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pez\Google Drive\yolo4_validation\mish_activation\"/>
    </mc:Choice>
  </mc:AlternateContent>
  <xr:revisionPtr revIDLastSave="0" documentId="13_ncr:1_{07CFDC73-E197-4D1B-98AD-91959498E711}" xr6:coauthVersionLast="45" xr6:coauthVersionMax="45" xr10:uidLastSave="{00000000-0000-0000-0000-000000000000}"/>
  <bookViews>
    <workbookView xWindow="-108" yWindow="-108" windowWidth="23256" windowHeight="11784" tabRatio="779" xr2:uid="{00000000-000D-0000-FFFF-FFFF00000000}"/>
  </bookViews>
  <sheets>
    <sheet name="hive_top_models_210211_1440" sheetId="1" r:id="rId1"/>
    <sheet name="Night" sheetId="8" r:id="rId2"/>
    <sheet name="singleVSindividual" sheetId="9" r:id="rId3"/>
    <sheet name="generalVStop" sheetId="12" r:id="rId4"/>
    <sheet name="topmodels" sheetId="2" r:id="rId5"/>
    <sheet name="YOLO3Validation" sheetId="5" r:id="rId6"/>
    <sheet name="onNrImgs_results" sheetId="7" r:id="rId7"/>
    <sheet name="StagedResults" sheetId="10" r:id="rId8"/>
  </sheets>
  <definedNames>
    <definedName name="_xlnm._FilterDatabase" localSheetId="0" hidden="1">hive_top_models_210211_1440!$A$1:$Q$704</definedName>
    <definedName name="_xlnm._FilterDatabase" localSheetId="2" hidden="1">singleVSindividual!$A$1:$U$81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68" i="1" l="1"/>
  <c r="R668" i="1"/>
  <c r="S224" i="1"/>
  <c r="R224" i="1"/>
  <c r="C15" i="12"/>
  <c r="S39" i="1"/>
  <c r="R39" i="1"/>
  <c r="S631" i="1"/>
  <c r="R631" i="1"/>
  <c r="D15" i="12"/>
  <c r="D14" i="12"/>
  <c r="C14" i="12"/>
  <c r="D13" i="12"/>
  <c r="C13" i="12"/>
  <c r="B13" i="12"/>
  <c r="I45" i="2"/>
  <c r="I49" i="2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2" i="1"/>
  <c r="L2" i="1"/>
  <c r="L3" i="1"/>
  <c r="L4" i="1"/>
  <c r="L6" i="1"/>
  <c r="L5" i="1"/>
  <c r="L9" i="1"/>
  <c r="L7" i="1"/>
  <c r="L18" i="1"/>
  <c r="L15" i="1"/>
  <c r="L12" i="1"/>
  <c r="L13" i="1"/>
  <c r="L14" i="1"/>
  <c r="L10" i="1"/>
  <c r="L11" i="1"/>
  <c r="L8" i="1"/>
  <c r="L16" i="1"/>
  <c r="L17" i="1"/>
  <c r="L20" i="1"/>
  <c r="L19" i="1"/>
  <c r="L24" i="1"/>
  <c r="L21" i="1"/>
  <c r="L22" i="1"/>
  <c r="L23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T39" i="1" s="1"/>
  <c r="L40" i="1"/>
  <c r="L41" i="1"/>
  <c r="L42" i="1"/>
  <c r="L43" i="1"/>
  <c r="L44" i="1"/>
  <c r="L45" i="1"/>
  <c r="L46" i="1"/>
  <c r="L47" i="1"/>
  <c r="L48" i="1"/>
  <c r="L49" i="1"/>
  <c r="L50" i="1"/>
  <c r="L56" i="1"/>
  <c r="L58" i="1"/>
  <c r="L53" i="1"/>
  <c r="L51" i="1"/>
  <c r="L52" i="1"/>
  <c r="L54" i="1"/>
  <c r="L55" i="1"/>
  <c r="L57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7" i="1"/>
  <c r="L86" i="1"/>
  <c r="L88" i="1"/>
  <c r="L89" i="1"/>
  <c r="L90" i="1"/>
  <c r="L91" i="1"/>
  <c r="L92" i="1"/>
  <c r="L93" i="1"/>
  <c r="L94" i="1"/>
  <c r="L95" i="1"/>
  <c r="L96" i="1"/>
  <c r="L98" i="1"/>
  <c r="L97" i="1"/>
  <c r="L102" i="1"/>
  <c r="L101" i="1"/>
  <c r="L99" i="1"/>
  <c r="L103" i="1"/>
  <c r="L100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9" i="1"/>
  <c r="L128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8" i="1"/>
  <c r="L156" i="1"/>
  <c r="L157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1" i="1"/>
  <c r="L232" i="1"/>
  <c r="L230" i="1"/>
  <c r="L233" i="1"/>
  <c r="L234" i="1"/>
  <c r="L235" i="1"/>
  <c r="L236" i="1"/>
  <c r="L237" i="1"/>
  <c r="L238" i="1"/>
  <c r="L240" i="1"/>
  <c r="L239" i="1"/>
  <c r="L241" i="1"/>
  <c r="L242" i="1"/>
  <c r="L243" i="1"/>
  <c r="L244" i="1"/>
  <c r="L245" i="1"/>
  <c r="L246" i="1"/>
  <c r="L247" i="1"/>
  <c r="L248" i="1"/>
  <c r="L249" i="1"/>
  <c r="L250" i="1"/>
  <c r="L252" i="1"/>
  <c r="L251" i="1"/>
  <c r="L253" i="1"/>
  <c r="L254" i="1"/>
  <c r="L255" i="1"/>
  <c r="L256" i="1"/>
  <c r="L257" i="1"/>
  <c r="L258" i="1"/>
  <c r="L259" i="1"/>
  <c r="L260" i="1"/>
  <c r="L261" i="1"/>
  <c r="L262" i="1"/>
  <c r="L263" i="1"/>
  <c r="L265" i="1"/>
  <c r="L264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9" i="1"/>
  <c r="L278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7" i="1"/>
  <c r="L308" i="1"/>
  <c r="L306" i="1"/>
  <c r="L309" i="1"/>
  <c r="L310" i="1"/>
  <c r="L311" i="1"/>
  <c r="L312" i="1"/>
  <c r="L315" i="1"/>
  <c r="L313" i="1"/>
  <c r="L314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3" i="1"/>
  <c r="L342" i="1"/>
  <c r="L344" i="1"/>
  <c r="L345" i="1"/>
  <c r="L346" i="1"/>
  <c r="L348" i="1"/>
  <c r="L347" i="1"/>
  <c r="L350" i="1"/>
  <c r="L351" i="1"/>
  <c r="L352" i="1"/>
  <c r="L349" i="1"/>
  <c r="L353" i="1"/>
  <c r="L354" i="1"/>
  <c r="L355" i="1"/>
  <c r="L356" i="1"/>
  <c r="L358" i="1"/>
  <c r="L357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3" i="1"/>
  <c r="L372" i="1"/>
  <c r="L374" i="1"/>
  <c r="L376" i="1"/>
  <c r="L375" i="1"/>
  <c r="L378" i="1"/>
  <c r="L377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4" i="1"/>
  <c r="L393" i="1"/>
  <c r="L395" i="1"/>
  <c r="L401" i="1"/>
  <c r="L396" i="1"/>
  <c r="L397" i="1"/>
  <c r="L398" i="1"/>
  <c r="L399" i="1"/>
  <c r="L400" i="1"/>
  <c r="L402" i="1"/>
  <c r="L403" i="1"/>
  <c r="L404" i="1"/>
  <c r="L405" i="1"/>
  <c r="L406" i="1"/>
  <c r="L407" i="1"/>
  <c r="L408" i="1"/>
  <c r="L409" i="1"/>
  <c r="L411" i="1"/>
  <c r="L410" i="1"/>
  <c r="L412" i="1"/>
  <c r="L413" i="1"/>
  <c r="L414" i="1"/>
  <c r="L417" i="1"/>
  <c r="L415" i="1"/>
  <c r="L418" i="1"/>
  <c r="L416" i="1"/>
  <c r="L419" i="1"/>
  <c r="L420" i="1"/>
  <c r="L421" i="1"/>
  <c r="L422" i="1"/>
  <c r="L423" i="1"/>
  <c r="L424" i="1"/>
  <c r="L425" i="1"/>
  <c r="L427" i="1"/>
  <c r="L426" i="1"/>
  <c r="L428" i="1"/>
  <c r="L429" i="1"/>
  <c r="L430" i="1"/>
  <c r="L432" i="1"/>
  <c r="L431" i="1"/>
  <c r="L433" i="1"/>
  <c r="L434" i="1"/>
  <c r="L437" i="1"/>
  <c r="L435" i="1"/>
  <c r="L436" i="1"/>
  <c r="L438" i="1"/>
  <c r="L439" i="1"/>
  <c r="L440" i="1"/>
  <c r="L441" i="1"/>
  <c r="L442" i="1"/>
  <c r="L443" i="1"/>
  <c r="L444" i="1"/>
  <c r="L445" i="1"/>
  <c r="L446" i="1"/>
  <c r="L448" i="1"/>
  <c r="L447" i="1"/>
  <c r="L449" i="1"/>
  <c r="L450" i="1"/>
  <c r="L451" i="1"/>
  <c r="L452" i="1"/>
  <c r="L453" i="1"/>
  <c r="L454" i="1"/>
  <c r="L455" i="1"/>
  <c r="L456" i="1"/>
  <c r="L457" i="1"/>
  <c r="L458" i="1"/>
  <c r="L460" i="1"/>
  <c r="L459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5" i="1"/>
  <c r="L484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7" i="1"/>
  <c r="L525" i="1"/>
  <c r="L526" i="1"/>
  <c r="L528" i="1"/>
  <c r="L530" i="1"/>
  <c r="L529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6" i="1"/>
  <c r="L543" i="1"/>
  <c r="L544" i="1"/>
  <c r="L545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5" i="1"/>
  <c r="L574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T631" i="1" s="1"/>
  <c r="L632" i="1"/>
  <c r="L633" i="1"/>
  <c r="L634" i="1"/>
  <c r="L635" i="1"/>
  <c r="L641" i="1"/>
  <c r="L639" i="1"/>
  <c r="L637" i="1"/>
  <c r="L638" i="1"/>
  <c r="L642" i="1"/>
  <c r="L636" i="1"/>
  <c r="L646" i="1"/>
  <c r="L643" i="1"/>
  <c r="L644" i="1"/>
  <c r="L640" i="1"/>
  <c r="L652" i="1"/>
  <c r="L651" i="1"/>
  <c r="L647" i="1"/>
  <c r="L648" i="1"/>
  <c r="L657" i="1"/>
  <c r="L645" i="1"/>
  <c r="L649" i="1"/>
  <c r="L650" i="1"/>
  <c r="L654" i="1"/>
  <c r="L655" i="1"/>
  <c r="L656" i="1"/>
  <c r="L653" i="1"/>
  <c r="L658" i="1"/>
  <c r="L660" i="1"/>
  <c r="L659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80" i="1"/>
  <c r="L679" i="1"/>
  <c r="L681" i="1"/>
  <c r="L683" i="1"/>
  <c r="L682" i="1"/>
  <c r="L695" i="1"/>
  <c r="L688" i="1"/>
  <c r="L684" i="1"/>
  <c r="L689" i="1"/>
  <c r="L685" i="1"/>
  <c r="L686" i="1"/>
  <c r="L687" i="1"/>
  <c r="L692" i="1"/>
  <c r="L690" i="1"/>
  <c r="L691" i="1"/>
  <c r="L698" i="1"/>
  <c r="L693" i="1"/>
  <c r="L694" i="1"/>
  <c r="L697" i="1"/>
  <c r="L696" i="1"/>
  <c r="L699" i="1"/>
  <c r="L700" i="1"/>
  <c r="L701" i="1"/>
  <c r="L702" i="1"/>
  <c r="L703" i="1"/>
  <c r="L704" i="1"/>
  <c r="L33" i="1"/>
  <c r="M81" i="9"/>
  <c r="L81" i="9"/>
  <c r="K81" i="9"/>
  <c r="M80" i="9"/>
  <c r="L80" i="9"/>
  <c r="K80" i="9"/>
  <c r="M79" i="9"/>
  <c r="L79" i="9"/>
  <c r="K79" i="9"/>
  <c r="M78" i="9"/>
  <c r="L78" i="9"/>
  <c r="K78" i="9"/>
  <c r="M77" i="9"/>
  <c r="L77" i="9"/>
  <c r="K77" i="9"/>
  <c r="M76" i="9"/>
  <c r="L76" i="9"/>
  <c r="K76" i="9"/>
  <c r="M75" i="9"/>
  <c r="L75" i="9"/>
  <c r="K75" i="9"/>
  <c r="M74" i="9"/>
  <c r="L74" i="9"/>
  <c r="K74" i="9"/>
  <c r="M73" i="9"/>
  <c r="L73" i="9"/>
  <c r="K73" i="9"/>
  <c r="M72" i="9"/>
  <c r="L72" i="9"/>
  <c r="K72" i="9"/>
  <c r="M71" i="9"/>
  <c r="L71" i="9"/>
  <c r="K71" i="9"/>
  <c r="M70" i="9"/>
  <c r="L70" i="9"/>
  <c r="K70" i="9"/>
  <c r="M69" i="9"/>
  <c r="L69" i="9"/>
  <c r="K69" i="9"/>
  <c r="M68" i="9"/>
  <c r="L68" i="9"/>
  <c r="K68" i="9"/>
  <c r="M67" i="9"/>
  <c r="L67" i="9"/>
  <c r="K67" i="9"/>
  <c r="M66" i="9"/>
  <c r="L66" i="9"/>
  <c r="K66" i="9"/>
  <c r="M65" i="9"/>
  <c r="L65" i="9"/>
  <c r="K65" i="9"/>
  <c r="M64" i="9"/>
  <c r="L64" i="9"/>
  <c r="K64" i="9"/>
  <c r="M63" i="9"/>
  <c r="L63" i="9"/>
  <c r="K63" i="9"/>
  <c r="M62" i="9"/>
  <c r="L62" i="9"/>
  <c r="K62" i="9"/>
  <c r="M61" i="9"/>
  <c r="L61" i="9"/>
  <c r="K61" i="9"/>
  <c r="M60" i="9"/>
  <c r="L60" i="9"/>
  <c r="K60" i="9"/>
  <c r="M59" i="9"/>
  <c r="L59" i="9"/>
  <c r="K59" i="9"/>
  <c r="M58" i="9"/>
  <c r="L58" i="9"/>
  <c r="K58" i="9"/>
  <c r="M57" i="9"/>
  <c r="L57" i="9"/>
  <c r="K57" i="9"/>
  <c r="M56" i="9"/>
  <c r="L56" i="9"/>
  <c r="K56" i="9"/>
  <c r="M55" i="9"/>
  <c r="L55" i="9"/>
  <c r="K55" i="9"/>
  <c r="M54" i="9"/>
  <c r="L54" i="9"/>
  <c r="K54" i="9"/>
  <c r="M53" i="9"/>
  <c r="L53" i="9"/>
  <c r="K53" i="9"/>
  <c r="M52" i="9"/>
  <c r="L52" i="9"/>
  <c r="K52" i="9"/>
  <c r="M51" i="9"/>
  <c r="L51" i="9"/>
  <c r="K51" i="9"/>
  <c r="M50" i="9"/>
  <c r="L50" i="9"/>
  <c r="K50" i="9"/>
  <c r="M49" i="9"/>
  <c r="L49" i="9"/>
  <c r="K49" i="9"/>
  <c r="M48" i="9"/>
  <c r="L48" i="9"/>
  <c r="K48" i="9"/>
  <c r="M47" i="9"/>
  <c r="L47" i="9"/>
  <c r="K47" i="9"/>
  <c r="M46" i="9"/>
  <c r="L46" i="9"/>
  <c r="K46" i="9"/>
  <c r="M45" i="9"/>
  <c r="L45" i="9"/>
  <c r="K45" i="9"/>
  <c r="M44" i="9"/>
  <c r="L44" i="9"/>
  <c r="K44" i="9"/>
  <c r="M43" i="9"/>
  <c r="L43" i="9"/>
  <c r="K43" i="9"/>
  <c r="M42" i="9"/>
  <c r="L42" i="9"/>
  <c r="K42" i="9"/>
  <c r="M41" i="9"/>
  <c r="L41" i="9"/>
  <c r="K41" i="9"/>
  <c r="M40" i="9"/>
  <c r="L40" i="9"/>
  <c r="K40" i="9"/>
  <c r="M39" i="9"/>
  <c r="L39" i="9"/>
  <c r="K39" i="9"/>
  <c r="M38" i="9"/>
  <c r="L38" i="9"/>
  <c r="K38" i="9"/>
  <c r="M37" i="9"/>
  <c r="L37" i="9"/>
  <c r="K37" i="9"/>
  <c r="M36" i="9"/>
  <c r="L36" i="9"/>
  <c r="K36" i="9"/>
  <c r="M35" i="9"/>
  <c r="L35" i="9"/>
  <c r="K35" i="9"/>
  <c r="M34" i="9"/>
  <c r="L34" i="9"/>
  <c r="K34" i="9"/>
  <c r="M33" i="9"/>
  <c r="L33" i="9"/>
  <c r="K33" i="9"/>
  <c r="M32" i="9"/>
  <c r="L32" i="9"/>
  <c r="K32" i="9"/>
  <c r="M31" i="9"/>
  <c r="L31" i="9"/>
  <c r="K31" i="9"/>
  <c r="M30" i="9"/>
  <c r="L30" i="9"/>
  <c r="K30" i="9"/>
  <c r="M29" i="9"/>
  <c r="L29" i="9"/>
  <c r="K29" i="9"/>
  <c r="M28" i="9"/>
  <c r="L28" i="9"/>
  <c r="K28" i="9"/>
  <c r="M27" i="9"/>
  <c r="L27" i="9"/>
  <c r="K27" i="9"/>
  <c r="M26" i="9"/>
  <c r="L26" i="9"/>
  <c r="K26" i="9"/>
  <c r="M25" i="9"/>
  <c r="L25" i="9"/>
  <c r="K25" i="9"/>
  <c r="M24" i="9"/>
  <c r="L24" i="9"/>
  <c r="K24" i="9"/>
  <c r="M23" i="9"/>
  <c r="L23" i="9"/>
  <c r="K23" i="9"/>
  <c r="M22" i="9"/>
  <c r="L22" i="9"/>
  <c r="K22" i="9"/>
  <c r="M21" i="9"/>
  <c r="L21" i="9"/>
  <c r="K21" i="9"/>
  <c r="M20" i="9"/>
  <c r="L20" i="9"/>
  <c r="K20" i="9"/>
  <c r="M19" i="9"/>
  <c r="L19" i="9"/>
  <c r="K19" i="9"/>
  <c r="M18" i="9"/>
  <c r="L18" i="9"/>
  <c r="K18" i="9"/>
  <c r="M17" i="9"/>
  <c r="L17" i="9"/>
  <c r="K17" i="9"/>
  <c r="M16" i="9"/>
  <c r="L16" i="9"/>
  <c r="K16" i="9"/>
  <c r="M15" i="9"/>
  <c r="L15" i="9"/>
  <c r="K15" i="9"/>
  <c r="M14" i="9"/>
  <c r="L14" i="9"/>
  <c r="K14" i="9"/>
  <c r="M13" i="9"/>
  <c r="L13" i="9"/>
  <c r="K13" i="9"/>
  <c r="M12" i="9"/>
  <c r="L12" i="9"/>
  <c r="K12" i="9"/>
  <c r="M11" i="9"/>
  <c r="L11" i="9"/>
  <c r="K11" i="9"/>
  <c r="M10" i="9"/>
  <c r="L10" i="9"/>
  <c r="K10" i="9"/>
  <c r="M9" i="9"/>
  <c r="L9" i="9"/>
  <c r="K9" i="9"/>
  <c r="M8" i="9"/>
  <c r="L8" i="9"/>
  <c r="K8" i="9"/>
  <c r="M7" i="9"/>
  <c r="L7" i="9"/>
  <c r="K7" i="9"/>
  <c r="M6" i="9"/>
  <c r="L6" i="9"/>
  <c r="K6" i="9"/>
  <c r="M5" i="9"/>
  <c r="L5" i="9"/>
  <c r="K5" i="9"/>
  <c r="M4" i="9"/>
  <c r="L4" i="9"/>
  <c r="K4" i="9"/>
  <c r="M3" i="9"/>
  <c r="L3" i="9"/>
  <c r="K3" i="9"/>
  <c r="M2" i="9"/>
  <c r="L2" i="9"/>
  <c r="K2" i="9"/>
  <c r="T668" i="1" l="1"/>
  <c r="T224" i="1"/>
  <c r="R601" i="1"/>
  <c r="R594" i="1"/>
  <c r="G31" i="2"/>
  <c r="G32" i="2"/>
  <c r="G33" i="2"/>
  <c r="G34" i="2"/>
  <c r="G35" i="2"/>
  <c r="G22" i="2"/>
  <c r="G36" i="2"/>
  <c r="G23" i="2"/>
  <c r="G37" i="2"/>
  <c r="G38" i="2"/>
  <c r="G39" i="2"/>
  <c r="G30" i="2"/>
  <c r="L25" i="8"/>
  <c r="K25" i="8"/>
  <c r="J25" i="8"/>
  <c r="I25" i="8"/>
  <c r="L15" i="8"/>
  <c r="K15" i="8"/>
  <c r="J15" i="8"/>
  <c r="I15" i="8"/>
  <c r="L11" i="8"/>
  <c r="K11" i="8"/>
  <c r="J11" i="8"/>
  <c r="I11" i="8"/>
  <c r="L2" i="8"/>
  <c r="K2" i="8"/>
  <c r="J2" i="8"/>
  <c r="I2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G2" i="8"/>
  <c r="F2" i="8"/>
  <c r="E2" i="8"/>
  <c r="I3" i="7"/>
  <c r="H3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" i="7"/>
  <c r="F2" i="7"/>
  <c r="E2" i="7"/>
  <c r="I2" i="5"/>
  <c r="H2" i="5"/>
  <c r="M34" i="1" l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50" i="1"/>
  <c r="M48" i="1"/>
  <c r="M49" i="1"/>
  <c r="M56" i="1"/>
  <c r="M58" i="1"/>
  <c r="M53" i="1"/>
  <c r="M51" i="1"/>
  <c r="M52" i="1"/>
  <c r="M54" i="1"/>
  <c r="M55" i="1"/>
  <c r="M57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7" i="1"/>
  <c r="M86" i="1"/>
  <c r="M88" i="1"/>
  <c r="M89" i="1"/>
  <c r="M90" i="1"/>
  <c r="M91" i="1"/>
  <c r="M92" i="1"/>
  <c r="M93" i="1"/>
  <c r="M94" i="1"/>
  <c r="M95" i="1"/>
  <c r="M96" i="1"/>
  <c r="M98" i="1"/>
  <c r="M97" i="1"/>
  <c r="M102" i="1"/>
  <c r="M101" i="1"/>
  <c r="M99" i="1"/>
  <c r="M103" i="1"/>
  <c r="M100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9" i="1"/>
  <c r="M128" i="1"/>
  <c r="M130" i="1"/>
  <c r="M131" i="1"/>
  <c r="M132" i="1"/>
  <c r="M133" i="1"/>
  <c r="M134" i="1"/>
  <c r="M135" i="1"/>
  <c r="M137" i="1"/>
  <c r="M136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8" i="1"/>
  <c r="M156" i="1"/>
  <c r="M157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83" i="1"/>
  <c r="M174" i="1"/>
  <c r="M184" i="1"/>
  <c r="M175" i="1"/>
  <c r="M176" i="1"/>
  <c r="M177" i="1"/>
  <c r="M178" i="1"/>
  <c r="M179" i="1"/>
  <c r="M180" i="1"/>
  <c r="M185" i="1"/>
  <c r="M186" i="1"/>
  <c r="M181" i="1"/>
  <c r="M182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22" i="1"/>
  <c r="M217" i="1"/>
  <c r="M218" i="1"/>
  <c r="M219" i="1"/>
  <c r="M220" i="1"/>
  <c r="M221" i="1"/>
  <c r="M223" i="1"/>
  <c r="M224" i="1"/>
  <c r="M225" i="1"/>
  <c r="M226" i="1"/>
  <c r="M227" i="1"/>
  <c r="M228" i="1"/>
  <c r="M229" i="1"/>
  <c r="M231" i="1"/>
  <c r="M232" i="1"/>
  <c r="M230" i="1"/>
  <c r="M233" i="1"/>
  <c r="M234" i="1"/>
  <c r="M235" i="1"/>
  <c r="M236" i="1"/>
  <c r="M238" i="1"/>
  <c r="M237" i="1"/>
  <c r="M240" i="1"/>
  <c r="M239" i="1"/>
  <c r="M241" i="1"/>
  <c r="M242" i="1"/>
  <c r="M243" i="1"/>
  <c r="M244" i="1"/>
  <c r="M245" i="1"/>
  <c r="M246" i="1"/>
  <c r="M247" i="1"/>
  <c r="M248" i="1"/>
  <c r="M249" i="1"/>
  <c r="M250" i="1"/>
  <c r="M252" i="1"/>
  <c r="M251" i="1"/>
  <c r="M253" i="1"/>
  <c r="M254" i="1"/>
  <c r="M255" i="1"/>
  <c r="M256" i="1"/>
  <c r="M257" i="1"/>
  <c r="M258" i="1"/>
  <c r="M259" i="1"/>
  <c r="M260" i="1"/>
  <c r="M261" i="1"/>
  <c r="M262" i="1"/>
  <c r="M265" i="1"/>
  <c r="M263" i="1"/>
  <c r="M264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9" i="1"/>
  <c r="M278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7" i="1"/>
  <c r="M308" i="1"/>
  <c r="M306" i="1"/>
  <c r="M309" i="1"/>
  <c r="M310" i="1"/>
  <c r="M311" i="1"/>
  <c r="M312" i="1"/>
  <c r="M315" i="1"/>
  <c r="M313" i="1"/>
  <c r="M314" i="1"/>
  <c r="M317" i="1"/>
  <c r="M316" i="1"/>
  <c r="M318" i="1"/>
  <c r="M319" i="1"/>
  <c r="M320" i="1"/>
  <c r="M321" i="1"/>
  <c r="M322" i="1"/>
  <c r="M323" i="1"/>
  <c r="M324" i="1"/>
  <c r="M326" i="1"/>
  <c r="M325" i="1"/>
  <c r="M327" i="1"/>
  <c r="M328" i="1"/>
  <c r="M329" i="1"/>
  <c r="M330" i="1"/>
  <c r="M331" i="1"/>
  <c r="M332" i="1"/>
  <c r="M333" i="1"/>
  <c r="M334" i="1"/>
  <c r="M335" i="1"/>
  <c r="M336" i="1"/>
  <c r="M338" i="1"/>
  <c r="M337" i="1"/>
  <c r="M339" i="1"/>
  <c r="M340" i="1"/>
  <c r="M341" i="1"/>
  <c r="M343" i="1"/>
  <c r="M342" i="1"/>
  <c r="M344" i="1"/>
  <c r="M345" i="1"/>
  <c r="M346" i="1"/>
  <c r="M348" i="1"/>
  <c r="M347" i="1"/>
  <c r="M350" i="1"/>
  <c r="M351" i="1"/>
  <c r="M352" i="1"/>
  <c r="M349" i="1"/>
  <c r="M353" i="1"/>
  <c r="M354" i="1"/>
  <c r="M355" i="1"/>
  <c r="M356" i="1"/>
  <c r="M358" i="1"/>
  <c r="M357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3" i="1"/>
  <c r="M372" i="1"/>
  <c r="M374" i="1"/>
  <c r="M376" i="1"/>
  <c r="M375" i="1"/>
  <c r="M378" i="1"/>
  <c r="M377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4" i="1"/>
  <c r="M393" i="1"/>
  <c r="M395" i="1"/>
  <c r="M401" i="1"/>
  <c r="M396" i="1"/>
  <c r="M398" i="1"/>
  <c r="M397" i="1"/>
  <c r="M399" i="1"/>
  <c r="M400" i="1"/>
  <c r="M402" i="1"/>
  <c r="M403" i="1"/>
  <c r="M404" i="1"/>
  <c r="M405" i="1"/>
  <c r="M406" i="1"/>
  <c r="M407" i="1"/>
  <c r="M408" i="1"/>
  <c r="M409" i="1"/>
  <c r="M411" i="1"/>
  <c r="M410" i="1"/>
  <c r="M412" i="1"/>
  <c r="M413" i="1"/>
  <c r="M414" i="1"/>
  <c r="M417" i="1"/>
  <c r="M418" i="1"/>
  <c r="M415" i="1"/>
  <c r="M416" i="1"/>
  <c r="M419" i="1"/>
  <c r="M420" i="1"/>
  <c r="M421" i="1"/>
  <c r="M422" i="1"/>
  <c r="M423" i="1"/>
  <c r="M424" i="1"/>
  <c r="M425" i="1"/>
  <c r="M427" i="1"/>
  <c r="M426" i="1"/>
  <c r="M428" i="1"/>
  <c r="M430" i="1"/>
  <c r="M429" i="1"/>
  <c r="M432" i="1"/>
  <c r="M431" i="1"/>
  <c r="M434" i="1"/>
  <c r="M433" i="1"/>
  <c r="M437" i="1"/>
  <c r="M435" i="1"/>
  <c r="M436" i="1"/>
  <c r="M438" i="1"/>
  <c r="M439" i="1"/>
  <c r="M440" i="1"/>
  <c r="M441" i="1"/>
  <c r="M442" i="1"/>
  <c r="M443" i="1"/>
  <c r="M444" i="1"/>
  <c r="M445" i="1"/>
  <c r="M446" i="1"/>
  <c r="M448" i="1"/>
  <c r="M447" i="1"/>
  <c r="M449" i="1"/>
  <c r="M450" i="1"/>
  <c r="M451" i="1"/>
  <c r="M452" i="1"/>
  <c r="M453" i="1"/>
  <c r="M454" i="1"/>
  <c r="M455" i="1"/>
  <c r="M456" i="1"/>
  <c r="M457" i="1"/>
  <c r="M458" i="1"/>
  <c r="M460" i="1"/>
  <c r="M459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520" i="1"/>
  <c r="M521" i="1"/>
  <c r="M522" i="1"/>
  <c r="M523" i="1"/>
  <c r="M524" i="1"/>
  <c r="M527" i="1"/>
  <c r="M525" i="1"/>
  <c r="M526" i="1"/>
  <c r="M528" i="1"/>
  <c r="M530" i="1"/>
  <c r="M529" i="1"/>
  <c r="M532" i="1"/>
  <c r="M531" i="1"/>
  <c r="M533" i="1"/>
  <c r="M534" i="1"/>
  <c r="M535" i="1"/>
  <c r="M536" i="1"/>
  <c r="M537" i="1"/>
  <c r="M538" i="1"/>
  <c r="M539" i="1"/>
  <c r="M540" i="1"/>
  <c r="M541" i="1"/>
  <c r="M542" i="1"/>
  <c r="M546" i="1"/>
  <c r="M543" i="1"/>
  <c r="M544" i="1"/>
  <c r="M545" i="1"/>
  <c r="M547" i="1"/>
  <c r="M548" i="1"/>
  <c r="M549" i="1"/>
  <c r="M550" i="1"/>
  <c r="M551" i="1"/>
  <c r="M552" i="1"/>
  <c r="M553" i="1"/>
  <c r="M554" i="1"/>
  <c r="M555" i="1"/>
  <c r="M556" i="1"/>
  <c r="M483" i="1"/>
  <c r="M485" i="1"/>
  <c r="M484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5" i="1"/>
  <c r="M576" i="1"/>
  <c r="M574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2" i="1"/>
  <c r="M601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4" i="1"/>
  <c r="M623" i="1"/>
  <c r="M625" i="1"/>
  <c r="M626" i="1"/>
  <c r="M627" i="1"/>
  <c r="M628" i="1"/>
  <c r="M629" i="1"/>
  <c r="M630" i="1"/>
  <c r="M631" i="1"/>
  <c r="M632" i="1"/>
  <c r="M633" i="1"/>
  <c r="M634" i="1"/>
  <c r="M635" i="1"/>
  <c r="M641" i="1"/>
  <c r="M639" i="1"/>
  <c r="M637" i="1"/>
  <c r="M638" i="1"/>
  <c r="M642" i="1"/>
  <c r="M636" i="1"/>
  <c r="M646" i="1"/>
  <c r="M643" i="1"/>
  <c r="M644" i="1"/>
  <c r="M640" i="1"/>
  <c r="M652" i="1"/>
  <c r="M651" i="1"/>
  <c r="M647" i="1"/>
  <c r="M648" i="1"/>
  <c r="M657" i="1"/>
  <c r="M645" i="1"/>
  <c r="M649" i="1"/>
  <c r="M650" i="1"/>
  <c r="M654" i="1"/>
  <c r="M655" i="1"/>
  <c r="M656" i="1"/>
  <c r="M653" i="1"/>
  <c r="M658" i="1"/>
  <c r="M660" i="1"/>
  <c r="M659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80" i="1"/>
  <c r="M679" i="1"/>
  <c r="M681" i="1"/>
  <c r="M683" i="1"/>
  <c r="M682" i="1"/>
  <c r="M695" i="1"/>
  <c r="M688" i="1"/>
  <c r="M684" i="1"/>
  <c r="M689" i="1"/>
  <c r="M685" i="1"/>
  <c r="M686" i="1"/>
  <c r="M687" i="1"/>
  <c r="M692" i="1"/>
  <c r="M690" i="1"/>
  <c r="M691" i="1"/>
  <c r="M698" i="1"/>
  <c r="M693" i="1"/>
  <c r="M694" i="1"/>
  <c r="M697" i="1"/>
  <c r="M696" i="1"/>
  <c r="M699" i="1"/>
  <c r="M700" i="1"/>
  <c r="M701" i="1"/>
  <c r="M702" i="1"/>
  <c r="M703" i="1"/>
  <c r="M704" i="1"/>
  <c r="M2" i="1"/>
  <c r="M3" i="1"/>
  <c r="M4" i="1"/>
  <c r="M6" i="1"/>
  <c r="M5" i="1"/>
  <c r="M9" i="1"/>
  <c r="M7" i="1"/>
  <c r="M18" i="1"/>
  <c r="M15" i="1"/>
  <c r="M12" i="1"/>
  <c r="M13" i="1"/>
  <c r="M14" i="1"/>
  <c r="M10" i="1"/>
  <c r="M11" i="1"/>
  <c r="M8" i="1"/>
  <c r="M16" i="1"/>
  <c r="M17" i="1"/>
  <c r="M20" i="1"/>
  <c r="M19" i="1"/>
  <c r="M24" i="1"/>
  <c r="M21" i="1"/>
  <c r="M22" i="1"/>
  <c r="M23" i="1"/>
  <c r="M25" i="1"/>
  <c r="M26" i="1"/>
  <c r="M27" i="1"/>
  <c r="M28" i="1"/>
  <c r="M29" i="1"/>
  <c r="M30" i="1"/>
  <c r="M31" i="1"/>
  <c r="M32" i="1"/>
  <c r="M33" i="1"/>
  <c r="N9" i="1"/>
  <c r="N7" i="1"/>
  <c r="N18" i="1"/>
  <c r="N15" i="1"/>
  <c r="N12" i="1"/>
  <c r="N13" i="1"/>
  <c r="N14" i="1"/>
  <c r="N10" i="1"/>
  <c r="N11" i="1"/>
  <c r="N8" i="1"/>
  <c r="N16" i="1"/>
  <c r="N17" i="1"/>
  <c r="N20" i="1"/>
  <c r="N19" i="1"/>
  <c r="N24" i="1"/>
  <c r="N21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50" i="1"/>
  <c r="N48" i="1"/>
  <c r="N49" i="1"/>
  <c r="N56" i="1"/>
  <c r="N58" i="1"/>
  <c r="N53" i="1"/>
  <c r="N51" i="1"/>
  <c r="N52" i="1"/>
  <c r="N54" i="1"/>
  <c r="N55" i="1"/>
  <c r="N57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7" i="1"/>
  <c r="N86" i="1"/>
  <c r="N88" i="1"/>
  <c r="N89" i="1"/>
  <c r="N90" i="1"/>
  <c r="N91" i="1"/>
  <c r="N92" i="1"/>
  <c r="N93" i="1"/>
  <c r="N94" i="1"/>
  <c r="N95" i="1"/>
  <c r="N96" i="1"/>
  <c r="N98" i="1"/>
  <c r="N97" i="1"/>
  <c r="N102" i="1"/>
  <c r="N101" i="1"/>
  <c r="N99" i="1"/>
  <c r="N103" i="1"/>
  <c r="N100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9" i="1"/>
  <c r="N128" i="1"/>
  <c r="N130" i="1"/>
  <c r="N131" i="1"/>
  <c r="N132" i="1"/>
  <c r="N133" i="1"/>
  <c r="N134" i="1"/>
  <c r="N135" i="1"/>
  <c r="N137" i="1"/>
  <c r="N136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8" i="1"/>
  <c r="N156" i="1"/>
  <c r="N157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83" i="1"/>
  <c r="N174" i="1"/>
  <c r="N184" i="1"/>
  <c r="N175" i="1"/>
  <c r="N176" i="1"/>
  <c r="N177" i="1"/>
  <c r="N178" i="1"/>
  <c r="N179" i="1"/>
  <c r="N180" i="1"/>
  <c r="N185" i="1"/>
  <c r="N186" i="1"/>
  <c r="N181" i="1"/>
  <c r="N182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22" i="1"/>
  <c r="N217" i="1"/>
  <c r="N218" i="1"/>
  <c r="N219" i="1"/>
  <c r="N220" i="1"/>
  <c r="N221" i="1"/>
  <c r="N223" i="1"/>
  <c r="N224" i="1"/>
  <c r="N225" i="1"/>
  <c r="N226" i="1"/>
  <c r="N227" i="1"/>
  <c r="N228" i="1"/>
  <c r="N229" i="1"/>
  <c r="N231" i="1"/>
  <c r="N232" i="1"/>
  <c r="N230" i="1"/>
  <c r="N233" i="1"/>
  <c r="N234" i="1"/>
  <c r="N235" i="1"/>
  <c r="N236" i="1"/>
  <c r="N238" i="1"/>
  <c r="N237" i="1"/>
  <c r="N240" i="1"/>
  <c r="N239" i="1"/>
  <c r="N241" i="1"/>
  <c r="N242" i="1"/>
  <c r="N243" i="1"/>
  <c r="N244" i="1"/>
  <c r="N245" i="1"/>
  <c r="N246" i="1"/>
  <c r="N247" i="1"/>
  <c r="N248" i="1"/>
  <c r="N249" i="1"/>
  <c r="N250" i="1"/>
  <c r="N252" i="1"/>
  <c r="N251" i="1"/>
  <c r="N253" i="1"/>
  <c r="N254" i="1"/>
  <c r="N255" i="1"/>
  <c r="N256" i="1"/>
  <c r="N257" i="1"/>
  <c r="N258" i="1"/>
  <c r="N259" i="1"/>
  <c r="N260" i="1"/>
  <c r="N261" i="1"/>
  <c r="N262" i="1"/>
  <c r="N265" i="1"/>
  <c r="N263" i="1"/>
  <c r="N264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9" i="1"/>
  <c r="N278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7" i="1"/>
  <c r="N308" i="1"/>
  <c r="N306" i="1"/>
  <c r="N309" i="1"/>
  <c r="N310" i="1"/>
  <c r="N311" i="1"/>
  <c r="N312" i="1"/>
  <c r="N315" i="1"/>
  <c r="N313" i="1"/>
  <c r="N314" i="1"/>
  <c r="N317" i="1"/>
  <c r="N316" i="1"/>
  <c r="N318" i="1"/>
  <c r="N319" i="1"/>
  <c r="N320" i="1"/>
  <c r="N321" i="1"/>
  <c r="N322" i="1"/>
  <c r="N323" i="1"/>
  <c r="N324" i="1"/>
  <c r="N326" i="1"/>
  <c r="N325" i="1"/>
  <c r="N327" i="1"/>
  <c r="N328" i="1"/>
  <c r="N329" i="1"/>
  <c r="N330" i="1"/>
  <c r="N331" i="1"/>
  <c r="N332" i="1"/>
  <c r="N333" i="1"/>
  <c r="N334" i="1"/>
  <c r="N335" i="1"/>
  <c r="N336" i="1"/>
  <c r="N338" i="1"/>
  <c r="N337" i="1"/>
  <c r="N339" i="1"/>
  <c r="N340" i="1"/>
  <c r="N341" i="1"/>
  <c r="N343" i="1"/>
  <c r="N342" i="1"/>
  <c r="N344" i="1"/>
  <c r="N345" i="1"/>
  <c r="N346" i="1"/>
  <c r="N348" i="1"/>
  <c r="N347" i="1"/>
  <c r="N350" i="1"/>
  <c r="N351" i="1"/>
  <c r="N352" i="1"/>
  <c r="N349" i="1"/>
  <c r="N353" i="1"/>
  <c r="N354" i="1"/>
  <c r="N355" i="1"/>
  <c r="N356" i="1"/>
  <c r="N358" i="1"/>
  <c r="N357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3" i="1"/>
  <c r="N372" i="1"/>
  <c r="N374" i="1"/>
  <c r="N376" i="1"/>
  <c r="N375" i="1"/>
  <c r="N378" i="1"/>
  <c r="N377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4" i="1"/>
  <c r="N393" i="1"/>
  <c r="N395" i="1"/>
  <c r="N401" i="1"/>
  <c r="N396" i="1"/>
  <c r="N398" i="1"/>
  <c r="N397" i="1"/>
  <c r="N399" i="1"/>
  <c r="N400" i="1"/>
  <c r="N402" i="1"/>
  <c r="N403" i="1"/>
  <c r="N404" i="1"/>
  <c r="N405" i="1"/>
  <c r="N406" i="1"/>
  <c r="N407" i="1"/>
  <c r="N408" i="1"/>
  <c r="N409" i="1"/>
  <c r="N411" i="1"/>
  <c r="N410" i="1"/>
  <c r="N412" i="1"/>
  <c r="N413" i="1"/>
  <c r="N414" i="1"/>
  <c r="N417" i="1"/>
  <c r="N418" i="1"/>
  <c r="N415" i="1"/>
  <c r="N416" i="1"/>
  <c r="N419" i="1"/>
  <c r="N420" i="1"/>
  <c r="N421" i="1"/>
  <c r="N422" i="1"/>
  <c r="N423" i="1"/>
  <c r="N424" i="1"/>
  <c r="N425" i="1"/>
  <c r="N427" i="1"/>
  <c r="N426" i="1"/>
  <c r="N428" i="1"/>
  <c r="N430" i="1"/>
  <c r="N429" i="1"/>
  <c r="N432" i="1"/>
  <c r="N431" i="1"/>
  <c r="N434" i="1"/>
  <c r="N433" i="1"/>
  <c r="N437" i="1"/>
  <c r="N435" i="1"/>
  <c r="N436" i="1"/>
  <c r="N438" i="1"/>
  <c r="N439" i="1"/>
  <c r="N440" i="1"/>
  <c r="N441" i="1"/>
  <c r="N442" i="1"/>
  <c r="N443" i="1"/>
  <c r="N444" i="1"/>
  <c r="N445" i="1"/>
  <c r="N446" i="1"/>
  <c r="N448" i="1"/>
  <c r="N447" i="1"/>
  <c r="N449" i="1"/>
  <c r="N450" i="1"/>
  <c r="N451" i="1"/>
  <c r="N452" i="1"/>
  <c r="N453" i="1"/>
  <c r="N454" i="1"/>
  <c r="N455" i="1"/>
  <c r="N456" i="1"/>
  <c r="N457" i="1"/>
  <c r="N458" i="1"/>
  <c r="N460" i="1"/>
  <c r="N459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520" i="1"/>
  <c r="N521" i="1"/>
  <c r="N522" i="1"/>
  <c r="N523" i="1"/>
  <c r="N524" i="1"/>
  <c r="N527" i="1"/>
  <c r="N525" i="1"/>
  <c r="N526" i="1"/>
  <c r="N528" i="1"/>
  <c r="N530" i="1"/>
  <c r="N529" i="1"/>
  <c r="N532" i="1"/>
  <c r="N531" i="1"/>
  <c r="N533" i="1"/>
  <c r="N534" i="1"/>
  <c r="N535" i="1"/>
  <c r="N536" i="1"/>
  <c r="N537" i="1"/>
  <c r="N538" i="1"/>
  <c r="N539" i="1"/>
  <c r="N540" i="1"/>
  <c r="N541" i="1"/>
  <c r="N542" i="1"/>
  <c r="N546" i="1"/>
  <c r="N543" i="1"/>
  <c r="N544" i="1"/>
  <c r="N545" i="1"/>
  <c r="N547" i="1"/>
  <c r="N548" i="1"/>
  <c r="N549" i="1"/>
  <c r="N550" i="1"/>
  <c r="N551" i="1"/>
  <c r="N552" i="1"/>
  <c r="N553" i="1"/>
  <c r="N554" i="1"/>
  <c r="N555" i="1"/>
  <c r="N556" i="1"/>
  <c r="N483" i="1"/>
  <c r="N485" i="1"/>
  <c r="N484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5" i="1"/>
  <c r="N576" i="1"/>
  <c r="N574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2" i="1"/>
  <c r="N601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4" i="1"/>
  <c r="N623" i="1"/>
  <c r="N625" i="1"/>
  <c r="N626" i="1"/>
  <c r="N627" i="1"/>
  <c r="N628" i="1"/>
  <c r="N629" i="1"/>
  <c r="N630" i="1"/>
  <c r="N631" i="1"/>
  <c r="N632" i="1"/>
  <c r="N633" i="1"/>
  <c r="N634" i="1"/>
  <c r="N635" i="1"/>
  <c r="N641" i="1"/>
  <c r="N639" i="1"/>
  <c r="N637" i="1"/>
  <c r="N638" i="1"/>
  <c r="N642" i="1"/>
  <c r="N636" i="1"/>
  <c r="N646" i="1"/>
  <c r="N643" i="1"/>
  <c r="N644" i="1"/>
  <c r="N640" i="1"/>
  <c r="N652" i="1"/>
  <c r="N651" i="1"/>
  <c r="N647" i="1"/>
  <c r="N648" i="1"/>
  <c r="N657" i="1"/>
  <c r="N645" i="1"/>
  <c r="N649" i="1"/>
  <c r="N650" i="1"/>
  <c r="N654" i="1"/>
  <c r="N655" i="1"/>
  <c r="N656" i="1"/>
  <c r="N653" i="1"/>
  <c r="N658" i="1"/>
  <c r="N660" i="1"/>
  <c r="N659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80" i="1"/>
  <c r="N679" i="1"/>
  <c r="N681" i="1"/>
  <c r="N683" i="1"/>
  <c r="N682" i="1"/>
  <c r="N695" i="1"/>
  <c r="N688" i="1"/>
  <c r="N684" i="1"/>
  <c r="N689" i="1"/>
  <c r="N685" i="1"/>
  <c r="N686" i="1"/>
  <c r="N687" i="1"/>
  <c r="N692" i="1"/>
  <c r="N690" i="1"/>
  <c r="N691" i="1"/>
  <c r="N698" i="1"/>
  <c r="N693" i="1"/>
  <c r="N694" i="1"/>
  <c r="N697" i="1"/>
  <c r="N696" i="1"/>
  <c r="N699" i="1"/>
  <c r="N700" i="1"/>
  <c r="N701" i="1"/>
  <c r="N702" i="1"/>
  <c r="N703" i="1"/>
  <c r="N704" i="1"/>
  <c r="N5" i="1"/>
  <c r="N3" i="1"/>
  <c r="N4" i="1"/>
  <c r="N6" i="1"/>
  <c r="N2" i="1"/>
</calcChain>
</file>

<file path=xl/sharedStrings.xml><?xml version="1.0" encoding="utf-8"?>
<sst xmlns="http://schemas.openxmlformats.org/spreadsheetml/2006/main" count="2883" uniqueCount="114">
  <si>
    <t>trained_model</t>
  </si>
  <si>
    <t>hive_name</t>
  </si>
  <si>
    <t>qty_ground_truth</t>
  </si>
  <si>
    <t>qty_predicted</t>
  </si>
  <si>
    <t>true_positive</t>
  </si>
  <si>
    <t>false_positive</t>
  </si>
  <si>
    <t>false_negative</t>
  </si>
  <si>
    <t>nr_imgs</t>
  </si>
  <si>
    <t>precision</t>
  </si>
  <si>
    <t>recall</t>
  </si>
  <si>
    <t>single_hive/Chueried_Hempbox</t>
  </si>
  <si>
    <t>Chueried_Hempbox</t>
  </si>
  <si>
    <t>on_qty_of_train_images/Echolinde_20</t>
  </si>
  <si>
    <t>on_qty_of_train_images/Echolinde_10</t>
  </si>
  <si>
    <t>staged_2/Chueried_Hive01_UnitedQueens</t>
  </si>
  <si>
    <t>single_hive/Doettingen_Hive1</t>
  </si>
  <si>
    <t>on_qty_of_train_images/Echolinde_40</t>
  </si>
  <si>
    <t>on_qty_of_train_images/Froh14_40</t>
  </si>
  <si>
    <t>on_qty_of_train_images/Froh14_20</t>
  </si>
  <si>
    <t>single_hive/ClemensYellow</t>
  </si>
  <si>
    <t>single_hive/Froh14</t>
  </si>
  <si>
    <t>on_qty_of_train_images/Froh14_80</t>
  </si>
  <si>
    <t>on_qty_of_train_images/Froh14_160</t>
  </si>
  <si>
    <t>single_hive/Echolinde</t>
  </si>
  <si>
    <t>on_qty_of_train_images/Echolinde_80</t>
  </si>
  <si>
    <t>single_hive/Erlen_Hive11_grayscale</t>
  </si>
  <si>
    <t>staged_2/Doettingen_Echolinde_Erlen_UnitedQueens_Froh14</t>
  </si>
  <si>
    <t>individual_training/Froh23_TreeCavity</t>
  </si>
  <si>
    <t>individual_training/Froh14</t>
  </si>
  <si>
    <t>staged_2/Doettingen_Echolinde_Erlen_UnitedQueens</t>
  </si>
  <si>
    <t>staged_2/Erlen_Hive11_UnitedQueens</t>
  </si>
  <si>
    <t>single_hive/Froh23_TreeCavity</t>
  </si>
  <si>
    <t>individual_training/Erlen_Hive11</t>
  </si>
  <si>
    <t>staged_2/Froh14_20_Chueried_Hive01</t>
  </si>
  <si>
    <t>single_hive/Erlen_Hive11_Night</t>
  </si>
  <si>
    <t>individual_training/Chueried_Hive01_red70</t>
  </si>
  <si>
    <t>single_hive/Erlen_Hive04_diagonalview</t>
  </si>
  <si>
    <t>staged_2/BeeWatch_Chueried_01_Erlen_Hive_11_Froh_23_UnitedQueens</t>
  </si>
  <si>
    <t>single_hive/Echolinde_Night</t>
  </si>
  <si>
    <t>single_hive/Erlen_Hive11</t>
  </si>
  <si>
    <t>staged_2/Erlen_Hive04_Hive11_UnitedQueens</t>
  </si>
  <si>
    <t>single_hive/Erlen_Hive04_smartphone</t>
  </si>
  <si>
    <t>single_hive/Erlen_Hive04_frontview</t>
  </si>
  <si>
    <t>single_hive/UnitedQueens</t>
  </si>
  <si>
    <t>single_hive/Chueried_Hive01</t>
  </si>
  <si>
    <t>on_qty_of_train_images/Froh14_10</t>
  </si>
  <si>
    <t>individual_training/Chueried_Hive01</t>
  </si>
  <si>
    <t>staged_2/all_HD_hives_40</t>
  </si>
  <si>
    <t>Chueried_Hive01</t>
  </si>
  <si>
    <t>Chueried_Hive01_green80</t>
  </si>
  <si>
    <t>Chueried_Hive01_red70</t>
  </si>
  <si>
    <t>ClemensRed</t>
  </si>
  <si>
    <t>ClemensYellow</t>
  </si>
  <si>
    <t>Doettingen_Hive1</t>
  </si>
  <si>
    <t>Echolinde</t>
  </si>
  <si>
    <t>Echolinde_Night</t>
  </si>
  <si>
    <t>Erlen_Hive04_diagonalview</t>
  </si>
  <si>
    <t>Erlen_Hive04_frontview</t>
  </si>
  <si>
    <t>Erlen_Hive04_smartphone</t>
  </si>
  <si>
    <t>Erlen_Hive11</t>
  </si>
  <si>
    <t>Erlen_Hive11_Night</t>
  </si>
  <si>
    <t>Erlen_Hive11_grayscale</t>
  </si>
  <si>
    <t>Erlen_Hive11_red70</t>
  </si>
  <si>
    <t>Froh14</t>
  </si>
  <si>
    <t>Froh23_TreeCavity</t>
  </si>
  <si>
    <t>UnitedQueens</t>
  </si>
  <si>
    <t>activation function</t>
  </si>
  <si>
    <t>mish</t>
  </si>
  <si>
    <t>F2-score</t>
  </si>
  <si>
    <t>F1-score</t>
  </si>
  <si>
    <t>Diff_R_Top_allHives</t>
  </si>
  <si>
    <t>model_type</t>
  </si>
  <si>
    <t>gt</t>
  </si>
  <si>
    <t>predicted</t>
  </si>
  <si>
    <t>tp</t>
  </si>
  <si>
    <t>fp</t>
  </si>
  <si>
    <t>fn</t>
  </si>
  <si>
    <t>Precision</t>
  </si>
  <si>
    <t>Recall</t>
  </si>
  <si>
    <t>modell ALL HD 40</t>
  </si>
  <si>
    <t>F2</t>
  </si>
  <si>
    <t>F1</t>
  </si>
  <si>
    <t>P</t>
  </si>
  <si>
    <t>R</t>
  </si>
  <si>
    <t>f1</t>
  </si>
  <si>
    <t>F2-Score</t>
  </si>
  <si>
    <t>F1-Score</t>
  </si>
  <si>
    <t>Beehive</t>
  </si>
  <si>
    <t>Model</t>
  </si>
  <si>
    <t>ModelType</t>
  </si>
  <si>
    <t>On F2 score</t>
  </si>
  <si>
    <t>On Model Type</t>
  </si>
  <si>
    <t>model rank</t>
  </si>
  <si>
    <t>top_model</t>
  </si>
  <si>
    <t>Model Rank</t>
  </si>
  <si>
    <t>Doettingen_Echolinde_Erlen_UnitedQueens (Erlen_Hive04</t>
  </si>
  <si>
    <t>Doettingen_Echolinde_Erlen_UnitedQueens_Froh14 (Erlen_Hive04</t>
  </si>
  <si>
    <t>BeeWatch(Froh14)_Chueried_01_Erlen_Hive_11_Froh_23_UnitedQueens</t>
  </si>
  <si>
    <t>single_hive</t>
  </si>
  <si>
    <t>staged_2</t>
  </si>
  <si>
    <t>4*</t>
  </si>
  <si>
    <t>Model Type</t>
  </si>
  <si>
    <t>Next best Model Rank (Staged/Single)</t>
  </si>
  <si>
    <t>Diff F2-Score</t>
  </si>
  <si>
    <t>Avg. Diff F2-S</t>
  </si>
  <si>
    <t>Relevant hive</t>
  </si>
  <si>
    <t>y</t>
  </si>
  <si>
    <t>General ModelRank</t>
  </si>
  <si>
    <r>
      <t xml:space="preserve"> Diff. Precision </t>
    </r>
    <r>
      <rPr>
        <b/>
        <sz val="11"/>
        <color rgb="FF000000"/>
        <rFont val="Calibri"/>
        <family val="2"/>
      </rPr>
      <t>Top</t>
    </r>
    <r>
      <rPr>
        <sz val="11"/>
        <color rgb="FF000000"/>
        <rFont val="Calibri"/>
        <family val="2"/>
      </rPr>
      <t xml:space="preserve"> vs General</t>
    </r>
  </si>
  <si>
    <r>
      <t xml:space="preserve"> Diff. Recall </t>
    </r>
    <r>
      <rPr>
        <b/>
        <sz val="11"/>
        <color rgb="FF000000"/>
        <rFont val="Calibri"/>
        <family val="2"/>
      </rPr>
      <t>Top</t>
    </r>
    <r>
      <rPr>
        <sz val="11"/>
        <color rgb="FF000000"/>
        <rFont val="Calibri"/>
        <family val="2"/>
      </rPr>
      <t xml:space="preserve"> vs General</t>
    </r>
  </si>
  <si>
    <t>Average</t>
  </si>
  <si>
    <t>Max</t>
  </si>
  <si>
    <t>Min</t>
  </si>
  <si>
    <r>
      <t xml:space="preserve">Diff. F2-S </t>
    </r>
    <r>
      <rPr>
        <b/>
        <sz val="11"/>
        <color rgb="FF000000"/>
        <rFont val="Calibri"/>
        <family val="2"/>
      </rPr>
      <t>Top</t>
    </r>
    <r>
      <rPr>
        <sz val="11"/>
        <color rgb="FF000000"/>
        <rFont val="Calibri"/>
        <family val="2"/>
      </rPr>
      <t xml:space="preserve"> vs General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</si>
</sst>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EDE9E7"/>
        <bgColor indexed="64"/>
      </patternFill>
    </fill>
    <fill>
      <patternFill patternType="solid">
        <fgColor rgb="FFFFF3C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thin">
        <color rgb="FF9E9E9E"/>
      </left>
      <right/>
      <top style="thin">
        <color rgb="FF9E9E9E"/>
      </top>
      <bottom style="thin">
        <color rgb="FF9E9E9E"/>
      </bottom>
      <diagonal/>
    </border>
    <border>
      <left/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thin">
        <color rgb="FF9E9E9E"/>
      </left>
      <right style="thin">
        <color rgb="FF9E9E9E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0" borderId="0" xfId="0" applyFont="1"/>
    <xf numFmtId="0" fontId="18" fillId="0" borderId="10" xfId="0" applyFont="1" applyBorder="1" applyAlignment="1">
      <alignment horizontal="left" vertical="center" wrapText="1" readingOrder="1"/>
    </xf>
    <xf numFmtId="0" fontId="19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right" vertical="center" wrapText="1" indent="1" readingOrder="1"/>
    </xf>
    <xf numFmtId="0" fontId="19" fillId="0" borderId="10" xfId="0" applyFont="1" applyBorder="1" applyAlignment="1">
      <alignment horizontal="right" vertical="top" wrapText="1" indent="1"/>
    </xf>
    <xf numFmtId="0" fontId="20" fillId="0" borderId="10" xfId="0" applyFont="1" applyBorder="1" applyAlignment="1">
      <alignment horizontal="right" vertical="center" wrapText="1" indent="1" readingOrder="1"/>
    </xf>
    <xf numFmtId="0" fontId="14" fillId="0" borderId="10" xfId="0" applyFont="1" applyBorder="1" applyAlignment="1">
      <alignment horizontal="right" vertical="center" wrapText="1" indent="1" readingOrder="1"/>
    </xf>
    <xf numFmtId="0" fontId="18" fillId="33" borderId="10" xfId="0" applyFont="1" applyFill="1" applyBorder="1" applyAlignment="1">
      <alignment horizontal="left" vertical="center" wrapText="1" readingOrder="1"/>
    </xf>
    <xf numFmtId="0" fontId="0" fillId="33" borderId="0" xfId="0" applyFont="1" applyFill="1"/>
    <xf numFmtId="0" fontId="14" fillId="0" borderId="13" xfId="0" applyFont="1" applyFill="1" applyBorder="1" applyAlignment="1">
      <alignment horizontal="right" vertical="center" wrapText="1" indent="1" readingOrder="1"/>
    </xf>
    <xf numFmtId="0" fontId="18" fillId="0" borderId="10" xfId="0" applyFont="1" applyBorder="1" applyAlignment="1">
      <alignment horizontal="right" vertical="center" wrapText="1" readingOrder="1"/>
    </xf>
    <xf numFmtId="0" fontId="14" fillId="0" borderId="10" xfId="0" applyFont="1" applyBorder="1" applyAlignment="1">
      <alignment horizontal="right" vertical="center" wrapText="1" readingOrder="1"/>
    </xf>
    <xf numFmtId="0" fontId="0" fillId="0" borderId="10" xfId="0" applyFont="1" applyBorder="1" applyAlignment="1">
      <alignment horizontal="right" vertical="center" wrapText="1" indent="1" readingOrder="1"/>
    </xf>
    <xf numFmtId="0" fontId="19" fillId="0" borderId="10" xfId="0" applyFont="1" applyBorder="1" applyAlignment="1">
      <alignment horizontal="right" vertical="center" wrapText="1" indent="1" readingOrder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21" fillId="0" borderId="0" xfId="0" applyFont="1"/>
    <xf numFmtId="0" fontId="0" fillId="0" borderId="0" xfId="0" applyAlignment="1">
      <alignment vertical="top" wrapText="1"/>
    </xf>
    <xf numFmtId="0" fontId="22" fillId="0" borderId="14" xfId="0" applyFont="1" applyBorder="1" applyAlignment="1">
      <alignment horizontal="left" wrapText="1" readingOrder="1"/>
    </xf>
    <xf numFmtId="0" fontId="22" fillId="0" borderId="14" xfId="0" applyFont="1" applyBorder="1" applyAlignment="1">
      <alignment horizontal="right" wrapText="1" readingOrder="1"/>
    </xf>
    <xf numFmtId="0" fontId="23" fillId="0" borderId="14" xfId="0" applyFont="1" applyBorder="1" applyAlignment="1">
      <alignment horizontal="right" wrapText="1" readingOrder="1"/>
    </xf>
    <xf numFmtId="0" fontId="23" fillId="34" borderId="14" xfId="0" applyFont="1" applyFill="1" applyBorder="1" applyAlignment="1">
      <alignment horizontal="left" wrapText="1" readingOrder="1"/>
    </xf>
    <xf numFmtId="0" fontId="22" fillId="34" borderId="14" xfId="0" applyFont="1" applyFill="1" applyBorder="1" applyAlignment="1">
      <alignment horizontal="left" wrapText="1" readingOrder="1"/>
    </xf>
    <xf numFmtId="0" fontId="22" fillId="35" borderId="14" xfId="0" applyFont="1" applyFill="1" applyBorder="1" applyAlignment="1">
      <alignment horizontal="right" wrapText="1" readingOrder="1"/>
    </xf>
    <xf numFmtId="1" fontId="23" fillId="35" borderId="14" xfId="0" applyNumberFormat="1" applyFont="1" applyFill="1" applyBorder="1" applyAlignment="1">
      <alignment horizontal="right" wrapText="1" readingOrder="1"/>
    </xf>
    <xf numFmtId="165" fontId="23" fillId="35" borderId="14" xfId="0" applyNumberFormat="1" applyFont="1" applyFill="1" applyBorder="1" applyAlignment="1">
      <alignment horizontal="right" wrapText="1" readingOrder="1"/>
    </xf>
    <xf numFmtId="165" fontId="23" fillId="0" borderId="14" xfId="0" applyNumberFormat="1" applyFont="1" applyBorder="1" applyAlignment="1">
      <alignment horizontal="right" wrapText="1" readingOrder="1"/>
    </xf>
    <xf numFmtId="165" fontId="22" fillId="35" borderId="14" xfId="0" applyNumberFormat="1" applyFont="1" applyFill="1" applyBorder="1" applyAlignment="1">
      <alignment horizontal="right" wrapText="1" readingOrder="1"/>
    </xf>
    <xf numFmtId="0" fontId="24" fillId="0" borderId="15" xfId="0" applyFont="1" applyFill="1" applyBorder="1" applyAlignment="1">
      <alignment horizontal="left" wrapText="1" readingOrder="1"/>
    </xf>
    <xf numFmtId="164" fontId="23" fillId="35" borderId="14" xfId="0" applyNumberFormat="1" applyFont="1" applyFill="1" applyBorder="1" applyAlignment="1">
      <alignment horizontal="right" wrapText="1" readingOrder="1"/>
    </xf>
    <xf numFmtId="165" fontId="22" fillId="0" borderId="14" xfId="0" applyNumberFormat="1" applyFont="1" applyBorder="1" applyAlignment="1">
      <alignment horizontal="right" wrapText="1" readingOrder="1"/>
    </xf>
    <xf numFmtId="0" fontId="18" fillId="0" borderId="11" xfId="0" applyFont="1" applyBorder="1" applyAlignment="1">
      <alignment horizontal="left" vertical="center" wrapText="1" readingOrder="1"/>
    </xf>
    <xf numFmtId="0" fontId="18" fillId="0" borderId="12" xfId="0" applyFont="1" applyBorder="1" applyAlignment="1">
      <alignment horizontal="left" vertic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Pecision and recall of best</a:t>
            </a:r>
            <a:r>
              <a:rPr lang="en-US" baseline="0"/>
              <a:t> model for beehive</a:t>
            </a:r>
          </a:p>
          <a:p>
            <a:pPr>
              <a:defRPr/>
            </a:pPr>
            <a:r>
              <a:rPr lang="en-US" sz="1200" i="1" baseline="0"/>
              <a:t>(Recall values shown)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topmodels!$D$29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topmodels!$B$30:$B$39</c:f>
              <c:strCache>
                <c:ptCount val="10"/>
                <c:pt idx="0">
                  <c:v>Chueried_Hive01</c:v>
                </c:pt>
                <c:pt idx="1">
                  <c:v>Doettingen_Hive1</c:v>
                </c:pt>
                <c:pt idx="2">
                  <c:v>Echolinde</c:v>
                </c:pt>
                <c:pt idx="3">
                  <c:v>Echolinde_Night</c:v>
                </c:pt>
                <c:pt idx="4">
                  <c:v>Erlen_Hive04_frontview</c:v>
                </c:pt>
                <c:pt idx="5">
                  <c:v>Erlen_Hive11</c:v>
                </c:pt>
                <c:pt idx="6">
                  <c:v>Erlen_Hive11_Night</c:v>
                </c:pt>
                <c:pt idx="7">
                  <c:v>Froh14</c:v>
                </c:pt>
                <c:pt idx="8">
                  <c:v>Froh23_TreeCavity</c:v>
                </c:pt>
                <c:pt idx="9">
                  <c:v>UnitedQueens</c:v>
                </c:pt>
              </c:strCache>
            </c:strRef>
          </c:cat>
          <c:val>
            <c:numRef>
              <c:f>topmodels!$D$30:$D$39</c:f>
              <c:numCache>
                <c:formatCode>0.00</c:formatCode>
                <c:ptCount val="10"/>
                <c:pt idx="0">
                  <c:v>0.984848485</c:v>
                </c:pt>
                <c:pt idx="1">
                  <c:v>0.96310530361260505</c:v>
                </c:pt>
                <c:pt idx="2">
                  <c:v>0.93811074918566695</c:v>
                </c:pt>
                <c:pt idx="3">
                  <c:v>0.94444444444444398</c:v>
                </c:pt>
                <c:pt idx="4">
                  <c:v>0.98596491228070104</c:v>
                </c:pt>
                <c:pt idx="5">
                  <c:v>0.96262254899999999</c:v>
                </c:pt>
                <c:pt idx="6">
                  <c:v>0.90101522842639603</c:v>
                </c:pt>
                <c:pt idx="7">
                  <c:v>0.91646778042959398</c:v>
                </c:pt>
                <c:pt idx="8">
                  <c:v>0.88607594899999997</c:v>
                </c:pt>
                <c:pt idx="9">
                  <c:v>0.98774509799999999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D-4932-B4A0-3249FF8C9817}"/>
            </c:ext>
          </c:extLst>
        </c:ser>
        <c:ser>
          <c:idx val="1"/>
          <c:order val="1"/>
          <c:tx>
            <c:strRef>
              <c:f>topmodels!$C$29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topmodels!$C$30:$C$39</c:f>
              <c:numCache>
                <c:formatCode>General</c:formatCode>
                <c:ptCount val="10"/>
                <c:pt idx="0">
                  <c:v>1</c:v>
                </c:pt>
                <c:pt idx="1">
                  <c:v>0.95648854961831997</c:v>
                </c:pt>
                <c:pt idx="2">
                  <c:v>0.96213808463251604</c:v>
                </c:pt>
                <c:pt idx="3">
                  <c:v>0.86624203821655998</c:v>
                </c:pt>
                <c:pt idx="4">
                  <c:v>0.96068376068376005</c:v>
                </c:pt>
                <c:pt idx="5">
                  <c:v>0.95212121199999999</c:v>
                </c:pt>
                <c:pt idx="6">
                  <c:v>0.94919786096256598</c:v>
                </c:pt>
                <c:pt idx="7">
                  <c:v>0.90995260663507005</c:v>
                </c:pt>
                <c:pt idx="8">
                  <c:v>0.95890410999999998</c:v>
                </c:pt>
                <c:pt idx="9">
                  <c:v>0.98774509799999999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D-4932-B4A0-3249FF8C9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258128"/>
        <c:axId val="1096494176"/>
      </c:lineChart>
      <c:catAx>
        <c:axId val="11592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94176"/>
        <c:crosses val="autoZero"/>
        <c:auto val="1"/>
        <c:lblAlgn val="ctr"/>
        <c:lblOffset val="100"/>
        <c:noMultiLvlLbl val="0"/>
      </c:catAx>
      <c:valAx>
        <c:axId val="109649417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18</xdr:row>
      <xdr:rowOff>156210</xdr:rowOff>
    </xdr:from>
    <xdr:to>
      <xdr:col>18</xdr:col>
      <xdr:colOff>518160</xdr:colOff>
      <xdr:row>44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8C684-CC28-4E72-A947-2A5BEEDB2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704"/>
  <sheetViews>
    <sheetView tabSelected="1" zoomScale="80" zoomScaleNormal="80" workbookViewId="0">
      <pane ySplit="1" topLeftCell="A2" activePane="bottomLeft" state="frozen"/>
      <selection pane="bottomLeft" activeCell="A41" sqref="A41:XFD41"/>
    </sheetView>
  </sheetViews>
  <sheetFormatPr defaultRowHeight="14.4" x14ac:dyDescent="0.3"/>
  <cols>
    <col min="2" max="2" width="66.33203125" bestFit="1" customWidth="1"/>
    <col min="3" max="3" width="23.6640625" bestFit="1" customWidth="1"/>
    <col min="4" max="4" width="11.109375" hidden="1" customWidth="1"/>
    <col min="5" max="5" width="9.6640625" hidden="1" customWidth="1"/>
    <col min="6" max="6" width="11.6640625" hidden="1" customWidth="1"/>
    <col min="7" max="7" width="12.21875" hidden="1" customWidth="1"/>
    <col min="8" max="8" width="12.77734375" hidden="1" customWidth="1"/>
    <col min="9" max="9" width="7.33203125" hidden="1" customWidth="1"/>
    <col min="10" max="11" width="12" bestFit="1" customWidth="1"/>
    <col min="14" max="14" width="22.21875" bestFit="1" customWidth="1"/>
    <col min="15" max="15" width="10.5546875" customWidth="1"/>
    <col min="16" max="16" width="10.6640625" bestFit="1" customWidth="1"/>
  </cols>
  <sheetData>
    <row r="1" spans="1:17" x14ac:dyDescent="0.3">
      <c r="A1" t="s">
        <v>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68</v>
      </c>
      <c r="M1" t="s">
        <v>69</v>
      </c>
      <c r="N1" t="s">
        <v>71</v>
      </c>
      <c r="O1" t="s">
        <v>93</v>
      </c>
      <c r="P1" t="s">
        <v>92</v>
      </c>
      <c r="Q1" t="s">
        <v>105</v>
      </c>
    </row>
    <row r="2" spans="1:17" hidden="1" x14ac:dyDescent="0.3">
      <c r="A2" t="s">
        <v>67</v>
      </c>
      <c r="B2" t="s">
        <v>10</v>
      </c>
      <c r="C2" t="s">
        <v>11</v>
      </c>
      <c r="D2">
        <v>774</v>
      </c>
      <c r="E2">
        <v>91</v>
      </c>
      <c r="F2">
        <v>85</v>
      </c>
      <c r="G2">
        <v>6</v>
      </c>
      <c r="H2">
        <v>689</v>
      </c>
      <c r="I2">
        <v>40</v>
      </c>
      <c r="J2">
        <v>0.93406593406593397</v>
      </c>
      <c r="K2">
        <v>0.109819121447028</v>
      </c>
      <c r="L2">
        <f t="shared" ref="L2:L65" si="0">IFERROR((1+2^2)*(J2*K2)/(2^2*J2+K2),0)</f>
        <v>0.13335425164731673</v>
      </c>
      <c r="M2">
        <f t="shared" ref="M2:M65" si="1">IFERROR( 2*(J2*K2)/(J2+K2),"")</f>
        <v>0.19653179190751377</v>
      </c>
      <c r="N2" t="str">
        <f t="shared" ref="N2:N65" si="2">LEFT(B2,FIND("/",B2)-1)</f>
        <v>single_hive</v>
      </c>
      <c r="O2">
        <f>IF(C2&lt;&gt;C1,1,"")</f>
        <v>1</v>
      </c>
      <c r="P2">
        <v>1</v>
      </c>
    </row>
    <row r="3" spans="1:17" hidden="1" x14ac:dyDescent="0.3">
      <c r="A3" t="s">
        <v>67</v>
      </c>
      <c r="B3" t="s">
        <v>12</v>
      </c>
      <c r="C3" t="s">
        <v>11</v>
      </c>
      <c r="D3">
        <v>774</v>
      </c>
      <c r="E3">
        <v>569</v>
      </c>
      <c r="F3">
        <v>23</v>
      </c>
      <c r="G3">
        <v>546</v>
      </c>
      <c r="H3">
        <v>281</v>
      </c>
      <c r="I3">
        <v>40</v>
      </c>
      <c r="J3">
        <v>4.0421792618629097E-2</v>
      </c>
      <c r="K3">
        <v>7.5657894736842105E-2</v>
      </c>
      <c r="L3">
        <f t="shared" si="0"/>
        <v>6.4425770308123215E-2</v>
      </c>
      <c r="M3">
        <f t="shared" si="1"/>
        <v>5.269186712485676E-2</v>
      </c>
      <c r="N3" t="str">
        <f t="shared" si="2"/>
        <v>on_qty_of_train_images</v>
      </c>
      <c r="O3" t="str">
        <f t="shared" ref="O3:O66" si="3">IF(C3&lt;&gt;C2,1,"")</f>
        <v/>
      </c>
      <c r="P3">
        <v>2</v>
      </c>
    </row>
    <row r="4" spans="1:17" hidden="1" x14ac:dyDescent="0.3">
      <c r="A4" t="s">
        <v>67</v>
      </c>
      <c r="B4" t="s">
        <v>13</v>
      </c>
      <c r="C4" t="s">
        <v>11</v>
      </c>
      <c r="D4">
        <v>774</v>
      </c>
      <c r="E4">
        <v>464</v>
      </c>
      <c r="F4">
        <v>23</v>
      </c>
      <c r="G4">
        <v>441</v>
      </c>
      <c r="H4">
        <v>328</v>
      </c>
      <c r="I4">
        <v>40</v>
      </c>
      <c r="J4">
        <v>4.9568965517241298E-2</v>
      </c>
      <c r="K4">
        <v>6.5527065527065498E-2</v>
      </c>
      <c r="L4">
        <f t="shared" si="0"/>
        <v>6.1563169164882185E-2</v>
      </c>
      <c r="M4">
        <f t="shared" si="1"/>
        <v>5.6441717791410981E-2</v>
      </c>
      <c r="N4" t="str">
        <f t="shared" si="2"/>
        <v>on_qty_of_train_images</v>
      </c>
      <c r="O4" t="str">
        <f t="shared" si="3"/>
        <v/>
      </c>
      <c r="P4">
        <v>3</v>
      </c>
    </row>
    <row r="5" spans="1:17" hidden="1" x14ac:dyDescent="0.3">
      <c r="A5" t="s">
        <v>67</v>
      </c>
      <c r="B5" t="s">
        <v>15</v>
      </c>
      <c r="C5" t="s">
        <v>11</v>
      </c>
      <c r="D5">
        <v>774</v>
      </c>
      <c r="E5">
        <v>326</v>
      </c>
      <c r="F5">
        <v>22</v>
      </c>
      <c r="G5">
        <v>304</v>
      </c>
      <c r="H5">
        <v>358</v>
      </c>
      <c r="I5">
        <v>40</v>
      </c>
      <c r="J5">
        <v>6.7484662576687102E-2</v>
      </c>
      <c r="K5">
        <v>5.78947368421052E-2</v>
      </c>
      <c r="L5">
        <f t="shared" si="0"/>
        <v>5.9588299024918683E-2</v>
      </c>
      <c r="M5">
        <f t="shared" si="1"/>
        <v>6.2322946175637342E-2</v>
      </c>
      <c r="N5" t="str">
        <f t="shared" si="2"/>
        <v>single_hive</v>
      </c>
      <c r="O5" t="str">
        <f t="shared" si="3"/>
        <v/>
      </c>
      <c r="P5">
        <v>4</v>
      </c>
    </row>
    <row r="6" spans="1:17" hidden="1" x14ac:dyDescent="0.3">
      <c r="A6" t="s">
        <v>67</v>
      </c>
      <c r="B6" t="s">
        <v>14</v>
      </c>
      <c r="C6" t="s">
        <v>11</v>
      </c>
      <c r="D6">
        <v>774</v>
      </c>
      <c r="E6">
        <v>355</v>
      </c>
      <c r="F6">
        <v>17</v>
      </c>
      <c r="G6">
        <v>338</v>
      </c>
      <c r="H6">
        <v>269</v>
      </c>
      <c r="I6">
        <v>40</v>
      </c>
      <c r="J6">
        <v>4.7887323943661901E-2</v>
      </c>
      <c r="K6">
        <v>5.9440559440559398E-2</v>
      </c>
      <c r="L6">
        <f t="shared" si="0"/>
        <v>5.6704469646430902E-2</v>
      </c>
      <c r="M6">
        <f t="shared" si="1"/>
        <v>5.3042121684867327E-2</v>
      </c>
      <c r="N6" t="str">
        <f t="shared" si="2"/>
        <v>staged_2</v>
      </c>
      <c r="O6" t="str">
        <f t="shared" si="3"/>
        <v/>
      </c>
      <c r="P6">
        <v>5</v>
      </c>
    </row>
    <row r="7" spans="1:17" hidden="1" x14ac:dyDescent="0.3">
      <c r="A7" t="s">
        <v>67</v>
      </c>
      <c r="B7" t="s">
        <v>17</v>
      </c>
      <c r="C7" t="s">
        <v>11</v>
      </c>
      <c r="D7">
        <v>774</v>
      </c>
      <c r="E7">
        <v>445</v>
      </c>
      <c r="F7">
        <v>19</v>
      </c>
      <c r="G7">
        <v>426</v>
      </c>
      <c r="H7">
        <v>335</v>
      </c>
      <c r="I7">
        <v>40</v>
      </c>
      <c r="J7">
        <v>4.2696629213483099E-2</v>
      </c>
      <c r="K7">
        <v>5.3672316384180699E-2</v>
      </c>
      <c r="L7">
        <f t="shared" si="0"/>
        <v>5.1047823750671607E-2</v>
      </c>
      <c r="M7">
        <f t="shared" si="1"/>
        <v>4.7559449311639489E-2</v>
      </c>
      <c r="N7" t="str">
        <f t="shared" si="2"/>
        <v>on_qty_of_train_images</v>
      </c>
      <c r="O7" t="str">
        <f t="shared" si="3"/>
        <v/>
      </c>
      <c r="P7">
        <v>6</v>
      </c>
    </row>
    <row r="8" spans="1:17" hidden="1" x14ac:dyDescent="0.3">
      <c r="A8" t="s">
        <v>67</v>
      </c>
      <c r="B8" t="s">
        <v>25</v>
      </c>
      <c r="C8" t="s">
        <v>11</v>
      </c>
      <c r="D8">
        <v>774</v>
      </c>
      <c r="E8">
        <v>134</v>
      </c>
      <c r="F8">
        <v>11</v>
      </c>
      <c r="G8">
        <v>123</v>
      </c>
      <c r="H8">
        <v>253</v>
      </c>
      <c r="I8">
        <v>40</v>
      </c>
      <c r="J8">
        <v>8.2089552238805902E-2</v>
      </c>
      <c r="K8">
        <v>4.1666666666666602E-2</v>
      </c>
      <c r="L8">
        <f t="shared" si="0"/>
        <v>4.6218487394957916E-2</v>
      </c>
      <c r="M8">
        <f t="shared" si="1"/>
        <v>5.5276381909547666E-2</v>
      </c>
      <c r="N8" t="str">
        <f t="shared" si="2"/>
        <v>single_hive</v>
      </c>
      <c r="O8" t="str">
        <f t="shared" si="3"/>
        <v/>
      </c>
      <c r="P8">
        <v>7</v>
      </c>
    </row>
    <row r="9" spans="1:17" hidden="1" x14ac:dyDescent="0.3">
      <c r="A9" t="s">
        <v>67</v>
      </c>
      <c r="B9" t="s">
        <v>16</v>
      </c>
      <c r="C9" t="s">
        <v>11</v>
      </c>
      <c r="D9">
        <v>774</v>
      </c>
      <c r="E9">
        <v>645</v>
      </c>
      <c r="F9">
        <v>18</v>
      </c>
      <c r="G9">
        <v>627</v>
      </c>
      <c r="H9">
        <v>310</v>
      </c>
      <c r="I9">
        <v>40</v>
      </c>
      <c r="J9">
        <v>2.7906976744186001E-2</v>
      </c>
      <c r="K9">
        <v>5.4878048780487798E-2</v>
      </c>
      <c r="L9">
        <f t="shared" si="0"/>
        <v>4.5988758303525779E-2</v>
      </c>
      <c r="M9">
        <f t="shared" si="1"/>
        <v>3.699897225077077E-2</v>
      </c>
      <c r="N9" t="str">
        <f t="shared" si="2"/>
        <v>on_qty_of_train_images</v>
      </c>
      <c r="O9" t="str">
        <f t="shared" si="3"/>
        <v/>
      </c>
      <c r="P9">
        <v>8</v>
      </c>
    </row>
    <row r="10" spans="1:17" hidden="1" x14ac:dyDescent="0.3">
      <c r="A10" t="s">
        <v>67</v>
      </c>
      <c r="B10" t="s">
        <v>23</v>
      </c>
      <c r="C10" t="s">
        <v>11</v>
      </c>
      <c r="D10">
        <v>774</v>
      </c>
      <c r="E10">
        <v>173</v>
      </c>
      <c r="F10">
        <v>7</v>
      </c>
      <c r="G10">
        <v>166</v>
      </c>
      <c r="H10">
        <v>154</v>
      </c>
      <c r="I10">
        <v>40</v>
      </c>
      <c r="J10">
        <v>4.0462427745664699E-2</v>
      </c>
      <c r="K10">
        <v>4.3478260869565202E-2</v>
      </c>
      <c r="L10">
        <f t="shared" si="0"/>
        <v>4.2839657282741715E-2</v>
      </c>
      <c r="M10">
        <f t="shared" si="1"/>
        <v>4.1916167664670621E-2</v>
      </c>
      <c r="N10" t="str">
        <f t="shared" si="2"/>
        <v>single_hive</v>
      </c>
      <c r="O10" t="str">
        <f t="shared" si="3"/>
        <v/>
      </c>
      <c r="P10">
        <v>9</v>
      </c>
    </row>
    <row r="11" spans="1:17" hidden="1" x14ac:dyDescent="0.3">
      <c r="A11" t="s">
        <v>67</v>
      </c>
      <c r="B11" t="s">
        <v>24</v>
      </c>
      <c r="C11" t="s">
        <v>11</v>
      </c>
      <c r="D11">
        <v>774</v>
      </c>
      <c r="E11">
        <v>173</v>
      </c>
      <c r="F11">
        <v>7</v>
      </c>
      <c r="G11">
        <v>166</v>
      </c>
      <c r="H11">
        <v>154</v>
      </c>
      <c r="I11">
        <v>40</v>
      </c>
      <c r="J11">
        <v>4.0462427745664699E-2</v>
      </c>
      <c r="K11">
        <v>4.3478260869565202E-2</v>
      </c>
      <c r="L11">
        <f t="shared" si="0"/>
        <v>4.2839657282741715E-2</v>
      </c>
      <c r="M11">
        <f t="shared" si="1"/>
        <v>4.1916167664670621E-2</v>
      </c>
      <c r="N11" t="str">
        <f t="shared" si="2"/>
        <v>on_qty_of_train_images</v>
      </c>
      <c r="O11" t="str">
        <f t="shared" si="3"/>
        <v/>
      </c>
      <c r="P11">
        <v>10</v>
      </c>
    </row>
    <row r="12" spans="1:17" hidden="1" x14ac:dyDescent="0.3">
      <c r="A12" t="s">
        <v>67</v>
      </c>
      <c r="B12" t="s">
        <v>20</v>
      </c>
      <c r="C12" t="s">
        <v>11</v>
      </c>
      <c r="D12">
        <v>774</v>
      </c>
      <c r="E12">
        <v>333</v>
      </c>
      <c r="F12">
        <v>12</v>
      </c>
      <c r="G12">
        <v>321</v>
      </c>
      <c r="H12">
        <v>262</v>
      </c>
      <c r="I12">
        <v>40</v>
      </c>
      <c r="J12">
        <v>3.6036036036036001E-2</v>
      </c>
      <c r="K12">
        <v>4.3795620437956199E-2</v>
      </c>
      <c r="L12">
        <f t="shared" si="0"/>
        <v>4.1987403778866325E-2</v>
      </c>
      <c r="M12">
        <f t="shared" si="1"/>
        <v>3.9538714991762737E-2</v>
      </c>
      <c r="N12" t="str">
        <f t="shared" si="2"/>
        <v>single_hive</v>
      </c>
      <c r="O12" t="str">
        <f t="shared" si="3"/>
        <v/>
      </c>
      <c r="P12">
        <v>11</v>
      </c>
    </row>
    <row r="13" spans="1:17" hidden="1" x14ac:dyDescent="0.3">
      <c r="A13" t="s">
        <v>67</v>
      </c>
      <c r="B13" t="s">
        <v>21</v>
      </c>
      <c r="C13" t="s">
        <v>11</v>
      </c>
      <c r="D13">
        <v>774</v>
      </c>
      <c r="E13">
        <v>333</v>
      </c>
      <c r="F13">
        <v>12</v>
      </c>
      <c r="G13">
        <v>321</v>
      </c>
      <c r="H13">
        <v>262</v>
      </c>
      <c r="I13">
        <v>40</v>
      </c>
      <c r="J13">
        <v>3.6036036036036001E-2</v>
      </c>
      <c r="K13">
        <v>4.3795620437956199E-2</v>
      </c>
      <c r="L13">
        <f t="shared" si="0"/>
        <v>4.1987403778866325E-2</v>
      </c>
      <c r="M13">
        <f t="shared" si="1"/>
        <v>3.9538714991762737E-2</v>
      </c>
      <c r="N13" t="str">
        <f t="shared" si="2"/>
        <v>on_qty_of_train_images</v>
      </c>
      <c r="O13" t="str">
        <f t="shared" si="3"/>
        <v/>
      </c>
      <c r="P13">
        <v>12</v>
      </c>
    </row>
    <row r="14" spans="1:17" hidden="1" x14ac:dyDescent="0.3">
      <c r="A14" t="s">
        <v>67</v>
      </c>
      <c r="B14" t="s">
        <v>22</v>
      </c>
      <c r="C14" t="s">
        <v>11</v>
      </c>
      <c r="D14">
        <v>774</v>
      </c>
      <c r="E14">
        <v>333</v>
      </c>
      <c r="F14">
        <v>12</v>
      </c>
      <c r="G14">
        <v>321</v>
      </c>
      <c r="H14">
        <v>262</v>
      </c>
      <c r="I14">
        <v>40</v>
      </c>
      <c r="J14">
        <v>3.6036036036036001E-2</v>
      </c>
      <c r="K14">
        <v>4.3795620437956199E-2</v>
      </c>
      <c r="L14">
        <f t="shared" si="0"/>
        <v>4.1987403778866325E-2</v>
      </c>
      <c r="M14">
        <f t="shared" si="1"/>
        <v>3.9538714991762737E-2</v>
      </c>
      <c r="N14" t="str">
        <f t="shared" si="2"/>
        <v>on_qty_of_train_images</v>
      </c>
      <c r="O14" t="str">
        <f t="shared" si="3"/>
        <v/>
      </c>
      <c r="P14">
        <v>13</v>
      </c>
    </row>
    <row r="15" spans="1:17" hidden="1" x14ac:dyDescent="0.3">
      <c r="A15" t="s">
        <v>67</v>
      </c>
      <c r="B15" t="s">
        <v>19</v>
      </c>
      <c r="C15" t="s">
        <v>11</v>
      </c>
      <c r="D15">
        <v>774</v>
      </c>
      <c r="E15">
        <v>294</v>
      </c>
      <c r="F15">
        <v>6</v>
      </c>
      <c r="G15">
        <v>288</v>
      </c>
      <c r="H15">
        <v>118</v>
      </c>
      <c r="I15">
        <v>40</v>
      </c>
      <c r="J15">
        <v>2.04081632653061E-2</v>
      </c>
      <c r="K15">
        <v>4.8387096774193498E-2</v>
      </c>
      <c r="L15">
        <f t="shared" si="0"/>
        <v>3.7974683544303757E-2</v>
      </c>
      <c r="M15">
        <f t="shared" si="1"/>
        <v>2.8708133971291835E-2</v>
      </c>
      <c r="N15" t="str">
        <f t="shared" si="2"/>
        <v>single_hive</v>
      </c>
      <c r="O15" t="str">
        <f t="shared" si="3"/>
        <v/>
      </c>
      <c r="P15">
        <v>14</v>
      </c>
    </row>
    <row r="16" spans="1:17" hidden="1" x14ac:dyDescent="0.3">
      <c r="A16" t="s">
        <v>67</v>
      </c>
      <c r="B16" t="s">
        <v>26</v>
      </c>
      <c r="C16" t="s">
        <v>11</v>
      </c>
      <c r="D16">
        <v>774</v>
      </c>
      <c r="E16">
        <v>151</v>
      </c>
      <c r="F16">
        <v>7</v>
      </c>
      <c r="G16">
        <v>144</v>
      </c>
      <c r="H16">
        <v>207</v>
      </c>
      <c r="I16">
        <v>40</v>
      </c>
      <c r="J16">
        <v>4.6357615894039701E-2</v>
      </c>
      <c r="K16">
        <v>3.2710280373831703E-2</v>
      </c>
      <c r="L16">
        <f t="shared" si="0"/>
        <v>3.4756703078450774E-2</v>
      </c>
      <c r="M16">
        <f t="shared" si="1"/>
        <v>3.8356164383561583E-2</v>
      </c>
      <c r="N16" t="str">
        <f t="shared" si="2"/>
        <v>staged_2</v>
      </c>
      <c r="O16" t="str">
        <f t="shared" si="3"/>
        <v/>
      </c>
      <c r="P16">
        <v>15</v>
      </c>
    </row>
    <row r="17" spans="1:16" hidden="1" x14ac:dyDescent="0.3">
      <c r="A17" t="s">
        <v>67</v>
      </c>
      <c r="B17" t="s">
        <v>27</v>
      </c>
      <c r="C17" t="s">
        <v>11</v>
      </c>
      <c r="D17">
        <v>774</v>
      </c>
      <c r="E17">
        <v>158</v>
      </c>
      <c r="F17">
        <v>8</v>
      </c>
      <c r="G17">
        <v>150</v>
      </c>
      <c r="H17">
        <v>273</v>
      </c>
      <c r="I17">
        <v>40</v>
      </c>
      <c r="J17">
        <v>5.0632911392405E-2</v>
      </c>
      <c r="K17">
        <v>2.84697508896797E-2</v>
      </c>
      <c r="L17">
        <f t="shared" si="0"/>
        <v>3.1201248049921981E-2</v>
      </c>
      <c r="M17">
        <f t="shared" si="1"/>
        <v>3.6446469248291542E-2</v>
      </c>
      <c r="N17" t="str">
        <f t="shared" si="2"/>
        <v>individual_training</v>
      </c>
      <c r="O17" t="str">
        <f t="shared" si="3"/>
        <v/>
      </c>
      <c r="P17">
        <v>16</v>
      </c>
    </row>
    <row r="18" spans="1:16" hidden="1" x14ac:dyDescent="0.3">
      <c r="A18" t="s">
        <v>67</v>
      </c>
      <c r="B18" t="s">
        <v>18</v>
      </c>
      <c r="C18" t="s">
        <v>11</v>
      </c>
      <c r="D18">
        <v>774</v>
      </c>
      <c r="E18">
        <v>253</v>
      </c>
      <c r="F18">
        <v>3</v>
      </c>
      <c r="G18">
        <v>250</v>
      </c>
      <c r="H18">
        <v>58</v>
      </c>
      <c r="I18">
        <v>40</v>
      </c>
      <c r="J18">
        <v>1.18577075098814E-2</v>
      </c>
      <c r="K18">
        <v>4.9180327868852403E-2</v>
      </c>
      <c r="L18">
        <f t="shared" si="0"/>
        <v>3.0181086519114646E-2</v>
      </c>
      <c r="M18">
        <f t="shared" si="1"/>
        <v>1.9108280254777038E-2</v>
      </c>
      <c r="N18" t="str">
        <f t="shared" si="2"/>
        <v>on_qty_of_train_images</v>
      </c>
      <c r="O18" t="str">
        <f t="shared" si="3"/>
        <v/>
      </c>
      <c r="P18">
        <v>17</v>
      </c>
    </row>
    <row r="19" spans="1:16" hidden="1" x14ac:dyDescent="0.3">
      <c r="A19" t="s">
        <v>67</v>
      </c>
      <c r="B19" t="s">
        <v>29</v>
      </c>
      <c r="C19" t="s">
        <v>11</v>
      </c>
      <c r="D19">
        <v>774</v>
      </c>
      <c r="E19">
        <v>120</v>
      </c>
      <c r="F19">
        <v>7</v>
      </c>
      <c r="G19">
        <v>113</v>
      </c>
      <c r="H19">
        <v>277</v>
      </c>
      <c r="I19">
        <v>40</v>
      </c>
      <c r="J19">
        <v>5.83333333333333E-2</v>
      </c>
      <c r="K19">
        <v>2.4647887323943601E-2</v>
      </c>
      <c r="L19">
        <f t="shared" si="0"/>
        <v>2.7866242038216495E-2</v>
      </c>
      <c r="M19">
        <f t="shared" si="1"/>
        <v>3.4653465346534587E-2</v>
      </c>
      <c r="N19" t="str">
        <f t="shared" si="2"/>
        <v>staged_2</v>
      </c>
      <c r="O19" t="str">
        <f t="shared" si="3"/>
        <v/>
      </c>
      <c r="P19">
        <v>18</v>
      </c>
    </row>
    <row r="20" spans="1:16" hidden="1" x14ac:dyDescent="0.3">
      <c r="A20" t="s">
        <v>67</v>
      </c>
      <c r="B20" t="s">
        <v>28</v>
      </c>
      <c r="C20" t="s">
        <v>11</v>
      </c>
      <c r="D20">
        <v>774</v>
      </c>
      <c r="E20">
        <v>194</v>
      </c>
      <c r="F20">
        <v>4</v>
      </c>
      <c r="G20">
        <v>190</v>
      </c>
      <c r="H20">
        <v>140</v>
      </c>
      <c r="I20">
        <v>40</v>
      </c>
      <c r="J20">
        <v>2.06185567010309E-2</v>
      </c>
      <c r="K20">
        <v>2.77777777777777E-2</v>
      </c>
      <c r="L20">
        <f t="shared" si="0"/>
        <v>2.5974025974025913E-2</v>
      </c>
      <c r="M20">
        <f t="shared" si="1"/>
        <v>2.3668639053254392E-2</v>
      </c>
      <c r="N20" t="str">
        <f t="shared" si="2"/>
        <v>individual_training</v>
      </c>
      <c r="O20" t="str">
        <f t="shared" si="3"/>
        <v/>
      </c>
      <c r="P20">
        <v>19</v>
      </c>
    </row>
    <row r="21" spans="1:16" hidden="1" x14ac:dyDescent="0.3">
      <c r="A21" t="s">
        <v>67</v>
      </c>
      <c r="B21" t="s">
        <v>31</v>
      </c>
      <c r="C21" t="s">
        <v>11</v>
      </c>
      <c r="D21">
        <v>774</v>
      </c>
      <c r="E21">
        <v>105</v>
      </c>
      <c r="F21">
        <v>7</v>
      </c>
      <c r="G21">
        <v>98</v>
      </c>
      <c r="H21">
        <v>330</v>
      </c>
      <c r="I21">
        <v>40</v>
      </c>
      <c r="J21">
        <v>6.6666666666666596E-2</v>
      </c>
      <c r="K21">
        <v>2.0771513353115698E-2</v>
      </c>
      <c r="L21">
        <f t="shared" si="0"/>
        <v>2.408809359944938E-2</v>
      </c>
      <c r="M21">
        <f t="shared" si="1"/>
        <v>3.1674208144796344E-2</v>
      </c>
      <c r="N21" t="str">
        <f t="shared" si="2"/>
        <v>single_hive</v>
      </c>
      <c r="O21" t="str">
        <f t="shared" si="3"/>
        <v/>
      </c>
      <c r="P21">
        <v>20</v>
      </c>
    </row>
    <row r="22" spans="1:16" hidden="1" x14ac:dyDescent="0.3">
      <c r="A22" t="s">
        <v>67</v>
      </c>
      <c r="B22" t="s">
        <v>32</v>
      </c>
      <c r="C22" t="s">
        <v>11</v>
      </c>
      <c r="D22">
        <v>774</v>
      </c>
      <c r="E22">
        <v>100</v>
      </c>
      <c r="F22">
        <v>6</v>
      </c>
      <c r="G22">
        <v>94</v>
      </c>
      <c r="H22">
        <v>305</v>
      </c>
      <c r="I22">
        <v>40</v>
      </c>
      <c r="J22">
        <v>0.06</v>
      </c>
      <c r="K22">
        <v>1.9292604501607701E-2</v>
      </c>
      <c r="L22">
        <f t="shared" si="0"/>
        <v>2.2321428571428555E-2</v>
      </c>
      <c r="M22">
        <f t="shared" si="1"/>
        <v>2.9197080291970785E-2</v>
      </c>
      <c r="N22" t="str">
        <f t="shared" si="2"/>
        <v>individual_training</v>
      </c>
      <c r="O22" t="str">
        <f t="shared" si="3"/>
        <v/>
      </c>
      <c r="P22">
        <v>21</v>
      </c>
    </row>
    <row r="23" spans="1:16" hidden="1" x14ac:dyDescent="0.3">
      <c r="A23" t="s">
        <v>67</v>
      </c>
      <c r="B23" t="s">
        <v>33</v>
      </c>
      <c r="C23" t="s">
        <v>11</v>
      </c>
      <c r="D23">
        <v>774</v>
      </c>
      <c r="E23">
        <v>153</v>
      </c>
      <c r="F23">
        <v>4</v>
      </c>
      <c r="G23">
        <v>149</v>
      </c>
      <c r="H23">
        <v>215</v>
      </c>
      <c r="I23">
        <v>40</v>
      </c>
      <c r="J23">
        <v>2.61437908496732E-2</v>
      </c>
      <c r="K23">
        <v>1.8264840182648401E-2</v>
      </c>
      <c r="L23">
        <f t="shared" si="0"/>
        <v>1.9436345966958209E-2</v>
      </c>
      <c r="M23">
        <f t="shared" si="1"/>
        <v>2.150537634408602E-2</v>
      </c>
      <c r="N23" t="str">
        <f t="shared" si="2"/>
        <v>staged_2</v>
      </c>
      <c r="O23" t="str">
        <f t="shared" si="3"/>
        <v/>
      </c>
      <c r="P23">
        <v>22</v>
      </c>
    </row>
    <row r="24" spans="1:16" hidden="1" x14ac:dyDescent="0.3">
      <c r="A24" t="s">
        <v>67</v>
      </c>
      <c r="B24" t="s">
        <v>30</v>
      </c>
      <c r="C24" t="s">
        <v>11</v>
      </c>
      <c r="D24">
        <v>774</v>
      </c>
      <c r="E24">
        <v>172</v>
      </c>
      <c r="F24">
        <v>2</v>
      </c>
      <c r="G24">
        <v>170</v>
      </c>
      <c r="H24">
        <v>93</v>
      </c>
      <c r="I24">
        <v>40</v>
      </c>
      <c r="J24">
        <v>1.1627906976744099E-2</v>
      </c>
      <c r="K24">
        <v>2.1052631578947299E-2</v>
      </c>
      <c r="L24">
        <f t="shared" si="0"/>
        <v>1.8115942028985425E-2</v>
      </c>
      <c r="M24">
        <f t="shared" si="1"/>
        <v>1.498127340823961E-2</v>
      </c>
      <c r="N24" t="str">
        <f t="shared" si="2"/>
        <v>staged_2</v>
      </c>
      <c r="O24" t="str">
        <f t="shared" si="3"/>
        <v/>
      </c>
      <c r="P24">
        <v>23</v>
      </c>
    </row>
    <row r="25" spans="1:16" hidden="1" x14ac:dyDescent="0.3">
      <c r="A25" t="s">
        <v>67</v>
      </c>
      <c r="B25" t="s">
        <v>34</v>
      </c>
      <c r="C25" t="s">
        <v>11</v>
      </c>
      <c r="D25">
        <v>774</v>
      </c>
      <c r="E25">
        <v>96</v>
      </c>
      <c r="F25">
        <v>4</v>
      </c>
      <c r="G25">
        <v>92</v>
      </c>
      <c r="H25">
        <v>294</v>
      </c>
      <c r="I25">
        <v>40</v>
      </c>
      <c r="J25">
        <v>4.1666666666666602E-2</v>
      </c>
      <c r="K25">
        <v>1.34228187919463E-2</v>
      </c>
      <c r="L25">
        <f t="shared" si="0"/>
        <v>1.5527950310558997E-2</v>
      </c>
      <c r="M25">
        <f t="shared" si="1"/>
        <v>2.0304568527918763E-2</v>
      </c>
      <c r="N25" t="str">
        <f t="shared" si="2"/>
        <v>single_hive</v>
      </c>
      <c r="O25" t="str">
        <f t="shared" si="3"/>
        <v/>
      </c>
      <c r="P25">
        <v>24</v>
      </c>
    </row>
    <row r="26" spans="1:16" hidden="1" x14ac:dyDescent="0.3">
      <c r="A26" t="s">
        <v>67</v>
      </c>
      <c r="B26" t="s">
        <v>35</v>
      </c>
      <c r="C26" t="s">
        <v>11</v>
      </c>
      <c r="D26">
        <v>774</v>
      </c>
      <c r="E26">
        <v>96</v>
      </c>
      <c r="F26">
        <v>2</v>
      </c>
      <c r="G26">
        <v>94</v>
      </c>
      <c r="H26">
        <v>264</v>
      </c>
      <c r="I26">
        <v>40</v>
      </c>
      <c r="J26">
        <v>2.0833333333333301E-2</v>
      </c>
      <c r="K26">
        <v>7.5187969924812E-3</v>
      </c>
      <c r="L26">
        <f t="shared" si="0"/>
        <v>8.6206896551724085E-3</v>
      </c>
      <c r="M26">
        <f t="shared" si="1"/>
        <v>1.104972375690607E-2</v>
      </c>
      <c r="N26" t="str">
        <f t="shared" si="2"/>
        <v>individual_training</v>
      </c>
      <c r="O26" t="str">
        <f t="shared" si="3"/>
        <v/>
      </c>
      <c r="P26">
        <v>25</v>
      </c>
    </row>
    <row r="27" spans="1:16" hidden="1" x14ac:dyDescent="0.3">
      <c r="A27" t="s">
        <v>67</v>
      </c>
      <c r="B27" t="s">
        <v>36</v>
      </c>
      <c r="C27" t="s">
        <v>11</v>
      </c>
      <c r="D27">
        <v>774</v>
      </c>
      <c r="E27">
        <v>67</v>
      </c>
      <c r="F27">
        <v>3</v>
      </c>
      <c r="G27">
        <v>64</v>
      </c>
      <c r="H27">
        <v>420</v>
      </c>
      <c r="I27">
        <v>40</v>
      </c>
      <c r="J27">
        <v>4.4776119402985003E-2</v>
      </c>
      <c r="K27">
        <v>7.09219858156028E-3</v>
      </c>
      <c r="L27">
        <f t="shared" si="0"/>
        <v>8.5275724843661121E-3</v>
      </c>
      <c r="M27">
        <f t="shared" si="1"/>
        <v>1.2244897959183664E-2</v>
      </c>
      <c r="N27" t="str">
        <f t="shared" si="2"/>
        <v>single_hive</v>
      </c>
      <c r="O27" t="str">
        <f t="shared" si="3"/>
        <v/>
      </c>
      <c r="P27">
        <v>26</v>
      </c>
    </row>
    <row r="28" spans="1:16" hidden="1" x14ac:dyDescent="0.3">
      <c r="A28" t="s">
        <v>67</v>
      </c>
      <c r="B28" t="s">
        <v>37</v>
      </c>
      <c r="C28" t="s">
        <v>11</v>
      </c>
      <c r="D28">
        <v>774</v>
      </c>
      <c r="E28">
        <v>44</v>
      </c>
      <c r="F28">
        <v>3</v>
      </c>
      <c r="G28">
        <v>41</v>
      </c>
      <c r="H28">
        <v>472</v>
      </c>
      <c r="I28">
        <v>40</v>
      </c>
      <c r="J28">
        <v>6.8181817999999894E-2</v>
      </c>
      <c r="K28">
        <v>6.3157889999999996E-3</v>
      </c>
      <c r="L28">
        <f t="shared" si="0"/>
        <v>7.7160488166448608E-3</v>
      </c>
      <c r="M28">
        <f t="shared" si="1"/>
        <v>1.1560692845460175E-2</v>
      </c>
      <c r="N28" t="str">
        <f t="shared" si="2"/>
        <v>staged_2</v>
      </c>
      <c r="O28" t="str">
        <f t="shared" si="3"/>
        <v/>
      </c>
      <c r="P28">
        <v>27</v>
      </c>
    </row>
    <row r="29" spans="1:16" hidden="1" x14ac:dyDescent="0.3">
      <c r="A29" t="s">
        <v>67</v>
      </c>
      <c r="B29" t="s">
        <v>38</v>
      </c>
      <c r="C29" t="s">
        <v>11</v>
      </c>
      <c r="D29">
        <v>774</v>
      </c>
      <c r="E29">
        <v>66</v>
      </c>
      <c r="F29">
        <v>2</v>
      </c>
      <c r="G29">
        <v>64</v>
      </c>
      <c r="H29">
        <v>363</v>
      </c>
      <c r="I29">
        <v>40</v>
      </c>
      <c r="J29">
        <v>3.03030303030303E-2</v>
      </c>
      <c r="K29">
        <v>5.4794520547945197E-3</v>
      </c>
      <c r="L29">
        <f t="shared" si="0"/>
        <v>6.55307994757536E-3</v>
      </c>
      <c r="M29">
        <f t="shared" si="1"/>
        <v>9.2807424593967496E-3</v>
      </c>
      <c r="N29" t="str">
        <f t="shared" si="2"/>
        <v>single_hive</v>
      </c>
      <c r="O29" t="str">
        <f t="shared" si="3"/>
        <v/>
      </c>
      <c r="P29">
        <v>28</v>
      </c>
    </row>
    <row r="30" spans="1:16" hidden="1" x14ac:dyDescent="0.3">
      <c r="A30" t="s">
        <v>67</v>
      </c>
      <c r="B30" t="s">
        <v>39</v>
      </c>
      <c r="C30" t="s">
        <v>11</v>
      </c>
      <c r="D30">
        <v>774</v>
      </c>
      <c r="E30">
        <v>84</v>
      </c>
      <c r="F30">
        <v>1</v>
      </c>
      <c r="G30">
        <v>83</v>
      </c>
      <c r="H30">
        <v>271</v>
      </c>
      <c r="I30">
        <v>40</v>
      </c>
      <c r="J30">
        <v>1.1904761904761901E-2</v>
      </c>
      <c r="K30">
        <v>3.6764705882352902E-3</v>
      </c>
      <c r="L30">
        <f t="shared" si="0"/>
        <v>4.266211604095559E-3</v>
      </c>
      <c r="M30">
        <f t="shared" si="1"/>
        <v>5.6179775280898831E-3</v>
      </c>
      <c r="N30" t="str">
        <f t="shared" si="2"/>
        <v>single_hive</v>
      </c>
      <c r="O30" t="str">
        <f t="shared" si="3"/>
        <v/>
      </c>
      <c r="P30">
        <v>29</v>
      </c>
    </row>
    <row r="31" spans="1:16" hidden="1" x14ac:dyDescent="0.3">
      <c r="A31" t="s">
        <v>67</v>
      </c>
      <c r="B31" t="s">
        <v>40</v>
      </c>
      <c r="C31" t="s">
        <v>11</v>
      </c>
      <c r="D31">
        <v>774</v>
      </c>
      <c r="E31">
        <v>31</v>
      </c>
      <c r="F31">
        <v>1</v>
      </c>
      <c r="G31">
        <v>30</v>
      </c>
      <c r="H31">
        <v>558</v>
      </c>
      <c r="I31">
        <v>40</v>
      </c>
      <c r="J31">
        <v>3.2258064516128997E-2</v>
      </c>
      <c r="K31">
        <v>1.78890876565295E-3</v>
      </c>
      <c r="L31">
        <f t="shared" si="0"/>
        <v>2.2055580061755603E-3</v>
      </c>
      <c r="M31">
        <f t="shared" si="1"/>
        <v>3.3898305084745731E-3</v>
      </c>
      <c r="N31" t="str">
        <f t="shared" si="2"/>
        <v>staged_2</v>
      </c>
      <c r="O31" t="str">
        <f t="shared" si="3"/>
        <v/>
      </c>
      <c r="P31">
        <v>30</v>
      </c>
    </row>
    <row r="32" spans="1:16" hidden="1" x14ac:dyDescent="0.3">
      <c r="A32" t="s">
        <v>67</v>
      </c>
      <c r="B32" t="s">
        <v>41</v>
      </c>
      <c r="C32" t="s">
        <v>11</v>
      </c>
      <c r="D32">
        <v>774</v>
      </c>
      <c r="E32">
        <v>9</v>
      </c>
      <c r="F32">
        <v>1</v>
      </c>
      <c r="G32">
        <v>8</v>
      </c>
      <c r="H32">
        <v>736</v>
      </c>
      <c r="I32">
        <v>40</v>
      </c>
      <c r="J32">
        <v>0.11111111111111099</v>
      </c>
      <c r="K32">
        <v>1.35685210312075E-3</v>
      </c>
      <c r="L32">
        <f t="shared" si="0"/>
        <v>1.6909029421711072E-3</v>
      </c>
      <c r="M32">
        <f t="shared" si="1"/>
        <v>2.6809651474530636E-3</v>
      </c>
      <c r="N32" t="str">
        <f t="shared" si="2"/>
        <v>single_hive</v>
      </c>
      <c r="O32" t="str">
        <f t="shared" si="3"/>
        <v/>
      </c>
      <c r="P32">
        <v>31</v>
      </c>
    </row>
    <row r="33" spans="1:20" hidden="1" x14ac:dyDescent="0.3">
      <c r="A33" t="s">
        <v>67</v>
      </c>
      <c r="B33" t="s">
        <v>42</v>
      </c>
      <c r="C33" t="s">
        <v>11</v>
      </c>
      <c r="D33">
        <v>774</v>
      </c>
      <c r="E33">
        <v>10</v>
      </c>
      <c r="F33">
        <v>0</v>
      </c>
      <c r="G33">
        <v>10</v>
      </c>
      <c r="H33">
        <v>695</v>
      </c>
      <c r="I33">
        <v>40</v>
      </c>
      <c r="J33">
        <v>0</v>
      </c>
      <c r="K33">
        <v>0</v>
      </c>
      <c r="L33">
        <f t="shared" si="0"/>
        <v>0</v>
      </c>
      <c r="M33" t="str">
        <f t="shared" si="1"/>
        <v/>
      </c>
      <c r="N33" t="str">
        <f t="shared" si="2"/>
        <v>single_hive</v>
      </c>
      <c r="O33" t="str">
        <f t="shared" si="3"/>
        <v/>
      </c>
      <c r="P33">
        <v>32</v>
      </c>
    </row>
    <row r="34" spans="1:20" hidden="1" x14ac:dyDescent="0.3">
      <c r="A34" t="s">
        <v>67</v>
      </c>
      <c r="B34" t="s">
        <v>43</v>
      </c>
      <c r="C34" t="s">
        <v>11</v>
      </c>
      <c r="D34">
        <v>774</v>
      </c>
      <c r="E34">
        <v>6</v>
      </c>
      <c r="F34">
        <v>0</v>
      </c>
      <c r="G34">
        <v>6</v>
      </c>
      <c r="H34">
        <v>723</v>
      </c>
      <c r="I34">
        <v>40</v>
      </c>
      <c r="J34">
        <v>0</v>
      </c>
      <c r="K34">
        <v>0</v>
      </c>
      <c r="L34">
        <f t="shared" si="0"/>
        <v>0</v>
      </c>
      <c r="M34" t="str">
        <f t="shared" si="1"/>
        <v/>
      </c>
      <c r="N34" t="str">
        <f t="shared" si="2"/>
        <v>single_hive</v>
      </c>
      <c r="O34" t="str">
        <f t="shared" si="3"/>
        <v/>
      </c>
      <c r="P34">
        <v>33</v>
      </c>
    </row>
    <row r="35" spans="1:20" hidden="1" x14ac:dyDescent="0.3">
      <c r="A35" t="s">
        <v>67</v>
      </c>
      <c r="B35" t="s">
        <v>44</v>
      </c>
      <c r="C35" t="s">
        <v>11</v>
      </c>
      <c r="D35">
        <v>774</v>
      </c>
      <c r="E35">
        <v>37</v>
      </c>
      <c r="F35">
        <v>0</v>
      </c>
      <c r="G35">
        <v>37</v>
      </c>
      <c r="H35">
        <v>460</v>
      </c>
      <c r="I35">
        <v>40</v>
      </c>
      <c r="J35">
        <v>0</v>
      </c>
      <c r="K35">
        <v>0</v>
      </c>
      <c r="L35">
        <f t="shared" si="0"/>
        <v>0</v>
      </c>
      <c r="M35" t="str">
        <f t="shared" si="1"/>
        <v/>
      </c>
      <c r="N35" t="str">
        <f t="shared" si="2"/>
        <v>single_hive</v>
      </c>
      <c r="O35" t="str">
        <f t="shared" si="3"/>
        <v/>
      </c>
      <c r="P35">
        <v>34</v>
      </c>
    </row>
    <row r="36" spans="1:20" hidden="1" x14ac:dyDescent="0.3">
      <c r="A36" t="s">
        <v>67</v>
      </c>
      <c r="B36" t="s">
        <v>45</v>
      </c>
      <c r="C36" t="s">
        <v>11</v>
      </c>
      <c r="D36">
        <v>774</v>
      </c>
      <c r="E36">
        <v>44</v>
      </c>
      <c r="F36">
        <v>0</v>
      </c>
      <c r="G36">
        <v>44</v>
      </c>
      <c r="H36">
        <v>451</v>
      </c>
      <c r="I36">
        <v>40</v>
      </c>
      <c r="J36">
        <v>0</v>
      </c>
      <c r="K36">
        <v>0</v>
      </c>
      <c r="L36">
        <f t="shared" si="0"/>
        <v>0</v>
      </c>
      <c r="M36" t="str">
        <f t="shared" si="1"/>
        <v/>
      </c>
      <c r="N36" t="str">
        <f t="shared" si="2"/>
        <v>on_qty_of_train_images</v>
      </c>
      <c r="O36" t="str">
        <f t="shared" si="3"/>
        <v/>
      </c>
      <c r="P36">
        <v>35</v>
      </c>
    </row>
    <row r="37" spans="1:20" hidden="1" x14ac:dyDescent="0.3">
      <c r="A37" t="s">
        <v>67</v>
      </c>
      <c r="B37" t="s">
        <v>46</v>
      </c>
      <c r="C37" t="s">
        <v>11</v>
      </c>
      <c r="D37">
        <v>774</v>
      </c>
      <c r="E37">
        <v>11</v>
      </c>
      <c r="F37">
        <v>0</v>
      </c>
      <c r="G37">
        <v>11</v>
      </c>
      <c r="H37">
        <v>675</v>
      </c>
      <c r="I37">
        <v>40</v>
      </c>
      <c r="J37">
        <v>0</v>
      </c>
      <c r="K37">
        <v>0</v>
      </c>
      <c r="L37">
        <f t="shared" si="0"/>
        <v>0</v>
      </c>
      <c r="M37" t="str">
        <f t="shared" si="1"/>
        <v/>
      </c>
      <c r="N37" t="str">
        <f t="shared" si="2"/>
        <v>individual_training</v>
      </c>
      <c r="O37" t="str">
        <f t="shared" si="3"/>
        <v/>
      </c>
      <c r="P37">
        <v>36</v>
      </c>
    </row>
    <row r="38" spans="1:20" hidden="1" x14ac:dyDescent="0.3">
      <c r="A38" t="s">
        <v>67</v>
      </c>
      <c r="B38" t="s">
        <v>47</v>
      </c>
      <c r="C38" t="s">
        <v>11</v>
      </c>
      <c r="D38">
        <v>774</v>
      </c>
      <c r="E38">
        <v>0</v>
      </c>
      <c r="F38">
        <v>0</v>
      </c>
      <c r="G38">
        <v>0</v>
      </c>
      <c r="H38">
        <v>774</v>
      </c>
      <c r="I38">
        <v>40</v>
      </c>
      <c r="K38">
        <v>0</v>
      </c>
      <c r="L38">
        <f t="shared" si="0"/>
        <v>0</v>
      </c>
      <c r="M38" t="str">
        <f t="shared" si="1"/>
        <v/>
      </c>
      <c r="N38" t="str">
        <f t="shared" si="2"/>
        <v>staged_2</v>
      </c>
      <c r="O38" t="str">
        <f t="shared" si="3"/>
        <v/>
      </c>
      <c r="P38">
        <v>37</v>
      </c>
    </row>
    <row r="39" spans="1:20" x14ac:dyDescent="0.3">
      <c r="A39" t="s">
        <v>67</v>
      </c>
      <c r="B39" t="s">
        <v>37</v>
      </c>
      <c r="C39" t="s">
        <v>48</v>
      </c>
      <c r="D39">
        <v>132</v>
      </c>
      <c r="E39">
        <v>130</v>
      </c>
      <c r="F39">
        <v>130</v>
      </c>
      <c r="G39">
        <v>0</v>
      </c>
      <c r="H39">
        <v>2</v>
      </c>
      <c r="I39">
        <v>20</v>
      </c>
      <c r="J39">
        <v>1</v>
      </c>
      <c r="K39">
        <v>0.984848485</v>
      </c>
      <c r="L39">
        <f t="shared" si="0"/>
        <v>0.98784194541070403</v>
      </c>
      <c r="M39">
        <f t="shared" si="1"/>
        <v>0.99236641229065903</v>
      </c>
      <c r="N39" t="str">
        <f t="shared" si="2"/>
        <v>staged_2</v>
      </c>
      <c r="O39">
        <f t="shared" si="3"/>
        <v>1</v>
      </c>
      <c r="P39">
        <v>1</v>
      </c>
      <c r="Q39" t="s">
        <v>106</v>
      </c>
      <c r="R39">
        <f>J39-J42</f>
        <v>1.6806722689076015E-2</v>
      </c>
      <c r="S39">
        <f>K39-K42</f>
        <v>9.8484848636363975E-2</v>
      </c>
      <c r="T39">
        <f>L39-L42</f>
        <v>8.3668838764645703E-2</v>
      </c>
    </row>
    <row r="40" spans="1:20" x14ac:dyDescent="0.3">
      <c r="A40" t="s">
        <v>67</v>
      </c>
      <c r="B40" t="s">
        <v>33</v>
      </c>
      <c r="C40" t="s">
        <v>48</v>
      </c>
      <c r="D40">
        <v>132</v>
      </c>
      <c r="E40">
        <v>126</v>
      </c>
      <c r="F40">
        <v>123</v>
      </c>
      <c r="G40">
        <v>3</v>
      </c>
      <c r="H40">
        <v>9</v>
      </c>
      <c r="I40">
        <v>20</v>
      </c>
      <c r="J40">
        <v>0.97619047619047605</v>
      </c>
      <c r="K40">
        <v>0.93181818181818099</v>
      </c>
      <c r="L40">
        <f t="shared" si="0"/>
        <v>0.94036697247706347</v>
      </c>
      <c r="M40">
        <f t="shared" si="1"/>
        <v>0.95348837209302273</v>
      </c>
      <c r="N40" t="str">
        <f t="shared" si="2"/>
        <v>staged_2</v>
      </c>
      <c r="O40" t="str">
        <f t="shared" si="3"/>
        <v/>
      </c>
      <c r="P40">
        <v>2</v>
      </c>
      <c r="Q40" t="s">
        <v>106</v>
      </c>
    </row>
    <row r="41" spans="1:20" x14ac:dyDescent="0.3">
      <c r="A41" t="s">
        <v>67</v>
      </c>
      <c r="B41" t="s">
        <v>46</v>
      </c>
      <c r="C41" t="s">
        <v>48</v>
      </c>
      <c r="D41">
        <v>132</v>
      </c>
      <c r="E41">
        <v>120</v>
      </c>
      <c r="F41">
        <v>120</v>
      </c>
      <c r="G41">
        <v>0</v>
      </c>
      <c r="H41">
        <v>12</v>
      </c>
      <c r="I41">
        <v>20</v>
      </c>
      <c r="J41">
        <v>1</v>
      </c>
      <c r="K41">
        <v>0.90909090909090895</v>
      </c>
      <c r="L41">
        <f t="shared" si="0"/>
        <v>0.92592592592592582</v>
      </c>
      <c r="M41">
        <f t="shared" si="1"/>
        <v>0.95238095238095233</v>
      </c>
      <c r="N41" t="str">
        <f t="shared" si="2"/>
        <v>individual_training</v>
      </c>
      <c r="O41" t="str">
        <f t="shared" si="3"/>
        <v/>
      </c>
      <c r="P41">
        <v>3</v>
      </c>
      <c r="Q41" t="s">
        <v>106</v>
      </c>
    </row>
    <row r="42" spans="1:20" x14ac:dyDescent="0.3">
      <c r="A42" t="s">
        <v>67</v>
      </c>
      <c r="B42" t="s">
        <v>47</v>
      </c>
      <c r="C42" t="s">
        <v>48</v>
      </c>
      <c r="D42">
        <v>132</v>
      </c>
      <c r="E42">
        <v>119</v>
      </c>
      <c r="F42">
        <v>117</v>
      </c>
      <c r="G42">
        <v>2</v>
      </c>
      <c r="H42">
        <v>15</v>
      </c>
      <c r="I42">
        <v>20</v>
      </c>
      <c r="J42">
        <v>0.98319327731092399</v>
      </c>
      <c r="K42">
        <v>0.88636363636363602</v>
      </c>
      <c r="L42">
        <f t="shared" si="0"/>
        <v>0.90417310664605832</v>
      </c>
      <c r="M42">
        <f t="shared" si="1"/>
        <v>0.93227091633466097</v>
      </c>
      <c r="N42" t="str">
        <f t="shared" si="2"/>
        <v>staged_2</v>
      </c>
      <c r="O42" t="str">
        <f t="shared" si="3"/>
        <v/>
      </c>
      <c r="P42">
        <v>4</v>
      </c>
      <c r="Q42" t="s">
        <v>106</v>
      </c>
    </row>
    <row r="43" spans="1:20" x14ac:dyDescent="0.3">
      <c r="A43" t="s">
        <v>67</v>
      </c>
      <c r="B43" t="s">
        <v>44</v>
      </c>
      <c r="C43" t="s">
        <v>48</v>
      </c>
      <c r="D43">
        <v>132</v>
      </c>
      <c r="E43">
        <v>117</v>
      </c>
      <c r="F43">
        <v>116</v>
      </c>
      <c r="G43">
        <v>1</v>
      </c>
      <c r="H43">
        <v>16</v>
      </c>
      <c r="I43">
        <v>20</v>
      </c>
      <c r="J43">
        <v>0.99145299145299104</v>
      </c>
      <c r="K43">
        <v>0.87878787878787801</v>
      </c>
      <c r="L43">
        <f t="shared" si="0"/>
        <v>0.89922480620154965</v>
      </c>
      <c r="M43">
        <f t="shared" si="1"/>
        <v>0.93172690763052146</v>
      </c>
      <c r="N43" t="str">
        <f t="shared" si="2"/>
        <v>single_hive</v>
      </c>
      <c r="O43" t="str">
        <f t="shared" si="3"/>
        <v/>
      </c>
      <c r="P43">
        <v>5</v>
      </c>
      <c r="Q43" t="s">
        <v>106</v>
      </c>
    </row>
    <row r="44" spans="1:20" x14ac:dyDescent="0.3">
      <c r="A44" t="s">
        <v>67</v>
      </c>
      <c r="B44" t="s">
        <v>35</v>
      </c>
      <c r="C44" t="s">
        <v>48</v>
      </c>
      <c r="D44">
        <v>132</v>
      </c>
      <c r="E44">
        <v>117</v>
      </c>
      <c r="F44">
        <v>114</v>
      </c>
      <c r="G44">
        <v>3</v>
      </c>
      <c r="H44">
        <v>18</v>
      </c>
      <c r="I44">
        <v>20</v>
      </c>
      <c r="J44">
        <v>0.97435897435897401</v>
      </c>
      <c r="K44">
        <v>0.86363636363636298</v>
      </c>
      <c r="L44">
        <f t="shared" si="0"/>
        <v>0.88372093023255749</v>
      </c>
      <c r="M44">
        <f t="shared" si="1"/>
        <v>0.91566265060240914</v>
      </c>
      <c r="N44" t="str">
        <f t="shared" si="2"/>
        <v>individual_training</v>
      </c>
      <c r="O44" t="str">
        <f t="shared" si="3"/>
        <v/>
      </c>
      <c r="P44">
        <v>6</v>
      </c>
      <c r="Q44" t="s">
        <v>106</v>
      </c>
    </row>
    <row r="45" spans="1:20" x14ac:dyDescent="0.3">
      <c r="A45" t="s">
        <v>67</v>
      </c>
      <c r="B45" t="s">
        <v>26</v>
      </c>
      <c r="C45" t="s">
        <v>48</v>
      </c>
      <c r="D45">
        <v>132</v>
      </c>
      <c r="E45">
        <v>93</v>
      </c>
      <c r="F45">
        <v>93</v>
      </c>
      <c r="G45">
        <v>0</v>
      </c>
      <c r="H45">
        <v>39</v>
      </c>
      <c r="I45">
        <v>20</v>
      </c>
      <c r="J45">
        <v>1</v>
      </c>
      <c r="K45">
        <v>0.70454545454545403</v>
      </c>
      <c r="L45">
        <f t="shared" si="0"/>
        <v>0.74879227053140052</v>
      </c>
      <c r="M45">
        <f t="shared" si="1"/>
        <v>0.82666666666666622</v>
      </c>
      <c r="N45" t="str">
        <f t="shared" si="2"/>
        <v>staged_2</v>
      </c>
      <c r="O45" t="str">
        <f t="shared" si="3"/>
        <v/>
      </c>
      <c r="P45">
        <v>7</v>
      </c>
      <c r="Q45" t="s">
        <v>106</v>
      </c>
    </row>
    <row r="46" spans="1:20" x14ac:dyDescent="0.3">
      <c r="A46" t="s">
        <v>67</v>
      </c>
      <c r="B46" t="s">
        <v>17</v>
      </c>
      <c r="C46" t="s">
        <v>48</v>
      </c>
      <c r="D46">
        <v>132</v>
      </c>
      <c r="E46">
        <v>114</v>
      </c>
      <c r="F46">
        <v>92</v>
      </c>
      <c r="G46">
        <v>22</v>
      </c>
      <c r="H46">
        <v>40</v>
      </c>
      <c r="I46">
        <v>20</v>
      </c>
      <c r="J46">
        <v>0.80701754385964897</v>
      </c>
      <c r="K46">
        <v>0.69696969696969702</v>
      </c>
      <c r="L46">
        <f t="shared" si="0"/>
        <v>0.71651090342679125</v>
      </c>
      <c r="M46">
        <f t="shared" si="1"/>
        <v>0.7479674796747966</v>
      </c>
      <c r="N46" t="str">
        <f t="shared" si="2"/>
        <v>on_qty_of_train_images</v>
      </c>
      <c r="O46" t="str">
        <f t="shared" si="3"/>
        <v/>
      </c>
      <c r="P46">
        <v>8</v>
      </c>
      <c r="Q46" t="s">
        <v>106</v>
      </c>
    </row>
    <row r="47" spans="1:20" x14ac:dyDescent="0.3">
      <c r="A47" t="s">
        <v>67</v>
      </c>
      <c r="B47" t="s">
        <v>20</v>
      </c>
      <c r="C47" t="s">
        <v>48</v>
      </c>
      <c r="D47">
        <v>132</v>
      </c>
      <c r="E47">
        <v>87</v>
      </c>
      <c r="F47">
        <v>85</v>
      </c>
      <c r="G47">
        <v>2</v>
      </c>
      <c r="H47">
        <v>47</v>
      </c>
      <c r="I47">
        <v>20</v>
      </c>
      <c r="J47">
        <v>0.97701149425287304</v>
      </c>
      <c r="K47">
        <v>0.64393939393939303</v>
      </c>
      <c r="L47">
        <f t="shared" si="0"/>
        <v>0.69105691056910468</v>
      </c>
      <c r="M47">
        <f t="shared" si="1"/>
        <v>0.77625570776255615</v>
      </c>
      <c r="N47" t="str">
        <f t="shared" si="2"/>
        <v>single_hive</v>
      </c>
      <c r="O47" t="str">
        <f t="shared" si="3"/>
        <v/>
      </c>
      <c r="P47">
        <v>9</v>
      </c>
      <c r="Q47" t="s">
        <v>106</v>
      </c>
    </row>
    <row r="48" spans="1:20" x14ac:dyDescent="0.3">
      <c r="A48" t="s">
        <v>67</v>
      </c>
      <c r="B48" t="s">
        <v>21</v>
      </c>
      <c r="C48" t="s">
        <v>48</v>
      </c>
      <c r="D48">
        <v>132</v>
      </c>
      <c r="E48">
        <v>87</v>
      </c>
      <c r="F48">
        <v>85</v>
      </c>
      <c r="G48">
        <v>2</v>
      </c>
      <c r="H48">
        <v>47</v>
      </c>
      <c r="I48">
        <v>20</v>
      </c>
      <c r="J48">
        <v>0.97701149425287304</v>
      </c>
      <c r="K48">
        <v>0.64393939393939303</v>
      </c>
      <c r="L48">
        <f t="shared" si="0"/>
        <v>0.69105691056910468</v>
      </c>
      <c r="M48">
        <f t="shared" si="1"/>
        <v>0.77625570776255615</v>
      </c>
      <c r="N48" t="str">
        <f t="shared" si="2"/>
        <v>on_qty_of_train_images</v>
      </c>
      <c r="O48" t="str">
        <f t="shared" si="3"/>
        <v/>
      </c>
      <c r="P48">
        <v>10</v>
      </c>
      <c r="Q48" t="s">
        <v>106</v>
      </c>
    </row>
    <row r="49" spans="1:17" x14ac:dyDescent="0.3">
      <c r="A49" t="s">
        <v>67</v>
      </c>
      <c r="B49" t="s">
        <v>22</v>
      </c>
      <c r="C49" t="s">
        <v>48</v>
      </c>
      <c r="D49">
        <v>132</v>
      </c>
      <c r="E49">
        <v>87</v>
      </c>
      <c r="F49">
        <v>85</v>
      </c>
      <c r="G49">
        <v>2</v>
      </c>
      <c r="H49">
        <v>47</v>
      </c>
      <c r="I49">
        <v>20</v>
      </c>
      <c r="J49">
        <v>0.97701149425287304</v>
      </c>
      <c r="K49">
        <v>0.64393939393939303</v>
      </c>
      <c r="L49">
        <f t="shared" si="0"/>
        <v>0.69105691056910468</v>
      </c>
      <c r="M49">
        <f t="shared" si="1"/>
        <v>0.77625570776255615</v>
      </c>
      <c r="N49" t="str">
        <f t="shared" si="2"/>
        <v>on_qty_of_train_images</v>
      </c>
      <c r="O49" t="str">
        <f t="shared" si="3"/>
        <v/>
      </c>
      <c r="P49">
        <v>11</v>
      </c>
      <c r="Q49" t="s">
        <v>106</v>
      </c>
    </row>
    <row r="50" spans="1:17" x14ac:dyDescent="0.3">
      <c r="A50" t="s">
        <v>67</v>
      </c>
      <c r="B50" t="s">
        <v>18</v>
      </c>
      <c r="C50" t="s">
        <v>48</v>
      </c>
      <c r="D50">
        <v>132</v>
      </c>
      <c r="E50">
        <v>95</v>
      </c>
      <c r="F50">
        <v>85</v>
      </c>
      <c r="G50">
        <v>10</v>
      </c>
      <c r="H50">
        <v>47</v>
      </c>
      <c r="I50">
        <v>20</v>
      </c>
      <c r="J50">
        <v>0.89473684210526305</v>
      </c>
      <c r="K50">
        <v>0.64393939393939303</v>
      </c>
      <c r="L50">
        <f t="shared" si="0"/>
        <v>0.68218298555377133</v>
      </c>
      <c r="M50">
        <f t="shared" si="1"/>
        <v>0.74889867841409641</v>
      </c>
      <c r="N50" t="str">
        <f t="shared" si="2"/>
        <v>on_qty_of_train_images</v>
      </c>
      <c r="O50" t="str">
        <f t="shared" si="3"/>
        <v/>
      </c>
      <c r="P50">
        <v>12</v>
      </c>
      <c r="Q50" t="s">
        <v>106</v>
      </c>
    </row>
    <row r="51" spans="1:17" x14ac:dyDescent="0.3">
      <c r="A51" t="s">
        <v>67</v>
      </c>
      <c r="B51" t="s">
        <v>34</v>
      </c>
      <c r="C51" t="s">
        <v>48</v>
      </c>
      <c r="D51">
        <v>132</v>
      </c>
      <c r="E51">
        <v>76</v>
      </c>
      <c r="F51">
        <v>76</v>
      </c>
      <c r="G51">
        <v>0</v>
      </c>
      <c r="H51">
        <v>56</v>
      </c>
      <c r="I51">
        <v>20</v>
      </c>
      <c r="J51">
        <v>1</v>
      </c>
      <c r="K51">
        <v>0.57575757575757502</v>
      </c>
      <c r="L51">
        <f t="shared" si="0"/>
        <v>0.62913907284768145</v>
      </c>
      <c r="M51">
        <f t="shared" si="1"/>
        <v>0.73076923076923017</v>
      </c>
      <c r="N51" t="str">
        <f t="shared" si="2"/>
        <v>single_hive</v>
      </c>
      <c r="O51" t="str">
        <f t="shared" si="3"/>
        <v/>
      </c>
      <c r="P51">
        <v>13</v>
      </c>
      <c r="Q51" t="s">
        <v>106</v>
      </c>
    </row>
    <row r="52" spans="1:17" x14ac:dyDescent="0.3">
      <c r="A52" t="s">
        <v>67</v>
      </c>
      <c r="B52" t="s">
        <v>28</v>
      </c>
      <c r="C52" t="s">
        <v>48</v>
      </c>
      <c r="D52">
        <v>132</v>
      </c>
      <c r="E52">
        <v>81</v>
      </c>
      <c r="F52">
        <v>76</v>
      </c>
      <c r="G52">
        <v>5</v>
      </c>
      <c r="H52">
        <v>56</v>
      </c>
      <c r="I52">
        <v>20</v>
      </c>
      <c r="J52">
        <v>0.938271604938271</v>
      </c>
      <c r="K52">
        <v>0.57575757575757502</v>
      </c>
      <c r="L52">
        <f t="shared" si="0"/>
        <v>0.62397372742200252</v>
      </c>
      <c r="M52">
        <f t="shared" si="1"/>
        <v>0.7136150234741776</v>
      </c>
      <c r="N52" t="str">
        <f t="shared" si="2"/>
        <v>individual_training</v>
      </c>
      <c r="O52" t="str">
        <f t="shared" si="3"/>
        <v/>
      </c>
      <c r="P52">
        <v>14</v>
      </c>
      <c r="Q52" t="s">
        <v>106</v>
      </c>
    </row>
    <row r="53" spans="1:17" x14ac:dyDescent="0.3">
      <c r="A53" t="s">
        <v>67</v>
      </c>
      <c r="B53" t="s">
        <v>40</v>
      </c>
      <c r="C53" t="s">
        <v>48</v>
      </c>
      <c r="D53">
        <v>132</v>
      </c>
      <c r="E53">
        <v>99</v>
      </c>
      <c r="F53">
        <v>78</v>
      </c>
      <c r="G53">
        <v>21</v>
      </c>
      <c r="H53">
        <v>54</v>
      </c>
      <c r="I53">
        <v>20</v>
      </c>
      <c r="J53">
        <v>0.78787878787878696</v>
      </c>
      <c r="K53">
        <v>0.59090909090909005</v>
      </c>
      <c r="L53">
        <f t="shared" si="0"/>
        <v>0.62200956937798946</v>
      </c>
      <c r="M53">
        <f t="shared" si="1"/>
        <v>0.67532467532467433</v>
      </c>
      <c r="N53" t="str">
        <f t="shared" si="2"/>
        <v>staged_2</v>
      </c>
      <c r="O53" t="str">
        <f t="shared" si="3"/>
        <v/>
      </c>
      <c r="P53">
        <v>15</v>
      </c>
      <c r="Q53" t="s">
        <v>106</v>
      </c>
    </row>
    <row r="54" spans="1:17" x14ac:dyDescent="0.3">
      <c r="A54" t="s">
        <v>67</v>
      </c>
      <c r="B54" t="s">
        <v>42</v>
      </c>
      <c r="C54" t="s">
        <v>48</v>
      </c>
      <c r="D54">
        <v>132</v>
      </c>
      <c r="E54">
        <v>76</v>
      </c>
      <c r="F54">
        <v>75</v>
      </c>
      <c r="G54">
        <v>1</v>
      </c>
      <c r="H54">
        <v>57</v>
      </c>
      <c r="I54">
        <v>20</v>
      </c>
      <c r="J54">
        <v>0.98684210526315796</v>
      </c>
      <c r="K54">
        <v>0.56818181818181801</v>
      </c>
      <c r="L54">
        <f t="shared" si="0"/>
        <v>0.62086092715231767</v>
      </c>
      <c r="M54">
        <f t="shared" si="1"/>
        <v>0.72115384615384603</v>
      </c>
      <c r="N54" t="str">
        <f t="shared" si="2"/>
        <v>single_hive</v>
      </c>
      <c r="O54" t="str">
        <f t="shared" si="3"/>
        <v/>
      </c>
      <c r="P54">
        <v>16</v>
      </c>
      <c r="Q54" t="s">
        <v>106</v>
      </c>
    </row>
    <row r="55" spans="1:17" x14ac:dyDescent="0.3">
      <c r="A55" t="s">
        <v>67</v>
      </c>
      <c r="B55" t="s">
        <v>39</v>
      </c>
      <c r="C55" t="s">
        <v>48</v>
      </c>
      <c r="D55">
        <v>132</v>
      </c>
      <c r="E55">
        <v>90</v>
      </c>
      <c r="F55">
        <v>75</v>
      </c>
      <c r="G55">
        <v>15</v>
      </c>
      <c r="H55">
        <v>57</v>
      </c>
      <c r="I55">
        <v>20</v>
      </c>
      <c r="J55">
        <v>0.83333333333333304</v>
      </c>
      <c r="K55">
        <v>0.56818181818181801</v>
      </c>
      <c r="L55">
        <f t="shared" si="0"/>
        <v>0.60679611650485421</v>
      </c>
      <c r="M55">
        <f t="shared" si="1"/>
        <v>0.67567567567567555</v>
      </c>
      <c r="N55" t="str">
        <f t="shared" si="2"/>
        <v>single_hive</v>
      </c>
      <c r="O55" t="str">
        <f t="shared" si="3"/>
        <v/>
      </c>
      <c r="P55">
        <v>17</v>
      </c>
      <c r="Q55" t="s">
        <v>106</v>
      </c>
    </row>
    <row r="56" spans="1:17" x14ac:dyDescent="0.3">
      <c r="A56" t="s">
        <v>67</v>
      </c>
      <c r="B56" t="s">
        <v>36</v>
      </c>
      <c r="C56" t="s">
        <v>48</v>
      </c>
      <c r="D56">
        <v>132</v>
      </c>
      <c r="E56">
        <v>126</v>
      </c>
      <c r="F56">
        <v>79</v>
      </c>
      <c r="G56">
        <v>47</v>
      </c>
      <c r="H56">
        <v>53</v>
      </c>
      <c r="I56">
        <v>20</v>
      </c>
      <c r="J56">
        <v>0.62698412698412698</v>
      </c>
      <c r="K56">
        <v>0.59848484848484795</v>
      </c>
      <c r="L56">
        <f t="shared" si="0"/>
        <v>0.60397553516819535</v>
      </c>
      <c r="M56">
        <f t="shared" si="1"/>
        <v>0.61240310077519355</v>
      </c>
      <c r="N56" t="str">
        <f t="shared" si="2"/>
        <v>single_hive</v>
      </c>
      <c r="O56" t="str">
        <f t="shared" si="3"/>
        <v/>
      </c>
      <c r="P56">
        <v>18</v>
      </c>
      <c r="Q56" t="s">
        <v>106</v>
      </c>
    </row>
    <row r="57" spans="1:17" x14ac:dyDescent="0.3">
      <c r="A57" t="s">
        <v>67</v>
      </c>
      <c r="B57" t="s">
        <v>14</v>
      </c>
      <c r="C57" t="s">
        <v>48</v>
      </c>
      <c r="D57">
        <v>132</v>
      </c>
      <c r="E57">
        <v>82</v>
      </c>
      <c r="F57">
        <v>73</v>
      </c>
      <c r="G57">
        <v>9</v>
      </c>
      <c r="H57">
        <v>59</v>
      </c>
      <c r="I57">
        <v>20</v>
      </c>
      <c r="J57">
        <v>0.89024390243902396</v>
      </c>
      <c r="K57">
        <v>0.55303030303030298</v>
      </c>
      <c r="L57">
        <f t="shared" si="0"/>
        <v>0.59836065573770481</v>
      </c>
      <c r="M57">
        <f t="shared" si="1"/>
        <v>0.68224299065420535</v>
      </c>
      <c r="N57" t="str">
        <f t="shared" si="2"/>
        <v>staged_2</v>
      </c>
      <c r="O57" t="str">
        <f t="shared" si="3"/>
        <v/>
      </c>
      <c r="P57">
        <v>19</v>
      </c>
      <c r="Q57" t="s">
        <v>106</v>
      </c>
    </row>
    <row r="58" spans="1:17" x14ac:dyDescent="0.3">
      <c r="A58" t="s">
        <v>67</v>
      </c>
      <c r="B58" t="s">
        <v>25</v>
      </c>
      <c r="C58" t="s">
        <v>48</v>
      </c>
      <c r="D58">
        <v>132</v>
      </c>
      <c r="E58">
        <v>139</v>
      </c>
      <c r="F58">
        <v>79</v>
      </c>
      <c r="G58">
        <v>60</v>
      </c>
      <c r="H58">
        <v>53</v>
      </c>
      <c r="I58">
        <v>20</v>
      </c>
      <c r="J58">
        <v>0.56834532374100699</v>
      </c>
      <c r="K58">
        <v>0.59848484848484795</v>
      </c>
      <c r="L58">
        <f t="shared" si="0"/>
        <v>0.59220389805097406</v>
      </c>
      <c r="M58">
        <f t="shared" si="1"/>
        <v>0.58302583025830224</v>
      </c>
      <c r="N58" t="str">
        <f t="shared" si="2"/>
        <v>single_hive</v>
      </c>
      <c r="O58" t="str">
        <f t="shared" si="3"/>
        <v/>
      </c>
      <c r="P58">
        <v>20</v>
      </c>
      <c r="Q58" t="s">
        <v>106</v>
      </c>
    </row>
    <row r="59" spans="1:17" x14ac:dyDescent="0.3">
      <c r="A59" t="s">
        <v>67</v>
      </c>
      <c r="B59" t="s">
        <v>30</v>
      </c>
      <c r="C59" t="s">
        <v>48</v>
      </c>
      <c r="D59">
        <v>132</v>
      </c>
      <c r="E59">
        <v>103</v>
      </c>
      <c r="F59">
        <v>73</v>
      </c>
      <c r="G59">
        <v>30</v>
      </c>
      <c r="H59">
        <v>59</v>
      </c>
      <c r="I59">
        <v>20</v>
      </c>
      <c r="J59">
        <v>0.70873786407766903</v>
      </c>
      <c r="K59">
        <v>0.55303030303030298</v>
      </c>
      <c r="L59">
        <f t="shared" si="0"/>
        <v>0.5784469096671947</v>
      </c>
      <c r="M59">
        <f t="shared" si="1"/>
        <v>0.62127659574468053</v>
      </c>
      <c r="N59" t="str">
        <f t="shared" si="2"/>
        <v>staged_2</v>
      </c>
      <c r="O59" t="str">
        <f t="shared" si="3"/>
        <v/>
      </c>
      <c r="P59">
        <v>21</v>
      </c>
      <c r="Q59" t="s">
        <v>106</v>
      </c>
    </row>
    <row r="60" spans="1:17" x14ac:dyDescent="0.3">
      <c r="A60" t="s">
        <v>67</v>
      </c>
      <c r="B60" t="s">
        <v>29</v>
      </c>
      <c r="C60" t="s">
        <v>48</v>
      </c>
      <c r="D60">
        <v>132</v>
      </c>
      <c r="E60">
        <v>109</v>
      </c>
      <c r="F60">
        <v>69</v>
      </c>
      <c r="G60">
        <v>40</v>
      </c>
      <c r="H60">
        <v>63</v>
      </c>
      <c r="I60">
        <v>20</v>
      </c>
      <c r="J60">
        <v>0.63302752293577902</v>
      </c>
      <c r="K60">
        <v>0.52272727272727204</v>
      </c>
      <c r="L60">
        <f t="shared" si="0"/>
        <v>0.5416012558869695</v>
      </c>
      <c r="M60">
        <f t="shared" si="1"/>
        <v>0.57261410788381673</v>
      </c>
      <c r="N60" t="str">
        <f t="shared" si="2"/>
        <v>staged_2</v>
      </c>
      <c r="O60" t="str">
        <f t="shared" si="3"/>
        <v/>
      </c>
      <c r="P60">
        <v>22</v>
      </c>
      <c r="Q60" t="s">
        <v>106</v>
      </c>
    </row>
    <row r="61" spans="1:17" x14ac:dyDescent="0.3">
      <c r="A61" t="s">
        <v>67</v>
      </c>
      <c r="B61" t="s">
        <v>32</v>
      </c>
      <c r="C61" t="s">
        <v>48</v>
      </c>
      <c r="D61">
        <v>132</v>
      </c>
      <c r="E61">
        <v>125</v>
      </c>
      <c r="F61">
        <v>67</v>
      </c>
      <c r="G61">
        <v>58</v>
      </c>
      <c r="H61">
        <v>65</v>
      </c>
      <c r="I61">
        <v>20</v>
      </c>
      <c r="J61">
        <v>0.53600000000000003</v>
      </c>
      <c r="K61">
        <v>0.50757575757575701</v>
      </c>
      <c r="L61">
        <f t="shared" si="0"/>
        <v>0.51301684532924918</v>
      </c>
      <c r="M61">
        <f t="shared" si="1"/>
        <v>0.52140077821011654</v>
      </c>
      <c r="N61" t="str">
        <f t="shared" si="2"/>
        <v>individual_training</v>
      </c>
      <c r="O61" t="str">
        <f t="shared" si="3"/>
        <v/>
      </c>
      <c r="P61">
        <v>23</v>
      </c>
      <c r="Q61" t="s">
        <v>106</v>
      </c>
    </row>
    <row r="62" spans="1:17" x14ac:dyDescent="0.3">
      <c r="A62" t="s">
        <v>67</v>
      </c>
      <c r="B62" t="s">
        <v>41</v>
      </c>
      <c r="C62" t="s">
        <v>48</v>
      </c>
      <c r="D62">
        <v>132</v>
      </c>
      <c r="E62">
        <v>98</v>
      </c>
      <c r="F62">
        <v>62</v>
      </c>
      <c r="G62">
        <v>36</v>
      </c>
      <c r="H62">
        <v>70</v>
      </c>
      <c r="I62">
        <v>20</v>
      </c>
      <c r="J62">
        <v>0.63265306122448906</v>
      </c>
      <c r="K62">
        <v>0.469696969696969</v>
      </c>
      <c r="L62">
        <f t="shared" si="0"/>
        <v>0.49520766773162872</v>
      </c>
      <c r="M62">
        <f t="shared" si="1"/>
        <v>0.53913043478260803</v>
      </c>
      <c r="N62" t="str">
        <f t="shared" si="2"/>
        <v>single_hive</v>
      </c>
      <c r="O62" t="str">
        <f t="shared" si="3"/>
        <v/>
      </c>
      <c r="P62">
        <v>24</v>
      </c>
      <c r="Q62" t="s">
        <v>106</v>
      </c>
    </row>
    <row r="63" spans="1:17" x14ac:dyDescent="0.3">
      <c r="A63" t="s">
        <v>67</v>
      </c>
      <c r="B63" t="s">
        <v>38</v>
      </c>
      <c r="C63" t="s">
        <v>48</v>
      </c>
      <c r="D63">
        <v>132</v>
      </c>
      <c r="E63">
        <v>60</v>
      </c>
      <c r="F63">
        <v>58</v>
      </c>
      <c r="G63">
        <v>2</v>
      </c>
      <c r="H63">
        <v>74</v>
      </c>
      <c r="I63">
        <v>20</v>
      </c>
      <c r="J63">
        <v>0.96666666666666601</v>
      </c>
      <c r="K63">
        <v>0.439393939393939</v>
      </c>
      <c r="L63">
        <f t="shared" si="0"/>
        <v>0.49319727891156423</v>
      </c>
      <c r="M63">
        <f t="shared" si="1"/>
        <v>0.60416666666666619</v>
      </c>
      <c r="N63" t="str">
        <f t="shared" si="2"/>
        <v>single_hive</v>
      </c>
      <c r="O63" t="str">
        <f t="shared" si="3"/>
        <v/>
      </c>
      <c r="P63">
        <v>25</v>
      </c>
      <c r="Q63" t="s">
        <v>106</v>
      </c>
    </row>
    <row r="64" spans="1:17" x14ac:dyDescent="0.3">
      <c r="A64" t="s">
        <v>67</v>
      </c>
      <c r="B64" t="s">
        <v>45</v>
      </c>
      <c r="C64" t="s">
        <v>48</v>
      </c>
      <c r="D64">
        <v>132</v>
      </c>
      <c r="E64">
        <v>56</v>
      </c>
      <c r="F64">
        <v>56</v>
      </c>
      <c r="G64">
        <v>0</v>
      </c>
      <c r="H64">
        <v>76</v>
      </c>
      <c r="I64">
        <v>20</v>
      </c>
      <c r="J64">
        <v>1</v>
      </c>
      <c r="K64">
        <v>0.42424242424242398</v>
      </c>
      <c r="L64">
        <f t="shared" si="0"/>
        <v>0.47945205479452024</v>
      </c>
      <c r="M64">
        <f t="shared" si="1"/>
        <v>0.59574468085106358</v>
      </c>
      <c r="N64" t="str">
        <f t="shared" si="2"/>
        <v>on_qty_of_train_images</v>
      </c>
      <c r="O64" t="str">
        <f t="shared" si="3"/>
        <v/>
      </c>
      <c r="P64">
        <v>26</v>
      </c>
      <c r="Q64" t="s">
        <v>106</v>
      </c>
    </row>
    <row r="65" spans="1:17" x14ac:dyDescent="0.3">
      <c r="A65" t="s">
        <v>67</v>
      </c>
      <c r="B65" t="s">
        <v>43</v>
      </c>
      <c r="C65" t="s">
        <v>48</v>
      </c>
      <c r="D65">
        <v>132</v>
      </c>
      <c r="E65">
        <v>47</v>
      </c>
      <c r="F65">
        <v>47</v>
      </c>
      <c r="G65">
        <v>0</v>
      </c>
      <c r="H65">
        <v>85</v>
      </c>
      <c r="I65">
        <v>20</v>
      </c>
      <c r="J65">
        <v>1</v>
      </c>
      <c r="K65">
        <v>0.35606060606060602</v>
      </c>
      <c r="L65">
        <f t="shared" si="0"/>
        <v>0.40869565217391296</v>
      </c>
      <c r="M65">
        <f t="shared" si="1"/>
        <v>0.52513966480446927</v>
      </c>
      <c r="N65" t="str">
        <f t="shared" si="2"/>
        <v>single_hive</v>
      </c>
      <c r="O65" t="str">
        <f t="shared" si="3"/>
        <v/>
      </c>
      <c r="P65">
        <v>27</v>
      </c>
      <c r="Q65" t="s">
        <v>106</v>
      </c>
    </row>
    <row r="66" spans="1:17" x14ac:dyDescent="0.3">
      <c r="A66" t="s">
        <v>67</v>
      </c>
      <c r="B66" t="s">
        <v>15</v>
      </c>
      <c r="C66" t="s">
        <v>48</v>
      </c>
      <c r="D66">
        <v>132</v>
      </c>
      <c r="E66">
        <v>77</v>
      </c>
      <c r="F66">
        <v>36</v>
      </c>
      <c r="G66">
        <v>41</v>
      </c>
      <c r="H66">
        <v>85</v>
      </c>
      <c r="I66">
        <v>20</v>
      </c>
      <c r="J66">
        <v>0.46753246753246702</v>
      </c>
      <c r="K66">
        <v>0.29752066115702402</v>
      </c>
      <c r="L66">
        <f t="shared" ref="L66:L129" si="4">IFERROR((1+2^2)*(J66*K66)/(2^2*J66+K66),0)</f>
        <v>0.32085561497326132</v>
      </c>
      <c r="M66">
        <f t="shared" ref="M66:M129" si="5">IFERROR( 2*(J66*K66)/(J66+K66),"")</f>
        <v>0.36363636363636292</v>
      </c>
      <c r="N66" t="str">
        <f t="shared" ref="N66:N129" si="6">LEFT(B66,FIND("/",B66)-1)</f>
        <v>single_hive</v>
      </c>
      <c r="O66" t="str">
        <f t="shared" si="3"/>
        <v/>
      </c>
      <c r="P66">
        <v>28</v>
      </c>
      <c r="Q66" t="s">
        <v>106</v>
      </c>
    </row>
    <row r="67" spans="1:17" x14ac:dyDescent="0.3">
      <c r="A67" t="s">
        <v>67</v>
      </c>
      <c r="B67" t="s">
        <v>16</v>
      </c>
      <c r="C67" t="s">
        <v>48</v>
      </c>
      <c r="D67">
        <v>132</v>
      </c>
      <c r="E67">
        <v>76</v>
      </c>
      <c r="F67">
        <v>36</v>
      </c>
      <c r="G67">
        <v>40</v>
      </c>
      <c r="H67">
        <v>96</v>
      </c>
      <c r="I67">
        <v>20</v>
      </c>
      <c r="J67">
        <v>0.47368421052631499</v>
      </c>
      <c r="K67">
        <v>0.27272727272727199</v>
      </c>
      <c r="L67">
        <f t="shared" si="4"/>
        <v>0.29801324503311183</v>
      </c>
      <c r="M67">
        <f t="shared" si="5"/>
        <v>0.34615384615384531</v>
      </c>
      <c r="N67" t="str">
        <f t="shared" si="6"/>
        <v>on_qty_of_train_images</v>
      </c>
      <c r="O67" t="str">
        <f t="shared" ref="O67:O130" si="7">IF(C67&lt;&gt;C66,1,"")</f>
        <v/>
      </c>
      <c r="P67">
        <v>29</v>
      </c>
      <c r="Q67" t="s">
        <v>106</v>
      </c>
    </row>
    <row r="68" spans="1:17" x14ac:dyDescent="0.3">
      <c r="A68" t="s">
        <v>67</v>
      </c>
      <c r="B68" t="s">
        <v>12</v>
      </c>
      <c r="C68" t="s">
        <v>48</v>
      </c>
      <c r="D68">
        <v>132</v>
      </c>
      <c r="E68">
        <v>87</v>
      </c>
      <c r="F68">
        <v>31</v>
      </c>
      <c r="G68">
        <v>56</v>
      </c>
      <c r="H68">
        <v>96</v>
      </c>
      <c r="I68">
        <v>20</v>
      </c>
      <c r="J68">
        <v>0.356321839080459</v>
      </c>
      <c r="K68">
        <v>0.244094488188976</v>
      </c>
      <c r="L68">
        <f t="shared" si="4"/>
        <v>0.26050420168067184</v>
      </c>
      <c r="M68">
        <f t="shared" si="5"/>
        <v>0.28971962616822383</v>
      </c>
      <c r="N68" t="str">
        <f t="shared" si="6"/>
        <v>on_qty_of_train_images</v>
      </c>
      <c r="O68" t="str">
        <f t="shared" si="7"/>
        <v/>
      </c>
      <c r="P68">
        <v>30</v>
      </c>
      <c r="Q68" t="s">
        <v>106</v>
      </c>
    </row>
    <row r="69" spans="1:17" x14ac:dyDescent="0.3">
      <c r="A69" t="s">
        <v>67</v>
      </c>
      <c r="B69" t="s">
        <v>13</v>
      </c>
      <c r="C69" t="s">
        <v>48</v>
      </c>
      <c r="D69">
        <v>132</v>
      </c>
      <c r="E69">
        <v>62</v>
      </c>
      <c r="F69">
        <v>23</v>
      </c>
      <c r="G69">
        <v>39</v>
      </c>
      <c r="H69">
        <v>79</v>
      </c>
      <c r="I69">
        <v>20</v>
      </c>
      <c r="J69">
        <v>0.37096774193548299</v>
      </c>
      <c r="K69">
        <v>0.22549019607843099</v>
      </c>
      <c r="L69">
        <f t="shared" si="4"/>
        <v>0.24468085106382931</v>
      </c>
      <c r="M69">
        <f t="shared" si="5"/>
        <v>0.2804878048780482</v>
      </c>
      <c r="N69" t="str">
        <f t="shared" si="6"/>
        <v>on_qty_of_train_images</v>
      </c>
      <c r="O69" t="str">
        <f t="shared" si="7"/>
        <v/>
      </c>
      <c r="P69">
        <v>31</v>
      </c>
      <c r="Q69" t="s">
        <v>106</v>
      </c>
    </row>
    <row r="70" spans="1:17" x14ac:dyDescent="0.3">
      <c r="A70" t="s">
        <v>67</v>
      </c>
      <c r="B70" t="s">
        <v>27</v>
      </c>
      <c r="C70" t="s">
        <v>48</v>
      </c>
      <c r="D70">
        <v>132</v>
      </c>
      <c r="E70">
        <v>15</v>
      </c>
      <c r="F70">
        <v>13</v>
      </c>
      <c r="G70">
        <v>2</v>
      </c>
      <c r="H70">
        <v>119</v>
      </c>
      <c r="I70">
        <v>20</v>
      </c>
      <c r="J70">
        <v>0.86666666666666603</v>
      </c>
      <c r="K70">
        <v>9.8484848484848397E-2</v>
      </c>
      <c r="L70">
        <f t="shared" si="4"/>
        <v>0.11970534069981571</v>
      </c>
      <c r="M70">
        <f t="shared" si="5"/>
        <v>0.17687074829931956</v>
      </c>
      <c r="N70" t="str">
        <f t="shared" si="6"/>
        <v>individual_training</v>
      </c>
      <c r="O70" t="str">
        <f t="shared" si="7"/>
        <v/>
      </c>
      <c r="P70">
        <v>32</v>
      </c>
      <c r="Q70" t="s">
        <v>106</v>
      </c>
    </row>
    <row r="71" spans="1:17" x14ac:dyDescent="0.3">
      <c r="A71" t="s">
        <v>67</v>
      </c>
      <c r="B71" t="s">
        <v>19</v>
      </c>
      <c r="C71" t="s">
        <v>48</v>
      </c>
      <c r="D71">
        <v>132</v>
      </c>
      <c r="E71">
        <v>12</v>
      </c>
      <c r="F71">
        <v>11</v>
      </c>
      <c r="G71">
        <v>1</v>
      </c>
      <c r="H71">
        <v>121</v>
      </c>
      <c r="I71">
        <v>20</v>
      </c>
      <c r="J71">
        <v>0.91666666666666596</v>
      </c>
      <c r="K71">
        <v>8.3333333333333301E-2</v>
      </c>
      <c r="L71">
        <f t="shared" si="4"/>
        <v>0.1018518518518518</v>
      </c>
      <c r="M71">
        <f t="shared" si="5"/>
        <v>0.15277777777777771</v>
      </c>
      <c r="N71" t="str">
        <f t="shared" si="6"/>
        <v>single_hive</v>
      </c>
      <c r="O71" t="str">
        <f t="shared" si="7"/>
        <v/>
      </c>
      <c r="P71">
        <v>33</v>
      </c>
      <c r="Q71" t="s">
        <v>106</v>
      </c>
    </row>
    <row r="72" spans="1:17" x14ac:dyDescent="0.3">
      <c r="A72" t="s">
        <v>67</v>
      </c>
      <c r="B72" t="s">
        <v>23</v>
      </c>
      <c r="C72" t="s">
        <v>48</v>
      </c>
      <c r="D72">
        <v>132</v>
      </c>
      <c r="E72">
        <v>10</v>
      </c>
      <c r="F72">
        <v>10</v>
      </c>
      <c r="G72">
        <v>0</v>
      </c>
      <c r="H72">
        <v>122</v>
      </c>
      <c r="I72">
        <v>20</v>
      </c>
      <c r="J72">
        <v>1</v>
      </c>
      <c r="K72">
        <v>7.5757575757575704E-2</v>
      </c>
      <c r="L72">
        <f t="shared" si="4"/>
        <v>9.293680297397762E-2</v>
      </c>
      <c r="M72">
        <f t="shared" si="5"/>
        <v>0.14084507042253513</v>
      </c>
      <c r="N72" t="str">
        <f t="shared" si="6"/>
        <v>single_hive</v>
      </c>
      <c r="O72" t="str">
        <f t="shared" si="7"/>
        <v/>
      </c>
      <c r="P72">
        <v>34</v>
      </c>
      <c r="Q72" t="s">
        <v>106</v>
      </c>
    </row>
    <row r="73" spans="1:17" x14ac:dyDescent="0.3">
      <c r="A73" t="s">
        <v>67</v>
      </c>
      <c r="B73" t="s">
        <v>24</v>
      </c>
      <c r="C73" t="s">
        <v>48</v>
      </c>
      <c r="D73">
        <v>132</v>
      </c>
      <c r="E73">
        <v>10</v>
      </c>
      <c r="F73">
        <v>10</v>
      </c>
      <c r="G73">
        <v>0</v>
      </c>
      <c r="H73">
        <v>122</v>
      </c>
      <c r="I73">
        <v>20</v>
      </c>
      <c r="J73">
        <v>1</v>
      </c>
      <c r="K73">
        <v>7.5757575757575704E-2</v>
      </c>
      <c r="L73">
        <f t="shared" si="4"/>
        <v>9.293680297397762E-2</v>
      </c>
      <c r="M73">
        <f t="shared" si="5"/>
        <v>0.14084507042253513</v>
      </c>
      <c r="N73" t="str">
        <f t="shared" si="6"/>
        <v>on_qty_of_train_images</v>
      </c>
      <c r="O73" t="str">
        <f t="shared" si="7"/>
        <v/>
      </c>
      <c r="P73">
        <v>35</v>
      </c>
      <c r="Q73" t="s">
        <v>106</v>
      </c>
    </row>
    <row r="74" spans="1:17" x14ac:dyDescent="0.3">
      <c r="A74" t="s">
        <v>67</v>
      </c>
      <c r="B74" t="s">
        <v>31</v>
      </c>
      <c r="C74" t="s">
        <v>48</v>
      </c>
      <c r="D74">
        <v>132</v>
      </c>
      <c r="E74">
        <v>4</v>
      </c>
      <c r="F74">
        <v>4</v>
      </c>
      <c r="G74">
        <v>0</v>
      </c>
      <c r="H74">
        <v>128</v>
      </c>
      <c r="I74">
        <v>20</v>
      </c>
      <c r="J74">
        <v>1</v>
      </c>
      <c r="K74">
        <v>3.03030303030303E-2</v>
      </c>
      <c r="L74">
        <f t="shared" si="4"/>
        <v>3.7593984962406006E-2</v>
      </c>
      <c r="M74">
        <f t="shared" si="5"/>
        <v>5.8823529411764705E-2</v>
      </c>
      <c r="N74" t="str">
        <f t="shared" si="6"/>
        <v>single_hive</v>
      </c>
      <c r="O74" t="str">
        <f t="shared" si="7"/>
        <v/>
      </c>
      <c r="P74">
        <v>36</v>
      </c>
      <c r="Q74" t="s">
        <v>106</v>
      </c>
    </row>
    <row r="75" spans="1:17" x14ac:dyDescent="0.3">
      <c r="A75" t="s">
        <v>67</v>
      </c>
      <c r="B75" t="s">
        <v>10</v>
      </c>
      <c r="C75" t="s">
        <v>48</v>
      </c>
      <c r="D75">
        <v>132</v>
      </c>
      <c r="E75">
        <v>0</v>
      </c>
      <c r="F75">
        <v>0</v>
      </c>
      <c r="G75">
        <v>0</v>
      </c>
      <c r="H75">
        <v>132</v>
      </c>
      <c r="I75">
        <v>20</v>
      </c>
      <c r="K75">
        <v>0</v>
      </c>
      <c r="L75">
        <f t="shared" si="4"/>
        <v>0</v>
      </c>
      <c r="M75" t="str">
        <f t="shared" si="5"/>
        <v/>
      </c>
      <c r="N75" t="str">
        <f t="shared" si="6"/>
        <v>single_hive</v>
      </c>
      <c r="O75" t="str">
        <f t="shared" si="7"/>
        <v/>
      </c>
      <c r="P75">
        <v>37</v>
      </c>
      <c r="Q75" t="s">
        <v>106</v>
      </c>
    </row>
    <row r="76" spans="1:17" hidden="1" x14ac:dyDescent="0.3">
      <c r="A76" t="s">
        <v>67</v>
      </c>
      <c r="B76" t="s">
        <v>37</v>
      </c>
      <c r="C76" t="s">
        <v>49</v>
      </c>
      <c r="D76">
        <v>132</v>
      </c>
      <c r="E76">
        <v>121</v>
      </c>
      <c r="F76">
        <v>120</v>
      </c>
      <c r="G76">
        <v>1</v>
      </c>
      <c r="H76">
        <v>12</v>
      </c>
      <c r="I76">
        <v>20</v>
      </c>
      <c r="J76">
        <v>0.99173553699999994</v>
      </c>
      <c r="K76">
        <v>0.909090909</v>
      </c>
      <c r="L76">
        <f t="shared" si="4"/>
        <v>0.92449922947572527</v>
      </c>
      <c r="M76">
        <f t="shared" si="5"/>
        <v>0.94861660065406417</v>
      </c>
      <c r="N76" t="str">
        <f t="shared" si="6"/>
        <v>staged_2</v>
      </c>
      <c r="O76">
        <f t="shared" si="7"/>
        <v>1</v>
      </c>
      <c r="P76">
        <v>1</v>
      </c>
    </row>
    <row r="77" spans="1:17" hidden="1" x14ac:dyDescent="0.3">
      <c r="A77" t="s">
        <v>67</v>
      </c>
      <c r="B77" t="s">
        <v>35</v>
      </c>
      <c r="C77" t="s">
        <v>49</v>
      </c>
      <c r="D77">
        <v>132</v>
      </c>
      <c r="E77">
        <v>116</v>
      </c>
      <c r="F77">
        <v>114</v>
      </c>
      <c r="G77">
        <v>2</v>
      </c>
      <c r="H77">
        <v>18</v>
      </c>
      <c r="I77">
        <v>20</v>
      </c>
      <c r="J77">
        <v>0.98275862068965503</v>
      </c>
      <c r="K77">
        <v>0.86363636363636298</v>
      </c>
      <c r="L77">
        <f t="shared" si="4"/>
        <v>0.88509316770186286</v>
      </c>
      <c r="M77">
        <f t="shared" si="5"/>
        <v>0.91935483870967694</v>
      </c>
      <c r="N77" t="str">
        <f t="shared" si="6"/>
        <v>individual_training</v>
      </c>
      <c r="O77" t="str">
        <f t="shared" si="7"/>
        <v/>
      </c>
      <c r="P77">
        <v>2</v>
      </c>
    </row>
    <row r="78" spans="1:17" hidden="1" x14ac:dyDescent="0.3">
      <c r="A78" t="s">
        <v>67</v>
      </c>
      <c r="B78" t="s">
        <v>47</v>
      </c>
      <c r="C78" t="s">
        <v>49</v>
      </c>
      <c r="D78">
        <v>132</v>
      </c>
      <c r="E78">
        <v>110</v>
      </c>
      <c r="F78">
        <v>108</v>
      </c>
      <c r="G78">
        <v>2</v>
      </c>
      <c r="H78">
        <v>24</v>
      </c>
      <c r="I78">
        <v>20</v>
      </c>
      <c r="J78">
        <v>0.98181818181818103</v>
      </c>
      <c r="K78">
        <v>0.81818181818181801</v>
      </c>
      <c r="L78">
        <f t="shared" si="4"/>
        <v>0.84639498432601845</v>
      </c>
      <c r="M78">
        <f t="shared" si="5"/>
        <v>0.89256198347107396</v>
      </c>
      <c r="N78" t="str">
        <f t="shared" si="6"/>
        <v>staged_2</v>
      </c>
      <c r="O78" t="str">
        <f t="shared" si="7"/>
        <v/>
      </c>
      <c r="P78">
        <v>3</v>
      </c>
    </row>
    <row r="79" spans="1:17" hidden="1" x14ac:dyDescent="0.3">
      <c r="A79" t="s">
        <v>67</v>
      </c>
      <c r="B79" t="s">
        <v>46</v>
      </c>
      <c r="C79" t="s">
        <v>49</v>
      </c>
      <c r="D79">
        <v>132</v>
      </c>
      <c r="E79">
        <v>93</v>
      </c>
      <c r="F79">
        <v>93</v>
      </c>
      <c r="G79">
        <v>0</v>
      </c>
      <c r="H79">
        <v>39</v>
      </c>
      <c r="I79">
        <v>20</v>
      </c>
      <c r="J79">
        <v>1</v>
      </c>
      <c r="K79">
        <v>0.70454545454545403</v>
      </c>
      <c r="L79">
        <f t="shared" si="4"/>
        <v>0.74879227053140052</v>
      </c>
      <c r="M79">
        <f t="shared" si="5"/>
        <v>0.82666666666666622</v>
      </c>
      <c r="N79" t="str">
        <f t="shared" si="6"/>
        <v>individual_training</v>
      </c>
      <c r="O79" t="str">
        <f t="shared" si="7"/>
        <v/>
      </c>
      <c r="P79">
        <v>4</v>
      </c>
    </row>
    <row r="80" spans="1:17" hidden="1" x14ac:dyDescent="0.3">
      <c r="A80" t="s">
        <v>67</v>
      </c>
      <c r="B80" t="s">
        <v>44</v>
      </c>
      <c r="C80" t="s">
        <v>49</v>
      </c>
      <c r="D80">
        <v>132</v>
      </c>
      <c r="E80">
        <v>90</v>
      </c>
      <c r="F80">
        <v>89</v>
      </c>
      <c r="G80">
        <v>1</v>
      </c>
      <c r="H80">
        <v>43</v>
      </c>
      <c r="I80">
        <v>20</v>
      </c>
      <c r="J80">
        <v>0.98888888888888804</v>
      </c>
      <c r="K80">
        <v>0.67424242424242398</v>
      </c>
      <c r="L80">
        <f t="shared" si="4"/>
        <v>0.72006472491909357</v>
      </c>
      <c r="M80">
        <f t="shared" si="5"/>
        <v>0.80180180180180138</v>
      </c>
      <c r="N80" t="str">
        <f t="shared" si="6"/>
        <v>single_hive</v>
      </c>
      <c r="O80" t="str">
        <f t="shared" si="7"/>
        <v/>
      </c>
      <c r="P80">
        <v>5</v>
      </c>
    </row>
    <row r="81" spans="1:16" hidden="1" x14ac:dyDescent="0.3">
      <c r="A81" t="s">
        <v>67</v>
      </c>
      <c r="B81" t="s">
        <v>26</v>
      </c>
      <c r="C81" t="s">
        <v>49</v>
      </c>
      <c r="D81">
        <v>132</v>
      </c>
      <c r="E81">
        <v>82</v>
      </c>
      <c r="F81">
        <v>82</v>
      </c>
      <c r="G81">
        <v>0</v>
      </c>
      <c r="H81">
        <v>50</v>
      </c>
      <c r="I81">
        <v>20</v>
      </c>
      <c r="J81">
        <v>1</v>
      </c>
      <c r="K81">
        <v>0.62121212121212099</v>
      </c>
      <c r="L81">
        <f t="shared" si="4"/>
        <v>0.67213114754098346</v>
      </c>
      <c r="M81">
        <f t="shared" si="5"/>
        <v>0.76635514018691564</v>
      </c>
      <c r="N81" t="str">
        <f t="shared" si="6"/>
        <v>staged_2</v>
      </c>
      <c r="O81" t="str">
        <f t="shared" si="7"/>
        <v/>
      </c>
      <c r="P81">
        <v>6</v>
      </c>
    </row>
    <row r="82" spans="1:16" hidden="1" x14ac:dyDescent="0.3">
      <c r="A82" t="s">
        <v>67</v>
      </c>
      <c r="B82" t="s">
        <v>17</v>
      </c>
      <c r="C82" t="s">
        <v>49</v>
      </c>
      <c r="D82">
        <v>132</v>
      </c>
      <c r="E82">
        <v>95</v>
      </c>
      <c r="F82">
        <v>75</v>
      </c>
      <c r="G82">
        <v>20</v>
      </c>
      <c r="H82">
        <v>57</v>
      </c>
      <c r="I82">
        <v>20</v>
      </c>
      <c r="J82">
        <v>0.78947368421052599</v>
      </c>
      <c r="K82">
        <v>0.56818181818181801</v>
      </c>
      <c r="L82">
        <f t="shared" si="4"/>
        <v>0.60192616372391639</v>
      </c>
      <c r="M82">
        <f t="shared" si="5"/>
        <v>0.66079295154185003</v>
      </c>
      <c r="N82" t="str">
        <f t="shared" si="6"/>
        <v>on_qty_of_train_images</v>
      </c>
      <c r="O82" t="str">
        <f t="shared" si="7"/>
        <v/>
      </c>
      <c r="P82">
        <v>7</v>
      </c>
    </row>
    <row r="83" spans="1:16" hidden="1" x14ac:dyDescent="0.3">
      <c r="A83" t="s">
        <v>67</v>
      </c>
      <c r="B83" t="s">
        <v>20</v>
      </c>
      <c r="C83" t="s">
        <v>49</v>
      </c>
      <c r="D83">
        <v>132</v>
      </c>
      <c r="E83">
        <v>67</v>
      </c>
      <c r="F83">
        <v>67</v>
      </c>
      <c r="G83">
        <v>0</v>
      </c>
      <c r="H83">
        <v>65</v>
      </c>
      <c r="I83">
        <v>20</v>
      </c>
      <c r="J83">
        <v>1</v>
      </c>
      <c r="K83">
        <v>0.50757575757575701</v>
      </c>
      <c r="L83">
        <f t="shared" si="4"/>
        <v>0.56302521008403306</v>
      </c>
      <c r="M83">
        <f t="shared" si="5"/>
        <v>0.67336683417085386</v>
      </c>
      <c r="N83" t="str">
        <f t="shared" si="6"/>
        <v>single_hive</v>
      </c>
      <c r="O83" t="str">
        <f t="shared" si="7"/>
        <v/>
      </c>
      <c r="P83">
        <v>8</v>
      </c>
    </row>
    <row r="84" spans="1:16" hidden="1" x14ac:dyDescent="0.3">
      <c r="A84" t="s">
        <v>67</v>
      </c>
      <c r="B84" t="s">
        <v>21</v>
      </c>
      <c r="C84" t="s">
        <v>49</v>
      </c>
      <c r="D84">
        <v>132</v>
      </c>
      <c r="E84">
        <v>67</v>
      </c>
      <c r="F84">
        <v>67</v>
      </c>
      <c r="G84">
        <v>0</v>
      </c>
      <c r="H84">
        <v>65</v>
      </c>
      <c r="I84">
        <v>20</v>
      </c>
      <c r="J84">
        <v>1</v>
      </c>
      <c r="K84">
        <v>0.50757575757575701</v>
      </c>
      <c r="L84">
        <f t="shared" si="4"/>
        <v>0.56302521008403306</v>
      </c>
      <c r="M84">
        <f t="shared" si="5"/>
        <v>0.67336683417085386</v>
      </c>
      <c r="N84" t="str">
        <f t="shared" si="6"/>
        <v>on_qty_of_train_images</v>
      </c>
      <c r="O84" t="str">
        <f t="shared" si="7"/>
        <v/>
      </c>
      <c r="P84">
        <v>9</v>
      </c>
    </row>
    <row r="85" spans="1:16" hidden="1" x14ac:dyDescent="0.3">
      <c r="A85" t="s">
        <v>67</v>
      </c>
      <c r="B85" t="s">
        <v>22</v>
      </c>
      <c r="C85" t="s">
        <v>49</v>
      </c>
      <c r="D85">
        <v>132</v>
      </c>
      <c r="E85">
        <v>67</v>
      </c>
      <c r="F85">
        <v>67</v>
      </c>
      <c r="G85">
        <v>0</v>
      </c>
      <c r="H85">
        <v>65</v>
      </c>
      <c r="I85">
        <v>20</v>
      </c>
      <c r="J85">
        <v>1</v>
      </c>
      <c r="K85">
        <v>0.50757575757575701</v>
      </c>
      <c r="L85">
        <f t="shared" si="4"/>
        <v>0.56302521008403306</v>
      </c>
      <c r="M85">
        <f t="shared" si="5"/>
        <v>0.67336683417085386</v>
      </c>
      <c r="N85" t="str">
        <f t="shared" si="6"/>
        <v>on_qty_of_train_images</v>
      </c>
      <c r="O85" t="str">
        <f t="shared" si="7"/>
        <v/>
      </c>
      <c r="P85">
        <v>10</v>
      </c>
    </row>
    <row r="86" spans="1:16" hidden="1" x14ac:dyDescent="0.3">
      <c r="A86" t="s">
        <v>67</v>
      </c>
      <c r="B86" t="s">
        <v>25</v>
      </c>
      <c r="C86" t="s">
        <v>49</v>
      </c>
      <c r="D86">
        <v>132</v>
      </c>
      <c r="E86">
        <v>71</v>
      </c>
      <c r="F86">
        <v>58</v>
      </c>
      <c r="G86">
        <v>13</v>
      </c>
      <c r="H86">
        <v>74</v>
      </c>
      <c r="I86">
        <v>20</v>
      </c>
      <c r="J86">
        <v>0.81690140845070403</v>
      </c>
      <c r="K86">
        <v>0.439393939393939</v>
      </c>
      <c r="L86">
        <f t="shared" si="4"/>
        <v>0.48414023372287107</v>
      </c>
      <c r="M86">
        <f t="shared" si="5"/>
        <v>0.57142857142857106</v>
      </c>
      <c r="N86" t="str">
        <f t="shared" si="6"/>
        <v>single_hive</v>
      </c>
      <c r="O86" t="str">
        <f t="shared" si="7"/>
        <v/>
      </c>
      <c r="P86">
        <v>11</v>
      </c>
    </row>
    <row r="87" spans="1:16" hidden="1" x14ac:dyDescent="0.3">
      <c r="A87" t="s">
        <v>67</v>
      </c>
      <c r="B87" t="s">
        <v>36</v>
      </c>
      <c r="C87" t="s">
        <v>49</v>
      </c>
      <c r="D87">
        <v>132</v>
      </c>
      <c r="E87">
        <v>84</v>
      </c>
      <c r="F87">
        <v>57</v>
      </c>
      <c r="G87">
        <v>27</v>
      </c>
      <c r="H87">
        <v>70</v>
      </c>
      <c r="I87">
        <v>20</v>
      </c>
      <c r="J87">
        <v>0.67857142857142805</v>
      </c>
      <c r="K87">
        <v>0.44881889763779498</v>
      </c>
      <c r="L87">
        <f t="shared" si="4"/>
        <v>0.48141891891891864</v>
      </c>
      <c r="M87">
        <f t="shared" si="5"/>
        <v>0.54028436018957304</v>
      </c>
      <c r="N87" t="str">
        <f t="shared" si="6"/>
        <v>single_hive</v>
      </c>
      <c r="O87" t="str">
        <f t="shared" si="7"/>
        <v/>
      </c>
      <c r="P87">
        <v>12</v>
      </c>
    </row>
    <row r="88" spans="1:16" hidden="1" x14ac:dyDescent="0.3">
      <c r="A88" t="s">
        <v>67</v>
      </c>
      <c r="B88" t="s">
        <v>39</v>
      </c>
      <c r="C88" t="s">
        <v>49</v>
      </c>
      <c r="D88">
        <v>132</v>
      </c>
      <c r="E88">
        <v>56</v>
      </c>
      <c r="F88">
        <v>54</v>
      </c>
      <c r="G88">
        <v>2</v>
      </c>
      <c r="H88">
        <v>78</v>
      </c>
      <c r="I88">
        <v>20</v>
      </c>
      <c r="J88">
        <v>0.96428571428571397</v>
      </c>
      <c r="K88">
        <v>0.40909090909090901</v>
      </c>
      <c r="L88">
        <f t="shared" si="4"/>
        <v>0.46232876712328752</v>
      </c>
      <c r="M88">
        <f t="shared" si="5"/>
        <v>0.57446808510638281</v>
      </c>
      <c r="N88" t="str">
        <f t="shared" si="6"/>
        <v>single_hive</v>
      </c>
      <c r="O88" t="str">
        <f t="shared" si="7"/>
        <v/>
      </c>
      <c r="P88">
        <v>13</v>
      </c>
    </row>
    <row r="89" spans="1:16" hidden="1" x14ac:dyDescent="0.3">
      <c r="A89" t="s">
        <v>67</v>
      </c>
      <c r="B89" t="s">
        <v>18</v>
      </c>
      <c r="C89" t="s">
        <v>49</v>
      </c>
      <c r="D89">
        <v>132</v>
      </c>
      <c r="E89">
        <v>53</v>
      </c>
      <c r="F89">
        <v>53</v>
      </c>
      <c r="G89">
        <v>0</v>
      </c>
      <c r="H89">
        <v>79</v>
      </c>
      <c r="I89">
        <v>20</v>
      </c>
      <c r="J89">
        <v>1</v>
      </c>
      <c r="K89">
        <v>0.40151515151515099</v>
      </c>
      <c r="L89">
        <f t="shared" si="4"/>
        <v>0.45611015490533507</v>
      </c>
      <c r="M89">
        <f t="shared" si="5"/>
        <v>0.57297297297297245</v>
      </c>
      <c r="N89" t="str">
        <f t="shared" si="6"/>
        <v>on_qty_of_train_images</v>
      </c>
      <c r="O89" t="str">
        <f t="shared" si="7"/>
        <v/>
      </c>
      <c r="P89">
        <v>14</v>
      </c>
    </row>
    <row r="90" spans="1:16" hidden="1" x14ac:dyDescent="0.3">
      <c r="A90" t="s">
        <v>67</v>
      </c>
      <c r="B90" t="s">
        <v>34</v>
      </c>
      <c r="C90" t="s">
        <v>49</v>
      </c>
      <c r="D90">
        <v>132</v>
      </c>
      <c r="E90">
        <v>52</v>
      </c>
      <c r="F90">
        <v>49</v>
      </c>
      <c r="G90">
        <v>3</v>
      </c>
      <c r="H90">
        <v>83</v>
      </c>
      <c r="I90">
        <v>20</v>
      </c>
      <c r="J90">
        <v>0.94230769230769196</v>
      </c>
      <c r="K90">
        <v>0.37121212121212099</v>
      </c>
      <c r="L90">
        <f t="shared" si="4"/>
        <v>0.42241379310344807</v>
      </c>
      <c r="M90">
        <f t="shared" si="5"/>
        <v>0.53260869565217361</v>
      </c>
      <c r="N90" t="str">
        <f t="shared" si="6"/>
        <v>single_hive</v>
      </c>
      <c r="O90" t="str">
        <f t="shared" si="7"/>
        <v/>
      </c>
      <c r="P90">
        <v>15</v>
      </c>
    </row>
    <row r="91" spans="1:16" hidden="1" x14ac:dyDescent="0.3">
      <c r="A91" t="s">
        <v>67</v>
      </c>
      <c r="B91" t="s">
        <v>40</v>
      </c>
      <c r="C91" t="s">
        <v>49</v>
      </c>
      <c r="D91">
        <v>132</v>
      </c>
      <c r="E91">
        <v>48</v>
      </c>
      <c r="F91">
        <v>47</v>
      </c>
      <c r="G91">
        <v>1</v>
      </c>
      <c r="H91">
        <v>85</v>
      </c>
      <c r="I91">
        <v>20</v>
      </c>
      <c r="J91">
        <v>0.97916666666666596</v>
      </c>
      <c r="K91">
        <v>0.35606060606060602</v>
      </c>
      <c r="L91">
        <f t="shared" si="4"/>
        <v>0.40798611111111105</v>
      </c>
      <c r="M91">
        <f t="shared" si="5"/>
        <v>0.52222222222222203</v>
      </c>
      <c r="N91" t="str">
        <f t="shared" si="6"/>
        <v>staged_2</v>
      </c>
      <c r="O91" t="str">
        <f t="shared" si="7"/>
        <v/>
      </c>
      <c r="P91">
        <v>16</v>
      </c>
    </row>
    <row r="92" spans="1:16" hidden="1" x14ac:dyDescent="0.3">
      <c r="A92" t="s">
        <v>67</v>
      </c>
      <c r="B92" t="s">
        <v>33</v>
      </c>
      <c r="C92" t="s">
        <v>49</v>
      </c>
      <c r="D92">
        <v>132</v>
      </c>
      <c r="E92">
        <v>46</v>
      </c>
      <c r="F92">
        <v>46</v>
      </c>
      <c r="G92">
        <v>0</v>
      </c>
      <c r="H92">
        <v>86</v>
      </c>
      <c r="I92">
        <v>20</v>
      </c>
      <c r="J92">
        <v>1</v>
      </c>
      <c r="K92">
        <v>0.34848484848484801</v>
      </c>
      <c r="L92">
        <f t="shared" si="4"/>
        <v>0.40069686411149774</v>
      </c>
      <c r="M92">
        <f t="shared" si="5"/>
        <v>0.51685393258426915</v>
      </c>
      <c r="N92" t="str">
        <f t="shared" si="6"/>
        <v>staged_2</v>
      </c>
      <c r="O92" t="str">
        <f t="shared" si="7"/>
        <v/>
      </c>
      <c r="P92">
        <v>17</v>
      </c>
    </row>
    <row r="93" spans="1:16" hidden="1" x14ac:dyDescent="0.3">
      <c r="A93" t="s">
        <v>67</v>
      </c>
      <c r="B93" t="s">
        <v>28</v>
      </c>
      <c r="C93" t="s">
        <v>49</v>
      </c>
      <c r="D93">
        <v>132</v>
      </c>
      <c r="E93">
        <v>43</v>
      </c>
      <c r="F93">
        <v>43</v>
      </c>
      <c r="G93">
        <v>0</v>
      </c>
      <c r="H93">
        <v>89</v>
      </c>
      <c r="I93">
        <v>20</v>
      </c>
      <c r="J93">
        <v>1</v>
      </c>
      <c r="K93">
        <v>0.32575757575757502</v>
      </c>
      <c r="L93">
        <f t="shared" si="4"/>
        <v>0.3765323992994738</v>
      </c>
      <c r="M93">
        <f t="shared" si="5"/>
        <v>0.4914285714285706</v>
      </c>
      <c r="N93" t="str">
        <f t="shared" si="6"/>
        <v>individual_training</v>
      </c>
      <c r="O93" t="str">
        <f t="shared" si="7"/>
        <v/>
      </c>
      <c r="P93">
        <v>18</v>
      </c>
    </row>
    <row r="94" spans="1:16" hidden="1" x14ac:dyDescent="0.3">
      <c r="A94" t="s">
        <v>67</v>
      </c>
      <c r="B94" t="s">
        <v>45</v>
      </c>
      <c r="C94" t="s">
        <v>49</v>
      </c>
      <c r="D94">
        <v>132</v>
      </c>
      <c r="E94">
        <v>41</v>
      </c>
      <c r="F94">
        <v>41</v>
      </c>
      <c r="G94">
        <v>0</v>
      </c>
      <c r="H94">
        <v>91</v>
      </c>
      <c r="I94">
        <v>20</v>
      </c>
      <c r="J94">
        <v>1</v>
      </c>
      <c r="K94">
        <v>0.31060606060606</v>
      </c>
      <c r="L94">
        <f t="shared" si="4"/>
        <v>0.36028119507908551</v>
      </c>
      <c r="M94">
        <f t="shared" si="5"/>
        <v>0.47398843930635765</v>
      </c>
      <c r="N94" t="str">
        <f t="shared" si="6"/>
        <v>on_qty_of_train_images</v>
      </c>
      <c r="O94" t="str">
        <f t="shared" si="7"/>
        <v/>
      </c>
      <c r="P94">
        <v>19</v>
      </c>
    </row>
    <row r="95" spans="1:16" hidden="1" x14ac:dyDescent="0.3">
      <c r="A95" t="s">
        <v>67</v>
      </c>
      <c r="B95" t="s">
        <v>32</v>
      </c>
      <c r="C95" t="s">
        <v>49</v>
      </c>
      <c r="D95">
        <v>132</v>
      </c>
      <c r="E95">
        <v>42</v>
      </c>
      <c r="F95">
        <v>41</v>
      </c>
      <c r="G95">
        <v>1</v>
      </c>
      <c r="H95">
        <v>91</v>
      </c>
      <c r="I95">
        <v>20</v>
      </c>
      <c r="J95">
        <v>0.97619047619047605</v>
      </c>
      <c r="K95">
        <v>0.31060606060606</v>
      </c>
      <c r="L95">
        <f t="shared" si="4"/>
        <v>0.35964912280701694</v>
      </c>
      <c r="M95">
        <f t="shared" si="5"/>
        <v>0.47126436781609132</v>
      </c>
      <c r="N95" t="str">
        <f t="shared" si="6"/>
        <v>individual_training</v>
      </c>
      <c r="O95" t="str">
        <f t="shared" si="7"/>
        <v/>
      </c>
      <c r="P95">
        <v>20</v>
      </c>
    </row>
    <row r="96" spans="1:16" hidden="1" x14ac:dyDescent="0.3">
      <c r="A96" t="s">
        <v>67</v>
      </c>
      <c r="B96" t="s">
        <v>29</v>
      </c>
      <c r="C96" t="s">
        <v>49</v>
      </c>
      <c r="D96">
        <v>132</v>
      </c>
      <c r="E96">
        <v>39</v>
      </c>
      <c r="F96">
        <v>39</v>
      </c>
      <c r="G96">
        <v>0</v>
      </c>
      <c r="H96">
        <v>93</v>
      </c>
      <c r="I96">
        <v>20</v>
      </c>
      <c r="J96">
        <v>1</v>
      </c>
      <c r="K96">
        <v>0.29545454545454503</v>
      </c>
      <c r="L96">
        <f t="shared" si="4"/>
        <v>0.34391534391534345</v>
      </c>
      <c r="M96">
        <f t="shared" si="5"/>
        <v>0.45614035087719251</v>
      </c>
      <c r="N96" t="str">
        <f t="shared" si="6"/>
        <v>staged_2</v>
      </c>
      <c r="O96" t="str">
        <f t="shared" si="7"/>
        <v/>
      </c>
      <c r="P96">
        <v>21</v>
      </c>
    </row>
    <row r="97" spans="1:16" hidden="1" x14ac:dyDescent="0.3">
      <c r="A97" t="s">
        <v>67</v>
      </c>
      <c r="B97" t="s">
        <v>14</v>
      </c>
      <c r="C97" t="s">
        <v>49</v>
      </c>
      <c r="D97">
        <v>132</v>
      </c>
      <c r="E97">
        <v>41</v>
      </c>
      <c r="F97">
        <v>37</v>
      </c>
      <c r="G97">
        <v>4</v>
      </c>
      <c r="H97">
        <v>95</v>
      </c>
      <c r="I97">
        <v>20</v>
      </c>
      <c r="J97">
        <v>0.90243902439024404</v>
      </c>
      <c r="K97">
        <v>0.28030303030303</v>
      </c>
      <c r="L97">
        <f t="shared" si="4"/>
        <v>0.32513181019332127</v>
      </c>
      <c r="M97">
        <f t="shared" si="5"/>
        <v>0.42774566473988401</v>
      </c>
      <c r="N97" t="str">
        <f t="shared" si="6"/>
        <v>staged_2</v>
      </c>
      <c r="O97" t="str">
        <f t="shared" si="7"/>
        <v/>
      </c>
      <c r="P97">
        <v>22</v>
      </c>
    </row>
    <row r="98" spans="1:16" hidden="1" x14ac:dyDescent="0.3">
      <c r="A98" t="s">
        <v>67</v>
      </c>
      <c r="B98" t="s">
        <v>16</v>
      </c>
      <c r="C98" t="s">
        <v>49</v>
      </c>
      <c r="D98">
        <v>132</v>
      </c>
      <c r="E98">
        <v>121</v>
      </c>
      <c r="F98">
        <v>37</v>
      </c>
      <c r="G98">
        <v>84</v>
      </c>
      <c r="H98">
        <v>90</v>
      </c>
      <c r="I98">
        <v>20</v>
      </c>
      <c r="J98">
        <v>0.30578512396694202</v>
      </c>
      <c r="K98">
        <v>0.291338582677165</v>
      </c>
      <c r="L98">
        <f t="shared" si="4"/>
        <v>0.29411764705882315</v>
      </c>
      <c r="M98">
        <f t="shared" si="5"/>
        <v>0.29838709677419323</v>
      </c>
      <c r="N98" t="str">
        <f t="shared" si="6"/>
        <v>on_qty_of_train_images</v>
      </c>
      <c r="O98" t="str">
        <f t="shared" si="7"/>
        <v/>
      </c>
      <c r="P98">
        <v>23</v>
      </c>
    </row>
    <row r="99" spans="1:16" hidden="1" x14ac:dyDescent="0.3">
      <c r="A99" t="s">
        <v>67</v>
      </c>
      <c r="B99" t="s">
        <v>30</v>
      </c>
      <c r="C99" t="s">
        <v>49</v>
      </c>
      <c r="D99">
        <v>132</v>
      </c>
      <c r="E99">
        <v>41</v>
      </c>
      <c r="F99">
        <v>31</v>
      </c>
      <c r="G99">
        <v>10</v>
      </c>
      <c r="H99">
        <v>101</v>
      </c>
      <c r="I99">
        <v>20</v>
      </c>
      <c r="J99">
        <v>0.75609756097560898</v>
      </c>
      <c r="K99">
        <v>0.234848484848484</v>
      </c>
      <c r="L99">
        <f t="shared" si="4"/>
        <v>0.27240773286467396</v>
      </c>
      <c r="M99">
        <f t="shared" si="5"/>
        <v>0.35838150289017234</v>
      </c>
      <c r="N99" t="str">
        <f t="shared" si="6"/>
        <v>staged_2</v>
      </c>
      <c r="O99" t="str">
        <f t="shared" si="7"/>
        <v/>
      </c>
      <c r="P99">
        <v>24</v>
      </c>
    </row>
    <row r="100" spans="1:16" hidden="1" x14ac:dyDescent="0.3">
      <c r="A100" t="s">
        <v>67</v>
      </c>
      <c r="B100" t="s">
        <v>41</v>
      </c>
      <c r="C100" t="s">
        <v>49</v>
      </c>
      <c r="D100">
        <v>132</v>
      </c>
      <c r="E100">
        <v>30</v>
      </c>
      <c r="F100">
        <v>30</v>
      </c>
      <c r="G100">
        <v>0</v>
      </c>
      <c r="H100">
        <v>102</v>
      </c>
      <c r="I100">
        <v>20</v>
      </c>
      <c r="J100">
        <v>1</v>
      </c>
      <c r="K100">
        <v>0.22727272727272699</v>
      </c>
      <c r="L100">
        <f t="shared" si="4"/>
        <v>0.26881720430107497</v>
      </c>
      <c r="M100">
        <f t="shared" si="5"/>
        <v>0.37037037037036996</v>
      </c>
      <c r="N100" t="str">
        <f t="shared" si="6"/>
        <v>single_hive</v>
      </c>
      <c r="O100" t="str">
        <f t="shared" si="7"/>
        <v/>
      </c>
      <c r="P100">
        <v>25</v>
      </c>
    </row>
    <row r="101" spans="1:16" hidden="1" x14ac:dyDescent="0.3">
      <c r="A101" t="s">
        <v>67</v>
      </c>
      <c r="B101" t="s">
        <v>15</v>
      </c>
      <c r="C101" t="s">
        <v>49</v>
      </c>
      <c r="D101">
        <v>132</v>
      </c>
      <c r="E101">
        <v>53</v>
      </c>
      <c r="F101">
        <v>27</v>
      </c>
      <c r="G101">
        <v>26</v>
      </c>
      <c r="H101">
        <v>87</v>
      </c>
      <c r="I101">
        <v>20</v>
      </c>
      <c r="J101">
        <v>0.50943396226415005</v>
      </c>
      <c r="K101">
        <v>0.23684210526315699</v>
      </c>
      <c r="L101">
        <f t="shared" si="4"/>
        <v>0.2652259332023566</v>
      </c>
      <c r="M101">
        <f t="shared" si="5"/>
        <v>0.32335329341317265</v>
      </c>
      <c r="N101" t="str">
        <f t="shared" si="6"/>
        <v>single_hive</v>
      </c>
      <c r="O101" t="str">
        <f t="shared" si="7"/>
        <v/>
      </c>
      <c r="P101">
        <v>26</v>
      </c>
    </row>
    <row r="102" spans="1:16" hidden="1" x14ac:dyDescent="0.3">
      <c r="A102" t="s">
        <v>67</v>
      </c>
      <c r="B102" t="s">
        <v>13</v>
      </c>
      <c r="C102" t="s">
        <v>49</v>
      </c>
      <c r="D102">
        <v>132</v>
      </c>
      <c r="E102">
        <v>76</v>
      </c>
      <c r="F102">
        <v>29</v>
      </c>
      <c r="G102">
        <v>47</v>
      </c>
      <c r="H102">
        <v>92</v>
      </c>
      <c r="I102">
        <v>20</v>
      </c>
      <c r="J102">
        <v>0.38157894736842102</v>
      </c>
      <c r="K102">
        <v>0.23966942148760301</v>
      </c>
      <c r="L102">
        <f t="shared" si="4"/>
        <v>0.25892857142857112</v>
      </c>
      <c r="M102">
        <f t="shared" si="5"/>
        <v>0.29441624365482211</v>
      </c>
      <c r="N102" t="str">
        <f t="shared" si="6"/>
        <v>on_qty_of_train_images</v>
      </c>
      <c r="O102" t="str">
        <f t="shared" si="7"/>
        <v/>
      </c>
      <c r="P102">
        <v>27</v>
      </c>
    </row>
    <row r="103" spans="1:16" hidden="1" x14ac:dyDescent="0.3">
      <c r="A103" t="s">
        <v>67</v>
      </c>
      <c r="B103" t="s">
        <v>12</v>
      </c>
      <c r="C103" t="s">
        <v>49</v>
      </c>
      <c r="D103">
        <v>132</v>
      </c>
      <c r="E103">
        <v>67</v>
      </c>
      <c r="F103">
        <v>28</v>
      </c>
      <c r="G103">
        <v>39</v>
      </c>
      <c r="H103">
        <v>93</v>
      </c>
      <c r="I103">
        <v>20</v>
      </c>
      <c r="J103">
        <v>0.41791044776119302</v>
      </c>
      <c r="K103">
        <v>0.23140495867768601</v>
      </c>
      <c r="L103">
        <f t="shared" si="4"/>
        <v>0.25408348457350272</v>
      </c>
      <c r="M103">
        <f t="shared" si="5"/>
        <v>0.29787234042553168</v>
      </c>
      <c r="N103" t="str">
        <f t="shared" si="6"/>
        <v>on_qty_of_train_images</v>
      </c>
      <c r="O103" t="str">
        <f t="shared" si="7"/>
        <v/>
      </c>
      <c r="P103">
        <v>28</v>
      </c>
    </row>
    <row r="104" spans="1:16" hidden="1" x14ac:dyDescent="0.3">
      <c r="A104" t="s">
        <v>67</v>
      </c>
      <c r="B104" t="s">
        <v>42</v>
      </c>
      <c r="C104" t="s">
        <v>49</v>
      </c>
      <c r="D104">
        <v>132</v>
      </c>
      <c r="E104">
        <v>23</v>
      </c>
      <c r="F104">
        <v>23</v>
      </c>
      <c r="G104">
        <v>0</v>
      </c>
      <c r="H104">
        <v>109</v>
      </c>
      <c r="I104">
        <v>20</v>
      </c>
      <c r="J104">
        <v>1</v>
      </c>
      <c r="K104">
        <v>0.174242424242424</v>
      </c>
      <c r="L104">
        <f t="shared" si="4"/>
        <v>0.20871143375680554</v>
      </c>
      <c r="M104">
        <f t="shared" si="5"/>
        <v>0.29677419354838674</v>
      </c>
      <c r="N104" t="str">
        <f t="shared" si="6"/>
        <v>single_hive</v>
      </c>
      <c r="O104" t="str">
        <f t="shared" si="7"/>
        <v/>
      </c>
      <c r="P104">
        <v>29</v>
      </c>
    </row>
    <row r="105" spans="1:16" hidden="1" x14ac:dyDescent="0.3">
      <c r="A105" t="s">
        <v>67</v>
      </c>
      <c r="B105" t="s">
        <v>23</v>
      </c>
      <c r="C105" t="s">
        <v>49</v>
      </c>
      <c r="D105">
        <v>132</v>
      </c>
      <c r="E105">
        <v>10</v>
      </c>
      <c r="F105">
        <v>10</v>
      </c>
      <c r="G105">
        <v>0</v>
      </c>
      <c r="H105">
        <v>122</v>
      </c>
      <c r="I105">
        <v>20</v>
      </c>
      <c r="J105">
        <v>1</v>
      </c>
      <c r="K105">
        <v>7.5757575757575704E-2</v>
      </c>
      <c r="L105">
        <f t="shared" si="4"/>
        <v>9.293680297397762E-2</v>
      </c>
      <c r="M105">
        <f t="shared" si="5"/>
        <v>0.14084507042253513</v>
      </c>
      <c r="N105" t="str">
        <f t="shared" si="6"/>
        <v>single_hive</v>
      </c>
      <c r="O105" t="str">
        <f t="shared" si="7"/>
        <v/>
      </c>
      <c r="P105">
        <v>30</v>
      </c>
    </row>
    <row r="106" spans="1:16" hidden="1" x14ac:dyDescent="0.3">
      <c r="A106" t="s">
        <v>67</v>
      </c>
      <c r="B106" t="s">
        <v>24</v>
      </c>
      <c r="C106" t="s">
        <v>49</v>
      </c>
      <c r="D106">
        <v>132</v>
      </c>
      <c r="E106">
        <v>10</v>
      </c>
      <c r="F106">
        <v>10</v>
      </c>
      <c r="G106">
        <v>0</v>
      </c>
      <c r="H106">
        <v>122</v>
      </c>
      <c r="I106">
        <v>20</v>
      </c>
      <c r="J106">
        <v>1</v>
      </c>
      <c r="K106">
        <v>7.5757575757575704E-2</v>
      </c>
      <c r="L106">
        <f t="shared" si="4"/>
        <v>9.293680297397762E-2</v>
      </c>
      <c r="M106">
        <f t="shared" si="5"/>
        <v>0.14084507042253513</v>
      </c>
      <c r="N106" t="str">
        <f t="shared" si="6"/>
        <v>on_qty_of_train_images</v>
      </c>
      <c r="O106" t="str">
        <f t="shared" si="7"/>
        <v/>
      </c>
      <c r="P106">
        <v>31</v>
      </c>
    </row>
    <row r="107" spans="1:16" hidden="1" x14ac:dyDescent="0.3">
      <c r="A107" t="s">
        <v>67</v>
      </c>
      <c r="B107" t="s">
        <v>43</v>
      </c>
      <c r="C107" t="s">
        <v>49</v>
      </c>
      <c r="D107">
        <v>132</v>
      </c>
      <c r="E107">
        <v>4</v>
      </c>
      <c r="F107">
        <v>4</v>
      </c>
      <c r="G107">
        <v>0</v>
      </c>
      <c r="H107">
        <v>128</v>
      </c>
      <c r="I107">
        <v>20</v>
      </c>
      <c r="J107">
        <v>1</v>
      </c>
      <c r="K107">
        <v>3.03030303030303E-2</v>
      </c>
      <c r="L107">
        <f t="shared" si="4"/>
        <v>3.7593984962406006E-2</v>
      </c>
      <c r="M107">
        <f t="shared" si="5"/>
        <v>5.8823529411764705E-2</v>
      </c>
      <c r="N107" t="str">
        <f t="shared" si="6"/>
        <v>single_hive</v>
      </c>
      <c r="O107" t="str">
        <f t="shared" si="7"/>
        <v/>
      </c>
      <c r="P107">
        <v>32</v>
      </c>
    </row>
    <row r="108" spans="1:16" hidden="1" x14ac:dyDescent="0.3">
      <c r="A108" t="s">
        <v>67</v>
      </c>
      <c r="B108" t="s">
        <v>19</v>
      </c>
      <c r="C108" t="s">
        <v>49</v>
      </c>
      <c r="D108">
        <v>132</v>
      </c>
      <c r="E108">
        <v>4</v>
      </c>
      <c r="F108">
        <v>4</v>
      </c>
      <c r="G108">
        <v>0</v>
      </c>
      <c r="H108">
        <v>128</v>
      </c>
      <c r="I108">
        <v>20</v>
      </c>
      <c r="J108">
        <v>1</v>
      </c>
      <c r="K108">
        <v>3.03030303030303E-2</v>
      </c>
      <c r="L108">
        <f t="shared" si="4"/>
        <v>3.7593984962406006E-2</v>
      </c>
      <c r="M108">
        <f t="shared" si="5"/>
        <v>5.8823529411764705E-2</v>
      </c>
      <c r="N108" t="str">
        <f t="shared" si="6"/>
        <v>single_hive</v>
      </c>
      <c r="O108" t="str">
        <f t="shared" si="7"/>
        <v/>
      </c>
      <c r="P108">
        <v>33</v>
      </c>
    </row>
    <row r="109" spans="1:16" hidden="1" x14ac:dyDescent="0.3">
      <c r="A109" t="s">
        <v>67</v>
      </c>
      <c r="B109" t="s">
        <v>31</v>
      </c>
      <c r="C109" t="s">
        <v>49</v>
      </c>
      <c r="D109">
        <v>132</v>
      </c>
      <c r="E109">
        <v>2</v>
      </c>
      <c r="F109">
        <v>2</v>
      </c>
      <c r="G109">
        <v>0</v>
      </c>
      <c r="H109">
        <v>130</v>
      </c>
      <c r="I109">
        <v>20</v>
      </c>
      <c r="J109">
        <v>1</v>
      </c>
      <c r="K109">
        <v>1.51515151515151E-2</v>
      </c>
      <c r="L109">
        <f t="shared" si="4"/>
        <v>1.8867924528301824E-2</v>
      </c>
      <c r="M109">
        <f t="shared" si="5"/>
        <v>2.9850746268656615E-2</v>
      </c>
      <c r="N109" t="str">
        <f t="shared" si="6"/>
        <v>single_hive</v>
      </c>
      <c r="O109" t="str">
        <f t="shared" si="7"/>
        <v/>
      </c>
      <c r="P109">
        <v>34</v>
      </c>
    </row>
    <row r="110" spans="1:16" hidden="1" x14ac:dyDescent="0.3">
      <c r="A110" t="s">
        <v>67</v>
      </c>
      <c r="B110" t="s">
        <v>10</v>
      </c>
      <c r="C110" t="s">
        <v>49</v>
      </c>
      <c r="D110">
        <v>132</v>
      </c>
      <c r="E110">
        <v>0</v>
      </c>
      <c r="F110">
        <v>0</v>
      </c>
      <c r="G110">
        <v>0</v>
      </c>
      <c r="H110">
        <v>132</v>
      </c>
      <c r="I110">
        <v>20</v>
      </c>
      <c r="K110">
        <v>0</v>
      </c>
      <c r="L110">
        <f t="shared" si="4"/>
        <v>0</v>
      </c>
      <c r="M110" t="str">
        <f t="shared" si="5"/>
        <v/>
      </c>
      <c r="N110" t="str">
        <f t="shared" si="6"/>
        <v>single_hive</v>
      </c>
      <c r="O110" t="str">
        <f t="shared" si="7"/>
        <v/>
      </c>
      <c r="P110">
        <v>35</v>
      </c>
    </row>
    <row r="111" spans="1:16" hidden="1" x14ac:dyDescent="0.3">
      <c r="A111" t="s">
        <v>67</v>
      </c>
      <c r="B111" t="s">
        <v>38</v>
      </c>
      <c r="C111" t="s">
        <v>49</v>
      </c>
      <c r="D111">
        <v>132</v>
      </c>
      <c r="E111">
        <v>0</v>
      </c>
      <c r="F111">
        <v>0</v>
      </c>
      <c r="G111">
        <v>0</v>
      </c>
      <c r="H111">
        <v>132</v>
      </c>
      <c r="I111">
        <v>20</v>
      </c>
      <c r="K111">
        <v>0</v>
      </c>
      <c r="L111">
        <f t="shared" si="4"/>
        <v>0</v>
      </c>
      <c r="M111" t="str">
        <f t="shared" si="5"/>
        <v/>
      </c>
      <c r="N111" t="str">
        <f t="shared" si="6"/>
        <v>single_hive</v>
      </c>
      <c r="O111" t="str">
        <f t="shared" si="7"/>
        <v/>
      </c>
      <c r="P111">
        <v>36</v>
      </c>
    </row>
    <row r="112" spans="1:16" hidden="1" x14ac:dyDescent="0.3">
      <c r="A112" t="s">
        <v>67</v>
      </c>
      <c r="B112" t="s">
        <v>27</v>
      </c>
      <c r="C112" t="s">
        <v>49</v>
      </c>
      <c r="D112">
        <v>132</v>
      </c>
      <c r="E112">
        <v>0</v>
      </c>
      <c r="F112">
        <v>0</v>
      </c>
      <c r="G112">
        <v>0</v>
      </c>
      <c r="H112">
        <v>132</v>
      </c>
      <c r="I112">
        <v>20</v>
      </c>
      <c r="K112">
        <v>0</v>
      </c>
      <c r="L112">
        <f t="shared" si="4"/>
        <v>0</v>
      </c>
      <c r="M112" t="str">
        <f t="shared" si="5"/>
        <v/>
      </c>
      <c r="N112" t="str">
        <f t="shared" si="6"/>
        <v>individual_training</v>
      </c>
      <c r="O112" t="str">
        <f t="shared" si="7"/>
        <v/>
      </c>
      <c r="P112">
        <v>37</v>
      </c>
    </row>
    <row r="113" spans="1:16" hidden="1" x14ac:dyDescent="0.3">
      <c r="A113" t="s">
        <v>67</v>
      </c>
      <c r="B113" t="s">
        <v>37</v>
      </c>
      <c r="C113" t="s">
        <v>50</v>
      </c>
      <c r="D113">
        <v>132</v>
      </c>
      <c r="E113">
        <v>120</v>
      </c>
      <c r="F113">
        <v>120</v>
      </c>
      <c r="G113">
        <v>0</v>
      </c>
      <c r="H113">
        <v>12</v>
      </c>
      <c r="I113">
        <v>20</v>
      </c>
      <c r="J113">
        <v>1</v>
      </c>
      <c r="K113">
        <v>0.909090909</v>
      </c>
      <c r="L113">
        <f t="shared" si="4"/>
        <v>0.92592592585048017</v>
      </c>
      <c r="M113">
        <f t="shared" si="5"/>
        <v>0.95238095233106568</v>
      </c>
      <c r="N113" t="str">
        <f t="shared" si="6"/>
        <v>staged_2</v>
      </c>
      <c r="O113">
        <f t="shared" si="7"/>
        <v>1</v>
      </c>
      <c r="P113">
        <v>1</v>
      </c>
    </row>
    <row r="114" spans="1:16" hidden="1" x14ac:dyDescent="0.3">
      <c r="A114" t="s">
        <v>67</v>
      </c>
      <c r="B114" t="s">
        <v>35</v>
      </c>
      <c r="C114" t="s">
        <v>50</v>
      </c>
      <c r="D114">
        <v>132</v>
      </c>
      <c r="E114">
        <v>118</v>
      </c>
      <c r="F114">
        <v>115</v>
      </c>
      <c r="G114">
        <v>3</v>
      </c>
      <c r="H114">
        <v>17</v>
      </c>
      <c r="I114">
        <v>20</v>
      </c>
      <c r="J114">
        <v>0.97457627118643997</v>
      </c>
      <c r="K114">
        <v>0.87121212121212099</v>
      </c>
      <c r="L114">
        <f t="shared" si="4"/>
        <v>0.89009287925696579</v>
      </c>
      <c r="M114">
        <f t="shared" si="5"/>
        <v>0.9199999999999996</v>
      </c>
      <c r="N114" t="str">
        <f t="shared" si="6"/>
        <v>individual_training</v>
      </c>
      <c r="O114" t="str">
        <f t="shared" si="7"/>
        <v/>
      </c>
      <c r="P114">
        <v>2</v>
      </c>
    </row>
    <row r="115" spans="1:16" hidden="1" x14ac:dyDescent="0.3">
      <c r="A115" t="s">
        <v>67</v>
      </c>
      <c r="B115" t="s">
        <v>33</v>
      </c>
      <c r="C115" t="s">
        <v>50</v>
      </c>
      <c r="D115">
        <v>132</v>
      </c>
      <c r="E115">
        <v>114</v>
      </c>
      <c r="F115">
        <v>113</v>
      </c>
      <c r="G115">
        <v>1</v>
      </c>
      <c r="H115">
        <v>19</v>
      </c>
      <c r="I115">
        <v>20</v>
      </c>
      <c r="J115">
        <v>0.99122807017543801</v>
      </c>
      <c r="K115">
        <v>0.85606060606060597</v>
      </c>
      <c r="L115">
        <f t="shared" si="4"/>
        <v>0.88006230529594998</v>
      </c>
      <c r="M115">
        <f t="shared" si="5"/>
        <v>0.91869918699186959</v>
      </c>
      <c r="N115" t="str">
        <f t="shared" si="6"/>
        <v>staged_2</v>
      </c>
      <c r="O115" t="str">
        <f t="shared" si="7"/>
        <v/>
      </c>
      <c r="P115">
        <v>3</v>
      </c>
    </row>
    <row r="116" spans="1:16" hidden="1" x14ac:dyDescent="0.3">
      <c r="A116" t="s">
        <v>67</v>
      </c>
      <c r="B116" t="s">
        <v>44</v>
      </c>
      <c r="C116" t="s">
        <v>50</v>
      </c>
      <c r="D116">
        <v>132</v>
      </c>
      <c r="E116">
        <v>104</v>
      </c>
      <c r="F116">
        <v>104</v>
      </c>
      <c r="G116">
        <v>0</v>
      </c>
      <c r="H116">
        <v>28</v>
      </c>
      <c r="I116">
        <v>20</v>
      </c>
      <c r="J116">
        <v>1</v>
      </c>
      <c r="K116">
        <v>0.78787878787878696</v>
      </c>
      <c r="L116">
        <f t="shared" si="4"/>
        <v>0.82278481012658145</v>
      </c>
      <c r="M116">
        <f t="shared" si="5"/>
        <v>0.88135593220338926</v>
      </c>
      <c r="N116" t="str">
        <f t="shared" si="6"/>
        <v>single_hive</v>
      </c>
      <c r="O116" t="str">
        <f t="shared" si="7"/>
        <v/>
      </c>
      <c r="P116">
        <v>4</v>
      </c>
    </row>
    <row r="117" spans="1:16" hidden="1" x14ac:dyDescent="0.3">
      <c r="A117" t="s">
        <v>67</v>
      </c>
      <c r="B117" t="s">
        <v>46</v>
      </c>
      <c r="C117" t="s">
        <v>50</v>
      </c>
      <c r="D117">
        <v>132</v>
      </c>
      <c r="E117">
        <v>103</v>
      </c>
      <c r="F117">
        <v>103</v>
      </c>
      <c r="G117">
        <v>0</v>
      </c>
      <c r="H117">
        <v>29</v>
      </c>
      <c r="I117">
        <v>20</v>
      </c>
      <c r="J117">
        <v>1</v>
      </c>
      <c r="K117">
        <v>0.78030303030303005</v>
      </c>
      <c r="L117">
        <f t="shared" si="4"/>
        <v>0.81616481774960359</v>
      </c>
      <c r="M117">
        <f t="shared" si="5"/>
        <v>0.87659574468085089</v>
      </c>
      <c r="N117" t="str">
        <f t="shared" si="6"/>
        <v>individual_training</v>
      </c>
      <c r="O117" t="str">
        <f t="shared" si="7"/>
        <v/>
      </c>
      <c r="P117">
        <v>5</v>
      </c>
    </row>
    <row r="118" spans="1:16" hidden="1" x14ac:dyDescent="0.3">
      <c r="A118" t="s">
        <v>67</v>
      </c>
      <c r="B118" t="s">
        <v>47</v>
      </c>
      <c r="C118" t="s">
        <v>50</v>
      </c>
      <c r="D118">
        <v>132</v>
      </c>
      <c r="E118">
        <v>94</v>
      </c>
      <c r="F118">
        <v>94</v>
      </c>
      <c r="G118">
        <v>0</v>
      </c>
      <c r="H118">
        <v>38</v>
      </c>
      <c r="I118">
        <v>20</v>
      </c>
      <c r="J118">
        <v>1</v>
      </c>
      <c r="K118">
        <v>0.71212121212121204</v>
      </c>
      <c r="L118">
        <f t="shared" si="4"/>
        <v>0.75562700964630214</v>
      </c>
      <c r="M118">
        <f t="shared" si="5"/>
        <v>0.83185840707964598</v>
      </c>
      <c r="N118" t="str">
        <f t="shared" si="6"/>
        <v>staged_2</v>
      </c>
      <c r="O118" t="str">
        <f t="shared" si="7"/>
        <v/>
      </c>
      <c r="P118">
        <v>6</v>
      </c>
    </row>
    <row r="119" spans="1:16" hidden="1" x14ac:dyDescent="0.3">
      <c r="A119" t="s">
        <v>67</v>
      </c>
      <c r="B119" t="s">
        <v>18</v>
      </c>
      <c r="C119" t="s">
        <v>50</v>
      </c>
      <c r="D119">
        <v>132</v>
      </c>
      <c r="E119">
        <v>78</v>
      </c>
      <c r="F119">
        <v>78</v>
      </c>
      <c r="G119">
        <v>0</v>
      </c>
      <c r="H119">
        <v>54</v>
      </c>
      <c r="I119">
        <v>20</v>
      </c>
      <c r="J119">
        <v>1</v>
      </c>
      <c r="K119">
        <v>0.59090909090909005</v>
      </c>
      <c r="L119">
        <f t="shared" si="4"/>
        <v>0.64356435643564269</v>
      </c>
      <c r="M119">
        <f t="shared" si="5"/>
        <v>0.74285714285714222</v>
      </c>
      <c r="N119" t="str">
        <f t="shared" si="6"/>
        <v>on_qty_of_train_images</v>
      </c>
      <c r="O119" t="str">
        <f t="shared" si="7"/>
        <v/>
      </c>
      <c r="P119">
        <v>7</v>
      </c>
    </row>
    <row r="120" spans="1:16" hidden="1" x14ac:dyDescent="0.3">
      <c r="A120" t="s">
        <v>67</v>
      </c>
      <c r="B120" t="s">
        <v>26</v>
      </c>
      <c r="C120" t="s">
        <v>50</v>
      </c>
      <c r="D120">
        <v>132</v>
      </c>
      <c r="E120">
        <v>73</v>
      </c>
      <c r="F120">
        <v>73</v>
      </c>
      <c r="G120">
        <v>0</v>
      </c>
      <c r="H120">
        <v>59</v>
      </c>
      <c r="I120">
        <v>20</v>
      </c>
      <c r="J120">
        <v>1</v>
      </c>
      <c r="K120">
        <v>0.55303030303030298</v>
      </c>
      <c r="L120">
        <f t="shared" si="4"/>
        <v>0.60732113144758726</v>
      </c>
      <c r="M120">
        <f t="shared" si="5"/>
        <v>0.71219512195121948</v>
      </c>
      <c r="N120" t="str">
        <f t="shared" si="6"/>
        <v>staged_2</v>
      </c>
      <c r="O120" t="str">
        <f t="shared" si="7"/>
        <v/>
      </c>
      <c r="P120">
        <v>8</v>
      </c>
    </row>
    <row r="121" spans="1:16" hidden="1" x14ac:dyDescent="0.3">
      <c r="A121" t="s">
        <v>67</v>
      </c>
      <c r="B121" t="s">
        <v>17</v>
      </c>
      <c r="C121" t="s">
        <v>50</v>
      </c>
      <c r="D121">
        <v>132</v>
      </c>
      <c r="E121">
        <v>68</v>
      </c>
      <c r="F121">
        <v>68</v>
      </c>
      <c r="G121">
        <v>0</v>
      </c>
      <c r="H121">
        <v>64</v>
      </c>
      <c r="I121">
        <v>20</v>
      </c>
      <c r="J121">
        <v>1</v>
      </c>
      <c r="K121">
        <v>0.51515151515151503</v>
      </c>
      <c r="L121">
        <f t="shared" si="4"/>
        <v>0.57046979865771807</v>
      </c>
      <c r="M121">
        <f t="shared" si="5"/>
        <v>0.67999999999999983</v>
      </c>
      <c r="N121" t="str">
        <f t="shared" si="6"/>
        <v>on_qty_of_train_images</v>
      </c>
      <c r="O121" t="str">
        <f t="shared" si="7"/>
        <v/>
      </c>
      <c r="P121">
        <v>9</v>
      </c>
    </row>
    <row r="122" spans="1:16" hidden="1" x14ac:dyDescent="0.3">
      <c r="A122" t="s">
        <v>67</v>
      </c>
      <c r="B122" t="s">
        <v>20</v>
      </c>
      <c r="C122" t="s">
        <v>50</v>
      </c>
      <c r="D122">
        <v>132</v>
      </c>
      <c r="E122">
        <v>67</v>
      </c>
      <c r="F122">
        <v>67</v>
      </c>
      <c r="G122">
        <v>0</v>
      </c>
      <c r="H122">
        <v>65</v>
      </c>
      <c r="I122">
        <v>20</v>
      </c>
      <c r="J122">
        <v>1</v>
      </c>
      <c r="K122">
        <v>0.50757575757575701</v>
      </c>
      <c r="L122">
        <f t="shared" si="4"/>
        <v>0.56302521008403306</v>
      </c>
      <c r="M122">
        <f t="shared" si="5"/>
        <v>0.67336683417085386</v>
      </c>
      <c r="N122" t="str">
        <f t="shared" si="6"/>
        <v>single_hive</v>
      </c>
      <c r="O122" t="str">
        <f t="shared" si="7"/>
        <v/>
      </c>
      <c r="P122">
        <v>10</v>
      </c>
    </row>
    <row r="123" spans="1:16" hidden="1" x14ac:dyDescent="0.3">
      <c r="A123" t="s">
        <v>67</v>
      </c>
      <c r="B123" t="s">
        <v>21</v>
      </c>
      <c r="C123" t="s">
        <v>50</v>
      </c>
      <c r="D123">
        <v>132</v>
      </c>
      <c r="E123">
        <v>67</v>
      </c>
      <c r="F123">
        <v>67</v>
      </c>
      <c r="G123">
        <v>0</v>
      </c>
      <c r="H123">
        <v>65</v>
      </c>
      <c r="I123">
        <v>20</v>
      </c>
      <c r="J123">
        <v>1</v>
      </c>
      <c r="K123">
        <v>0.50757575757575701</v>
      </c>
      <c r="L123">
        <f t="shared" si="4"/>
        <v>0.56302521008403306</v>
      </c>
      <c r="M123">
        <f t="shared" si="5"/>
        <v>0.67336683417085386</v>
      </c>
      <c r="N123" t="str">
        <f t="shared" si="6"/>
        <v>on_qty_of_train_images</v>
      </c>
      <c r="O123" t="str">
        <f t="shared" si="7"/>
        <v/>
      </c>
      <c r="P123">
        <v>11</v>
      </c>
    </row>
    <row r="124" spans="1:16" hidden="1" x14ac:dyDescent="0.3">
      <c r="A124" t="s">
        <v>67</v>
      </c>
      <c r="B124" t="s">
        <v>22</v>
      </c>
      <c r="C124" t="s">
        <v>50</v>
      </c>
      <c r="D124">
        <v>132</v>
      </c>
      <c r="E124">
        <v>67</v>
      </c>
      <c r="F124">
        <v>67</v>
      </c>
      <c r="G124">
        <v>0</v>
      </c>
      <c r="H124">
        <v>65</v>
      </c>
      <c r="I124">
        <v>20</v>
      </c>
      <c r="J124">
        <v>1</v>
      </c>
      <c r="K124">
        <v>0.50757575757575701</v>
      </c>
      <c r="L124">
        <f t="shared" si="4"/>
        <v>0.56302521008403306</v>
      </c>
      <c r="M124">
        <f t="shared" si="5"/>
        <v>0.67336683417085386</v>
      </c>
      <c r="N124" t="str">
        <f t="shared" si="6"/>
        <v>on_qty_of_train_images</v>
      </c>
      <c r="O124" t="str">
        <f t="shared" si="7"/>
        <v/>
      </c>
      <c r="P124">
        <v>12</v>
      </c>
    </row>
    <row r="125" spans="1:16" hidden="1" x14ac:dyDescent="0.3">
      <c r="A125" t="s">
        <v>67</v>
      </c>
      <c r="B125" t="s">
        <v>28</v>
      </c>
      <c r="C125" t="s">
        <v>50</v>
      </c>
      <c r="D125">
        <v>132</v>
      </c>
      <c r="E125">
        <v>60</v>
      </c>
      <c r="F125">
        <v>60</v>
      </c>
      <c r="G125">
        <v>0</v>
      </c>
      <c r="H125">
        <v>72</v>
      </c>
      <c r="I125">
        <v>20</v>
      </c>
      <c r="J125">
        <v>1</v>
      </c>
      <c r="K125">
        <v>0.45454545454545398</v>
      </c>
      <c r="L125">
        <f t="shared" si="4"/>
        <v>0.51020408163265241</v>
      </c>
      <c r="M125">
        <f t="shared" si="5"/>
        <v>0.62499999999999944</v>
      </c>
      <c r="N125" t="str">
        <f t="shared" si="6"/>
        <v>individual_training</v>
      </c>
      <c r="O125" t="str">
        <f t="shared" si="7"/>
        <v/>
      </c>
      <c r="P125">
        <v>13</v>
      </c>
    </row>
    <row r="126" spans="1:16" hidden="1" x14ac:dyDescent="0.3">
      <c r="A126" t="s">
        <v>67</v>
      </c>
      <c r="B126" t="s">
        <v>34</v>
      </c>
      <c r="C126" t="s">
        <v>50</v>
      </c>
      <c r="D126">
        <v>132</v>
      </c>
      <c r="E126">
        <v>55</v>
      </c>
      <c r="F126">
        <v>55</v>
      </c>
      <c r="G126">
        <v>0</v>
      </c>
      <c r="H126">
        <v>77</v>
      </c>
      <c r="I126">
        <v>20</v>
      </c>
      <c r="J126">
        <v>1</v>
      </c>
      <c r="K126">
        <v>0.41666666666666602</v>
      </c>
      <c r="L126">
        <f t="shared" si="4"/>
        <v>0.47169811320754645</v>
      </c>
      <c r="M126">
        <f t="shared" si="5"/>
        <v>0.58823529411764641</v>
      </c>
      <c r="N126" t="str">
        <f t="shared" si="6"/>
        <v>single_hive</v>
      </c>
      <c r="O126" t="str">
        <f t="shared" si="7"/>
        <v/>
      </c>
      <c r="P126">
        <v>14</v>
      </c>
    </row>
    <row r="127" spans="1:16" hidden="1" x14ac:dyDescent="0.3">
      <c r="A127" t="s">
        <v>67</v>
      </c>
      <c r="B127" t="s">
        <v>25</v>
      </c>
      <c r="C127" t="s">
        <v>50</v>
      </c>
      <c r="D127">
        <v>132</v>
      </c>
      <c r="E127">
        <v>63</v>
      </c>
      <c r="F127">
        <v>53</v>
      </c>
      <c r="G127">
        <v>10</v>
      </c>
      <c r="H127">
        <v>79</v>
      </c>
      <c r="I127">
        <v>20</v>
      </c>
      <c r="J127">
        <v>0.84126984126984095</v>
      </c>
      <c r="K127">
        <v>0.40151515151515099</v>
      </c>
      <c r="L127">
        <f t="shared" si="4"/>
        <v>0.44839255499153924</v>
      </c>
      <c r="M127">
        <f t="shared" si="5"/>
        <v>0.54358974358974299</v>
      </c>
      <c r="N127" t="str">
        <f t="shared" si="6"/>
        <v>single_hive</v>
      </c>
      <c r="O127" t="str">
        <f t="shared" si="7"/>
        <v/>
      </c>
      <c r="P127">
        <v>15</v>
      </c>
    </row>
    <row r="128" spans="1:16" hidden="1" x14ac:dyDescent="0.3">
      <c r="A128" t="s">
        <v>67</v>
      </c>
      <c r="B128" t="s">
        <v>45</v>
      </c>
      <c r="C128" t="s">
        <v>50</v>
      </c>
      <c r="D128">
        <v>132</v>
      </c>
      <c r="E128">
        <v>46</v>
      </c>
      <c r="F128">
        <v>46</v>
      </c>
      <c r="G128">
        <v>0</v>
      </c>
      <c r="H128">
        <v>86</v>
      </c>
      <c r="I128">
        <v>20</v>
      </c>
      <c r="J128">
        <v>1</v>
      </c>
      <c r="K128">
        <v>0.34848484848484801</v>
      </c>
      <c r="L128">
        <f t="shared" si="4"/>
        <v>0.40069686411149774</v>
      </c>
      <c r="M128">
        <f t="shared" si="5"/>
        <v>0.51685393258426915</v>
      </c>
      <c r="N128" t="str">
        <f t="shared" si="6"/>
        <v>on_qty_of_train_images</v>
      </c>
      <c r="O128" t="str">
        <f t="shared" si="7"/>
        <v/>
      </c>
      <c r="P128">
        <v>16</v>
      </c>
    </row>
    <row r="129" spans="1:16" hidden="1" x14ac:dyDescent="0.3">
      <c r="A129" t="s">
        <v>67</v>
      </c>
      <c r="B129" t="s">
        <v>30</v>
      </c>
      <c r="C129" t="s">
        <v>50</v>
      </c>
      <c r="D129">
        <v>132</v>
      </c>
      <c r="E129">
        <v>78</v>
      </c>
      <c r="F129">
        <v>48</v>
      </c>
      <c r="G129">
        <v>30</v>
      </c>
      <c r="H129">
        <v>84</v>
      </c>
      <c r="I129">
        <v>20</v>
      </c>
      <c r="J129">
        <v>0.61538461538461497</v>
      </c>
      <c r="K129">
        <v>0.36363636363636298</v>
      </c>
      <c r="L129">
        <f t="shared" si="4"/>
        <v>0.39603960396039539</v>
      </c>
      <c r="M129">
        <f t="shared" si="5"/>
        <v>0.45714285714285652</v>
      </c>
      <c r="N129" t="str">
        <f t="shared" si="6"/>
        <v>staged_2</v>
      </c>
      <c r="O129" t="str">
        <f t="shared" si="7"/>
        <v/>
      </c>
      <c r="P129">
        <v>17</v>
      </c>
    </row>
    <row r="130" spans="1:16" hidden="1" x14ac:dyDescent="0.3">
      <c r="A130" t="s">
        <v>67</v>
      </c>
      <c r="B130" t="s">
        <v>16</v>
      </c>
      <c r="C130" t="s">
        <v>50</v>
      </c>
      <c r="D130">
        <v>132</v>
      </c>
      <c r="E130">
        <v>71</v>
      </c>
      <c r="F130">
        <v>44</v>
      </c>
      <c r="G130">
        <v>27</v>
      </c>
      <c r="H130">
        <v>88</v>
      </c>
      <c r="I130">
        <v>20</v>
      </c>
      <c r="J130">
        <v>0.61971830985915399</v>
      </c>
      <c r="K130">
        <v>0.33333333333333298</v>
      </c>
      <c r="L130">
        <f t="shared" ref="L130:L193" si="8">IFERROR((1+2^2)*(J130*K130)/(2^2*J130+K130),0)</f>
        <v>0.36727879799666069</v>
      </c>
      <c r="M130">
        <f t="shared" ref="M130:M193" si="9">IFERROR( 2*(J130*K130)/(J130+K130),"")</f>
        <v>0.43349753694581228</v>
      </c>
      <c r="N130" t="str">
        <f t="shared" ref="N130:N193" si="10">LEFT(B130,FIND("/",B130)-1)</f>
        <v>on_qty_of_train_images</v>
      </c>
      <c r="O130" t="str">
        <f t="shared" si="7"/>
        <v/>
      </c>
      <c r="P130">
        <v>18</v>
      </c>
    </row>
    <row r="131" spans="1:16" hidden="1" x14ac:dyDescent="0.3">
      <c r="A131" t="s">
        <v>67</v>
      </c>
      <c r="B131" t="s">
        <v>14</v>
      </c>
      <c r="C131" t="s">
        <v>50</v>
      </c>
      <c r="D131">
        <v>132</v>
      </c>
      <c r="E131">
        <v>61</v>
      </c>
      <c r="F131">
        <v>38</v>
      </c>
      <c r="G131">
        <v>23</v>
      </c>
      <c r="H131">
        <v>88</v>
      </c>
      <c r="I131">
        <v>20</v>
      </c>
      <c r="J131">
        <v>0.62295081967213095</v>
      </c>
      <c r="K131">
        <v>0.30158730158730102</v>
      </c>
      <c r="L131">
        <f t="shared" si="8"/>
        <v>0.33628318584070743</v>
      </c>
      <c r="M131">
        <f t="shared" si="9"/>
        <v>0.4064171122994647</v>
      </c>
      <c r="N131" t="str">
        <f t="shared" si="10"/>
        <v>staged_2</v>
      </c>
      <c r="O131" t="str">
        <f t="shared" ref="O131:O194" si="11">IF(C131&lt;&gt;C130,1,"")</f>
        <v/>
      </c>
      <c r="P131">
        <v>19</v>
      </c>
    </row>
    <row r="132" spans="1:16" hidden="1" x14ac:dyDescent="0.3">
      <c r="A132" t="s">
        <v>67</v>
      </c>
      <c r="B132" t="s">
        <v>29</v>
      </c>
      <c r="C132" t="s">
        <v>50</v>
      </c>
      <c r="D132">
        <v>132</v>
      </c>
      <c r="E132">
        <v>33</v>
      </c>
      <c r="F132">
        <v>33</v>
      </c>
      <c r="G132">
        <v>0</v>
      </c>
      <c r="H132">
        <v>99</v>
      </c>
      <c r="I132">
        <v>20</v>
      </c>
      <c r="J132">
        <v>1</v>
      </c>
      <c r="K132">
        <v>0.25</v>
      </c>
      <c r="L132">
        <f t="shared" si="8"/>
        <v>0.29411764705882354</v>
      </c>
      <c r="M132">
        <f t="shared" si="9"/>
        <v>0.4</v>
      </c>
      <c r="N132" t="str">
        <f t="shared" si="10"/>
        <v>staged_2</v>
      </c>
      <c r="O132" t="str">
        <f t="shared" si="11"/>
        <v/>
      </c>
      <c r="P132">
        <v>20</v>
      </c>
    </row>
    <row r="133" spans="1:16" hidden="1" x14ac:dyDescent="0.3">
      <c r="A133" t="s">
        <v>67</v>
      </c>
      <c r="B133" t="s">
        <v>40</v>
      </c>
      <c r="C133" t="s">
        <v>50</v>
      </c>
      <c r="D133">
        <v>132</v>
      </c>
      <c r="E133">
        <v>29</v>
      </c>
      <c r="F133">
        <v>29</v>
      </c>
      <c r="G133">
        <v>0</v>
      </c>
      <c r="H133">
        <v>103</v>
      </c>
      <c r="I133">
        <v>20</v>
      </c>
      <c r="J133">
        <v>1</v>
      </c>
      <c r="K133">
        <v>0.219696969696969</v>
      </c>
      <c r="L133">
        <f t="shared" si="8"/>
        <v>0.26032315978455939</v>
      </c>
      <c r="M133">
        <f t="shared" si="9"/>
        <v>0.36024844720496801</v>
      </c>
      <c r="N133" t="str">
        <f t="shared" si="10"/>
        <v>staged_2</v>
      </c>
      <c r="O133" t="str">
        <f t="shared" si="11"/>
        <v/>
      </c>
      <c r="P133">
        <v>21</v>
      </c>
    </row>
    <row r="134" spans="1:16" hidden="1" x14ac:dyDescent="0.3">
      <c r="A134" t="s">
        <v>67</v>
      </c>
      <c r="B134" t="s">
        <v>38</v>
      </c>
      <c r="C134" t="s">
        <v>50</v>
      </c>
      <c r="D134">
        <v>132</v>
      </c>
      <c r="E134">
        <v>27</v>
      </c>
      <c r="F134">
        <v>26</v>
      </c>
      <c r="G134">
        <v>1</v>
      </c>
      <c r="H134">
        <v>106</v>
      </c>
      <c r="I134">
        <v>20</v>
      </c>
      <c r="J134">
        <v>0.96296296296296202</v>
      </c>
      <c r="K134">
        <v>0.19696969696969599</v>
      </c>
      <c r="L134">
        <f t="shared" si="8"/>
        <v>0.23423423423423309</v>
      </c>
      <c r="M134">
        <f t="shared" si="9"/>
        <v>0.32704402515723124</v>
      </c>
      <c r="N134" t="str">
        <f t="shared" si="10"/>
        <v>single_hive</v>
      </c>
      <c r="O134" t="str">
        <f t="shared" si="11"/>
        <v/>
      </c>
      <c r="P134">
        <v>22</v>
      </c>
    </row>
    <row r="135" spans="1:16" hidden="1" x14ac:dyDescent="0.3">
      <c r="A135" t="s">
        <v>67</v>
      </c>
      <c r="B135" t="s">
        <v>12</v>
      </c>
      <c r="C135" t="s">
        <v>50</v>
      </c>
      <c r="D135">
        <v>132</v>
      </c>
      <c r="E135">
        <v>42</v>
      </c>
      <c r="F135">
        <v>25</v>
      </c>
      <c r="G135">
        <v>17</v>
      </c>
      <c r="H135">
        <v>107</v>
      </c>
      <c r="I135">
        <v>20</v>
      </c>
      <c r="J135">
        <v>0.59523809523809501</v>
      </c>
      <c r="K135">
        <v>0.189393939393939</v>
      </c>
      <c r="L135">
        <f t="shared" si="8"/>
        <v>0.21929824561403469</v>
      </c>
      <c r="M135">
        <f t="shared" si="9"/>
        <v>0.28735632183908</v>
      </c>
      <c r="N135" t="str">
        <f t="shared" si="10"/>
        <v>on_qty_of_train_images</v>
      </c>
      <c r="O135" t="str">
        <f t="shared" si="11"/>
        <v/>
      </c>
      <c r="P135">
        <v>23</v>
      </c>
    </row>
    <row r="136" spans="1:16" hidden="1" x14ac:dyDescent="0.3">
      <c r="A136" t="s">
        <v>67</v>
      </c>
      <c r="B136" t="s">
        <v>39</v>
      </c>
      <c r="C136" t="s">
        <v>50</v>
      </c>
      <c r="D136">
        <v>132</v>
      </c>
      <c r="E136">
        <v>22</v>
      </c>
      <c r="F136">
        <v>21</v>
      </c>
      <c r="G136">
        <v>1</v>
      </c>
      <c r="H136">
        <v>111</v>
      </c>
      <c r="I136">
        <v>20</v>
      </c>
      <c r="J136">
        <v>0.95454545454545403</v>
      </c>
      <c r="K136">
        <v>0.15909090909090901</v>
      </c>
      <c r="L136">
        <f t="shared" si="8"/>
        <v>0.19090909090909081</v>
      </c>
      <c r="M136">
        <f t="shared" si="9"/>
        <v>0.27272727272727254</v>
      </c>
      <c r="N136" t="str">
        <f t="shared" si="10"/>
        <v>single_hive</v>
      </c>
      <c r="O136" t="str">
        <f t="shared" si="11"/>
        <v/>
      </c>
      <c r="P136">
        <v>24</v>
      </c>
    </row>
    <row r="137" spans="1:16" hidden="1" x14ac:dyDescent="0.3">
      <c r="A137" t="s">
        <v>67</v>
      </c>
      <c r="B137" t="s">
        <v>15</v>
      </c>
      <c r="C137" t="s">
        <v>50</v>
      </c>
      <c r="D137">
        <v>132</v>
      </c>
      <c r="E137">
        <v>27</v>
      </c>
      <c r="F137">
        <v>21</v>
      </c>
      <c r="G137">
        <v>6</v>
      </c>
      <c r="H137">
        <v>111</v>
      </c>
      <c r="I137">
        <v>20</v>
      </c>
      <c r="J137">
        <v>0.77777777777777701</v>
      </c>
      <c r="K137">
        <v>0.15909090909090901</v>
      </c>
      <c r="L137">
        <f t="shared" si="8"/>
        <v>0.18918918918918906</v>
      </c>
      <c r="M137">
        <f t="shared" si="9"/>
        <v>0.26415094339622625</v>
      </c>
      <c r="N137" t="str">
        <f t="shared" si="10"/>
        <v>single_hive</v>
      </c>
      <c r="O137" t="str">
        <f t="shared" si="11"/>
        <v/>
      </c>
      <c r="P137">
        <v>25</v>
      </c>
    </row>
    <row r="138" spans="1:16" hidden="1" x14ac:dyDescent="0.3">
      <c r="A138" t="s">
        <v>67</v>
      </c>
      <c r="B138" t="s">
        <v>13</v>
      </c>
      <c r="C138" t="s">
        <v>50</v>
      </c>
      <c r="D138">
        <v>132</v>
      </c>
      <c r="E138">
        <v>27</v>
      </c>
      <c r="F138">
        <v>12</v>
      </c>
      <c r="G138">
        <v>15</v>
      </c>
      <c r="H138">
        <v>103</v>
      </c>
      <c r="I138">
        <v>20</v>
      </c>
      <c r="J138">
        <v>0.44444444444444398</v>
      </c>
      <c r="K138">
        <v>0.104347826086956</v>
      </c>
      <c r="L138">
        <f t="shared" si="8"/>
        <v>0.12320328542094398</v>
      </c>
      <c r="M138">
        <f t="shared" si="9"/>
        <v>0.16901408450704153</v>
      </c>
      <c r="N138" t="str">
        <f t="shared" si="10"/>
        <v>on_qty_of_train_images</v>
      </c>
      <c r="O138" t="str">
        <f t="shared" si="11"/>
        <v/>
      </c>
      <c r="P138">
        <v>26</v>
      </c>
    </row>
    <row r="139" spans="1:16" hidden="1" x14ac:dyDescent="0.3">
      <c r="A139" t="s">
        <v>67</v>
      </c>
      <c r="B139" t="s">
        <v>41</v>
      </c>
      <c r="C139" t="s">
        <v>50</v>
      </c>
      <c r="D139">
        <v>132</v>
      </c>
      <c r="E139">
        <v>13</v>
      </c>
      <c r="F139">
        <v>13</v>
      </c>
      <c r="G139">
        <v>0</v>
      </c>
      <c r="H139">
        <v>119</v>
      </c>
      <c r="I139">
        <v>20</v>
      </c>
      <c r="J139">
        <v>1</v>
      </c>
      <c r="K139">
        <v>9.8484848484848397E-2</v>
      </c>
      <c r="L139">
        <f t="shared" si="8"/>
        <v>0.12014787430683907</v>
      </c>
      <c r="M139">
        <f t="shared" si="9"/>
        <v>0.17931034482758607</v>
      </c>
      <c r="N139" t="str">
        <f t="shared" si="10"/>
        <v>single_hive</v>
      </c>
      <c r="O139" t="str">
        <f t="shared" si="11"/>
        <v/>
      </c>
      <c r="P139">
        <v>27</v>
      </c>
    </row>
    <row r="140" spans="1:16" hidden="1" x14ac:dyDescent="0.3">
      <c r="A140" t="s">
        <v>67</v>
      </c>
      <c r="B140" t="s">
        <v>43</v>
      </c>
      <c r="C140" t="s">
        <v>50</v>
      </c>
      <c r="D140">
        <v>132</v>
      </c>
      <c r="E140">
        <v>12</v>
      </c>
      <c r="F140">
        <v>12</v>
      </c>
      <c r="G140">
        <v>0</v>
      </c>
      <c r="H140">
        <v>120</v>
      </c>
      <c r="I140">
        <v>20</v>
      </c>
      <c r="J140">
        <v>1</v>
      </c>
      <c r="K140">
        <v>9.0909090909090898E-2</v>
      </c>
      <c r="L140">
        <f t="shared" si="8"/>
        <v>0.11111111111111109</v>
      </c>
      <c r="M140">
        <f t="shared" si="9"/>
        <v>0.16666666666666666</v>
      </c>
      <c r="N140" t="str">
        <f t="shared" si="10"/>
        <v>single_hive</v>
      </c>
      <c r="O140" t="str">
        <f t="shared" si="11"/>
        <v/>
      </c>
      <c r="P140">
        <v>28</v>
      </c>
    </row>
    <row r="141" spans="1:16" hidden="1" x14ac:dyDescent="0.3">
      <c r="A141" t="s">
        <v>67</v>
      </c>
      <c r="B141" t="s">
        <v>27</v>
      </c>
      <c r="C141" t="s">
        <v>50</v>
      </c>
      <c r="D141">
        <v>132</v>
      </c>
      <c r="E141">
        <v>12</v>
      </c>
      <c r="F141">
        <v>10</v>
      </c>
      <c r="G141">
        <v>2</v>
      </c>
      <c r="H141">
        <v>122</v>
      </c>
      <c r="I141">
        <v>20</v>
      </c>
      <c r="J141">
        <v>0.83333333333333304</v>
      </c>
      <c r="K141">
        <v>7.5757575757575704E-2</v>
      </c>
      <c r="L141">
        <f t="shared" si="8"/>
        <v>9.2592592592592518E-2</v>
      </c>
      <c r="M141">
        <f t="shared" si="9"/>
        <v>0.13888888888888881</v>
      </c>
      <c r="N141" t="str">
        <f t="shared" si="10"/>
        <v>individual_training</v>
      </c>
      <c r="O141" t="str">
        <f t="shared" si="11"/>
        <v/>
      </c>
      <c r="P141">
        <v>29</v>
      </c>
    </row>
    <row r="142" spans="1:16" hidden="1" x14ac:dyDescent="0.3">
      <c r="A142" t="s">
        <v>67</v>
      </c>
      <c r="B142" t="s">
        <v>36</v>
      </c>
      <c r="C142" t="s">
        <v>50</v>
      </c>
      <c r="D142">
        <v>132</v>
      </c>
      <c r="E142">
        <v>9</v>
      </c>
      <c r="F142">
        <v>9</v>
      </c>
      <c r="G142">
        <v>0</v>
      </c>
      <c r="H142">
        <v>123</v>
      </c>
      <c r="I142">
        <v>20</v>
      </c>
      <c r="J142">
        <v>1</v>
      </c>
      <c r="K142">
        <v>6.8181818181818094E-2</v>
      </c>
      <c r="L142">
        <f t="shared" si="8"/>
        <v>8.3798882681564144E-2</v>
      </c>
      <c r="M142">
        <f t="shared" si="9"/>
        <v>0.12765957446808496</v>
      </c>
      <c r="N142" t="str">
        <f t="shared" si="10"/>
        <v>single_hive</v>
      </c>
      <c r="O142" t="str">
        <f t="shared" si="11"/>
        <v/>
      </c>
      <c r="P142">
        <v>30</v>
      </c>
    </row>
    <row r="143" spans="1:16" hidden="1" x14ac:dyDescent="0.3">
      <c r="A143" t="s">
        <v>67</v>
      </c>
      <c r="B143" t="s">
        <v>32</v>
      </c>
      <c r="C143" t="s">
        <v>50</v>
      </c>
      <c r="D143">
        <v>132</v>
      </c>
      <c r="E143">
        <v>8</v>
      </c>
      <c r="F143">
        <v>8</v>
      </c>
      <c r="G143">
        <v>0</v>
      </c>
      <c r="H143">
        <v>124</v>
      </c>
      <c r="I143">
        <v>20</v>
      </c>
      <c r="J143">
        <v>1</v>
      </c>
      <c r="K143">
        <v>6.0606060606060601E-2</v>
      </c>
      <c r="L143">
        <f t="shared" si="8"/>
        <v>7.4626865671641784E-2</v>
      </c>
      <c r="M143">
        <f t="shared" si="9"/>
        <v>0.11428571428571428</v>
      </c>
      <c r="N143" t="str">
        <f t="shared" si="10"/>
        <v>individual_training</v>
      </c>
      <c r="O143" t="str">
        <f t="shared" si="11"/>
        <v/>
      </c>
      <c r="P143">
        <v>31</v>
      </c>
    </row>
    <row r="144" spans="1:16" hidden="1" x14ac:dyDescent="0.3">
      <c r="A144" t="s">
        <v>67</v>
      </c>
      <c r="B144" t="s">
        <v>23</v>
      </c>
      <c r="C144" t="s">
        <v>50</v>
      </c>
      <c r="D144">
        <v>132</v>
      </c>
      <c r="E144">
        <v>5</v>
      </c>
      <c r="F144">
        <v>5</v>
      </c>
      <c r="G144">
        <v>0</v>
      </c>
      <c r="H144">
        <v>127</v>
      </c>
      <c r="I144">
        <v>20</v>
      </c>
      <c r="J144">
        <v>1</v>
      </c>
      <c r="K144">
        <v>3.7878787878787797E-2</v>
      </c>
      <c r="L144">
        <f t="shared" si="8"/>
        <v>4.6904315196998017E-2</v>
      </c>
      <c r="M144">
        <f t="shared" si="9"/>
        <v>7.2992700729926849E-2</v>
      </c>
      <c r="N144" t="str">
        <f t="shared" si="10"/>
        <v>single_hive</v>
      </c>
      <c r="O144" t="str">
        <f t="shared" si="11"/>
        <v/>
      </c>
      <c r="P144">
        <v>32</v>
      </c>
    </row>
    <row r="145" spans="1:16" hidden="1" x14ac:dyDescent="0.3">
      <c r="A145" t="s">
        <v>67</v>
      </c>
      <c r="B145" t="s">
        <v>24</v>
      </c>
      <c r="C145" t="s">
        <v>50</v>
      </c>
      <c r="D145">
        <v>132</v>
      </c>
      <c r="E145">
        <v>5</v>
      </c>
      <c r="F145">
        <v>5</v>
      </c>
      <c r="G145">
        <v>0</v>
      </c>
      <c r="H145">
        <v>127</v>
      </c>
      <c r="I145">
        <v>20</v>
      </c>
      <c r="J145">
        <v>1</v>
      </c>
      <c r="K145">
        <v>3.7878787878787797E-2</v>
      </c>
      <c r="L145">
        <f t="shared" si="8"/>
        <v>4.6904315196998017E-2</v>
      </c>
      <c r="M145">
        <f t="shared" si="9"/>
        <v>7.2992700729926849E-2</v>
      </c>
      <c r="N145" t="str">
        <f t="shared" si="10"/>
        <v>on_qty_of_train_images</v>
      </c>
      <c r="O145" t="str">
        <f t="shared" si="11"/>
        <v/>
      </c>
      <c r="P145">
        <v>33</v>
      </c>
    </row>
    <row r="146" spans="1:16" hidden="1" x14ac:dyDescent="0.3">
      <c r="A146" t="s">
        <v>67</v>
      </c>
      <c r="B146" t="s">
        <v>31</v>
      </c>
      <c r="C146" t="s">
        <v>50</v>
      </c>
      <c r="D146">
        <v>132</v>
      </c>
      <c r="E146">
        <v>4</v>
      </c>
      <c r="F146">
        <v>3</v>
      </c>
      <c r="G146">
        <v>1</v>
      </c>
      <c r="H146">
        <v>129</v>
      </c>
      <c r="I146">
        <v>20</v>
      </c>
      <c r="J146">
        <v>0.75</v>
      </c>
      <c r="K146">
        <v>2.27272727272727E-2</v>
      </c>
      <c r="L146">
        <f t="shared" si="8"/>
        <v>2.8195488721804478E-2</v>
      </c>
      <c r="M146">
        <f t="shared" si="9"/>
        <v>4.4117647058823477E-2</v>
      </c>
      <c r="N146" t="str">
        <f t="shared" si="10"/>
        <v>single_hive</v>
      </c>
      <c r="O146" t="str">
        <f t="shared" si="11"/>
        <v/>
      </c>
      <c r="P146">
        <v>34</v>
      </c>
    </row>
    <row r="147" spans="1:16" hidden="1" x14ac:dyDescent="0.3">
      <c r="A147" t="s">
        <v>67</v>
      </c>
      <c r="B147" t="s">
        <v>19</v>
      </c>
      <c r="C147" t="s">
        <v>50</v>
      </c>
      <c r="D147">
        <v>132</v>
      </c>
      <c r="E147">
        <v>4</v>
      </c>
      <c r="F147">
        <v>3</v>
      </c>
      <c r="G147">
        <v>1</v>
      </c>
      <c r="H147">
        <v>129</v>
      </c>
      <c r="I147">
        <v>20</v>
      </c>
      <c r="J147">
        <v>0.75</v>
      </c>
      <c r="K147">
        <v>2.27272727272727E-2</v>
      </c>
      <c r="L147">
        <f t="shared" si="8"/>
        <v>2.8195488721804478E-2</v>
      </c>
      <c r="M147">
        <f t="shared" si="9"/>
        <v>4.4117647058823477E-2</v>
      </c>
      <c r="N147" t="str">
        <f t="shared" si="10"/>
        <v>single_hive</v>
      </c>
      <c r="O147" t="str">
        <f t="shared" si="11"/>
        <v/>
      </c>
      <c r="P147">
        <v>35</v>
      </c>
    </row>
    <row r="148" spans="1:16" hidden="1" x14ac:dyDescent="0.3">
      <c r="A148" t="s">
        <v>67</v>
      </c>
      <c r="B148" t="s">
        <v>10</v>
      </c>
      <c r="C148" t="s">
        <v>50</v>
      </c>
      <c r="D148">
        <v>132</v>
      </c>
      <c r="E148">
        <v>0</v>
      </c>
      <c r="F148">
        <v>0</v>
      </c>
      <c r="G148">
        <v>0</v>
      </c>
      <c r="H148">
        <v>132</v>
      </c>
      <c r="I148">
        <v>20</v>
      </c>
      <c r="K148">
        <v>0</v>
      </c>
      <c r="L148">
        <f t="shared" si="8"/>
        <v>0</v>
      </c>
      <c r="M148" t="str">
        <f t="shared" si="9"/>
        <v/>
      </c>
      <c r="N148" t="str">
        <f t="shared" si="10"/>
        <v>single_hive</v>
      </c>
      <c r="O148" t="str">
        <f t="shared" si="11"/>
        <v/>
      </c>
      <c r="P148">
        <v>36</v>
      </c>
    </row>
    <row r="149" spans="1:16" hidden="1" x14ac:dyDescent="0.3">
      <c r="A149" t="s">
        <v>67</v>
      </c>
      <c r="B149" t="s">
        <v>42</v>
      </c>
      <c r="C149" t="s">
        <v>50</v>
      </c>
      <c r="D149">
        <v>132</v>
      </c>
      <c r="E149">
        <v>0</v>
      </c>
      <c r="F149">
        <v>0</v>
      </c>
      <c r="G149">
        <v>0</v>
      </c>
      <c r="H149">
        <v>132</v>
      </c>
      <c r="I149">
        <v>20</v>
      </c>
      <c r="K149">
        <v>0</v>
      </c>
      <c r="L149">
        <f t="shared" si="8"/>
        <v>0</v>
      </c>
      <c r="M149" t="str">
        <f t="shared" si="9"/>
        <v/>
      </c>
      <c r="N149" t="str">
        <f t="shared" si="10"/>
        <v>single_hive</v>
      </c>
      <c r="O149" t="str">
        <f t="shared" si="11"/>
        <v/>
      </c>
      <c r="P149">
        <v>37</v>
      </c>
    </row>
    <row r="150" spans="1:16" hidden="1" x14ac:dyDescent="0.3">
      <c r="A150" t="s">
        <v>67</v>
      </c>
      <c r="B150" t="s">
        <v>19</v>
      </c>
      <c r="C150" t="s">
        <v>51</v>
      </c>
      <c r="D150">
        <v>336</v>
      </c>
      <c r="E150">
        <v>234</v>
      </c>
      <c r="F150">
        <v>185</v>
      </c>
      <c r="G150">
        <v>49</v>
      </c>
      <c r="H150">
        <v>151</v>
      </c>
      <c r="I150">
        <v>20</v>
      </c>
      <c r="J150">
        <v>0.79059829059829001</v>
      </c>
      <c r="K150">
        <v>0.55059523809523803</v>
      </c>
      <c r="L150">
        <f t="shared" si="8"/>
        <v>0.58618504435994911</v>
      </c>
      <c r="M150">
        <f t="shared" si="9"/>
        <v>0.64912280701754355</v>
      </c>
      <c r="N150" t="str">
        <f t="shared" si="10"/>
        <v>single_hive</v>
      </c>
      <c r="O150">
        <f t="shared" si="11"/>
        <v>1</v>
      </c>
      <c r="P150">
        <v>1</v>
      </c>
    </row>
    <row r="151" spans="1:16" hidden="1" x14ac:dyDescent="0.3">
      <c r="A151" t="s">
        <v>67</v>
      </c>
      <c r="B151" t="s">
        <v>15</v>
      </c>
      <c r="C151" t="s">
        <v>51</v>
      </c>
      <c r="D151">
        <v>336</v>
      </c>
      <c r="E151">
        <v>191</v>
      </c>
      <c r="F151">
        <v>96</v>
      </c>
      <c r="G151">
        <v>95</v>
      </c>
      <c r="H151">
        <v>240</v>
      </c>
      <c r="I151">
        <v>20</v>
      </c>
      <c r="J151">
        <v>0.50261780104711995</v>
      </c>
      <c r="K151">
        <v>0.28571428571428498</v>
      </c>
      <c r="L151">
        <f t="shared" si="8"/>
        <v>0.3127035830618885</v>
      </c>
      <c r="M151">
        <f t="shared" si="9"/>
        <v>0.36432637571157422</v>
      </c>
      <c r="N151" t="str">
        <f t="shared" si="10"/>
        <v>single_hive</v>
      </c>
      <c r="O151" t="str">
        <f t="shared" si="11"/>
        <v/>
      </c>
      <c r="P151">
        <v>2</v>
      </c>
    </row>
    <row r="152" spans="1:16" hidden="1" x14ac:dyDescent="0.3">
      <c r="A152" t="s">
        <v>67</v>
      </c>
      <c r="B152" t="s">
        <v>31</v>
      </c>
      <c r="C152" t="s">
        <v>51</v>
      </c>
      <c r="D152">
        <v>336</v>
      </c>
      <c r="E152">
        <v>120</v>
      </c>
      <c r="F152">
        <v>29</v>
      </c>
      <c r="G152">
        <v>91</v>
      </c>
      <c r="H152">
        <v>221</v>
      </c>
      <c r="I152">
        <v>20</v>
      </c>
      <c r="J152">
        <v>0.241666666666666</v>
      </c>
      <c r="K152">
        <v>0.11599999999999901</v>
      </c>
      <c r="L152">
        <f t="shared" si="8"/>
        <v>0.12946428571428467</v>
      </c>
      <c r="M152">
        <f t="shared" si="9"/>
        <v>0.15675675675675568</v>
      </c>
      <c r="N152" t="str">
        <f t="shared" si="10"/>
        <v>single_hive</v>
      </c>
      <c r="O152" t="str">
        <f t="shared" si="11"/>
        <v/>
      </c>
      <c r="P152">
        <v>3</v>
      </c>
    </row>
    <row r="153" spans="1:16" hidden="1" x14ac:dyDescent="0.3">
      <c r="A153" t="s">
        <v>67</v>
      </c>
      <c r="B153" t="s">
        <v>47</v>
      </c>
      <c r="C153" t="s">
        <v>51</v>
      </c>
      <c r="D153">
        <v>336</v>
      </c>
      <c r="E153">
        <v>55</v>
      </c>
      <c r="F153">
        <v>24</v>
      </c>
      <c r="G153">
        <v>31</v>
      </c>
      <c r="H153">
        <v>277</v>
      </c>
      <c r="I153">
        <v>20</v>
      </c>
      <c r="J153">
        <v>0.43636363636363601</v>
      </c>
      <c r="K153">
        <v>7.9734219269102902E-2</v>
      </c>
      <c r="L153">
        <f t="shared" si="8"/>
        <v>9.5313741064336682E-2</v>
      </c>
      <c r="M153">
        <f t="shared" si="9"/>
        <v>0.13483146067415716</v>
      </c>
      <c r="N153" t="str">
        <f t="shared" si="10"/>
        <v>staged_2</v>
      </c>
      <c r="O153" t="str">
        <f t="shared" si="11"/>
        <v/>
      </c>
      <c r="P153">
        <v>4</v>
      </c>
    </row>
    <row r="154" spans="1:16" hidden="1" x14ac:dyDescent="0.3">
      <c r="A154" t="s">
        <v>67</v>
      </c>
      <c r="B154" t="s">
        <v>27</v>
      </c>
      <c r="C154" t="s">
        <v>51</v>
      </c>
      <c r="D154">
        <v>336</v>
      </c>
      <c r="E154">
        <v>100</v>
      </c>
      <c r="F154">
        <v>16</v>
      </c>
      <c r="G154">
        <v>84</v>
      </c>
      <c r="H154">
        <v>206</v>
      </c>
      <c r="I154">
        <v>20</v>
      </c>
      <c r="J154">
        <v>0.16</v>
      </c>
      <c r="K154">
        <v>7.2072072072072002E-2</v>
      </c>
      <c r="L154">
        <f t="shared" si="8"/>
        <v>8.0971659919028285E-2</v>
      </c>
      <c r="M154">
        <f t="shared" si="9"/>
        <v>9.9378881987577578E-2</v>
      </c>
      <c r="N154" t="str">
        <f t="shared" si="10"/>
        <v>individual_training</v>
      </c>
      <c r="O154" t="str">
        <f t="shared" si="11"/>
        <v/>
      </c>
      <c r="P154">
        <v>5</v>
      </c>
    </row>
    <row r="155" spans="1:16" hidden="1" x14ac:dyDescent="0.3">
      <c r="A155" t="s">
        <v>67</v>
      </c>
      <c r="B155" t="s">
        <v>34</v>
      </c>
      <c r="C155" t="s">
        <v>51</v>
      </c>
      <c r="D155">
        <v>336</v>
      </c>
      <c r="E155">
        <v>44</v>
      </c>
      <c r="F155">
        <v>12</v>
      </c>
      <c r="G155">
        <v>32</v>
      </c>
      <c r="H155">
        <v>228</v>
      </c>
      <c r="I155">
        <v>20</v>
      </c>
      <c r="J155">
        <v>0.27272727272727199</v>
      </c>
      <c r="K155">
        <v>0.05</v>
      </c>
      <c r="L155">
        <f t="shared" si="8"/>
        <v>5.9760956175298793E-2</v>
      </c>
      <c r="M155">
        <f t="shared" si="9"/>
        <v>8.4507042253521097E-2</v>
      </c>
      <c r="N155" t="str">
        <f t="shared" si="10"/>
        <v>single_hive</v>
      </c>
      <c r="O155" t="str">
        <f t="shared" si="11"/>
        <v/>
      </c>
      <c r="P155">
        <v>6</v>
      </c>
    </row>
    <row r="156" spans="1:16" hidden="1" x14ac:dyDescent="0.3">
      <c r="A156" t="s">
        <v>67</v>
      </c>
      <c r="B156" t="s">
        <v>29</v>
      </c>
      <c r="C156" t="s">
        <v>51</v>
      </c>
      <c r="D156">
        <v>336</v>
      </c>
      <c r="E156">
        <v>41</v>
      </c>
      <c r="F156">
        <v>14</v>
      </c>
      <c r="G156">
        <v>27</v>
      </c>
      <c r="H156">
        <v>282</v>
      </c>
      <c r="I156">
        <v>20</v>
      </c>
      <c r="J156">
        <v>0.34146341463414598</v>
      </c>
      <c r="K156">
        <v>4.72972972972973E-2</v>
      </c>
      <c r="L156">
        <f t="shared" si="8"/>
        <v>5.7142857142857141E-2</v>
      </c>
      <c r="M156">
        <f t="shared" si="9"/>
        <v>8.3086053412462904E-2</v>
      </c>
      <c r="N156" t="str">
        <f t="shared" si="10"/>
        <v>staged_2</v>
      </c>
      <c r="O156" t="str">
        <f t="shared" si="11"/>
        <v/>
      </c>
      <c r="P156">
        <v>7</v>
      </c>
    </row>
    <row r="157" spans="1:16" hidden="1" x14ac:dyDescent="0.3">
      <c r="A157" t="s">
        <v>67</v>
      </c>
      <c r="B157" t="s">
        <v>32</v>
      </c>
      <c r="C157" t="s">
        <v>51</v>
      </c>
      <c r="D157">
        <v>336</v>
      </c>
      <c r="E157">
        <v>46</v>
      </c>
      <c r="F157">
        <v>14</v>
      </c>
      <c r="G157">
        <v>32</v>
      </c>
      <c r="H157">
        <v>285</v>
      </c>
      <c r="I157">
        <v>20</v>
      </c>
      <c r="J157">
        <v>0.30434782608695599</v>
      </c>
      <c r="K157">
        <v>4.6822742474916301E-2</v>
      </c>
      <c r="L157">
        <f t="shared" si="8"/>
        <v>5.6360708534621468E-2</v>
      </c>
      <c r="M157">
        <f t="shared" si="9"/>
        <v>8.1159420289854914E-2</v>
      </c>
      <c r="N157" t="str">
        <f t="shared" si="10"/>
        <v>individual_training</v>
      </c>
      <c r="O157" t="str">
        <f t="shared" si="11"/>
        <v/>
      </c>
      <c r="P157">
        <v>8</v>
      </c>
    </row>
    <row r="158" spans="1:16" hidden="1" x14ac:dyDescent="0.3">
      <c r="A158" t="s">
        <v>67</v>
      </c>
      <c r="B158" t="s">
        <v>35</v>
      </c>
      <c r="C158" t="s">
        <v>51</v>
      </c>
      <c r="D158">
        <v>336</v>
      </c>
      <c r="E158">
        <v>78</v>
      </c>
      <c r="F158">
        <v>6</v>
      </c>
      <c r="G158">
        <v>72</v>
      </c>
      <c r="H158">
        <v>117</v>
      </c>
      <c r="I158">
        <v>20</v>
      </c>
      <c r="J158">
        <v>7.69230769230769E-2</v>
      </c>
      <c r="K158">
        <v>4.8780487804878002E-2</v>
      </c>
      <c r="L158">
        <f t="shared" si="8"/>
        <v>5.2631578947368383E-2</v>
      </c>
      <c r="M158">
        <f t="shared" si="9"/>
        <v>5.970149253731339E-2</v>
      </c>
      <c r="N158" t="str">
        <f t="shared" si="10"/>
        <v>individual_training</v>
      </c>
      <c r="O158" t="str">
        <f t="shared" si="11"/>
        <v/>
      </c>
      <c r="P158">
        <v>9</v>
      </c>
    </row>
    <row r="159" spans="1:16" hidden="1" x14ac:dyDescent="0.3">
      <c r="A159" t="s">
        <v>67</v>
      </c>
      <c r="B159" t="s">
        <v>42</v>
      </c>
      <c r="C159" t="s">
        <v>51</v>
      </c>
      <c r="D159">
        <v>336</v>
      </c>
      <c r="E159">
        <v>20</v>
      </c>
      <c r="F159">
        <v>12</v>
      </c>
      <c r="G159">
        <v>8</v>
      </c>
      <c r="H159">
        <v>310</v>
      </c>
      <c r="I159">
        <v>20</v>
      </c>
      <c r="J159">
        <v>0.6</v>
      </c>
      <c r="K159">
        <v>3.7267080745341602E-2</v>
      </c>
      <c r="L159">
        <f t="shared" si="8"/>
        <v>4.5871559633027512E-2</v>
      </c>
      <c r="M159">
        <f t="shared" si="9"/>
        <v>7.017543859649121E-2</v>
      </c>
      <c r="N159" t="str">
        <f t="shared" si="10"/>
        <v>single_hive</v>
      </c>
      <c r="O159" t="str">
        <f t="shared" si="11"/>
        <v/>
      </c>
      <c r="P159">
        <v>10</v>
      </c>
    </row>
    <row r="160" spans="1:16" hidden="1" x14ac:dyDescent="0.3">
      <c r="A160" t="s">
        <v>67</v>
      </c>
      <c r="B160" t="s">
        <v>41</v>
      </c>
      <c r="C160" t="s">
        <v>51</v>
      </c>
      <c r="D160">
        <v>336</v>
      </c>
      <c r="E160">
        <v>20</v>
      </c>
      <c r="F160">
        <v>7</v>
      </c>
      <c r="G160">
        <v>13</v>
      </c>
      <c r="H160">
        <v>288</v>
      </c>
      <c r="I160">
        <v>20</v>
      </c>
      <c r="J160">
        <v>0.35</v>
      </c>
      <c r="K160">
        <v>2.3728813559322E-2</v>
      </c>
      <c r="L160">
        <f t="shared" si="8"/>
        <v>2.9166666666666622E-2</v>
      </c>
      <c r="M160">
        <f t="shared" si="9"/>
        <v>4.4444444444444384E-2</v>
      </c>
      <c r="N160" t="str">
        <f t="shared" si="10"/>
        <v>single_hive</v>
      </c>
      <c r="O160" t="str">
        <f t="shared" si="11"/>
        <v/>
      </c>
      <c r="P160">
        <v>11</v>
      </c>
    </row>
    <row r="161" spans="1:16" hidden="1" x14ac:dyDescent="0.3">
      <c r="A161" t="s">
        <v>67</v>
      </c>
      <c r="B161" t="s">
        <v>12</v>
      </c>
      <c r="C161" t="s">
        <v>51</v>
      </c>
      <c r="D161">
        <v>336</v>
      </c>
      <c r="E161">
        <v>48</v>
      </c>
      <c r="F161">
        <v>3</v>
      </c>
      <c r="G161">
        <v>45</v>
      </c>
      <c r="H161">
        <v>132</v>
      </c>
      <c r="I161">
        <v>20</v>
      </c>
      <c r="J161">
        <v>6.25E-2</v>
      </c>
      <c r="K161">
        <v>2.2222222222222199E-2</v>
      </c>
      <c r="L161">
        <f t="shared" si="8"/>
        <v>2.5510204081632629E-2</v>
      </c>
      <c r="M161">
        <f t="shared" si="9"/>
        <v>3.2786885245901613E-2</v>
      </c>
      <c r="N161" t="str">
        <f t="shared" si="10"/>
        <v>on_qty_of_train_images</v>
      </c>
      <c r="O161" t="str">
        <f t="shared" si="11"/>
        <v/>
      </c>
      <c r="P161">
        <v>12</v>
      </c>
    </row>
    <row r="162" spans="1:16" hidden="1" x14ac:dyDescent="0.3">
      <c r="A162" t="s">
        <v>67</v>
      </c>
      <c r="B162" t="s">
        <v>39</v>
      </c>
      <c r="C162" t="s">
        <v>51</v>
      </c>
      <c r="D162">
        <v>336</v>
      </c>
      <c r="E162">
        <v>29</v>
      </c>
      <c r="F162">
        <v>5</v>
      </c>
      <c r="G162">
        <v>24</v>
      </c>
      <c r="H162">
        <v>239</v>
      </c>
      <c r="I162">
        <v>20</v>
      </c>
      <c r="J162">
        <v>0.17241379310344801</v>
      </c>
      <c r="K162">
        <v>2.0491803278688499E-2</v>
      </c>
      <c r="L162">
        <f t="shared" si="8"/>
        <v>2.487562189054723E-2</v>
      </c>
      <c r="M162">
        <f t="shared" si="9"/>
        <v>3.6630036630036583E-2</v>
      </c>
      <c r="N162" t="str">
        <f t="shared" si="10"/>
        <v>single_hive</v>
      </c>
      <c r="O162" t="str">
        <f t="shared" si="11"/>
        <v/>
      </c>
      <c r="P162">
        <v>13</v>
      </c>
    </row>
    <row r="163" spans="1:16" hidden="1" x14ac:dyDescent="0.3">
      <c r="A163" t="s">
        <v>67</v>
      </c>
      <c r="B163" t="s">
        <v>17</v>
      </c>
      <c r="C163" t="s">
        <v>51</v>
      </c>
      <c r="D163">
        <v>336</v>
      </c>
      <c r="E163">
        <v>35</v>
      </c>
      <c r="F163">
        <v>3</v>
      </c>
      <c r="G163">
        <v>32</v>
      </c>
      <c r="H163">
        <v>188</v>
      </c>
      <c r="I163">
        <v>20</v>
      </c>
      <c r="J163">
        <v>8.5714285714285701E-2</v>
      </c>
      <c r="K163">
        <v>1.5706806282722498E-2</v>
      </c>
      <c r="L163">
        <f t="shared" si="8"/>
        <v>1.8773466833541912E-2</v>
      </c>
      <c r="M163">
        <f t="shared" si="9"/>
        <v>2.6548672566371657E-2</v>
      </c>
      <c r="N163" t="str">
        <f t="shared" si="10"/>
        <v>on_qty_of_train_images</v>
      </c>
      <c r="O163" t="str">
        <f t="shared" si="11"/>
        <v/>
      </c>
      <c r="P163">
        <v>14</v>
      </c>
    </row>
    <row r="164" spans="1:16" hidden="1" x14ac:dyDescent="0.3">
      <c r="A164" t="s">
        <v>67</v>
      </c>
      <c r="B164" t="s">
        <v>40</v>
      </c>
      <c r="C164" t="s">
        <v>51</v>
      </c>
      <c r="D164">
        <v>336</v>
      </c>
      <c r="E164">
        <v>17</v>
      </c>
      <c r="F164">
        <v>4</v>
      </c>
      <c r="G164">
        <v>13</v>
      </c>
      <c r="H164">
        <v>303</v>
      </c>
      <c r="I164">
        <v>20</v>
      </c>
      <c r="J164">
        <v>0.23529411764705799</v>
      </c>
      <c r="K164">
        <v>1.3029315960912001E-2</v>
      </c>
      <c r="L164">
        <f t="shared" si="8"/>
        <v>1.6064257028112386E-2</v>
      </c>
      <c r="M164">
        <f t="shared" si="9"/>
        <v>2.4691358024691263E-2</v>
      </c>
      <c r="N164" t="str">
        <f t="shared" si="10"/>
        <v>staged_2</v>
      </c>
      <c r="O164" t="str">
        <f t="shared" si="11"/>
        <v/>
      </c>
      <c r="P164">
        <v>15</v>
      </c>
    </row>
    <row r="165" spans="1:16" hidden="1" x14ac:dyDescent="0.3">
      <c r="A165" t="s">
        <v>67</v>
      </c>
      <c r="B165" t="s">
        <v>25</v>
      </c>
      <c r="C165" t="s">
        <v>51</v>
      </c>
      <c r="D165">
        <v>336</v>
      </c>
      <c r="E165">
        <v>13</v>
      </c>
      <c r="F165">
        <v>2</v>
      </c>
      <c r="G165">
        <v>11</v>
      </c>
      <c r="H165">
        <v>274</v>
      </c>
      <c r="I165">
        <v>20</v>
      </c>
      <c r="J165">
        <v>0.15384615384615299</v>
      </c>
      <c r="K165">
        <v>7.2463768115942004E-3</v>
      </c>
      <c r="L165">
        <f t="shared" si="8"/>
        <v>8.9525514771709898E-3</v>
      </c>
      <c r="M165">
        <f t="shared" si="9"/>
        <v>1.3840830449826981E-2</v>
      </c>
      <c r="N165" t="str">
        <f t="shared" si="10"/>
        <v>single_hive</v>
      </c>
      <c r="O165" t="str">
        <f t="shared" si="11"/>
        <v/>
      </c>
      <c r="P165">
        <v>16</v>
      </c>
    </row>
    <row r="166" spans="1:16" hidden="1" x14ac:dyDescent="0.3">
      <c r="A166" t="s">
        <v>67</v>
      </c>
      <c r="B166" t="s">
        <v>33</v>
      </c>
      <c r="C166" t="s">
        <v>51</v>
      </c>
      <c r="D166">
        <v>336</v>
      </c>
      <c r="E166">
        <v>10</v>
      </c>
      <c r="F166">
        <v>2</v>
      </c>
      <c r="G166">
        <v>8</v>
      </c>
      <c r="H166">
        <v>286</v>
      </c>
      <c r="I166">
        <v>20</v>
      </c>
      <c r="J166">
        <v>0.2</v>
      </c>
      <c r="K166">
        <v>6.9444444444444397E-3</v>
      </c>
      <c r="L166">
        <f t="shared" si="8"/>
        <v>8.605851979345951E-3</v>
      </c>
      <c r="M166">
        <f t="shared" si="9"/>
        <v>1.34228187919463E-2</v>
      </c>
      <c r="N166" t="str">
        <f t="shared" si="10"/>
        <v>staged_2</v>
      </c>
      <c r="O166" t="str">
        <f t="shared" si="11"/>
        <v/>
      </c>
      <c r="P166">
        <v>17</v>
      </c>
    </row>
    <row r="167" spans="1:16" hidden="1" x14ac:dyDescent="0.3">
      <c r="A167" t="s">
        <v>67</v>
      </c>
      <c r="B167" t="s">
        <v>30</v>
      </c>
      <c r="C167" t="s">
        <v>51</v>
      </c>
      <c r="D167">
        <v>336</v>
      </c>
      <c r="E167">
        <v>11</v>
      </c>
      <c r="F167">
        <v>2</v>
      </c>
      <c r="G167">
        <v>9</v>
      </c>
      <c r="H167">
        <v>291</v>
      </c>
      <c r="I167">
        <v>20</v>
      </c>
      <c r="J167">
        <v>0.18181818181818099</v>
      </c>
      <c r="K167">
        <v>6.8259385665529002E-3</v>
      </c>
      <c r="L167">
        <f t="shared" si="8"/>
        <v>8.4530853761622983E-3</v>
      </c>
      <c r="M167">
        <f t="shared" si="9"/>
        <v>1.3157894736842103E-2</v>
      </c>
      <c r="N167" t="str">
        <f t="shared" si="10"/>
        <v>staged_2</v>
      </c>
      <c r="O167" t="str">
        <f t="shared" si="11"/>
        <v/>
      </c>
      <c r="P167">
        <v>18</v>
      </c>
    </row>
    <row r="168" spans="1:16" hidden="1" x14ac:dyDescent="0.3">
      <c r="A168" t="s">
        <v>67</v>
      </c>
      <c r="B168" t="s">
        <v>18</v>
      </c>
      <c r="C168" t="s">
        <v>51</v>
      </c>
      <c r="D168">
        <v>336</v>
      </c>
      <c r="E168">
        <v>26</v>
      </c>
      <c r="F168">
        <v>1</v>
      </c>
      <c r="G168">
        <v>25</v>
      </c>
      <c r="H168">
        <v>190</v>
      </c>
      <c r="I168">
        <v>20</v>
      </c>
      <c r="J168">
        <v>3.8461538461538401E-2</v>
      </c>
      <c r="K168">
        <v>5.2356020942408302E-3</v>
      </c>
      <c r="L168">
        <f t="shared" si="8"/>
        <v>6.3291139240506224E-3</v>
      </c>
      <c r="M168">
        <f t="shared" si="9"/>
        <v>9.2165898617511382E-3</v>
      </c>
      <c r="N168" t="str">
        <f t="shared" si="10"/>
        <v>on_qty_of_train_images</v>
      </c>
      <c r="O168" t="str">
        <f t="shared" si="11"/>
        <v/>
      </c>
      <c r="P168">
        <v>19</v>
      </c>
    </row>
    <row r="169" spans="1:16" hidden="1" x14ac:dyDescent="0.3">
      <c r="A169" t="s">
        <v>67</v>
      </c>
      <c r="B169" t="s">
        <v>28</v>
      </c>
      <c r="C169" t="s">
        <v>51</v>
      </c>
      <c r="D169">
        <v>336</v>
      </c>
      <c r="E169">
        <v>13</v>
      </c>
      <c r="F169">
        <v>1</v>
      </c>
      <c r="G169">
        <v>12</v>
      </c>
      <c r="H169">
        <v>247</v>
      </c>
      <c r="I169">
        <v>20</v>
      </c>
      <c r="J169">
        <v>7.69230769230769E-2</v>
      </c>
      <c r="K169">
        <v>4.0322580645161202E-3</v>
      </c>
      <c r="L169">
        <f t="shared" si="8"/>
        <v>4.9751243781094422E-3</v>
      </c>
      <c r="M169">
        <f t="shared" si="9"/>
        <v>7.6628352490421296E-3</v>
      </c>
      <c r="N169" t="str">
        <f t="shared" si="10"/>
        <v>individual_training</v>
      </c>
      <c r="O169" t="str">
        <f t="shared" si="11"/>
        <v/>
      </c>
      <c r="P169">
        <v>20</v>
      </c>
    </row>
    <row r="170" spans="1:16" hidden="1" x14ac:dyDescent="0.3">
      <c r="A170" t="s">
        <v>67</v>
      </c>
      <c r="B170" t="s">
        <v>38</v>
      </c>
      <c r="C170" t="s">
        <v>51</v>
      </c>
      <c r="D170">
        <v>336</v>
      </c>
      <c r="E170">
        <v>8</v>
      </c>
      <c r="F170">
        <v>1</v>
      </c>
      <c r="G170">
        <v>7</v>
      </c>
      <c r="H170">
        <v>302</v>
      </c>
      <c r="I170">
        <v>20</v>
      </c>
      <c r="J170">
        <v>0.125</v>
      </c>
      <c r="K170">
        <v>3.3003300330032999E-3</v>
      </c>
      <c r="L170">
        <f t="shared" si="8"/>
        <v>4.0983606557377043E-3</v>
      </c>
      <c r="M170">
        <f t="shared" si="9"/>
        <v>6.4308681672025705E-3</v>
      </c>
      <c r="N170" t="str">
        <f t="shared" si="10"/>
        <v>single_hive</v>
      </c>
      <c r="O170" t="str">
        <f t="shared" si="11"/>
        <v/>
      </c>
      <c r="P170">
        <v>21</v>
      </c>
    </row>
    <row r="171" spans="1:16" hidden="1" x14ac:dyDescent="0.3">
      <c r="A171" t="s">
        <v>67</v>
      </c>
      <c r="B171" t="s">
        <v>26</v>
      </c>
      <c r="C171" t="s">
        <v>51</v>
      </c>
      <c r="D171">
        <v>336</v>
      </c>
      <c r="E171">
        <v>4</v>
      </c>
      <c r="F171">
        <v>1</v>
      </c>
      <c r="G171">
        <v>3</v>
      </c>
      <c r="H171">
        <v>324</v>
      </c>
      <c r="I171">
        <v>20</v>
      </c>
      <c r="J171">
        <v>0.25</v>
      </c>
      <c r="K171">
        <v>3.07692307692307E-3</v>
      </c>
      <c r="L171">
        <f t="shared" si="8"/>
        <v>3.8343558282208506E-3</v>
      </c>
      <c r="M171">
        <f t="shared" si="9"/>
        <v>6.0790273556230864E-3</v>
      </c>
      <c r="N171" t="str">
        <f t="shared" si="10"/>
        <v>staged_2</v>
      </c>
      <c r="O171" t="str">
        <f t="shared" si="11"/>
        <v/>
      </c>
      <c r="P171">
        <v>22</v>
      </c>
    </row>
    <row r="172" spans="1:16" hidden="1" x14ac:dyDescent="0.3">
      <c r="A172" t="s">
        <v>67</v>
      </c>
      <c r="B172" t="s">
        <v>37</v>
      </c>
      <c r="C172" t="s">
        <v>51</v>
      </c>
      <c r="D172">
        <v>336</v>
      </c>
      <c r="E172">
        <v>4</v>
      </c>
      <c r="F172">
        <v>1</v>
      </c>
      <c r="G172">
        <v>3</v>
      </c>
      <c r="H172">
        <v>326</v>
      </c>
      <c r="I172">
        <v>20</v>
      </c>
      <c r="J172">
        <v>0.25</v>
      </c>
      <c r="K172">
        <v>3.0581039999999999E-3</v>
      </c>
      <c r="L172">
        <f t="shared" si="8"/>
        <v>3.8109756401509516E-3</v>
      </c>
      <c r="M172">
        <f t="shared" si="9"/>
        <v>6.0422961202617718E-3</v>
      </c>
      <c r="N172" t="str">
        <f t="shared" si="10"/>
        <v>staged_2</v>
      </c>
      <c r="O172" t="str">
        <f t="shared" si="11"/>
        <v/>
      </c>
      <c r="P172">
        <v>23</v>
      </c>
    </row>
    <row r="173" spans="1:16" hidden="1" x14ac:dyDescent="0.3">
      <c r="A173" t="s">
        <v>67</v>
      </c>
      <c r="B173" t="s">
        <v>16</v>
      </c>
      <c r="C173" t="s">
        <v>51</v>
      </c>
      <c r="D173">
        <v>336</v>
      </c>
      <c r="E173">
        <v>2</v>
      </c>
      <c r="F173">
        <v>1</v>
      </c>
      <c r="G173">
        <v>1</v>
      </c>
      <c r="H173">
        <v>335</v>
      </c>
      <c r="I173">
        <v>20</v>
      </c>
      <c r="J173">
        <v>0.5</v>
      </c>
      <c r="K173">
        <v>2.97619047619047E-3</v>
      </c>
      <c r="L173">
        <f t="shared" si="8"/>
        <v>3.7147102526002888E-3</v>
      </c>
      <c r="M173">
        <f t="shared" si="9"/>
        <v>5.9171597633135972E-3</v>
      </c>
      <c r="N173" t="str">
        <f t="shared" si="10"/>
        <v>on_qty_of_train_images</v>
      </c>
      <c r="O173" t="str">
        <f t="shared" si="11"/>
        <v/>
      </c>
      <c r="P173">
        <v>24</v>
      </c>
    </row>
    <row r="174" spans="1:16" hidden="1" x14ac:dyDescent="0.3">
      <c r="A174" t="s">
        <v>67</v>
      </c>
      <c r="B174" t="s">
        <v>36</v>
      </c>
      <c r="C174" t="s">
        <v>51</v>
      </c>
      <c r="D174">
        <v>336</v>
      </c>
      <c r="E174">
        <v>2</v>
      </c>
      <c r="F174">
        <v>0</v>
      </c>
      <c r="G174">
        <v>2</v>
      </c>
      <c r="H174">
        <v>316</v>
      </c>
      <c r="I174">
        <v>20</v>
      </c>
      <c r="J174">
        <v>0</v>
      </c>
      <c r="K174">
        <v>0</v>
      </c>
      <c r="L174">
        <f t="shared" si="8"/>
        <v>0</v>
      </c>
      <c r="M174" t="str">
        <f t="shared" si="9"/>
        <v/>
      </c>
      <c r="N174" t="str">
        <f t="shared" si="10"/>
        <v>single_hive</v>
      </c>
      <c r="O174" t="str">
        <f t="shared" si="11"/>
        <v/>
      </c>
      <c r="P174">
        <v>25</v>
      </c>
    </row>
    <row r="175" spans="1:16" hidden="1" x14ac:dyDescent="0.3">
      <c r="A175" t="s">
        <v>67</v>
      </c>
      <c r="B175" t="s">
        <v>43</v>
      </c>
      <c r="C175" t="s">
        <v>51</v>
      </c>
      <c r="D175">
        <v>336</v>
      </c>
      <c r="E175">
        <v>4</v>
      </c>
      <c r="F175">
        <v>0</v>
      </c>
      <c r="G175">
        <v>4</v>
      </c>
      <c r="H175">
        <v>302</v>
      </c>
      <c r="I175">
        <v>20</v>
      </c>
      <c r="J175">
        <v>0</v>
      </c>
      <c r="K175">
        <v>0</v>
      </c>
      <c r="L175">
        <f t="shared" si="8"/>
        <v>0</v>
      </c>
      <c r="M175" t="str">
        <f t="shared" si="9"/>
        <v/>
      </c>
      <c r="N175" t="str">
        <f t="shared" si="10"/>
        <v>single_hive</v>
      </c>
      <c r="O175" t="str">
        <f t="shared" si="11"/>
        <v/>
      </c>
      <c r="P175">
        <v>26</v>
      </c>
    </row>
    <row r="176" spans="1:16" hidden="1" x14ac:dyDescent="0.3">
      <c r="A176" t="s">
        <v>67</v>
      </c>
      <c r="B176" t="s">
        <v>44</v>
      </c>
      <c r="C176" t="s">
        <v>51</v>
      </c>
      <c r="D176">
        <v>336</v>
      </c>
      <c r="E176">
        <v>25</v>
      </c>
      <c r="F176">
        <v>0</v>
      </c>
      <c r="G176">
        <v>25</v>
      </c>
      <c r="H176">
        <v>162</v>
      </c>
      <c r="I176">
        <v>20</v>
      </c>
      <c r="J176">
        <v>0</v>
      </c>
      <c r="K176">
        <v>0</v>
      </c>
      <c r="L176">
        <f t="shared" si="8"/>
        <v>0</v>
      </c>
      <c r="M176" t="str">
        <f t="shared" si="9"/>
        <v/>
      </c>
      <c r="N176" t="str">
        <f t="shared" si="10"/>
        <v>single_hive</v>
      </c>
      <c r="O176" t="str">
        <f t="shared" si="11"/>
        <v/>
      </c>
      <c r="P176">
        <v>27</v>
      </c>
    </row>
    <row r="177" spans="1:16" hidden="1" x14ac:dyDescent="0.3">
      <c r="A177" t="s">
        <v>67</v>
      </c>
      <c r="B177" t="s">
        <v>23</v>
      </c>
      <c r="C177" t="s">
        <v>51</v>
      </c>
      <c r="D177">
        <v>336</v>
      </c>
      <c r="E177">
        <v>9</v>
      </c>
      <c r="F177">
        <v>0</v>
      </c>
      <c r="G177">
        <v>9</v>
      </c>
      <c r="H177">
        <v>271</v>
      </c>
      <c r="I177">
        <v>20</v>
      </c>
      <c r="J177">
        <v>0</v>
      </c>
      <c r="K177">
        <v>0</v>
      </c>
      <c r="L177">
        <f t="shared" si="8"/>
        <v>0</v>
      </c>
      <c r="M177" t="str">
        <f t="shared" si="9"/>
        <v/>
      </c>
      <c r="N177" t="str">
        <f t="shared" si="10"/>
        <v>single_hive</v>
      </c>
      <c r="O177" t="str">
        <f t="shared" si="11"/>
        <v/>
      </c>
      <c r="P177">
        <v>28</v>
      </c>
    </row>
    <row r="178" spans="1:16" hidden="1" x14ac:dyDescent="0.3">
      <c r="A178" t="s">
        <v>67</v>
      </c>
      <c r="B178" t="s">
        <v>13</v>
      </c>
      <c r="C178" t="s">
        <v>51</v>
      </c>
      <c r="D178">
        <v>336</v>
      </c>
      <c r="E178">
        <v>4</v>
      </c>
      <c r="F178">
        <v>0</v>
      </c>
      <c r="G178">
        <v>4</v>
      </c>
      <c r="H178">
        <v>300</v>
      </c>
      <c r="I178">
        <v>20</v>
      </c>
      <c r="J178">
        <v>0</v>
      </c>
      <c r="K178">
        <v>0</v>
      </c>
      <c r="L178">
        <f t="shared" si="8"/>
        <v>0</v>
      </c>
      <c r="M178" t="str">
        <f t="shared" si="9"/>
        <v/>
      </c>
      <c r="N178" t="str">
        <f t="shared" si="10"/>
        <v>on_qty_of_train_images</v>
      </c>
      <c r="O178" t="str">
        <f t="shared" si="11"/>
        <v/>
      </c>
      <c r="P178">
        <v>29</v>
      </c>
    </row>
    <row r="179" spans="1:16" hidden="1" x14ac:dyDescent="0.3">
      <c r="A179" t="s">
        <v>67</v>
      </c>
      <c r="B179" t="s">
        <v>24</v>
      </c>
      <c r="C179" t="s">
        <v>51</v>
      </c>
      <c r="D179">
        <v>336</v>
      </c>
      <c r="E179">
        <v>9</v>
      </c>
      <c r="F179">
        <v>0</v>
      </c>
      <c r="G179">
        <v>9</v>
      </c>
      <c r="H179">
        <v>271</v>
      </c>
      <c r="I179">
        <v>20</v>
      </c>
      <c r="J179">
        <v>0</v>
      </c>
      <c r="K179">
        <v>0</v>
      </c>
      <c r="L179">
        <f t="shared" si="8"/>
        <v>0</v>
      </c>
      <c r="M179" t="str">
        <f t="shared" si="9"/>
        <v/>
      </c>
      <c r="N179" t="str">
        <f t="shared" si="10"/>
        <v>on_qty_of_train_images</v>
      </c>
      <c r="O179" t="str">
        <f t="shared" si="11"/>
        <v/>
      </c>
      <c r="P179">
        <v>30</v>
      </c>
    </row>
    <row r="180" spans="1:16" hidden="1" x14ac:dyDescent="0.3">
      <c r="A180" t="s">
        <v>67</v>
      </c>
      <c r="B180" t="s">
        <v>45</v>
      </c>
      <c r="C180" t="s">
        <v>51</v>
      </c>
      <c r="D180">
        <v>336</v>
      </c>
      <c r="E180">
        <v>13</v>
      </c>
      <c r="F180">
        <v>0</v>
      </c>
      <c r="G180">
        <v>13</v>
      </c>
      <c r="H180">
        <v>259</v>
      </c>
      <c r="I180">
        <v>20</v>
      </c>
      <c r="J180">
        <v>0</v>
      </c>
      <c r="K180">
        <v>0</v>
      </c>
      <c r="L180">
        <f t="shared" si="8"/>
        <v>0</v>
      </c>
      <c r="M180" t="str">
        <f t="shared" si="9"/>
        <v/>
      </c>
      <c r="N180" t="str">
        <f t="shared" si="10"/>
        <v>on_qty_of_train_images</v>
      </c>
      <c r="O180" t="str">
        <f t="shared" si="11"/>
        <v/>
      </c>
      <c r="P180">
        <v>31</v>
      </c>
    </row>
    <row r="181" spans="1:16" hidden="1" x14ac:dyDescent="0.3">
      <c r="A181" t="s">
        <v>67</v>
      </c>
      <c r="B181" t="s">
        <v>46</v>
      </c>
      <c r="C181" t="s">
        <v>51</v>
      </c>
      <c r="D181">
        <v>336</v>
      </c>
      <c r="E181">
        <v>9</v>
      </c>
      <c r="F181">
        <v>0</v>
      </c>
      <c r="G181">
        <v>9</v>
      </c>
      <c r="H181">
        <v>283</v>
      </c>
      <c r="I181">
        <v>20</v>
      </c>
      <c r="J181">
        <v>0</v>
      </c>
      <c r="K181">
        <v>0</v>
      </c>
      <c r="L181">
        <f t="shared" si="8"/>
        <v>0</v>
      </c>
      <c r="M181" t="str">
        <f t="shared" si="9"/>
        <v/>
      </c>
      <c r="N181" t="str">
        <f t="shared" si="10"/>
        <v>individual_training</v>
      </c>
      <c r="O181" t="str">
        <f t="shared" si="11"/>
        <v/>
      </c>
      <c r="P181">
        <v>32</v>
      </c>
    </row>
    <row r="182" spans="1:16" hidden="1" x14ac:dyDescent="0.3">
      <c r="A182" t="s">
        <v>67</v>
      </c>
      <c r="B182" t="s">
        <v>14</v>
      </c>
      <c r="C182" t="s">
        <v>51</v>
      </c>
      <c r="D182">
        <v>336</v>
      </c>
      <c r="E182">
        <v>6</v>
      </c>
      <c r="F182">
        <v>0</v>
      </c>
      <c r="G182">
        <v>6</v>
      </c>
      <c r="H182">
        <v>299</v>
      </c>
      <c r="I182">
        <v>20</v>
      </c>
      <c r="J182">
        <v>0</v>
      </c>
      <c r="K182">
        <v>0</v>
      </c>
      <c r="L182">
        <f t="shared" si="8"/>
        <v>0</v>
      </c>
      <c r="M182" t="str">
        <f t="shared" si="9"/>
        <v/>
      </c>
      <c r="N182" t="str">
        <f t="shared" si="10"/>
        <v>staged_2</v>
      </c>
      <c r="O182" t="str">
        <f t="shared" si="11"/>
        <v/>
      </c>
      <c r="P182">
        <v>33</v>
      </c>
    </row>
    <row r="183" spans="1:16" hidden="1" x14ac:dyDescent="0.3">
      <c r="A183" t="s">
        <v>67</v>
      </c>
      <c r="B183" t="s">
        <v>10</v>
      </c>
      <c r="C183" t="s">
        <v>51</v>
      </c>
      <c r="D183">
        <v>336</v>
      </c>
      <c r="E183">
        <v>0</v>
      </c>
      <c r="F183">
        <v>0</v>
      </c>
      <c r="G183">
        <v>0</v>
      </c>
      <c r="H183">
        <v>336</v>
      </c>
      <c r="I183">
        <v>20</v>
      </c>
      <c r="K183">
        <v>0</v>
      </c>
      <c r="L183">
        <f t="shared" si="8"/>
        <v>0</v>
      </c>
      <c r="M183" t="str">
        <f t="shared" si="9"/>
        <v/>
      </c>
      <c r="N183" t="str">
        <f t="shared" si="10"/>
        <v>single_hive</v>
      </c>
      <c r="O183" t="str">
        <f t="shared" si="11"/>
        <v/>
      </c>
      <c r="P183">
        <v>34</v>
      </c>
    </row>
    <row r="184" spans="1:16" hidden="1" x14ac:dyDescent="0.3">
      <c r="A184" t="s">
        <v>67</v>
      </c>
      <c r="B184" t="s">
        <v>20</v>
      </c>
      <c r="C184" t="s">
        <v>51</v>
      </c>
      <c r="D184">
        <v>336</v>
      </c>
      <c r="E184">
        <v>0</v>
      </c>
      <c r="F184">
        <v>0</v>
      </c>
      <c r="G184">
        <v>0</v>
      </c>
      <c r="H184">
        <v>336</v>
      </c>
      <c r="I184">
        <v>20</v>
      </c>
      <c r="K184">
        <v>0</v>
      </c>
      <c r="L184">
        <f t="shared" si="8"/>
        <v>0</v>
      </c>
      <c r="M184" t="str">
        <f t="shared" si="9"/>
        <v/>
      </c>
      <c r="N184" t="str">
        <f t="shared" si="10"/>
        <v>single_hive</v>
      </c>
      <c r="O184" t="str">
        <f t="shared" si="11"/>
        <v/>
      </c>
      <c r="P184">
        <v>35</v>
      </c>
    </row>
    <row r="185" spans="1:16" hidden="1" x14ac:dyDescent="0.3">
      <c r="A185" t="s">
        <v>67</v>
      </c>
      <c r="B185" t="s">
        <v>21</v>
      </c>
      <c r="C185" t="s">
        <v>51</v>
      </c>
      <c r="D185">
        <v>336</v>
      </c>
      <c r="E185">
        <v>0</v>
      </c>
      <c r="F185">
        <v>0</v>
      </c>
      <c r="G185">
        <v>0</v>
      </c>
      <c r="H185">
        <v>336</v>
      </c>
      <c r="I185">
        <v>20</v>
      </c>
      <c r="K185">
        <v>0</v>
      </c>
      <c r="L185">
        <f t="shared" si="8"/>
        <v>0</v>
      </c>
      <c r="M185" t="str">
        <f t="shared" si="9"/>
        <v/>
      </c>
      <c r="N185" t="str">
        <f t="shared" si="10"/>
        <v>on_qty_of_train_images</v>
      </c>
      <c r="O185" t="str">
        <f t="shared" si="11"/>
        <v/>
      </c>
      <c r="P185">
        <v>36</v>
      </c>
    </row>
    <row r="186" spans="1:16" hidden="1" x14ac:dyDescent="0.3">
      <c r="A186" t="s">
        <v>67</v>
      </c>
      <c r="B186" t="s">
        <v>22</v>
      </c>
      <c r="C186" t="s">
        <v>51</v>
      </c>
      <c r="D186">
        <v>336</v>
      </c>
      <c r="E186">
        <v>0</v>
      </c>
      <c r="F186">
        <v>0</v>
      </c>
      <c r="G186">
        <v>0</v>
      </c>
      <c r="H186">
        <v>336</v>
      </c>
      <c r="I186">
        <v>20</v>
      </c>
      <c r="K186">
        <v>0</v>
      </c>
      <c r="L186">
        <f t="shared" si="8"/>
        <v>0</v>
      </c>
      <c r="M186" t="str">
        <f t="shared" si="9"/>
        <v/>
      </c>
      <c r="N186" t="str">
        <f t="shared" si="10"/>
        <v>on_qty_of_train_images</v>
      </c>
      <c r="O186" t="str">
        <f t="shared" si="11"/>
        <v/>
      </c>
      <c r="P186">
        <v>37</v>
      </c>
    </row>
    <row r="187" spans="1:16" hidden="1" x14ac:dyDescent="0.3">
      <c r="A187" t="s">
        <v>67</v>
      </c>
      <c r="B187" t="s">
        <v>19</v>
      </c>
      <c r="C187" t="s">
        <v>52</v>
      </c>
      <c r="D187">
        <v>486</v>
      </c>
      <c r="E187">
        <v>484</v>
      </c>
      <c r="F187">
        <v>370</v>
      </c>
      <c r="G187">
        <v>114</v>
      </c>
      <c r="H187">
        <v>116</v>
      </c>
      <c r="I187">
        <v>20</v>
      </c>
      <c r="J187">
        <v>0.76446280991735505</v>
      </c>
      <c r="K187">
        <v>0.76131687242798296</v>
      </c>
      <c r="L187">
        <f t="shared" si="8"/>
        <v>0.76194398682042774</v>
      </c>
      <c r="M187">
        <f t="shared" si="9"/>
        <v>0.76288659793814384</v>
      </c>
      <c r="N187" t="str">
        <f t="shared" si="10"/>
        <v>single_hive</v>
      </c>
      <c r="O187">
        <f t="shared" si="11"/>
        <v>1</v>
      </c>
      <c r="P187">
        <v>1</v>
      </c>
    </row>
    <row r="188" spans="1:16" hidden="1" x14ac:dyDescent="0.3">
      <c r="A188" t="s">
        <v>67</v>
      </c>
      <c r="B188" t="s">
        <v>15</v>
      </c>
      <c r="C188" t="s">
        <v>52</v>
      </c>
      <c r="D188">
        <v>486</v>
      </c>
      <c r="E188">
        <v>185</v>
      </c>
      <c r="F188">
        <v>107</v>
      </c>
      <c r="G188">
        <v>78</v>
      </c>
      <c r="H188">
        <v>379</v>
      </c>
      <c r="I188">
        <v>20</v>
      </c>
      <c r="J188">
        <v>0.57837837837837802</v>
      </c>
      <c r="K188">
        <v>0.220164609053497</v>
      </c>
      <c r="L188">
        <f t="shared" si="8"/>
        <v>0.25129168623766929</v>
      </c>
      <c r="M188">
        <f t="shared" si="9"/>
        <v>0.31892697466467856</v>
      </c>
      <c r="N188" t="str">
        <f t="shared" si="10"/>
        <v>single_hive</v>
      </c>
      <c r="O188" t="str">
        <f t="shared" si="11"/>
        <v/>
      </c>
      <c r="P188">
        <v>2</v>
      </c>
    </row>
    <row r="189" spans="1:16" hidden="1" x14ac:dyDescent="0.3">
      <c r="A189" t="s">
        <v>67</v>
      </c>
      <c r="B189" t="s">
        <v>17</v>
      </c>
      <c r="C189" t="s">
        <v>52</v>
      </c>
      <c r="D189">
        <v>486</v>
      </c>
      <c r="E189">
        <v>76</v>
      </c>
      <c r="F189">
        <v>8</v>
      </c>
      <c r="G189">
        <v>68</v>
      </c>
      <c r="H189">
        <v>166</v>
      </c>
      <c r="I189">
        <v>20</v>
      </c>
      <c r="J189">
        <v>0.105263157894736</v>
      </c>
      <c r="K189">
        <v>4.5977011494252797E-2</v>
      </c>
      <c r="L189">
        <f t="shared" si="8"/>
        <v>5.1813471502590552E-2</v>
      </c>
      <c r="M189">
        <f t="shared" si="9"/>
        <v>6.3999999999999779E-2</v>
      </c>
      <c r="N189" t="str">
        <f t="shared" si="10"/>
        <v>on_qty_of_train_images</v>
      </c>
      <c r="O189" t="str">
        <f t="shared" si="11"/>
        <v/>
      </c>
      <c r="P189">
        <v>3</v>
      </c>
    </row>
    <row r="190" spans="1:16" hidden="1" x14ac:dyDescent="0.3">
      <c r="A190" t="s">
        <v>67</v>
      </c>
      <c r="B190" t="s">
        <v>34</v>
      </c>
      <c r="C190" t="s">
        <v>52</v>
      </c>
      <c r="D190">
        <v>486</v>
      </c>
      <c r="E190">
        <v>74</v>
      </c>
      <c r="F190">
        <v>10</v>
      </c>
      <c r="G190">
        <v>64</v>
      </c>
      <c r="H190">
        <v>219</v>
      </c>
      <c r="I190">
        <v>20</v>
      </c>
      <c r="J190">
        <v>0.135135135135135</v>
      </c>
      <c r="K190">
        <v>4.36681222707423E-2</v>
      </c>
      <c r="L190">
        <f t="shared" si="8"/>
        <v>5.0505050505050435E-2</v>
      </c>
      <c r="M190">
        <f t="shared" si="9"/>
        <v>6.6006600660065931E-2</v>
      </c>
      <c r="N190" t="str">
        <f t="shared" si="10"/>
        <v>single_hive</v>
      </c>
      <c r="O190" t="str">
        <f t="shared" si="11"/>
        <v/>
      </c>
      <c r="P190">
        <v>4</v>
      </c>
    </row>
    <row r="191" spans="1:16" hidden="1" x14ac:dyDescent="0.3">
      <c r="A191" t="s">
        <v>67</v>
      </c>
      <c r="B191" t="s">
        <v>47</v>
      </c>
      <c r="C191" t="s">
        <v>52</v>
      </c>
      <c r="D191">
        <v>486</v>
      </c>
      <c r="E191">
        <v>49</v>
      </c>
      <c r="F191">
        <v>14</v>
      </c>
      <c r="G191">
        <v>35</v>
      </c>
      <c r="H191">
        <v>350</v>
      </c>
      <c r="I191">
        <v>20</v>
      </c>
      <c r="J191">
        <v>0.28571428571428498</v>
      </c>
      <c r="K191">
        <v>3.8461538461538401E-2</v>
      </c>
      <c r="L191">
        <f t="shared" si="8"/>
        <v>4.6511627906976674E-2</v>
      </c>
      <c r="M191">
        <f t="shared" si="9"/>
        <v>6.7796610169491414E-2</v>
      </c>
      <c r="N191" t="str">
        <f t="shared" si="10"/>
        <v>staged_2</v>
      </c>
      <c r="O191" t="str">
        <f t="shared" si="11"/>
        <v/>
      </c>
      <c r="P191">
        <v>5</v>
      </c>
    </row>
    <row r="192" spans="1:16" hidden="1" x14ac:dyDescent="0.3">
      <c r="A192" t="s">
        <v>67</v>
      </c>
      <c r="B192" t="s">
        <v>27</v>
      </c>
      <c r="C192" t="s">
        <v>52</v>
      </c>
      <c r="D192">
        <v>486</v>
      </c>
      <c r="E192">
        <v>64</v>
      </c>
      <c r="F192">
        <v>4</v>
      </c>
      <c r="G192">
        <v>60</v>
      </c>
      <c r="H192">
        <v>102</v>
      </c>
      <c r="I192">
        <v>20</v>
      </c>
      <c r="J192">
        <v>6.25E-2</v>
      </c>
      <c r="K192">
        <v>3.7735849056603703E-2</v>
      </c>
      <c r="L192">
        <f t="shared" si="8"/>
        <v>4.0983606557376984E-2</v>
      </c>
      <c r="M192">
        <f t="shared" si="9"/>
        <v>4.7058823529411709E-2</v>
      </c>
      <c r="N192" t="str">
        <f t="shared" si="10"/>
        <v>individual_training</v>
      </c>
      <c r="O192" t="str">
        <f t="shared" si="11"/>
        <v/>
      </c>
      <c r="P192">
        <v>6</v>
      </c>
    </row>
    <row r="193" spans="1:16" hidden="1" x14ac:dyDescent="0.3">
      <c r="A193" t="s">
        <v>67</v>
      </c>
      <c r="B193" t="s">
        <v>35</v>
      </c>
      <c r="C193" t="s">
        <v>52</v>
      </c>
      <c r="D193">
        <v>486</v>
      </c>
      <c r="E193">
        <v>76</v>
      </c>
      <c r="F193">
        <v>5</v>
      </c>
      <c r="G193">
        <v>71</v>
      </c>
      <c r="H193">
        <v>132</v>
      </c>
      <c r="I193">
        <v>20</v>
      </c>
      <c r="J193">
        <v>6.5789473684210495E-2</v>
      </c>
      <c r="K193">
        <v>3.6496350364963501E-2</v>
      </c>
      <c r="L193">
        <f t="shared" si="8"/>
        <v>4.0064102564102561E-2</v>
      </c>
      <c r="M193">
        <f t="shared" si="9"/>
        <v>4.6948356807511728E-2</v>
      </c>
      <c r="N193" t="str">
        <f t="shared" si="10"/>
        <v>individual_training</v>
      </c>
      <c r="O193" t="str">
        <f t="shared" si="11"/>
        <v/>
      </c>
      <c r="P193">
        <v>7</v>
      </c>
    </row>
    <row r="194" spans="1:16" hidden="1" x14ac:dyDescent="0.3">
      <c r="A194" t="s">
        <v>67</v>
      </c>
      <c r="B194" t="s">
        <v>33</v>
      </c>
      <c r="C194" t="s">
        <v>52</v>
      </c>
      <c r="D194">
        <v>486</v>
      </c>
      <c r="E194">
        <v>62</v>
      </c>
      <c r="F194">
        <v>4</v>
      </c>
      <c r="G194">
        <v>58</v>
      </c>
      <c r="H194">
        <v>146</v>
      </c>
      <c r="I194">
        <v>20</v>
      </c>
      <c r="J194">
        <v>6.4516129032257993E-2</v>
      </c>
      <c r="K194">
        <v>2.6666666666666599E-2</v>
      </c>
      <c r="L194">
        <f t="shared" ref="L194:L257" si="12">IFERROR((1+2^2)*(J194*K194)/(2^2*J194+K194),0)</f>
        <v>3.021148036253769E-2</v>
      </c>
      <c r="M194">
        <f t="shared" ref="M194:M257" si="13">IFERROR( 2*(J194*K194)/(J194+K194),"")</f>
        <v>3.7735849056603689E-2</v>
      </c>
      <c r="N194" t="str">
        <f t="shared" ref="N194:N257" si="14">LEFT(B194,FIND("/",B194)-1)</f>
        <v>staged_2</v>
      </c>
      <c r="O194" t="str">
        <f t="shared" si="11"/>
        <v/>
      </c>
      <c r="P194">
        <v>8</v>
      </c>
    </row>
    <row r="195" spans="1:16" hidden="1" x14ac:dyDescent="0.3">
      <c r="A195" t="s">
        <v>67</v>
      </c>
      <c r="B195" t="s">
        <v>18</v>
      </c>
      <c r="C195" t="s">
        <v>52</v>
      </c>
      <c r="D195">
        <v>486</v>
      </c>
      <c r="E195">
        <v>66</v>
      </c>
      <c r="F195">
        <v>4</v>
      </c>
      <c r="G195">
        <v>62</v>
      </c>
      <c r="H195">
        <v>156</v>
      </c>
      <c r="I195">
        <v>20</v>
      </c>
      <c r="J195">
        <v>6.0606060606060601E-2</v>
      </c>
      <c r="K195">
        <v>2.5000000000000001E-2</v>
      </c>
      <c r="L195">
        <f t="shared" si="12"/>
        <v>2.8328611898017001E-2</v>
      </c>
      <c r="M195">
        <f t="shared" si="13"/>
        <v>3.5398230088495575E-2</v>
      </c>
      <c r="N195" t="str">
        <f t="shared" si="14"/>
        <v>on_qty_of_train_images</v>
      </c>
      <c r="O195" t="str">
        <f t="shared" ref="O195:O258" si="15">IF(C195&lt;&gt;C194,1,"")</f>
        <v/>
      </c>
      <c r="P195">
        <v>9</v>
      </c>
    </row>
    <row r="196" spans="1:16" hidden="1" x14ac:dyDescent="0.3">
      <c r="A196" t="s">
        <v>67</v>
      </c>
      <c r="B196" t="s">
        <v>42</v>
      </c>
      <c r="C196" t="s">
        <v>52</v>
      </c>
      <c r="D196">
        <v>486</v>
      </c>
      <c r="E196">
        <v>16</v>
      </c>
      <c r="F196">
        <v>10</v>
      </c>
      <c r="G196">
        <v>6</v>
      </c>
      <c r="H196">
        <v>446</v>
      </c>
      <c r="I196">
        <v>20</v>
      </c>
      <c r="J196">
        <v>0.625</v>
      </c>
      <c r="K196">
        <v>2.1929824561403501E-2</v>
      </c>
      <c r="L196">
        <f t="shared" si="12"/>
        <v>2.717391304347825E-2</v>
      </c>
      <c r="M196">
        <f t="shared" si="13"/>
        <v>4.2372881355932188E-2</v>
      </c>
      <c r="N196" t="str">
        <f t="shared" si="14"/>
        <v>single_hive</v>
      </c>
      <c r="O196" t="str">
        <f t="shared" si="15"/>
        <v/>
      </c>
      <c r="P196">
        <v>10</v>
      </c>
    </row>
    <row r="197" spans="1:16" hidden="1" x14ac:dyDescent="0.3">
      <c r="A197" t="s">
        <v>67</v>
      </c>
      <c r="B197" t="s">
        <v>12</v>
      </c>
      <c r="C197" t="s">
        <v>52</v>
      </c>
      <c r="D197">
        <v>486</v>
      </c>
      <c r="E197">
        <v>43</v>
      </c>
      <c r="F197">
        <v>4</v>
      </c>
      <c r="G197">
        <v>39</v>
      </c>
      <c r="H197">
        <v>214</v>
      </c>
      <c r="I197">
        <v>20</v>
      </c>
      <c r="J197">
        <v>9.3023255813953404E-2</v>
      </c>
      <c r="K197">
        <v>1.8348623853211E-2</v>
      </c>
      <c r="L197">
        <f t="shared" si="12"/>
        <v>2.1857923497267749E-2</v>
      </c>
      <c r="M197">
        <f t="shared" si="13"/>
        <v>3.0651340996168563E-2</v>
      </c>
      <c r="N197" t="str">
        <f t="shared" si="14"/>
        <v>on_qty_of_train_images</v>
      </c>
      <c r="O197" t="str">
        <f t="shared" si="15"/>
        <v/>
      </c>
      <c r="P197">
        <v>11</v>
      </c>
    </row>
    <row r="198" spans="1:16" hidden="1" x14ac:dyDescent="0.3">
      <c r="A198" t="s">
        <v>67</v>
      </c>
      <c r="B198" t="s">
        <v>28</v>
      </c>
      <c r="C198" t="s">
        <v>52</v>
      </c>
      <c r="D198">
        <v>486</v>
      </c>
      <c r="E198">
        <v>45</v>
      </c>
      <c r="F198">
        <v>5</v>
      </c>
      <c r="G198">
        <v>40</v>
      </c>
      <c r="H198">
        <v>285</v>
      </c>
      <c r="I198">
        <v>20</v>
      </c>
      <c r="J198">
        <v>0.11111111111111099</v>
      </c>
      <c r="K198">
        <v>1.72413793103448E-2</v>
      </c>
      <c r="L198">
        <f t="shared" si="12"/>
        <v>2.0746887966804947E-2</v>
      </c>
      <c r="M198">
        <f t="shared" si="13"/>
        <v>2.9850746268656671E-2</v>
      </c>
      <c r="N198" t="str">
        <f t="shared" si="14"/>
        <v>individual_training</v>
      </c>
      <c r="O198" t="str">
        <f t="shared" si="15"/>
        <v/>
      </c>
      <c r="P198">
        <v>12</v>
      </c>
    </row>
    <row r="199" spans="1:16" hidden="1" x14ac:dyDescent="0.3">
      <c r="A199" t="s">
        <v>67</v>
      </c>
      <c r="B199" t="s">
        <v>31</v>
      </c>
      <c r="C199" t="s">
        <v>52</v>
      </c>
      <c r="D199">
        <v>486</v>
      </c>
      <c r="E199">
        <v>52</v>
      </c>
      <c r="F199">
        <v>3</v>
      </c>
      <c r="G199">
        <v>49</v>
      </c>
      <c r="H199">
        <v>175</v>
      </c>
      <c r="I199">
        <v>20</v>
      </c>
      <c r="J199">
        <v>5.7692307692307702E-2</v>
      </c>
      <c r="K199">
        <v>1.68539325842696E-2</v>
      </c>
      <c r="L199">
        <f t="shared" si="12"/>
        <v>1.9633507853403075E-2</v>
      </c>
      <c r="M199">
        <f t="shared" si="13"/>
        <v>2.6086956521739056E-2</v>
      </c>
      <c r="N199" t="str">
        <f t="shared" si="14"/>
        <v>single_hive</v>
      </c>
      <c r="O199" t="str">
        <f t="shared" si="15"/>
        <v/>
      </c>
      <c r="P199">
        <v>13</v>
      </c>
    </row>
    <row r="200" spans="1:16" hidden="1" x14ac:dyDescent="0.3">
      <c r="A200" t="s">
        <v>67</v>
      </c>
      <c r="B200" t="s">
        <v>20</v>
      </c>
      <c r="C200" t="s">
        <v>52</v>
      </c>
      <c r="D200">
        <v>486</v>
      </c>
      <c r="E200">
        <v>23</v>
      </c>
      <c r="F200">
        <v>5</v>
      </c>
      <c r="G200">
        <v>18</v>
      </c>
      <c r="H200">
        <v>378</v>
      </c>
      <c r="I200">
        <v>20</v>
      </c>
      <c r="J200">
        <v>0.217391304347826</v>
      </c>
      <c r="K200">
        <v>1.30548302872062E-2</v>
      </c>
      <c r="L200">
        <f t="shared" si="12"/>
        <v>1.607717041800635E-2</v>
      </c>
      <c r="M200">
        <f t="shared" si="13"/>
        <v>2.4630541871921062E-2</v>
      </c>
      <c r="N200" t="str">
        <f t="shared" si="14"/>
        <v>single_hive</v>
      </c>
      <c r="O200" t="str">
        <f t="shared" si="15"/>
        <v/>
      </c>
      <c r="P200">
        <v>14</v>
      </c>
    </row>
    <row r="201" spans="1:16" hidden="1" x14ac:dyDescent="0.3">
      <c r="A201" t="s">
        <v>67</v>
      </c>
      <c r="B201" t="s">
        <v>21</v>
      </c>
      <c r="C201" t="s">
        <v>52</v>
      </c>
      <c r="D201">
        <v>486</v>
      </c>
      <c r="E201">
        <v>23</v>
      </c>
      <c r="F201">
        <v>5</v>
      </c>
      <c r="G201">
        <v>18</v>
      </c>
      <c r="H201">
        <v>378</v>
      </c>
      <c r="I201">
        <v>20</v>
      </c>
      <c r="J201">
        <v>0.217391304347826</v>
      </c>
      <c r="K201">
        <v>1.30548302872062E-2</v>
      </c>
      <c r="L201">
        <f t="shared" si="12"/>
        <v>1.607717041800635E-2</v>
      </c>
      <c r="M201">
        <f t="shared" si="13"/>
        <v>2.4630541871921062E-2</v>
      </c>
      <c r="N201" t="str">
        <f t="shared" si="14"/>
        <v>on_qty_of_train_images</v>
      </c>
      <c r="O201" t="str">
        <f t="shared" si="15"/>
        <v/>
      </c>
      <c r="P201">
        <v>15</v>
      </c>
    </row>
    <row r="202" spans="1:16" hidden="1" x14ac:dyDescent="0.3">
      <c r="A202" t="s">
        <v>67</v>
      </c>
      <c r="B202" t="s">
        <v>22</v>
      </c>
      <c r="C202" t="s">
        <v>52</v>
      </c>
      <c r="D202">
        <v>486</v>
      </c>
      <c r="E202">
        <v>23</v>
      </c>
      <c r="F202">
        <v>5</v>
      </c>
      <c r="G202">
        <v>18</v>
      </c>
      <c r="H202">
        <v>378</v>
      </c>
      <c r="I202">
        <v>20</v>
      </c>
      <c r="J202">
        <v>0.217391304347826</v>
      </c>
      <c r="K202">
        <v>1.30548302872062E-2</v>
      </c>
      <c r="L202">
        <f t="shared" si="12"/>
        <v>1.607717041800635E-2</v>
      </c>
      <c r="M202">
        <f t="shared" si="13"/>
        <v>2.4630541871921062E-2</v>
      </c>
      <c r="N202" t="str">
        <f t="shared" si="14"/>
        <v>on_qty_of_train_images</v>
      </c>
      <c r="O202" t="str">
        <f t="shared" si="15"/>
        <v/>
      </c>
      <c r="P202">
        <v>16</v>
      </c>
    </row>
    <row r="203" spans="1:16" hidden="1" x14ac:dyDescent="0.3">
      <c r="A203" t="s">
        <v>67</v>
      </c>
      <c r="B203" t="s">
        <v>25</v>
      </c>
      <c r="C203" t="s">
        <v>52</v>
      </c>
      <c r="D203">
        <v>486</v>
      </c>
      <c r="E203">
        <v>25</v>
      </c>
      <c r="F203">
        <v>3</v>
      </c>
      <c r="G203">
        <v>22</v>
      </c>
      <c r="H203">
        <v>350</v>
      </c>
      <c r="I203">
        <v>20</v>
      </c>
      <c r="J203">
        <v>0.12</v>
      </c>
      <c r="K203">
        <v>8.4985835694051E-3</v>
      </c>
      <c r="L203">
        <f t="shared" si="12"/>
        <v>1.0438413361169106E-2</v>
      </c>
      <c r="M203">
        <f t="shared" si="13"/>
        <v>1.5873015873015876E-2</v>
      </c>
      <c r="N203" t="str">
        <f t="shared" si="14"/>
        <v>single_hive</v>
      </c>
      <c r="O203" t="str">
        <f t="shared" si="15"/>
        <v/>
      </c>
      <c r="P203">
        <v>17</v>
      </c>
    </row>
    <row r="204" spans="1:16" hidden="1" x14ac:dyDescent="0.3">
      <c r="A204" t="s">
        <v>67</v>
      </c>
      <c r="B204" t="s">
        <v>30</v>
      </c>
      <c r="C204" t="s">
        <v>52</v>
      </c>
      <c r="D204">
        <v>486</v>
      </c>
      <c r="E204">
        <v>24</v>
      </c>
      <c r="F204">
        <v>2</v>
      </c>
      <c r="G204">
        <v>22</v>
      </c>
      <c r="H204">
        <v>329</v>
      </c>
      <c r="I204">
        <v>20</v>
      </c>
      <c r="J204">
        <v>8.3333333333333301E-2</v>
      </c>
      <c r="K204">
        <v>6.0422960725075503E-3</v>
      </c>
      <c r="L204">
        <f t="shared" si="12"/>
        <v>7.4183976261127556E-3</v>
      </c>
      <c r="M204">
        <f t="shared" si="13"/>
        <v>1.1267605633802812E-2</v>
      </c>
      <c r="N204" t="str">
        <f t="shared" si="14"/>
        <v>staged_2</v>
      </c>
      <c r="O204" t="str">
        <f t="shared" si="15"/>
        <v/>
      </c>
      <c r="P204">
        <v>18</v>
      </c>
    </row>
    <row r="205" spans="1:16" hidden="1" x14ac:dyDescent="0.3">
      <c r="A205" t="s">
        <v>67</v>
      </c>
      <c r="B205" t="s">
        <v>29</v>
      </c>
      <c r="C205" t="s">
        <v>52</v>
      </c>
      <c r="D205">
        <v>486</v>
      </c>
      <c r="E205">
        <v>9</v>
      </c>
      <c r="F205">
        <v>2</v>
      </c>
      <c r="G205">
        <v>7</v>
      </c>
      <c r="H205">
        <v>447</v>
      </c>
      <c r="I205">
        <v>20</v>
      </c>
      <c r="J205">
        <v>0.22222222222222199</v>
      </c>
      <c r="K205">
        <v>4.4543429844097898E-3</v>
      </c>
      <c r="L205">
        <f t="shared" si="12"/>
        <v>5.5401662049861366E-3</v>
      </c>
      <c r="M205">
        <f t="shared" si="13"/>
        <v>8.7336244541484521E-3</v>
      </c>
      <c r="N205" t="str">
        <f t="shared" si="14"/>
        <v>staged_2</v>
      </c>
      <c r="O205" t="str">
        <f t="shared" si="15"/>
        <v/>
      </c>
      <c r="P205">
        <v>19</v>
      </c>
    </row>
    <row r="206" spans="1:16" hidden="1" x14ac:dyDescent="0.3">
      <c r="A206" t="s">
        <v>67</v>
      </c>
      <c r="B206" t="s">
        <v>41</v>
      </c>
      <c r="C206" t="s">
        <v>52</v>
      </c>
      <c r="D206">
        <v>486</v>
      </c>
      <c r="E206">
        <v>6</v>
      </c>
      <c r="F206">
        <v>2</v>
      </c>
      <c r="G206">
        <v>4</v>
      </c>
      <c r="H206">
        <v>464</v>
      </c>
      <c r="I206">
        <v>20</v>
      </c>
      <c r="J206">
        <v>0.33333333333333298</v>
      </c>
      <c r="K206">
        <v>4.29184549356223E-3</v>
      </c>
      <c r="L206">
        <f t="shared" si="12"/>
        <v>5.3475935828876976E-3</v>
      </c>
      <c r="M206">
        <f t="shared" si="13"/>
        <v>8.4745762711864372E-3</v>
      </c>
      <c r="N206" t="str">
        <f t="shared" si="14"/>
        <v>single_hive</v>
      </c>
      <c r="O206" t="str">
        <f t="shared" si="15"/>
        <v/>
      </c>
      <c r="P206">
        <v>20</v>
      </c>
    </row>
    <row r="207" spans="1:16" hidden="1" x14ac:dyDescent="0.3">
      <c r="A207" t="s">
        <v>67</v>
      </c>
      <c r="B207" t="s">
        <v>45</v>
      </c>
      <c r="C207" t="s">
        <v>52</v>
      </c>
      <c r="D207">
        <v>486</v>
      </c>
      <c r="E207">
        <v>18</v>
      </c>
      <c r="F207">
        <v>1</v>
      </c>
      <c r="G207">
        <v>17</v>
      </c>
      <c r="H207">
        <v>311</v>
      </c>
      <c r="I207">
        <v>20</v>
      </c>
      <c r="J207">
        <v>5.5555555555555497E-2</v>
      </c>
      <c r="K207">
        <v>3.2051282051281998E-3</v>
      </c>
      <c r="L207">
        <f t="shared" si="12"/>
        <v>3.9494470774091564E-3</v>
      </c>
      <c r="M207">
        <f t="shared" si="13"/>
        <v>6.0606060606060511E-3</v>
      </c>
      <c r="N207" t="str">
        <f t="shared" si="14"/>
        <v>on_qty_of_train_images</v>
      </c>
      <c r="O207" t="str">
        <f t="shared" si="15"/>
        <v/>
      </c>
      <c r="P207">
        <v>21</v>
      </c>
    </row>
    <row r="208" spans="1:16" hidden="1" x14ac:dyDescent="0.3">
      <c r="A208" t="s">
        <v>67</v>
      </c>
      <c r="B208" t="s">
        <v>16</v>
      </c>
      <c r="C208" t="s">
        <v>52</v>
      </c>
      <c r="D208">
        <v>486</v>
      </c>
      <c r="E208">
        <v>16</v>
      </c>
      <c r="F208">
        <v>1</v>
      </c>
      <c r="G208">
        <v>15</v>
      </c>
      <c r="H208">
        <v>327</v>
      </c>
      <c r="I208">
        <v>20</v>
      </c>
      <c r="J208">
        <v>6.25E-2</v>
      </c>
      <c r="K208">
        <v>3.0487804878048699E-3</v>
      </c>
      <c r="L208">
        <f t="shared" si="12"/>
        <v>3.7650602409638454E-3</v>
      </c>
      <c r="M208">
        <f t="shared" si="13"/>
        <v>5.8139534883720782E-3</v>
      </c>
      <c r="N208" t="str">
        <f t="shared" si="14"/>
        <v>on_qty_of_train_images</v>
      </c>
      <c r="O208" t="str">
        <f t="shared" si="15"/>
        <v/>
      </c>
      <c r="P208">
        <v>22</v>
      </c>
    </row>
    <row r="209" spans="1:20" hidden="1" x14ac:dyDescent="0.3">
      <c r="A209" t="s">
        <v>67</v>
      </c>
      <c r="B209" t="s">
        <v>13</v>
      </c>
      <c r="C209" t="s">
        <v>52</v>
      </c>
      <c r="D209">
        <v>486</v>
      </c>
      <c r="E209">
        <v>12</v>
      </c>
      <c r="F209">
        <v>1</v>
      </c>
      <c r="G209">
        <v>11</v>
      </c>
      <c r="H209">
        <v>362</v>
      </c>
      <c r="I209">
        <v>20</v>
      </c>
      <c r="J209">
        <v>8.3333333333333301E-2</v>
      </c>
      <c r="K209">
        <v>2.7548209366391099E-3</v>
      </c>
      <c r="L209">
        <f t="shared" si="12"/>
        <v>3.4153005464480765E-3</v>
      </c>
      <c r="M209">
        <f t="shared" si="13"/>
        <v>5.3333333333333175E-3</v>
      </c>
      <c r="N209" t="str">
        <f t="shared" si="14"/>
        <v>on_qty_of_train_images</v>
      </c>
      <c r="O209" t="str">
        <f t="shared" si="15"/>
        <v/>
      </c>
      <c r="P209">
        <v>23</v>
      </c>
    </row>
    <row r="210" spans="1:20" hidden="1" x14ac:dyDescent="0.3">
      <c r="A210" t="s">
        <v>67</v>
      </c>
      <c r="B210" t="s">
        <v>32</v>
      </c>
      <c r="C210" t="s">
        <v>52</v>
      </c>
      <c r="D210">
        <v>486</v>
      </c>
      <c r="E210">
        <v>17</v>
      </c>
      <c r="F210">
        <v>1</v>
      </c>
      <c r="G210">
        <v>16</v>
      </c>
      <c r="H210">
        <v>381</v>
      </c>
      <c r="I210">
        <v>20</v>
      </c>
      <c r="J210">
        <v>5.8823529411764698E-2</v>
      </c>
      <c r="K210">
        <v>2.6178010471204099E-3</v>
      </c>
      <c r="L210">
        <f t="shared" si="12"/>
        <v>3.2362459546925455E-3</v>
      </c>
      <c r="M210">
        <f t="shared" si="13"/>
        <v>5.0125313283207861E-3</v>
      </c>
      <c r="N210" t="str">
        <f t="shared" si="14"/>
        <v>individual_training</v>
      </c>
      <c r="O210" t="str">
        <f t="shared" si="15"/>
        <v/>
      </c>
      <c r="P210">
        <v>24</v>
      </c>
    </row>
    <row r="211" spans="1:20" hidden="1" x14ac:dyDescent="0.3">
      <c r="A211" t="s">
        <v>67</v>
      </c>
      <c r="B211" t="s">
        <v>40</v>
      </c>
      <c r="C211" t="s">
        <v>52</v>
      </c>
      <c r="D211">
        <v>486</v>
      </c>
      <c r="E211">
        <v>11</v>
      </c>
      <c r="F211">
        <v>1</v>
      </c>
      <c r="G211">
        <v>10</v>
      </c>
      <c r="H211">
        <v>406</v>
      </c>
      <c r="I211">
        <v>20</v>
      </c>
      <c r="J211">
        <v>9.0909090909090898E-2</v>
      </c>
      <c r="K211">
        <v>2.45700245700245E-3</v>
      </c>
      <c r="L211">
        <f t="shared" si="12"/>
        <v>3.0506406345332431E-3</v>
      </c>
      <c r="M211">
        <f t="shared" si="13"/>
        <v>4.7846889952152978E-3</v>
      </c>
      <c r="N211" t="str">
        <f t="shared" si="14"/>
        <v>staged_2</v>
      </c>
      <c r="O211" t="str">
        <f t="shared" si="15"/>
        <v/>
      </c>
      <c r="P211">
        <v>25</v>
      </c>
    </row>
    <row r="212" spans="1:20" hidden="1" x14ac:dyDescent="0.3">
      <c r="A212" t="s">
        <v>67</v>
      </c>
      <c r="B212" t="s">
        <v>36</v>
      </c>
      <c r="C212" t="s">
        <v>52</v>
      </c>
      <c r="D212">
        <v>486</v>
      </c>
      <c r="E212">
        <v>7</v>
      </c>
      <c r="F212">
        <v>1</v>
      </c>
      <c r="G212">
        <v>6</v>
      </c>
      <c r="H212">
        <v>445</v>
      </c>
      <c r="I212">
        <v>20</v>
      </c>
      <c r="J212">
        <v>0.14285714285714199</v>
      </c>
      <c r="K212">
        <v>2.2421524663677099E-3</v>
      </c>
      <c r="L212">
        <f t="shared" si="12"/>
        <v>2.7917364600781648E-3</v>
      </c>
      <c r="M212">
        <f t="shared" si="13"/>
        <v>4.4150110375275869E-3</v>
      </c>
      <c r="N212" t="str">
        <f t="shared" si="14"/>
        <v>single_hive</v>
      </c>
      <c r="O212" t="str">
        <f t="shared" si="15"/>
        <v/>
      </c>
      <c r="P212">
        <v>26</v>
      </c>
    </row>
    <row r="213" spans="1:20" hidden="1" x14ac:dyDescent="0.3">
      <c r="A213" t="s">
        <v>67</v>
      </c>
      <c r="B213" t="s">
        <v>26</v>
      </c>
      <c r="C213" t="s">
        <v>52</v>
      </c>
      <c r="D213">
        <v>486</v>
      </c>
      <c r="E213">
        <v>4</v>
      </c>
      <c r="F213">
        <v>1</v>
      </c>
      <c r="G213">
        <v>3</v>
      </c>
      <c r="H213">
        <v>462</v>
      </c>
      <c r="I213">
        <v>20</v>
      </c>
      <c r="J213">
        <v>0.25</v>
      </c>
      <c r="K213">
        <v>2.15982721382289E-3</v>
      </c>
      <c r="L213">
        <f t="shared" si="12"/>
        <v>2.6939655172413743E-3</v>
      </c>
      <c r="M213">
        <f t="shared" si="13"/>
        <v>4.2826552462526682E-3</v>
      </c>
      <c r="N213" t="str">
        <f t="shared" si="14"/>
        <v>staged_2</v>
      </c>
      <c r="O213" t="str">
        <f t="shared" si="15"/>
        <v/>
      </c>
      <c r="P213">
        <v>27</v>
      </c>
    </row>
    <row r="214" spans="1:20" hidden="1" x14ac:dyDescent="0.3">
      <c r="A214" t="s">
        <v>67</v>
      </c>
      <c r="B214" t="s">
        <v>23</v>
      </c>
      <c r="C214" t="s">
        <v>52</v>
      </c>
      <c r="D214">
        <v>486</v>
      </c>
      <c r="E214">
        <v>4</v>
      </c>
      <c r="F214">
        <v>1</v>
      </c>
      <c r="G214">
        <v>3</v>
      </c>
      <c r="H214">
        <v>465</v>
      </c>
      <c r="I214">
        <v>20</v>
      </c>
      <c r="J214">
        <v>0.25</v>
      </c>
      <c r="K214">
        <v>2.1459227467811098E-3</v>
      </c>
      <c r="L214">
        <f t="shared" si="12"/>
        <v>2.6766595289079158E-3</v>
      </c>
      <c r="M214">
        <f t="shared" si="13"/>
        <v>4.2553191489361581E-3</v>
      </c>
      <c r="N214" t="str">
        <f t="shared" si="14"/>
        <v>single_hive</v>
      </c>
      <c r="O214" t="str">
        <f t="shared" si="15"/>
        <v/>
      </c>
      <c r="P214">
        <v>28</v>
      </c>
    </row>
    <row r="215" spans="1:20" hidden="1" x14ac:dyDescent="0.3">
      <c r="A215" t="s">
        <v>67</v>
      </c>
      <c r="B215" t="s">
        <v>24</v>
      </c>
      <c r="C215" t="s">
        <v>52</v>
      </c>
      <c r="D215">
        <v>486</v>
      </c>
      <c r="E215">
        <v>4</v>
      </c>
      <c r="F215">
        <v>1</v>
      </c>
      <c r="G215">
        <v>3</v>
      </c>
      <c r="H215">
        <v>465</v>
      </c>
      <c r="I215">
        <v>20</v>
      </c>
      <c r="J215">
        <v>0.25</v>
      </c>
      <c r="K215">
        <v>2.1459227467811098E-3</v>
      </c>
      <c r="L215">
        <f t="shared" si="12"/>
        <v>2.6766595289079158E-3</v>
      </c>
      <c r="M215">
        <f t="shared" si="13"/>
        <v>4.2553191489361581E-3</v>
      </c>
      <c r="N215" t="str">
        <f t="shared" si="14"/>
        <v>on_qty_of_train_images</v>
      </c>
      <c r="O215" t="str">
        <f t="shared" si="15"/>
        <v/>
      </c>
      <c r="P215">
        <v>29</v>
      </c>
    </row>
    <row r="216" spans="1:20" hidden="1" x14ac:dyDescent="0.3">
      <c r="A216" t="s">
        <v>67</v>
      </c>
      <c r="B216" t="s">
        <v>38</v>
      </c>
      <c r="C216" t="s">
        <v>52</v>
      </c>
      <c r="D216">
        <v>486</v>
      </c>
      <c r="E216">
        <v>2</v>
      </c>
      <c r="F216">
        <v>1</v>
      </c>
      <c r="G216">
        <v>1</v>
      </c>
      <c r="H216">
        <v>485</v>
      </c>
      <c r="I216">
        <v>20</v>
      </c>
      <c r="J216">
        <v>0.5</v>
      </c>
      <c r="K216">
        <v>2.05761316872428E-3</v>
      </c>
      <c r="L216">
        <f t="shared" si="12"/>
        <v>2.5693730729701957E-3</v>
      </c>
      <c r="M216">
        <f t="shared" si="13"/>
        <v>4.0983606557377051E-3</v>
      </c>
      <c r="N216" t="str">
        <f t="shared" si="14"/>
        <v>single_hive</v>
      </c>
      <c r="O216" t="str">
        <f t="shared" si="15"/>
        <v/>
      </c>
      <c r="P216">
        <v>30</v>
      </c>
    </row>
    <row r="217" spans="1:20" hidden="1" x14ac:dyDescent="0.3">
      <c r="A217" t="s">
        <v>67</v>
      </c>
      <c r="B217" t="s">
        <v>43</v>
      </c>
      <c r="C217" t="s">
        <v>52</v>
      </c>
      <c r="D217">
        <v>486</v>
      </c>
      <c r="E217">
        <v>14</v>
      </c>
      <c r="F217">
        <v>0</v>
      </c>
      <c r="G217">
        <v>14</v>
      </c>
      <c r="H217">
        <v>334</v>
      </c>
      <c r="I217">
        <v>20</v>
      </c>
      <c r="J217">
        <v>0</v>
      </c>
      <c r="K217">
        <v>0</v>
      </c>
      <c r="L217">
        <f t="shared" si="12"/>
        <v>0</v>
      </c>
      <c r="M217" t="str">
        <f t="shared" si="13"/>
        <v/>
      </c>
      <c r="N217" t="str">
        <f t="shared" si="14"/>
        <v>single_hive</v>
      </c>
      <c r="O217" t="str">
        <f t="shared" si="15"/>
        <v/>
      </c>
      <c r="P217">
        <v>31</v>
      </c>
    </row>
    <row r="218" spans="1:20" hidden="1" x14ac:dyDescent="0.3">
      <c r="A218" t="s">
        <v>67</v>
      </c>
      <c r="B218" t="s">
        <v>44</v>
      </c>
      <c r="C218" t="s">
        <v>52</v>
      </c>
      <c r="D218">
        <v>486</v>
      </c>
      <c r="E218">
        <v>38</v>
      </c>
      <c r="F218">
        <v>0</v>
      </c>
      <c r="G218">
        <v>38</v>
      </c>
      <c r="H218">
        <v>169</v>
      </c>
      <c r="I218">
        <v>20</v>
      </c>
      <c r="J218">
        <v>0</v>
      </c>
      <c r="K218">
        <v>0</v>
      </c>
      <c r="L218">
        <f t="shared" si="12"/>
        <v>0</v>
      </c>
      <c r="M218" t="str">
        <f t="shared" si="13"/>
        <v/>
      </c>
      <c r="N218" t="str">
        <f t="shared" si="14"/>
        <v>single_hive</v>
      </c>
      <c r="O218" t="str">
        <f t="shared" si="15"/>
        <v/>
      </c>
      <c r="P218">
        <v>32</v>
      </c>
    </row>
    <row r="219" spans="1:20" hidden="1" x14ac:dyDescent="0.3">
      <c r="A219" t="s">
        <v>67</v>
      </c>
      <c r="B219" t="s">
        <v>39</v>
      </c>
      <c r="C219" t="s">
        <v>52</v>
      </c>
      <c r="D219">
        <v>486</v>
      </c>
      <c r="E219">
        <v>28</v>
      </c>
      <c r="F219">
        <v>0</v>
      </c>
      <c r="G219">
        <v>28</v>
      </c>
      <c r="H219">
        <v>221</v>
      </c>
      <c r="I219">
        <v>20</v>
      </c>
      <c r="J219">
        <v>0</v>
      </c>
      <c r="K219">
        <v>0</v>
      </c>
      <c r="L219">
        <f t="shared" si="12"/>
        <v>0</v>
      </c>
      <c r="M219" t="str">
        <f t="shared" si="13"/>
        <v/>
      </c>
      <c r="N219" t="str">
        <f t="shared" si="14"/>
        <v>single_hive</v>
      </c>
      <c r="O219" t="str">
        <f t="shared" si="15"/>
        <v/>
      </c>
      <c r="P219">
        <v>33</v>
      </c>
    </row>
    <row r="220" spans="1:20" hidden="1" x14ac:dyDescent="0.3">
      <c r="A220" t="s">
        <v>67</v>
      </c>
      <c r="B220" t="s">
        <v>46</v>
      </c>
      <c r="C220" t="s">
        <v>52</v>
      </c>
      <c r="D220">
        <v>486</v>
      </c>
      <c r="E220">
        <v>13</v>
      </c>
      <c r="F220">
        <v>0</v>
      </c>
      <c r="G220">
        <v>13</v>
      </c>
      <c r="H220">
        <v>333</v>
      </c>
      <c r="I220">
        <v>20</v>
      </c>
      <c r="J220">
        <v>0</v>
      </c>
      <c r="K220">
        <v>0</v>
      </c>
      <c r="L220">
        <f t="shared" si="12"/>
        <v>0</v>
      </c>
      <c r="M220" t="str">
        <f t="shared" si="13"/>
        <v/>
      </c>
      <c r="N220" t="str">
        <f t="shared" si="14"/>
        <v>individual_training</v>
      </c>
      <c r="O220" t="str">
        <f t="shared" si="15"/>
        <v/>
      </c>
      <c r="P220">
        <v>34</v>
      </c>
    </row>
    <row r="221" spans="1:20" hidden="1" x14ac:dyDescent="0.3">
      <c r="A221" t="s">
        <v>67</v>
      </c>
      <c r="B221" t="s">
        <v>14</v>
      </c>
      <c r="C221" t="s">
        <v>52</v>
      </c>
      <c r="D221">
        <v>486</v>
      </c>
      <c r="E221">
        <v>19</v>
      </c>
      <c r="F221">
        <v>0</v>
      </c>
      <c r="G221">
        <v>19</v>
      </c>
      <c r="H221">
        <v>258</v>
      </c>
      <c r="I221">
        <v>20</v>
      </c>
      <c r="J221">
        <v>0</v>
      </c>
      <c r="K221">
        <v>0</v>
      </c>
      <c r="L221">
        <f t="shared" si="12"/>
        <v>0</v>
      </c>
      <c r="M221" t="str">
        <f t="shared" si="13"/>
        <v/>
      </c>
      <c r="N221" t="str">
        <f t="shared" si="14"/>
        <v>staged_2</v>
      </c>
      <c r="O221" t="str">
        <f t="shared" si="15"/>
        <v/>
      </c>
      <c r="P221">
        <v>35</v>
      </c>
    </row>
    <row r="222" spans="1:20" hidden="1" x14ac:dyDescent="0.3">
      <c r="A222" t="s">
        <v>67</v>
      </c>
      <c r="B222" t="s">
        <v>10</v>
      </c>
      <c r="C222" t="s">
        <v>52</v>
      </c>
      <c r="D222">
        <v>486</v>
      </c>
      <c r="E222">
        <v>0</v>
      </c>
      <c r="F222">
        <v>0</v>
      </c>
      <c r="G222">
        <v>0</v>
      </c>
      <c r="H222">
        <v>486</v>
      </c>
      <c r="I222">
        <v>20</v>
      </c>
      <c r="K222">
        <v>0</v>
      </c>
      <c r="L222">
        <f t="shared" si="12"/>
        <v>0</v>
      </c>
      <c r="M222" t="str">
        <f t="shared" si="13"/>
        <v/>
      </c>
      <c r="N222" t="str">
        <f t="shared" si="14"/>
        <v>single_hive</v>
      </c>
      <c r="O222" t="str">
        <f t="shared" si="15"/>
        <v/>
      </c>
      <c r="P222">
        <v>36</v>
      </c>
    </row>
    <row r="223" spans="1:20" hidden="1" x14ac:dyDescent="0.3">
      <c r="A223" t="s">
        <v>67</v>
      </c>
      <c r="B223" t="s">
        <v>37</v>
      </c>
      <c r="C223" t="s">
        <v>52</v>
      </c>
      <c r="D223">
        <v>486</v>
      </c>
      <c r="E223">
        <v>0</v>
      </c>
      <c r="F223">
        <v>0</v>
      </c>
      <c r="G223">
        <v>0</v>
      </c>
      <c r="H223">
        <v>486</v>
      </c>
      <c r="I223">
        <v>20</v>
      </c>
      <c r="K223">
        <v>0</v>
      </c>
      <c r="L223">
        <f t="shared" si="12"/>
        <v>0</v>
      </c>
      <c r="M223" t="str">
        <f t="shared" si="13"/>
        <v/>
      </c>
      <c r="N223" t="str">
        <f t="shared" si="14"/>
        <v>staged_2</v>
      </c>
      <c r="O223" t="str">
        <f t="shared" si="15"/>
        <v/>
      </c>
      <c r="P223">
        <v>37</v>
      </c>
    </row>
    <row r="224" spans="1:20" x14ac:dyDescent="0.3">
      <c r="A224" t="s">
        <v>67</v>
      </c>
      <c r="B224" t="s">
        <v>15</v>
      </c>
      <c r="C224" t="s">
        <v>53</v>
      </c>
      <c r="D224">
        <v>1301</v>
      </c>
      <c r="E224">
        <v>1310</v>
      </c>
      <c r="F224">
        <v>1253</v>
      </c>
      <c r="G224">
        <v>57</v>
      </c>
      <c r="H224">
        <v>48</v>
      </c>
      <c r="I224">
        <v>40</v>
      </c>
      <c r="J224">
        <v>0.95648854961831997</v>
      </c>
      <c r="K224">
        <v>0.96310530361260505</v>
      </c>
      <c r="L224">
        <f t="shared" si="12"/>
        <v>0.96177463923856255</v>
      </c>
      <c r="M224">
        <f t="shared" si="13"/>
        <v>0.95978552278820317</v>
      </c>
      <c r="N224" t="str">
        <f t="shared" si="14"/>
        <v>single_hive</v>
      </c>
      <c r="O224">
        <f t="shared" si="15"/>
        <v>1</v>
      </c>
      <c r="P224">
        <v>1</v>
      </c>
      <c r="Q224" t="s">
        <v>106</v>
      </c>
      <c r="R224">
        <f>J224-J226</f>
        <v>-2.6132948083040786E-3</v>
      </c>
      <c r="S224">
        <f>K224-K226</f>
        <v>4.3812451960031029E-2</v>
      </c>
      <c r="T224">
        <f>L224-L226</f>
        <v>3.4786575372495965E-2</v>
      </c>
    </row>
    <row r="225" spans="1:17" x14ac:dyDescent="0.3">
      <c r="A225" t="s">
        <v>67</v>
      </c>
      <c r="B225" t="s">
        <v>29</v>
      </c>
      <c r="C225" t="s">
        <v>53</v>
      </c>
      <c r="D225">
        <v>1301</v>
      </c>
      <c r="E225">
        <v>1290</v>
      </c>
      <c r="F225">
        <v>1232</v>
      </c>
      <c r="G225">
        <v>58</v>
      </c>
      <c r="H225">
        <v>69</v>
      </c>
      <c r="I225">
        <v>40</v>
      </c>
      <c r="J225">
        <v>0.95503875968992202</v>
      </c>
      <c r="K225">
        <v>0.94696387394311998</v>
      </c>
      <c r="L225">
        <f t="shared" si="12"/>
        <v>0.94856790883892761</v>
      </c>
      <c r="M225">
        <f t="shared" si="13"/>
        <v>0.95098417599382423</v>
      </c>
      <c r="N225" t="str">
        <f t="shared" si="14"/>
        <v>staged_2</v>
      </c>
      <c r="O225" t="str">
        <f t="shared" si="15"/>
        <v/>
      </c>
      <c r="P225">
        <v>2</v>
      </c>
      <c r="Q225" t="s">
        <v>106</v>
      </c>
    </row>
    <row r="226" spans="1:17" x14ac:dyDescent="0.3">
      <c r="A226" t="s">
        <v>67</v>
      </c>
      <c r="B226" t="s">
        <v>47</v>
      </c>
      <c r="C226" t="s">
        <v>53</v>
      </c>
      <c r="D226">
        <v>1301</v>
      </c>
      <c r="E226">
        <v>1247</v>
      </c>
      <c r="F226">
        <v>1196</v>
      </c>
      <c r="G226">
        <v>51</v>
      </c>
      <c r="H226">
        <v>105</v>
      </c>
      <c r="I226">
        <v>40</v>
      </c>
      <c r="J226">
        <v>0.95910184442662405</v>
      </c>
      <c r="K226">
        <v>0.91929285165257402</v>
      </c>
      <c r="L226">
        <f t="shared" si="12"/>
        <v>0.92698806386606658</v>
      </c>
      <c r="M226">
        <f t="shared" si="13"/>
        <v>0.93877551020408134</v>
      </c>
      <c r="N226" t="str">
        <f t="shared" si="14"/>
        <v>staged_2</v>
      </c>
      <c r="O226" t="str">
        <f t="shared" si="15"/>
        <v/>
      </c>
      <c r="P226">
        <v>3</v>
      </c>
      <c r="Q226" t="s">
        <v>106</v>
      </c>
    </row>
    <row r="227" spans="1:17" x14ac:dyDescent="0.3">
      <c r="A227" t="s">
        <v>67</v>
      </c>
      <c r="B227" t="s">
        <v>26</v>
      </c>
      <c r="C227" t="s">
        <v>53</v>
      </c>
      <c r="D227">
        <v>1301</v>
      </c>
      <c r="E227">
        <v>1196</v>
      </c>
      <c r="F227">
        <v>1168</v>
      </c>
      <c r="G227">
        <v>28</v>
      </c>
      <c r="H227">
        <v>133</v>
      </c>
      <c r="I227">
        <v>40</v>
      </c>
      <c r="J227">
        <v>0.97658862876254104</v>
      </c>
      <c r="K227">
        <v>0.89777094542659497</v>
      </c>
      <c r="L227">
        <f t="shared" si="12"/>
        <v>0.91249999999999998</v>
      </c>
      <c r="M227">
        <f t="shared" si="13"/>
        <v>0.93552262715258283</v>
      </c>
      <c r="N227" t="str">
        <f t="shared" si="14"/>
        <v>staged_2</v>
      </c>
      <c r="O227" t="str">
        <f t="shared" si="15"/>
        <v/>
      </c>
      <c r="P227">
        <v>4</v>
      </c>
      <c r="Q227" t="s">
        <v>106</v>
      </c>
    </row>
    <row r="228" spans="1:17" x14ac:dyDescent="0.3">
      <c r="A228" t="s">
        <v>67</v>
      </c>
      <c r="B228" t="s">
        <v>12</v>
      </c>
      <c r="C228" t="s">
        <v>53</v>
      </c>
      <c r="D228">
        <v>1301</v>
      </c>
      <c r="E228">
        <v>1191</v>
      </c>
      <c r="F228">
        <v>1106</v>
      </c>
      <c r="G228">
        <v>85</v>
      </c>
      <c r="H228">
        <v>195</v>
      </c>
      <c r="I228">
        <v>40</v>
      </c>
      <c r="J228">
        <v>0.92863140218303897</v>
      </c>
      <c r="K228">
        <v>0.85011529592621005</v>
      </c>
      <c r="L228">
        <f t="shared" si="12"/>
        <v>0.86473807662236069</v>
      </c>
      <c r="M228">
        <f t="shared" si="13"/>
        <v>0.88764044943820175</v>
      </c>
      <c r="N228" t="str">
        <f t="shared" si="14"/>
        <v>on_qty_of_train_images</v>
      </c>
      <c r="O228" t="str">
        <f t="shared" si="15"/>
        <v/>
      </c>
      <c r="P228">
        <v>5</v>
      </c>
      <c r="Q228" t="s">
        <v>106</v>
      </c>
    </row>
    <row r="229" spans="1:17" x14ac:dyDescent="0.3">
      <c r="A229" t="s">
        <v>67</v>
      </c>
      <c r="B229" t="s">
        <v>16</v>
      </c>
      <c r="C229" t="s">
        <v>53</v>
      </c>
      <c r="D229">
        <v>1301</v>
      </c>
      <c r="E229">
        <v>1180</v>
      </c>
      <c r="F229">
        <v>1016</v>
      </c>
      <c r="G229">
        <v>164</v>
      </c>
      <c r="H229">
        <v>285</v>
      </c>
      <c r="I229">
        <v>40</v>
      </c>
      <c r="J229">
        <v>0.86101694915254201</v>
      </c>
      <c r="K229">
        <v>0.78093774019984596</v>
      </c>
      <c r="L229">
        <f t="shared" si="12"/>
        <v>0.79573934837092708</v>
      </c>
      <c r="M229">
        <f t="shared" si="13"/>
        <v>0.81902458686013668</v>
      </c>
      <c r="N229" t="str">
        <f t="shared" si="14"/>
        <v>on_qty_of_train_images</v>
      </c>
      <c r="O229" t="str">
        <f t="shared" si="15"/>
        <v/>
      </c>
      <c r="P229">
        <v>6</v>
      </c>
      <c r="Q229" t="s">
        <v>106</v>
      </c>
    </row>
    <row r="230" spans="1:17" x14ac:dyDescent="0.3">
      <c r="A230" t="s">
        <v>67</v>
      </c>
      <c r="B230" t="s">
        <v>37</v>
      </c>
      <c r="C230" t="s">
        <v>53</v>
      </c>
      <c r="D230">
        <v>1301</v>
      </c>
      <c r="E230">
        <v>1043</v>
      </c>
      <c r="F230">
        <v>989</v>
      </c>
      <c r="G230">
        <v>54</v>
      </c>
      <c r="H230">
        <v>312</v>
      </c>
      <c r="I230">
        <v>40</v>
      </c>
      <c r="J230">
        <v>0.94822627000000004</v>
      </c>
      <c r="K230">
        <v>0.76018447299999903</v>
      </c>
      <c r="L230">
        <f t="shared" si="12"/>
        <v>0.79157995790985147</v>
      </c>
      <c r="M230">
        <f t="shared" si="13"/>
        <v>0.84385665484509909</v>
      </c>
      <c r="N230" t="str">
        <f t="shared" si="14"/>
        <v>staged_2</v>
      </c>
      <c r="O230" t="str">
        <f t="shared" si="15"/>
        <v/>
      </c>
      <c r="P230">
        <v>7</v>
      </c>
      <c r="Q230" t="s">
        <v>106</v>
      </c>
    </row>
    <row r="231" spans="1:17" x14ac:dyDescent="0.3">
      <c r="A231" t="s">
        <v>67</v>
      </c>
      <c r="B231" t="s">
        <v>23</v>
      </c>
      <c r="C231" t="s">
        <v>53</v>
      </c>
      <c r="D231">
        <v>1301</v>
      </c>
      <c r="E231">
        <v>1068</v>
      </c>
      <c r="F231">
        <v>989</v>
      </c>
      <c r="G231">
        <v>79</v>
      </c>
      <c r="H231">
        <v>312</v>
      </c>
      <c r="I231">
        <v>40</v>
      </c>
      <c r="J231">
        <v>0.92602996254681602</v>
      </c>
      <c r="K231">
        <v>0.76018447348193696</v>
      </c>
      <c r="L231">
        <f t="shared" si="12"/>
        <v>0.78842474489795911</v>
      </c>
      <c r="M231">
        <f t="shared" si="13"/>
        <v>0.83495145631067946</v>
      </c>
      <c r="N231" t="str">
        <f t="shared" si="14"/>
        <v>single_hive</v>
      </c>
      <c r="O231" t="str">
        <f t="shared" si="15"/>
        <v/>
      </c>
      <c r="P231">
        <v>8</v>
      </c>
      <c r="Q231" t="s">
        <v>106</v>
      </c>
    </row>
    <row r="232" spans="1:17" x14ac:dyDescent="0.3">
      <c r="A232" t="s">
        <v>67</v>
      </c>
      <c r="B232" t="s">
        <v>24</v>
      </c>
      <c r="C232" t="s">
        <v>53</v>
      </c>
      <c r="D232">
        <v>1301</v>
      </c>
      <c r="E232">
        <v>1068</v>
      </c>
      <c r="F232">
        <v>989</v>
      </c>
      <c r="G232">
        <v>79</v>
      </c>
      <c r="H232">
        <v>312</v>
      </c>
      <c r="I232">
        <v>40</v>
      </c>
      <c r="J232">
        <v>0.92602996254681602</v>
      </c>
      <c r="K232">
        <v>0.76018447348193696</v>
      </c>
      <c r="L232">
        <f t="shared" si="12"/>
        <v>0.78842474489795911</v>
      </c>
      <c r="M232">
        <f t="shared" si="13"/>
        <v>0.83495145631067946</v>
      </c>
      <c r="N232" t="str">
        <f t="shared" si="14"/>
        <v>on_qty_of_train_images</v>
      </c>
      <c r="O232" t="str">
        <f t="shared" si="15"/>
        <v/>
      </c>
      <c r="P232">
        <v>9</v>
      </c>
      <c r="Q232" t="s">
        <v>106</v>
      </c>
    </row>
    <row r="233" spans="1:17" x14ac:dyDescent="0.3">
      <c r="A233" t="s">
        <v>67</v>
      </c>
      <c r="B233" t="s">
        <v>40</v>
      </c>
      <c r="C233" t="s">
        <v>53</v>
      </c>
      <c r="D233">
        <v>1301</v>
      </c>
      <c r="E233">
        <v>916</v>
      </c>
      <c r="F233">
        <v>884</v>
      </c>
      <c r="G233">
        <v>32</v>
      </c>
      <c r="H233">
        <v>417</v>
      </c>
      <c r="I233">
        <v>40</v>
      </c>
      <c r="J233">
        <v>0.96506550218340603</v>
      </c>
      <c r="K233">
        <v>0.67947732513451098</v>
      </c>
      <c r="L233">
        <f t="shared" si="12"/>
        <v>0.72222222222222143</v>
      </c>
      <c r="M233">
        <f t="shared" si="13"/>
        <v>0.79747406405051813</v>
      </c>
      <c r="N233" t="str">
        <f t="shared" si="14"/>
        <v>staged_2</v>
      </c>
      <c r="O233" t="str">
        <f t="shared" si="15"/>
        <v/>
      </c>
      <c r="P233">
        <v>10</v>
      </c>
      <c r="Q233" t="s">
        <v>106</v>
      </c>
    </row>
    <row r="234" spans="1:17" x14ac:dyDescent="0.3">
      <c r="A234" t="s">
        <v>67</v>
      </c>
      <c r="B234" t="s">
        <v>13</v>
      </c>
      <c r="C234" t="s">
        <v>53</v>
      </c>
      <c r="D234">
        <v>1301</v>
      </c>
      <c r="E234">
        <v>925</v>
      </c>
      <c r="F234">
        <v>873</v>
      </c>
      <c r="G234">
        <v>52</v>
      </c>
      <c r="H234">
        <v>428</v>
      </c>
      <c r="I234">
        <v>40</v>
      </c>
      <c r="J234">
        <v>0.94378378378378303</v>
      </c>
      <c r="K234">
        <v>0.67102229054573403</v>
      </c>
      <c r="L234">
        <f t="shared" si="12"/>
        <v>0.712187958883994</v>
      </c>
      <c r="M234">
        <f t="shared" si="13"/>
        <v>0.7843665768194068</v>
      </c>
      <c r="N234" t="str">
        <f t="shared" si="14"/>
        <v>on_qty_of_train_images</v>
      </c>
      <c r="O234" t="str">
        <f t="shared" si="15"/>
        <v/>
      </c>
      <c r="P234">
        <v>11</v>
      </c>
      <c r="Q234" t="s">
        <v>106</v>
      </c>
    </row>
    <row r="235" spans="1:17" x14ac:dyDescent="0.3">
      <c r="A235" t="s">
        <v>67</v>
      </c>
      <c r="B235" t="s">
        <v>42</v>
      </c>
      <c r="C235" t="s">
        <v>53</v>
      </c>
      <c r="D235">
        <v>1301</v>
      </c>
      <c r="E235">
        <v>865</v>
      </c>
      <c r="F235">
        <v>834</v>
      </c>
      <c r="G235">
        <v>31</v>
      </c>
      <c r="H235">
        <v>467</v>
      </c>
      <c r="I235">
        <v>40</v>
      </c>
      <c r="J235">
        <v>0.96416184971098196</v>
      </c>
      <c r="K235">
        <v>0.64104534973097604</v>
      </c>
      <c r="L235">
        <f t="shared" si="12"/>
        <v>0.68709836875926822</v>
      </c>
      <c r="M235">
        <f t="shared" si="13"/>
        <v>0.77008310249307443</v>
      </c>
      <c r="N235" t="str">
        <f t="shared" si="14"/>
        <v>single_hive</v>
      </c>
      <c r="O235" t="str">
        <f t="shared" si="15"/>
        <v/>
      </c>
      <c r="P235">
        <v>12</v>
      </c>
      <c r="Q235" t="s">
        <v>106</v>
      </c>
    </row>
    <row r="236" spans="1:17" x14ac:dyDescent="0.3">
      <c r="A236" t="s">
        <v>67</v>
      </c>
      <c r="B236" t="s">
        <v>25</v>
      </c>
      <c r="C236" t="s">
        <v>53</v>
      </c>
      <c r="D236">
        <v>1301</v>
      </c>
      <c r="E236">
        <v>864</v>
      </c>
      <c r="F236">
        <v>814</v>
      </c>
      <c r="G236">
        <v>50</v>
      </c>
      <c r="H236">
        <v>487</v>
      </c>
      <c r="I236">
        <v>40</v>
      </c>
      <c r="J236">
        <v>0.94212962962962898</v>
      </c>
      <c r="K236">
        <v>0.62567255956956103</v>
      </c>
      <c r="L236">
        <f t="shared" si="12"/>
        <v>0.67073170731707232</v>
      </c>
      <c r="M236">
        <f t="shared" si="13"/>
        <v>0.75196304849884443</v>
      </c>
      <c r="N236" t="str">
        <f t="shared" si="14"/>
        <v>single_hive</v>
      </c>
      <c r="O236" t="str">
        <f t="shared" si="15"/>
        <v/>
      </c>
      <c r="P236">
        <v>13</v>
      </c>
      <c r="Q236" t="s">
        <v>106</v>
      </c>
    </row>
    <row r="237" spans="1:17" x14ac:dyDescent="0.3">
      <c r="A237" t="s">
        <v>67</v>
      </c>
      <c r="B237" t="s">
        <v>30</v>
      </c>
      <c r="C237" t="s">
        <v>53</v>
      </c>
      <c r="D237">
        <v>1301</v>
      </c>
      <c r="E237">
        <v>786</v>
      </c>
      <c r="F237">
        <v>732</v>
      </c>
      <c r="G237">
        <v>54</v>
      </c>
      <c r="H237">
        <v>569</v>
      </c>
      <c r="I237">
        <v>40</v>
      </c>
      <c r="J237">
        <v>0.93129770992366401</v>
      </c>
      <c r="K237">
        <v>0.56264411990776297</v>
      </c>
      <c r="L237">
        <f t="shared" si="12"/>
        <v>0.6110183639398995</v>
      </c>
      <c r="M237">
        <f t="shared" si="13"/>
        <v>0.70148538572113051</v>
      </c>
      <c r="N237" t="str">
        <f t="shared" si="14"/>
        <v>staged_2</v>
      </c>
      <c r="O237" t="str">
        <f t="shared" si="15"/>
        <v/>
      </c>
      <c r="P237">
        <v>14</v>
      </c>
      <c r="Q237" t="s">
        <v>106</v>
      </c>
    </row>
    <row r="238" spans="1:17" x14ac:dyDescent="0.3">
      <c r="A238" t="s">
        <v>67</v>
      </c>
      <c r="B238" t="s">
        <v>33</v>
      </c>
      <c r="C238" t="s">
        <v>53</v>
      </c>
      <c r="D238">
        <v>1301</v>
      </c>
      <c r="E238">
        <v>798</v>
      </c>
      <c r="F238">
        <v>732</v>
      </c>
      <c r="G238">
        <v>66</v>
      </c>
      <c r="H238">
        <v>569</v>
      </c>
      <c r="I238">
        <v>40</v>
      </c>
      <c r="J238">
        <v>0.91729323308270605</v>
      </c>
      <c r="K238">
        <v>0.56264411990776297</v>
      </c>
      <c r="L238">
        <f t="shared" si="12"/>
        <v>0.60979673442185911</v>
      </c>
      <c r="M238">
        <f t="shared" si="13"/>
        <v>0.69747498808956609</v>
      </c>
      <c r="N238" t="str">
        <f t="shared" si="14"/>
        <v>staged_2</v>
      </c>
      <c r="O238" t="str">
        <f t="shared" si="15"/>
        <v/>
      </c>
      <c r="P238">
        <v>15</v>
      </c>
      <c r="Q238" t="s">
        <v>106</v>
      </c>
    </row>
    <row r="239" spans="1:17" x14ac:dyDescent="0.3">
      <c r="A239" t="s">
        <v>67</v>
      </c>
      <c r="B239" t="s">
        <v>32</v>
      </c>
      <c r="C239" t="s">
        <v>53</v>
      </c>
      <c r="D239">
        <v>1301</v>
      </c>
      <c r="E239">
        <v>749</v>
      </c>
      <c r="F239">
        <v>713</v>
      </c>
      <c r="G239">
        <v>36</v>
      </c>
      <c r="H239">
        <v>588</v>
      </c>
      <c r="I239">
        <v>40</v>
      </c>
      <c r="J239">
        <v>0.95193591455273696</v>
      </c>
      <c r="K239">
        <v>0.548039969254419</v>
      </c>
      <c r="L239">
        <f t="shared" si="12"/>
        <v>0.59885771879724448</v>
      </c>
      <c r="M239">
        <f t="shared" si="13"/>
        <v>0.69560975609756048</v>
      </c>
      <c r="N239" t="str">
        <f t="shared" si="14"/>
        <v>individual_training</v>
      </c>
      <c r="O239" t="str">
        <f t="shared" si="15"/>
        <v/>
      </c>
      <c r="P239">
        <v>16</v>
      </c>
      <c r="Q239" t="s">
        <v>106</v>
      </c>
    </row>
    <row r="240" spans="1:17" x14ac:dyDescent="0.3">
      <c r="A240" t="s">
        <v>67</v>
      </c>
      <c r="B240" t="s">
        <v>34</v>
      </c>
      <c r="C240" t="s">
        <v>53</v>
      </c>
      <c r="D240">
        <v>1301</v>
      </c>
      <c r="E240">
        <v>790</v>
      </c>
      <c r="F240">
        <v>715</v>
      </c>
      <c r="G240">
        <v>75</v>
      </c>
      <c r="H240">
        <v>586</v>
      </c>
      <c r="I240">
        <v>40</v>
      </c>
      <c r="J240">
        <v>0.90506329113924</v>
      </c>
      <c r="K240">
        <v>0.54957724827056098</v>
      </c>
      <c r="L240">
        <f t="shared" si="12"/>
        <v>0.59642976309642959</v>
      </c>
      <c r="M240">
        <f t="shared" si="13"/>
        <v>0.68388330942132924</v>
      </c>
      <c r="N240" t="str">
        <f t="shared" si="14"/>
        <v>single_hive</v>
      </c>
      <c r="O240" t="str">
        <f t="shared" si="15"/>
        <v/>
      </c>
      <c r="P240">
        <v>17</v>
      </c>
      <c r="Q240" t="s">
        <v>106</v>
      </c>
    </row>
    <row r="241" spans="1:17" x14ac:dyDescent="0.3">
      <c r="A241" t="s">
        <v>67</v>
      </c>
      <c r="B241" t="s">
        <v>39</v>
      </c>
      <c r="C241" t="s">
        <v>53</v>
      </c>
      <c r="D241">
        <v>1301</v>
      </c>
      <c r="E241">
        <v>775</v>
      </c>
      <c r="F241">
        <v>687</v>
      </c>
      <c r="G241">
        <v>88</v>
      </c>
      <c r="H241">
        <v>614</v>
      </c>
      <c r="I241">
        <v>40</v>
      </c>
      <c r="J241">
        <v>0.88645161290322505</v>
      </c>
      <c r="K241">
        <v>0.52805534204458104</v>
      </c>
      <c r="L241">
        <f t="shared" si="12"/>
        <v>0.57451078775715003</v>
      </c>
      <c r="M241">
        <f t="shared" si="13"/>
        <v>0.66184971098265877</v>
      </c>
      <c r="N241" t="str">
        <f t="shared" si="14"/>
        <v>single_hive</v>
      </c>
      <c r="O241" t="str">
        <f t="shared" si="15"/>
        <v/>
      </c>
      <c r="P241">
        <v>18</v>
      </c>
      <c r="Q241" t="s">
        <v>106</v>
      </c>
    </row>
    <row r="242" spans="1:17" x14ac:dyDescent="0.3">
      <c r="A242" t="s">
        <v>67</v>
      </c>
      <c r="B242" t="s">
        <v>18</v>
      </c>
      <c r="C242" t="s">
        <v>53</v>
      </c>
      <c r="D242">
        <v>1301</v>
      </c>
      <c r="E242">
        <v>842</v>
      </c>
      <c r="F242">
        <v>659</v>
      </c>
      <c r="G242">
        <v>183</v>
      </c>
      <c r="H242">
        <v>642</v>
      </c>
      <c r="I242">
        <v>40</v>
      </c>
      <c r="J242">
        <v>0.78266033254156697</v>
      </c>
      <c r="K242">
        <v>0.506533435818601</v>
      </c>
      <c r="L242">
        <f t="shared" si="12"/>
        <v>0.54498842209725429</v>
      </c>
      <c r="M242">
        <f t="shared" si="13"/>
        <v>0.61502566495566935</v>
      </c>
      <c r="N242" t="str">
        <f t="shared" si="14"/>
        <v>on_qty_of_train_images</v>
      </c>
      <c r="O242" t="str">
        <f t="shared" si="15"/>
        <v/>
      </c>
      <c r="P242">
        <v>19</v>
      </c>
      <c r="Q242" t="s">
        <v>106</v>
      </c>
    </row>
    <row r="243" spans="1:17" x14ac:dyDescent="0.3">
      <c r="A243" t="s">
        <v>67</v>
      </c>
      <c r="B243" t="s">
        <v>17</v>
      </c>
      <c r="C243" t="s">
        <v>53</v>
      </c>
      <c r="D243">
        <v>1301</v>
      </c>
      <c r="E243">
        <v>802</v>
      </c>
      <c r="F243">
        <v>631</v>
      </c>
      <c r="G243">
        <v>171</v>
      </c>
      <c r="H243">
        <v>670</v>
      </c>
      <c r="I243">
        <v>40</v>
      </c>
      <c r="J243">
        <v>0.78678304239401498</v>
      </c>
      <c r="K243">
        <v>0.485011529592621</v>
      </c>
      <c r="L243">
        <f t="shared" si="12"/>
        <v>0.52530802530802534</v>
      </c>
      <c r="M243">
        <f t="shared" si="13"/>
        <v>0.60009510223490259</v>
      </c>
      <c r="N243" t="str">
        <f t="shared" si="14"/>
        <v>on_qty_of_train_images</v>
      </c>
      <c r="O243" t="str">
        <f t="shared" si="15"/>
        <v/>
      </c>
      <c r="P243">
        <v>20</v>
      </c>
      <c r="Q243" t="s">
        <v>106</v>
      </c>
    </row>
    <row r="244" spans="1:17" x14ac:dyDescent="0.3">
      <c r="A244" t="s">
        <v>67</v>
      </c>
      <c r="B244" t="s">
        <v>19</v>
      </c>
      <c r="C244" t="s">
        <v>53</v>
      </c>
      <c r="D244">
        <v>1301</v>
      </c>
      <c r="E244">
        <v>664</v>
      </c>
      <c r="F244">
        <v>598</v>
      </c>
      <c r="G244">
        <v>66</v>
      </c>
      <c r="H244">
        <v>703</v>
      </c>
      <c r="I244">
        <v>40</v>
      </c>
      <c r="J244">
        <v>0.90060240963855398</v>
      </c>
      <c r="K244">
        <v>0.45964642582628701</v>
      </c>
      <c r="L244">
        <f t="shared" si="12"/>
        <v>0.50954328561690487</v>
      </c>
      <c r="M244">
        <f t="shared" si="13"/>
        <v>0.6086513994910937</v>
      </c>
      <c r="N244" t="str">
        <f t="shared" si="14"/>
        <v>single_hive</v>
      </c>
      <c r="O244" t="str">
        <f t="shared" si="15"/>
        <v/>
      </c>
      <c r="P244">
        <v>21</v>
      </c>
      <c r="Q244" t="s">
        <v>106</v>
      </c>
    </row>
    <row r="245" spans="1:17" x14ac:dyDescent="0.3">
      <c r="A245" t="s">
        <v>67</v>
      </c>
      <c r="B245" t="s">
        <v>36</v>
      </c>
      <c r="C245" t="s">
        <v>53</v>
      </c>
      <c r="D245">
        <v>1301</v>
      </c>
      <c r="E245">
        <v>575</v>
      </c>
      <c r="F245">
        <v>563</v>
      </c>
      <c r="G245">
        <v>12</v>
      </c>
      <c r="H245">
        <v>738</v>
      </c>
      <c r="I245">
        <v>40</v>
      </c>
      <c r="J245">
        <v>0.97913043478260797</v>
      </c>
      <c r="K245">
        <v>0.43274404304381198</v>
      </c>
      <c r="L245">
        <f t="shared" si="12"/>
        <v>0.48710849627963265</v>
      </c>
      <c r="M245">
        <f t="shared" si="13"/>
        <v>0.60021321961620411</v>
      </c>
      <c r="N245" t="str">
        <f t="shared" si="14"/>
        <v>single_hive</v>
      </c>
      <c r="O245" t="str">
        <f t="shared" si="15"/>
        <v/>
      </c>
      <c r="P245">
        <v>22</v>
      </c>
      <c r="Q245" t="s">
        <v>106</v>
      </c>
    </row>
    <row r="246" spans="1:17" x14ac:dyDescent="0.3">
      <c r="A246" t="s">
        <v>67</v>
      </c>
      <c r="B246" t="s">
        <v>20</v>
      </c>
      <c r="C246" t="s">
        <v>53</v>
      </c>
      <c r="D246">
        <v>1301</v>
      </c>
      <c r="E246">
        <v>684</v>
      </c>
      <c r="F246">
        <v>559</v>
      </c>
      <c r="G246">
        <v>125</v>
      </c>
      <c r="H246">
        <v>742</v>
      </c>
      <c r="I246">
        <v>40</v>
      </c>
      <c r="J246">
        <v>0.81725146198830401</v>
      </c>
      <c r="K246">
        <v>0.42966948501152902</v>
      </c>
      <c r="L246">
        <f t="shared" si="12"/>
        <v>0.47469429347826025</v>
      </c>
      <c r="M246">
        <f t="shared" si="13"/>
        <v>0.56322418136020092</v>
      </c>
      <c r="N246" t="str">
        <f t="shared" si="14"/>
        <v>single_hive</v>
      </c>
      <c r="O246" t="str">
        <f t="shared" si="15"/>
        <v/>
      </c>
      <c r="P246">
        <v>23</v>
      </c>
      <c r="Q246" t="s">
        <v>106</v>
      </c>
    </row>
    <row r="247" spans="1:17" x14ac:dyDescent="0.3">
      <c r="A247" t="s">
        <v>67</v>
      </c>
      <c r="B247" t="s">
        <v>21</v>
      </c>
      <c r="C247" t="s">
        <v>53</v>
      </c>
      <c r="D247">
        <v>1301</v>
      </c>
      <c r="E247">
        <v>684</v>
      </c>
      <c r="F247">
        <v>559</v>
      </c>
      <c r="G247">
        <v>125</v>
      </c>
      <c r="H247">
        <v>742</v>
      </c>
      <c r="I247">
        <v>40</v>
      </c>
      <c r="J247">
        <v>0.81725146198830401</v>
      </c>
      <c r="K247">
        <v>0.42966948501152902</v>
      </c>
      <c r="L247">
        <f t="shared" si="12"/>
        <v>0.47469429347826025</v>
      </c>
      <c r="M247">
        <f t="shared" si="13"/>
        <v>0.56322418136020092</v>
      </c>
      <c r="N247" t="str">
        <f t="shared" si="14"/>
        <v>on_qty_of_train_images</v>
      </c>
      <c r="O247" t="str">
        <f t="shared" si="15"/>
        <v/>
      </c>
      <c r="P247">
        <v>24</v>
      </c>
      <c r="Q247" t="s">
        <v>106</v>
      </c>
    </row>
    <row r="248" spans="1:17" x14ac:dyDescent="0.3">
      <c r="A248" t="s">
        <v>67</v>
      </c>
      <c r="B248" t="s">
        <v>22</v>
      </c>
      <c r="C248" t="s">
        <v>53</v>
      </c>
      <c r="D248">
        <v>1301</v>
      </c>
      <c r="E248">
        <v>684</v>
      </c>
      <c r="F248">
        <v>559</v>
      </c>
      <c r="G248">
        <v>125</v>
      </c>
      <c r="H248">
        <v>742</v>
      </c>
      <c r="I248">
        <v>40</v>
      </c>
      <c r="J248">
        <v>0.81725146198830401</v>
      </c>
      <c r="K248">
        <v>0.42966948501152902</v>
      </c>
      <c r="L248">
        <f t="shared" si="12"/>
        <v>0.47469429347826025</v>
      </c>
      <c r="M248">
        <f t="shared" si="13"/>
        <v>0.56322418136020092</v>
      </c>
      <c r="N248" t="str">
        <f t="shared" si="14"/>
        <v>on_qty_of_train_images</v>
      </c>
      <c r="O248" t="str">
        <f t="shared" si="15"/>
        <v/>
      </c>
      <c r="P248">
        <v>25</v>
      </c>
      <c r="Q248" t="s">
        <v>106</v>
      </c>
    </row>
    <row r="249" spans="1:17" x14ac:dyDescent="0.3">
      <c r="A249" t="s">
        <v>67</v>
      </c>
      <c r="B249" t="s">
        <v>41</v>
      </c>
      <c r="C249" t="s">
        <v>53</v>
      </c>
      <c r="D249">
        <v>1301</v>
      </c>
      <c r="E249">
        <v>525</v>
      </c>
      <c r="F249">
        <v>516</v>
      </c>
      <c r="G249">
        <v>9</v>
      </c>
      <c r="H249">
        <v>785</v>
      </c>
      <c r="I249">
        <v>40</v>
      </c>
      <c r="J249">
        <v>0.98285714285714199</v>
      </c>
      <c r="K249">
        <v>0.39661798616448801</v>
      </c>
      <c r="L249">
        <f t="shared" si="12"/>
        <v>0.45034037353813838</v>
      </c>
      <c r="M249">
        <f t="shared" si="13"/>
        <v>0.56516976998904611</v>
      </c>
      <c r="N249" t="str">
        <f t="shared" si="14"/>
        <v>single_hive</v>
      </c>
      <c r="O249" t="str">
        <f t="shared" si="15"/>
        <v/>
      </c>
      <c r="P249">
        <v>26</v>
      </c>
      <c r="Q249" t="s">
        <v>106</v>
      </c>
    </row>
    <row r="250" spans="1:17" x14ac:dyDescent="0.3">
      <c r="A250" t="s">
        <v>67</v>
      </c>
      <c r="B250" t="s">
        <v>28</v>
      </c>
      <c r="C250" t="s">
        <v>53</v>
      </c>
      <c r="D250">
        <v>1301</v>
      </c>
      <c r="E250">
        <v>590</v>
      </c>
      <c r="F250">
        <v>494</v>
      </c>
      <c r="G250">
        <v>96</v>
      </c>
      <c r="H250">
        <v>807</v>
      </c>
      <c r="I250">
        <v>40</v>
      </c>
      <c r="J250">
        <v>0.83728813559322002</v>
      </c>
      <c r="K250">
        <v>0.37970791698693301</v>
      </c>
      <c r="L250">
        <f t="shared" si="12"/>
        <v>0.4263030721435967</v>
      </c>
      <c r="M250">
        <f t="shared" si="13"/>
        <v>0.52247488101533557</v>
      </c>
      <c r="N250" t="str">
        <f t="shared" si="14"/>
        <v>individual_training</v>
      </c>
      <c r="O250" t="str">
        <f t="shared" si="15"/>
        <v/>
      </c>
      <c r="P250">
        <v>27</v>
      </c>
      <c r="Q250" t="s">
        <v>106</v>
      </c>
    </row>
    <row r="251" spans="1:17" x14ac:dyDescent="0.3">
      <c r="A251" t="s">
        <v>67</v>
      </c>
      <c r="B251" t="s">
        <v>38</v>
      </c>
      <c r="C251" t="s">
        <v>53</v>
      </c>
      <c r="D251">
        <v>1301</v>
      </c>
      <c r="E251">
        <v>476</v>
      </c>
      <c r="F251">
        <v>470</v>
      </c>
      <c r="G251">
        <v>6</v>
      </c>
      <c r="H251">
        <v>831</v>
      </c>
      <c r="I251">
        <v>40</v>
      </c>
      <c r="J251">
        <v>0.98739495798319299</v>
      </c>
      <c r="K251">
        <v>0.36126056879323598</v>
      </c>
      <c r="L251">
        <f t="shared" si="12"/>
        <v>0.41373239436619719</v>
      </c>
      <c r="M251">
        <f t="shared" si="13"/>
        <v>0.52898142937535164</v>
      </c>
      <c r="N251" t="str">
        <f t="shared" si="14"/>
        <v>single_hive</v>
      </c>
      <c r="O251" t="str">
        <f t="shared" si="15"/>
        <v/>
      </c>
      <c r="P251">
        <v>28</v>
      </c>
      <c r="Q251" t="s">
        <v>106</v>
      </c>
    </row>
    <row r="252" spans="1:17" x14ac:dyDescent="0.3">
      <c r="A252" t="s">
        <v>67</v>
      </c>
      <c r="B252" t="s">
        <v>35</v>
      </c>
      <c r="C252" t="s">
        <v>53</v>
      </c>
      <c r="D252">
        <v>1301</v>
      </c>
      <c r="E252">
        <v>632</v>
      </c>
      <c r="F252">
        <v>474</v>
      </c>
      <c r="G252">
        <v>158</v>
      </c>
      <c r="H252">
        <v>827</v>
      </c>
      <c r="I252">
        <v>40</v>
      </c>
      <c r="J252">
        <v>0.75</v>
      </c>
      <c r="K252">
        <v>0.364335126825518</v>
      </c>
      <c r="L252">
        <f t="shared" si="12"/>
        <v>0.40610006854009512</v>
      </c>
      <c r="M252">
        <f t="shared" si="13"/>
        <v>0.49042938437661593</v>
      </c>
      <c r="N252" t="str">
        <f t="shared" si="14"/>
        <v>individual_training</v>
      </c>
      <c r="O252" t="str">
        <f t="shared" si="15"/>
        <v/>
      </c>
      <c r="P252">
        <v>29</v>
      </c>
      <c r="Q252" t="s">
        <v>106</v>
      </c>
    </row>
    <row r="253" spans="1:17" x14ac:dyDescent="0.3">
      <c r="A253" t="s">
        <v>67</v>
      </c>
      <c r="B253" t="s">
        <v>27</v>
      </c>
      <c r="C253" t="s">
        <v>53</v>
      </c>
      <c r="D253">
        <v>1301</v>
      </c>
      <c r="E253">
        <v>472</v>
      </c>
      <c r="F253">
        <v>441</v>
      </c>
      <c r="G253">
        <v>31</v>
      </c>
      <c r="H253">
        <v>860</v>
      </c>
      <c r="I253">
        <v>40</v>
      </c>
      <c r="J253">
        <v>0.93432203389830504</v>
      </c>
      <c r="K253">
        <v>0.338970023059185</v>
      </c>
      <c r="L253">
        <f t="shared" si="12"/>
        <v>0.38847780126849868</v>
      </c>
      <c r="M253">
        <f t="shared" si="13"/>
        <v>0.49746192893400992</v>
      </c>
      <c r="N253" t="str">
        <f t="shared" si="14"/>
        <v>individual_training</v>
      </c>
      <c r="O253" t="str">
        <f t="shared" si="15"/>
        <v/>
      </c>
      <c r="P253">
        <v>30</v>
      </c>
      <c r="Q253" t="s">
        <v>106</v>
      </c>
    </row>
    <row r="254" spans="1:17" x14ac:dyDescent="0.3">
      <c r="A254" t="s">
        <v>67</v>
      </c>
      <c r="B254" t="s">
        <v>31</v>
      </c>
      <c r="C254" t="s">
        <v>53</v>
      </c>
      <c r="D254">
        <v>1301</v>
      </c>
      <c r="E254">
        <v>374</v>
      </c>
      <c r="F254">
        <v>342</v>
      </c>
      <c r="G254">
        <v>32</v>
      </c>
      <c r="H254">
        <v>959</v>
      </c>
      <c r="I254">
        <v>40</v>
      </c>
      <c r="J254">
        <v>0.91443850267379601</v>
      </c>
      <c r="K254">
        <v>0.26287471176018401</v>
      </c>
      <c r="L254">
        <f t="shared" si="12"/>
        <v>0.30656149157404028</v>
      </c>
      <c r="M254">
        <f t="shared" si="13"/>
        <v>0.40835820895522323</v>
      </c>
      <c r="N254" t="str">
        <f t="shared" si="14"/>
        <v>single_hive</v>
      </c>
      <c r="O254" t="str">
        <f t="shared" si="15"/>
        <v/>
      </c>
      <c r="P254">
        <v>31</v>
      </c>
      <c r="Q254" t="s">
        <v>106</v>
      </c>
    </row>
    <row r="255" spans="1:17" x14ac:dyDescent="0.3">
      <c r="A255" t="s">
        <v>67</v>
      </c>
      <c r="B255" t="s">
        <v>45</v>
      </c>
      <c r="C255" t="s">
        <v>53</v>
      </c>
      <c r="D255">
        <v>1301</v>
      </c>
      <c r="E255">
        <v>365</v>
      </c>
      <c r="F255">
        <v>339</v>
      </c>
      <c r="G255">
        <v>26</v>
      </c>
      <c r="H255">
        <v>962</v>
      </c>
      <c r="I255">
        <v>40</v>
      </c>
      <c r="J255">
        <v>0.92876712328767097</v>
      </c>
      <c r="K255">
        <v>0.26056879323597198</v>
      </c>
      <c r="L255">
        <f t="shared" si="12"/>
        <v>0.30436344047405239</v>
      </c>
      <c r="M255">
        <f t="shared" si="13"/>
        <v>0.40696278511404516</v>
      </c>
      <c r="N255" t="str">
        <f t="shared" si="14"/>
        <v>on_qty_of_train_images</v>
      </c>
      <c r="O255" t="str">
        <f t="shared" si="15"/>
        <v/>
      </c>
      <c r="P255">
        <v>32</v>
      </c>
      <c r="Q255" t="s">
        <v>106</v>
      </c>
    </row>
    <row r="256" spans="1:17" x14ac:dyDescent="0.3">
      <c r="A256" t="s">
        <v>67</v>
      </c>
      <c r="B256" t="s">
        <v>43</v>
      </c>
      <c r="C256" t="s">
        <v>53</v>
      </c>
      <c r="D256">
        <v>1301</v>
      </c>
      <c r="E256">
        <v>238</v>
      </c>
      <c r="F256">
        <v>228</v>
      </c>
      <c r="G256">
        <v>10</v>
      </c>
      <c r="H256">
        <v>1073</v>
      </c>
      <c r="I256">
        <v>40</v>
      </c>
      <c r="J256">
        <v>0.95798319327730996</v>
      </c>
      <c r="K256">
        <v>0.17524980784012201</v>
      </c>
      <c r="L256">
        <f t="shared" si="12"/>
        <v>0.20948180815876405</v>
      </c>
      <c r="M256">
        <f t="shared" si="13"/>
        <v>0.29629629629629484</v>
      </c>
      <c r="N256" t="str">
        <f t="shared" si="14"/>
        <v>single_hive</v>
      </c>
      <c r="O256" t="str">
        <f t="shared" si="15"/>
        <v/>
      </c>
      <c r="P256">
        <v>33</v>
      </c>
      <c r="Q256" t="s">
        <v>106</v>
      </c>
    </row>
    <row r="257" spans="1:17" x14ac:dyDescent="0.3">
      <c r="A257" t="s">
        <v>67</v>
      </c>
      <c r="B257" t="s">
        <v>14</v>
      </c>
      <c r="C257" t="s">
        <v>53</v>
      </c>
      <c r="D257">
        <v>1301</v>
      </c>
      <c r="E257">
        <v>237</v>
      </c>
      <c r="F257">
        <v>196</v>
      </c>
      <c r="G257">
        <v>41</v>
      </c>
      <c r="H257">
        <v>1064</v>
      </c>
      <c r="I257">
        <v>40</v>
      </c>
      <c r="J257">
        <v>0.82700421940928204</v>
      </c>
      <c r="K257">
        <v>0.155555555555555</v>
      </c>
      <c r="L257">
        <f t="shared" si="12"/>
        <v>0.18571157854841705</v>
      </c>
      <c r="M257">
        <f t="shared" si="13"/>
        <v>0.26185704742818894</v>
      </c>
      <c r="N257" t="str">
        <f t="shared" si="14"/>
        <v>staged_2</v>
      </c>
      <c r="O257" t="str">
        <f t="shared" si="15"/>
        <v/>
      </c>
      <c r="P257">
        <v>34</v>
      </c>
      <c r="Q257" t="s">
        <v>106</v>
      </c>
    </row>
    <row r="258" spans="1:17" x14ac:dyDescent="0.3">
      <c r="A258" t="s">
        <v>67</v>
      </c>
      <c r="B258" t="s">
        <v>44</v>
      </c>
      <c r="C258" t="s">
        <v>53</v>
      </c>
      <c r="D258">
        <v>1301</v>
      </c>
      <c r="E258">
        <v>104</v>
      </c>
      <c r="F258">
        <v>64</v>
      </c>
      <c r="G258">
        <v>40</v>
      </c>
      <c r="H258">
        <v>1224</v>
      </c>
      <c r="I258">
        <v>40</v>
      </c>
      <c r="J258">
        <v>0.61538461538461497</v>
      </c>
      <c r="K258">
        <v>4.9689440993788803E-2</v>
      </c>
      <c r="L258">
        <f t="shared" ref="L258:L321" si="16">IFERROR((1+2^2)*(J258*K258)/(2^2*J258+K258),0)</f>
        <v>6.0882800608827982E-2</v>
      </c>
      <c r="M258">
        <f t="shared" ref="M258:M321" si="17">IFERROR( 2*(J258*K258)/(J258+K258),"")</f>
        <v>9.1954022988505718E-2</v>
      </c>
      <c r="N258" t="str">
        <f t="shared" ref="N258:N321" si="18">LEFT(B258,FIND("/",B258)-1)</f>
        <v>single_hive</v>
      </c>
      <c r="O258" t="str">
        <f t="shared" si="15"/>
        <v/>
      </c>
      <c r="P258">
        <v>35</v>
      </c>
      <c r="Q258" t="s">
        <v>106</v>
      </c>
    </row>
    <row r="259" spans="1:17" x14ac:dyDescent="0.3">
      <c r="A259" t="s">
        <v>67</v>
      </c>
      <c r="B259" t="s">
        <v>46</v>
      </c>
      <c r="C259" t="s">
        <v>53</v>
      </c>
      <c r="D259">
        <v>1301</v>
      </c>
      <c r="E259">
        <v>40</v>
      </c>
      <c r="F259">
        <v>35</v>
      </c>
      <c r="G259">
        <v>5</v>
      </c>
      <c r="H259">
        <v>1266</v>
      </c>
      <c r="I259">
        <v>40</v>
      </c>
      <c r="J259">
        <v>0.875</v>
      </c>
      <c r="K259">
        <v>2.6902382782475E-2</v>
      </c>
      <c r="L259">
        <f t="shared" si="16"/>
        <v>3.3371472158657489E-2</v>
      </c>
      <c r="M259">
        <f t="shared" si="17"/>
        <v>5.2199850857568939E-2</v>
      </c>
      <c r="N259" t="str">
        <f t="shared" si="18"/>
        <v>individual_training</v>
      </c>
      <c r="O259" t="str">
        <f t="shared" ref="O259:O322" si="19">IF(C259&lt;&gt;C258,1,"")</f>
        <v/>
      </c>
      <c r="P259">
        <v>36</v>
      </c>
      <c r="Q259" t="s">
        <v>106</v>
      </c>
    </row>
    <row r="260" spans="1:17" x14ac:dyDescent="0.3">
      <c r="A260" t="s">
        <v>67</v>
      </c>
      <c r="B260" t="s">
        <v>10</v>
      </c>
      <c r="C260" t="s">
        <v>53</v>
      </c>
      <c r="D260">
        <v>1301</v>
      </c>
      <c r="E260">
        <v>0</v>
      </c>
      <c r="F260">
        <v>0</v>
      </c>
      <c r="G260">
        <v>0</v>
      </c>
      <c r="H260">
        <v>1301</v>
      </c>
      <c r="I260">
        <v>40</v>
      </c>
      <c r="K260">
        <v>0</v>
      </c>
      <c r="L260">
        <f t="shared" si="16"/>
        <v>0</v>
      </c>
      <c r="M260" t="str">
        <f t="shared" si="17"/>
        <v/>
      </c>
      <c r="N260" t="str">
        <f t="shared" si="18"/>
        <v>single_hive</v>
      </c>
      <c r="O260" t="str">
        <f t="shared" si="19"/>
        <v/>
      </c>
      <c r="P260">
        <v>37</v>
      </c>
      <c r="Q260" t="s">
        <v>106</v>
      </c>
    </row>
    <row r="261" spans="1:17" x14ac:dyDescent="0.3">
      <c r="A261" t="s">
        <v>67</v>
      </c>
      <c r="B261" t="s">
        <v>29</v>
      </c>
      <c r="C261" t="s">
        <v>54</v>
      </c>
      <c r="D261">
        <v>921</v>
      </c>
      <c r="E261">
        <v>898</v>
      </c>
      <c r="F261">
        <v>864</v>
      </c>
      <c r="G261">
        <v>34</v>
      </c>
      <c r="H261">
        <v>57</v>
      </c>
      <c r="I261">
        <v>20</v>
      </c>
      <c r="J261">
        <v>0.96213808463251604</v>
      </c>
      <c r="K261">
        <v>0.93811074918566695</v>
      </c>
      <c r="L261">
        <f t="shared" si="16"/>
        <v>0.94281972937581759</v>
      </c>
      <c r="M261">
        <f t="shared" si="17"/>
        <v>0.94997251236943303</v>
      </c>
      <c r="N261" t="str">
        <f t="shared" si="18"/>
        <v>staged_2</v>
      </c>
      <c r="O261">
        <f t="shared" si="19"/>
        <v>1</v>
      </c>
      <c r="P261">
        <v>1</v>
      </c>
      <c r="Q261" t="s">
        <v>106</v>
      </c>
    </row>
    <row r="262" spans="1:17" x14ac:dyDescent="0.3">
      <c r="A262" t="s">
        <v>67</v>
      </c>
      <c r="B262" t="s">
        <v>23</v>
      </c>
      <c r="C262" t="s">
        <v>54</v>
      </c>
      <c r="D262">
        <v>921</v>
      </c>
      <c r="E262">
        <v>874</v>
      </c>
      <c r="F262">
        <v>852</v>
      </c>
      <c r="G262">
        <v>22</v>
      </c>
      <c r="H262">
        <v>69</v>
      </c>
      <c r="I262">
        <v>20</v>
      </c>
      <c r="J262">
        <v>0.97482837528604105</v>
      </c>
      <c r="K262">
        <v>0.925081433224755</v>
      </c>
      <c r="L262">
        <f t="shared" si="16"/>
        <v>0.93462044756472074</v>
      </c>
      <c r="M262">
        <f t="shared" si="17"/>
        <v>0.94930362116991596</v>
      </c>
      <c r="N262" t="str">
        <f t="shared" si="18"/>
        <v>single_hive</v>
      </c>
      <c r="O262" t="str">
        <f t="shared" si="19"/>
        <v/>
      </c>
      <c r="P262">
        <v>2</v>
      </c>
      <c r="Q262" t="s">
        <v>106</v>
      </c>
    </row>
    <row r="263" spans="1:17" x14ac:dyDescent="0.3">
      <c r="A263" t="s">
        <v>67</v>
      </c>
      <c r="B263" t="s">
        <v>24</v>
      </c>
      <c r="C263" t="s">
        <v>54</v>
      </c>
      <c r="D263">
        <v>921</v>
      </c>
      <c r="E263">
        <v>874</v>
      </c>
      <c r="F263">
        <v>852</v>
      </c>
      <c r="G263">
        <v>22</v>
      </c>
      <c r="H263">
        <v>69</v>
      </c>
      <c r="I263">
        <v>20</v>
      </c>
      <c r="J263">
        <v>0.97482837528604105</v>
      </c>
      <c r="K263">
        <v>0.925081433224755</v>
      </c>
      <c r="L263">
        <f t="shared" si="16"/>
        <v>0.93462044756472074</v>
      </c>
      <c r="M263">
        <f t="shared" si="17"/>
        <v>0.94930362116991596</v>
      </c>
      <c r="N263" t="str">
        <f t="shared" si="18"/>
        <v>on_qty_of_train_images</v>
      </c>
      <c r="O263" t="str">
        <f t="shared" si="19"/>
        <v/>
      </c>
      <c r="P263">
        <v>3</v>
      </c>
      <c r="Q263" t="s">
        <v>106</v>
      </c>
    </row>
    <row r="264" spans="1:17" x14ac:dyDescent="0.3">
      <c r="A264" t="s">
        <v>67</v>
      </c>
      <c r="B264" t="s">
        <v>16</v>
      </c>
      <c r="C264" t="s">
        <v>54</v>
      </c>
      <c r="D264">
        <v>921</v>
      </c>
      <c r="E264">
        <v>874</v>
      </c>
      <c r="F264">
        <v>851</v>
      </c>
      <c r="G264">
        <v>23</v>
      </c>
      <c r="H264">
        <v>70</v>
      </c>
      <c r="I264">
        <v>20</v>
      </c>
      <c r="J264">
        <v>0.97368421052631504</v>
      </c>
      <c r="K264">
        <v>0.923995656894679</v>
      </c>
      <c r="L264">
        <f t="shared" si="16"/>
        <v>0.93352347520842405</v>
      </c>
      <c r="M264">
        <f t="shared" si="17"/>
        <v>0.948189415041782</v>
      </c>
      <c r="N264" t="str">
        <f t="shared" si="18"/>
        <v>on_qty_of_train_images</v>
      </c>
      <c r="O264" t="str">
        <f t="shared" si="19"/>
        <v/>
      </c>
      <c r="P264">
        <v>4</v>
      </c>
      <c r="Q264" t="s">
        <v>106</v>
      </c>
    </row>
    <row r="265" spans="1:17" x14ac:dyDescent="0.3">
      <c r="A265" t="s">
        <v>67</v>
      </c>
      <c r="B265" t="s">
        <v>12</v>
      </c>
      <c r="C265" t="s">
        <v>54</v>
      </c>
      <c r="D265">
        <v>921</v>
      </c>
      <c r="E265">
        <v>884</v>
      </c>
      <c r="F265">
        <v>852</v>
      </c>
      <c r="G265">
        <v>32</v>
      </c>
      <c r="H265">
        <v>69</v>
      </c>
      <c r="I265">
        <v>20</v>
      </c>
      <c r="J265">
        <v>0.96380090497737503</v>
      </c>
      <c r="K265">
        <v>0.925081433224755</v>
      </c>
      <c r="L265">
        <f t="shared" si="16"/>
        <v>0.93257443082311675</v>
      </c>
      <c r="M265">
        <f t="shared" si="17"/>
        <v>0.94404432132963922</v>
      </c>
      <c r="N265" t="str">
        <f t="shared" si="18"/>
        <v>on_qty_of_train_images</v>
      </c>
      <c r="O265" t="str">
        <f t="shared" si="19"/>
        <v/>
      </c>
      <c r="P265">
        <v>5</v>
      </c>
      <c r="Q265" t="s">
        <v>106</v>
      </c>
    </row>
    <row r="266" spans="1:17" x14ac:dyDescent="0.3">
      <c r="A266" t="s">
        <v>67</v>
      </c>
      <c r="B266" t="s">
        <v>13</v>
      </c>
      <c r="C266" t="s">
        <v>54</v>
      </c>
      <c r="D266">
        <v>921</v>
      </c>
      <c r="E266">
        <v>872</v>
      </c>
      <c r="F266">
        <v>841</v>
      </c>
      <c r="G266">
        <v>31</v>
      </c>
      <c r="H266">
        <v>80</v>
      </c>
      <c r="I266">
        <v>20</v>
      </c>
      <c r="J266">
        <v>0.96444954128440297</v>
      </c>
      <c r="K266">
        <v>0.91313789359391895</v>
      </c>
      <c r="L266">
        <f t="shared" si="16"/>
        <v>0.92295873573309861</v>
      </c>
      <c r="M266">
        <f t="shared" si="17"/>
        <v>0.93809258226436076</v>
      </c>
      <c r="N266" t="str">
        <f t="shared" si="18"/>
        <v>on_qty_of_train_images</v>
      </c>
      <c r="O266" t="str">
        <f t="shared" si="19"/>
        <v/>
      </c>
      <c r="P266">
        <v>6</v>
      </c>
      <c r="Q266" t="s">
        <v>106</v>
      </c>
    </row>
    <row r="267" spans="1:17" x14ac:dyDescent="0.3">
      <c r="A267" t="s">
        <v>67</v>
      </c>
      <c r="B267" t="s">
        <v>47</v>
      </c>
      <c r="C267" t="s">
        <v>54</v>
      </c>
      <c r="D267">
        <v>921</v>
      </c>
      <c r="E267">
        <v>869</v>
      </c>
      <c r="F267">
        <v>837</v>
      </c>
      <c r="G267">
        <v>32</v>
      </c>
      <c r="H267">
        <v>84</v>
      </c>
      <c r="I267">
        <v>20</v>
      </c>
      <c r="J267">
        <v>0.96317606444188697</v>
      </c>
      <c r="K267">
        <v>0.90879478827361504</v>
      </c>
      <c r="L267">
        <f t="shared" si="16"/>
        <v>0.91917417087634479</v>
      </c>
      <c r="M267">
        <f t="shared" si="17"/>
        <v>0.93519553072625661</v>
      </c>
      <c r="N267" t="str">
        <f t="shared" si="18"/>
        <v>staged_2</v>
      </c>
      <c r="O267" t="str">
        <f t="shared" si="19"/>
        <v/>
      </c>
      <c r="P267">
        <v>7</v>
      </c>
      <c r="Q267" t="s">
        <v>106</v>
      </c>
    </row>
    <row r="268" spans="1:17" x14ac:dyDescent="0.3">
      <c r="A268" t="s">
        <v>67</v>
      </c>
      <c r="B268" t="s">
        <v>26</v>
      </c>
      <c r="C268" t="s">
        <v>54</v>
      </c>
      <c r="D268">
        <v>921</v>
      </c>
      <c r="E268">
        <v>830</v>
      </c>
      <c r="F268">
        <v>815</v>
      </c>
      <c r="G268">
        <v>15</v>
      </c>
      <c r="H268">
        <v>106</v>
      </c>
      <c r="I268">
        <v>20</v>
      </c>
      <c r="J268">
        <v>0.98192771084337305</v>
      </c>
      <c r="K268">
        <v>0.88490770901194304</v>
      </c>
      <c r="L268">
        <f t="shared" si="16"/>
        <v>0.90274700930438578</v>
      </c>
      <c r="M268">
        <f t="shared" si="17"/>
        <v>0.93089663049685845</v>
      </c>
      <c r="N268" t="str">
        <f t="shared" si="18"/>
        <v>staged_2</v>
      </c>
      <c r="O268" t="str">
        <f t="shared" si="19"/>
        <v/>
      </c>
      <c r="P268">
        <v>8</v>
      </c>
      <c r="Q268" t="s">
        <v>106</v>
      </c>
    </row>
    <row r="269" spans="1:17" x14ac:dyDescent="0.3">
      <c r="A269" t="s">
        <v>67</v>
      </c>
      <c r="B269" t="s">
        <v>15</v>
      </c>
      <c r="C269" t="s">
        <v>54</v>
      </c>
      <c r="D269">
        <v>921</v>
      </c>
      <c r="E269">
        <v>860</v>
      </c>
      <c r="F269">
        <v>814</v>
      </c>
      <c r="G269">
        <v>46</v>
      </c>
      <c r="H269">
        <v>107</v>
      </c>
      <c r="I269">
        <v>20</v>
      </c>
      <c r="J269">
        <v>0.94651162790697596</v>
      </c>
      <c r="K269">
        <v>0.88382193268186704</v>
      </c>
      <c r="L269">
        <f t="shared" si="16"/>
        <v>0.89568661971830954</v>
      </c>
      <c r="M269">
        <f t="shared" si="17"/>
        <v>0.91409320606400846</v>
      </c>
      <c r="N269" t="str">
        <f t="shared" si="18"/>
        <v>single_hive</v>
      </c>
      <c r="O269" t="str">
        <f t="shared" si="19"/>
        <v/>
      </c>
      <c r="P269">
        <v>9</v>
      </c>
      <c r="Q269" t="s">
        <v>106</v>
      </c>
    </row>
    <row r="270" spans="1:17" x14ac:dyDescent="0.3">
      <c r="A270" t="s">
        <v>67</v>
      </c>
      <c r="B270" t="s">
        <v>25</v>
      </c>
      <c r="C270" t="s">
        <v>54</v>
      </c>
      <c r="D270">
        <v>921</v>
      </c>
      <c r="E270">
        <v>760</v>
      </c>
      <c r="F270">
        <v>722</v>
      </c>
      <c r="G270">
        <v>38</v>
      </c>
      <c r="H270">
        <v>199</v>
      </c>
      <c r="I270">
        <v>20</v>
      </c>
      <c r="J270">
        <v>0.95</v>
      </c>
      <c r="K270">
        <v>0.78393051031487504</v>
      </c>
      <c r="L270">
        <f t="shared" si="16"/>
        <v>0.81233123312331212</v>
      </c>
      <c r="M270">
        <f t="shared" si="17"/>
        <v>0.85901249256394996</v>
      </c>
      <c r="N270" t="str">
        <f t="shared" si="18"/>
        <v>single_hive</v>
      </c>
      <c r="O270" t="str">
        <f t="shared" si="19"/>
        <v/>
      </c>
      <c r="P270">
        <v>10</v>
      </c>
      <c r="Q270" t="s">
        <v>106</v>
      </c>
    </row>
    <row r="271" spans="1:17" x14ac:dyDescent="0.3">
      <c r="A271" t="s">
        <v>67</v>
      </c>
      <c r="B271" t="s">
        <v>38</v>
      </c>
      <c r="C271" t="s">
        <v>54</v>
      </c>
      <c r="D271">
        <v>921</v>
      </c>
      <c r="E271">
        <v>580</v>
      </c>
      <c r="F271">
        <v>573</v>
      </c>
      <c r="G271">
        <v>7</v>
      </c>
      <c r="H271">
        <v>348</v>
      </c>
      <c r="I271">
        <v>20</v>
      </c>
      <c r="J271">
        <v>0.98793103448275799</v>
      </c>
      <c r="K271">
        <v>0.62214983713354999</v>
      </c>
      <c r="L271">
        <f t="shared" si="16"/>
        <v>0.67190431519699756</v>
      </c>
      <c r="M271">
        <f t="shared" si="17"/>
        <v>0.76349100599600206</v>
      </c>
      <c r="N271" t="str">
        <f t="shared" si="18"/>
        <v>single_hive</v>
      </c>
      <c r="O271" t="str">
        <f t="shared" si="19"/>
        <v/>
      </c>
      <c r="P271">
        <v>11</v>
      </c>
      <c r="Q271" t="s">
        <v>106</v>
      </c>
    </row>
    <row r="272" spans="1:17" x14ac:dyDescent="0.3">
      <c r="A272" t="s">
        <v>67</v>
      </c>
      <c r="B272" t="s">
        <v>18</v>
      </c>
      <c r="C272" t="s">
        <v>54</v>
      </c>
      <c r="D272">
        <v>921</v>
      </c>
      <c r="E272">
        <v>704</v>
      </c>
      <c r="F272">
        <v>541</v>
      </c>
      <c r="G272">
        <v>163</v>
      </c>
      <c r="H272">
        <v>380</v>
      </c>
      <c r="I272">
        <v>20</v>
      </c>
      <c r="J272">
        <v>0.76846590909090895</v>
      </c>
      <c r="K272">
        <v>0.58740499457111806</v>
      </c>
      <c r="L272">
        <f t="shared" si="16"/>
        <v>0.61645396536007258</v>
      </c>
      <c r="M272">
        <f t="shared" si="17"/>
        <v>0.66584615384615364</v>
      </c>
      <c r="N272" t="str">
        <f t="shared" si="18"/>
        <v>on_qty_of_train_images</v>
      </c>
      <c r="O272" t="str">
        <f t="shared" si="19"/>
        <v/>
      </c>
      <c r="P272">
        <v>12</v>
      </c>
      <c r="Q272" t="s">
        <v>106</v>
      </c>
    </row>
    <row r="273" spans="1:17" x14ac:dyDescent="0.3">
      <c r="A273" t="s">
        <v>67</v>
      </c>
      <c r="B273" t="s">
        <v>37</v>
      </c>
      <c r="C273" t="s">
        <v>54</v>
      </c>
      <c r="D273">
        <v>921</v>
      </c>
      <c r="E273">
        <v>575</v>
      </c>
      <c r="F273">
        <v>522</v>
      </c>
      <c r="G273">
        <v>53</v>
      </c>
      <c r="H273">
        <v>399</v>
      </c>
      <c r="I273">
        <v>20</v>
      </c>
      <c r="J273">
        <v>0.907826087</v>
      </c>
      <c r="K273">
        <v>0.56677524400000001</v>
      </c>
      <c r="L273">
        <f t="shared" si="16"/>
        <v>0.61281991050086571</v>
      </c>
      <c r="M273">
        <f t="shared" si="17"/>
        <v>0.69786096235252915</v>
      </c>
      <c r="N273" t="str">
        <f t="shared" si="18"/>
        <v>staged_2</v>
      </c>
      <c r="O273" t="str">
        <f t="shared" si="19"/>
        <v/>
      </c>
      <c r="P273">
        <v>13</v>
      </c>
      <c r="Q273" t="s">
        <v>106</v>
      </c>
    </row>
    <row r="274" spans="1:17" x14ac:dyDescent="0.3">
      <c r="A274" t="s">
        <v>67</v>
      </c>
      <c r="B274" t="s">
        <v>20</v>
      </c>
      <c r="C274" t="s">
        <v>54</v>
      </c>
      <c r="D274">
        <v>921</v>
      </c>
      <c r="E274">
        <v>680</v>
      </c>
      <c r="F274">
        <v>521</v>
      </c>
      <c r="G274">
        <v>159</v>
      </c>
      <c r="H274">
        <v>400</v>
      </c>
      <c r="I274">
        <v>20</v>
      </c>
      <c r="J274">
        <v>0.76617647058823501</v>
      </c>
      <c r="K274">
        <v>0.56568946796959796</v>
      </c>
      <c r="L274">
        <f t="shared" si="16"/>
        <v>0.59692942254812065</v>
      </c>
      <c r="M274">
        <f t="shared" si="17"/>
        <v>0.65084322298563368</v>
      </c>
      <c r="N274" t="str">
        <f t="shared" si="18"/>
        <v>single_hive</v>
      </c>
      <c r="O274" t="str">
        <f t="shared" si="19"/>
        <v/>
      </c>
      <c r="P274">
        <v>14</v>
      </c>
      <c r="Q274" t="s">
        <v>106</v>
      </c>
    </row>
    <row r="275" spans="1:17" x14ac:dyDescent="0.3">
      <c r="A275" t="s">
        <v>67</v>
      </c>
      <c r="B275" t="s">
        <v>21</v>
      </c>
      <c r="C275" t="s">
        <v>54</v>
      </c>
      <c r="D275">
        <v>921</v>
      </c>
      <c r="E275">
        <v>680</v>
      </c>
      <c r="F275">
        <v>521</v>
      </c>
      <c r="G275">
        <v>159</v>
      </c>
      <c r="H275">
        <v>400</v>
      </c>
      <c r="I275">
        <v>20</v>
      </c>
      <c r="J275">
        <v>0.76617647058823501</v>
      </c>
      <c r="K275">
        <v>0.56568946796959796</v>
      </c>
      <c r="L275">
        <f t="shared" si="16"/>
        <v>0.59692942254812065</v>
      </c>
      <c r="M275">
        <f t="shared" si="17"/>
        <v>0.65084322298563368</v>
      </c>
      <c r="N275" t="str">
        <f t="shared" si="18"/>
        <v>on_qty_of_train_images</v>
      </c>
      <c r="O275" t="str">
        <f t="shared" si="19"/>
        <v/>
      </c>
      <c r="P275">
        <v>15</v>
      </c>
      <c r="Q275" t="s">
        <v>106</v>
      </c>
    </row>
    <row r="276" spans="1:17" x14ac:dyDescent="0.3">
      <c r="A276" t="s">
        <v>67</v>
      </c>
      <c r="B276" t="s">
        <v>22</v>
      </c>
      <c r="C276" t="s">
        <v>54</v>
      </c>
      <c r="D276">
        <v>921</v>
      </c>
      <c r="E276">
        <v>680</v>
      </c>
      <c r="F276">
        <v>521</v>
      </c>
      <c r="G276">
        <v>159</v>
      </c>
      <c r="H276">
        <v>400</v>
      </c>
      <c r="I276">
        <v>20</v>
      </c>
      <c r="J276">
        <v>0.76617647058823501</v>
      </c>
      <c r="K276">
        <v>0.56568946796959796</v>
      </c>
      <c r="L276">
        <f t="shared" si="16"/>
        <v>0.59692942254812065</v>
      </c>
      <c r="M276">
        <f t="shared" si="17"/>
        <v>0.65084322298563368</v>
      </c>
      <c r="N276" t="str">
        <f t="shared" si="18"/>
        <v>on_qty_of_train_images</v>
      </c>
      <c r="O276" t="str">
        <f t="shared" si="19"/>
        <v/>
      </c>
      <c r="P276">
        <v>16</v>
      </c>
      <c r="Q276" t="s">
        <v>106</v>
      </c>
    </row>
    <row r="277" spans="1:17" x14ac:dyDescent="0.3">
      <c r="A277" t="s">
        <v>67</v>
      </c>
      <c r="B277" t="s">
        <v>17</v>
      </c>
      <c r="C277" t="s">
        <v>54</v>
      </c>
      <c r="D277">
        <v>921</v>
      </c>
      <c r="E277">
        <v>686</v>
      </c>
      <c r="F277">
        <v>509</v>
      </c>
      <c r="G277">
        <v>177</v>
      </c>
      <c r="H277">
        <v>412</v>
      </c>
      <c r="I277">
        <v>20</v>
      </c>
      <c r="J277">
        <v>0.74198250728862902</v>
      </c>
      <c r="K277">
        <v>0.55266015200868601</v>
      </c>
      <c r="L277">
        <f t="shared" si="16"/>
        <v>0.58237986270022868</v>
      </c>
      <c r="M277">
        <f t="shared" si="17"/>
        <v>0.6334785314250152</v>
      </c>
      <c r="N277" t="str">
        <f t="shared" si="18"/>
        <v>on_qty_of_train_images</v>
      </c>
      <c r="O277" t="str">
        <f t="shared" si="19"/>
        <v/>
      </c>
      <c r="P277">
        <v>17</v>
      </c>
      <c r="Q277" t="s">
        <v>106</v>
      </c>
    </row>
    <row r="278" spans="1:17" x14ac:dyDescent="0.3">
      <c r="A278" t="s">
        <v>67</v>
      </c>
      <c r="B278" t="s">
        <v>34</v>
      </c>
      <c r="C278" t="s">
        <v>54</v>
      </c>
      <c r="D278">
        <v>921</v>
      </c>
      <c r="E278">
        <v>482</v>
      </c>
      <c r="F278">
        <v>469</v>
      </c>
      <c r="G278">
        <v>13</v>
      </c>
      <c r="H278">
        <v>452</v>
      </c>
      <c r="I278">
        <v>20</v>
      </c>
      <c r="J278">
        <v>0.97302904564315296</v>
      </c>
      <c r="K278">
        <v>0.50922909880564604</v>
      </c>
      <c r="L278">
        <f t="shared" si="16"/>
        <v>0.56289006240998563</v>
      </c>
      <c r="M278">
        <f t="shared" si="17"/>
        <v>0.668567355666429</v>
      </c>
      <c r="N278" t="str">
        <f t="shared" si="18"/>
        <v>single_hive</v>
      </c>
      <c r="O278" t="str">
        <f t="shared" si="19"/>
        <v/>
      </c>
      <c r="P278">
        <v>18</v>
      </c>
      <c r="Q278" t="s">
        <v>106</v>
      </c>
    </row>
    <row r="279" spans="1:17" x14ac:dyDescent="0.3">
      <c r="A279" t="s">
        <v>67</v>
      </c>
      <c r="B279" t="s">
        <v>28</v>
      </c>
      <c r="C279" t="s">
        <v>54</v>
      </c>
      <c r="D279">
        <v>921</v>
      </c>
      <c r="E279">
        <v>610</v>
      </c>
      <c r="F279">
        <v>474</v>
      </c>
      <c r="G279">
        <v>136</v>
      </c>
      <c r="H279">
        <v>447</v>
      </c>
      <c r="I279">
        <v>20</v>
      </c>
      <c r="J279">
        <v>0.77704918032786796</v>
      </c>
      <c r="K279">
        <v>0.51465798045602595</v>
      </c>
      <c r="L279">
        <f t="shared" si="16"/>
        <v>0.55193292966930585</v>
      </c>
      <c r="M279">
        <f t="shared" si="17"/>
        <v>0.61920313520574755</v>
      </c>
      <c r="N279" t="str">
        <f t="shared" si="18"/>
        <v>individual_training</v>
      </c>
      <c r="O279" t="str">
        <f t="shared" si="19"/>
        <v/>
      </c>
      <c r="P279">
        <v>19</v>
      </c>
      <c r="Q279" t="s">
        <v>106</v>
      </c>
    </row>
    <row r="280" spans="1:17" x14ac:dyDescent="0.3">
      <c r="A280" t="s">
        <v>67</v>
      </c>
      <c r="B280" t="s">
        <v>33</v>
      </c>
      <c r="C280" t="s">
        <v>54</v>
      </c>
      <c r="D280">
        <v>921</v>
      </c>
      <c r="E280">
        <v>519</v>
      </c>
      <c r="F280">
        <v>445</v>
      </c>
      <c r="G280">
        <v>74</v>
      </c>
      <c r="H280">
        <v>476</v>
      </c>
      <c r="I280">
        <v>20</v>
      </c>
      <c r="J280">
        <v>0.85741811175337102</v>
      </c>
      <c r="K280">
        <v>0.48317046688382098</v>
      </c>
      <c r="L280">
        <f t="shared" si="16"/>
        <v>0.52938377349512156</v>
      </c>
      <c r="M280">
        <f t="shared" si="17"/>
        <v>0.61805555555555458</v>
      </c>
      <c r="N280" t="str">
        <f t="shared" si="18"/>
        <v>staged_2</v>
      </c>
      <c r="O280" t="str">
        <f t="shared" si="19"/>
        <v/>
      </c>
      <c r="P280">
        <v>20</v>
      </c>
      <c r="Q280" t="s">
        <v>106</v>
      </c>
    </row>
    <row r="281" spans="1:17" x14ac:dyDescent="0.3">
      <c r="A281" t="s">
        <v>67</v>
      </c>
      <c r="B281" t="s">
        <v>45</v>
      </c>
      <c r="C281" t="s">
        <v>54</v>
      </c>
      <c r="D281">
        <v>921</v>
      </c>
      <c r="E281">
        <v>518</v>
      </c>
      <c r="F281">
        <v>419</v>
      </c>
      <c r="G281">
        <v>99</v>
      </c>
      <c r="H281">
        <v>502</v>
      </c>
      <c r="I281">
        <v>20</v>
      </c>
      <c r="J281">
        <v>0.80888030888030804</v>
      </c>
      <c r="K281">
        <v>0.45494028230184502</v>
      </c>
      <c r="L281">
        <f t="shared" si="16"/>
        <v>0.49857210851975164</v>
      </c>
      <c r="M281">
        <f t="shared" si="17"/>
        <v>0.58234885337039533</v>
      </c>
      <c r="N281" t="str">
        <f t="shared" si="18"/>
        <v>on_qty_of_train_images</v>
      </c>
      <c r="O281" t="str">
        <f t="shared" si="19"/>
        <v/>
      </c>
      <c r="P281">
        <v>21</v>
      </c>
      <c r="Q281" t="s">
        <v>106</v>
      </c>
    </row>
    <row r="282" spans="1:17" x14ac:dyDescent="0.3">
      <c r="A282" t="s">
        <v>67</v>
      </c>
      <c r="B282" t="s">
        <v>40</v>
      </c>
      <c r="C282" t="s">
        <v>54</v>
      </c>
      <c r="D282">
        <v>921</v>
      </c>
      <c r="E282">
        <v>398</v>
      </c>
      <c r="F282">
        <v>384</v>
      </c>
      <c r="G282">
        <v>14</v>
      </c>
      <c r="H282">
        <v>537</v>
      </c>
      <c r="I282">
        <v>20</v>
      </c>
      <c r="J282">
        <v>0.96482412060301403</v>
      </c>
      <c r="K282">
        <v>0.41693811074918502</v>
      </c>
      <c r="L282">
        <f t="shared" si="16"/>
        <v>0.47035766780989641</v>
      </c>
      <c r="M282">
        <f t="shared" si="17"/>
        <v>0.58225928733889232</v>
      </c>
      <c r="N282" t="str">
        <f t="shared" si="18"/>
        <v>staged_2</v>
      </c>
      <c r="O282" t="str">
        <f t="shared" si="19"/>
        <v/>
      </c>
      <c r="P282">
        <v>22</v>
      </c>
      <c r="Q282" t="s">
        <v>106</v>
      </c>
    </row>
    <row r="283" spans="1:17" x14ac:dyDescent="0.3">
      <c r="A283" t="s">
        <v>67</v>
      </c>
      <c r="B283" t="s">
        <v>27</v>
      </c>
      <c r="C283" t="s">
        <v>54</v>
      </c>
      <c r="D283">
        <v>921</v>
      </c>
      <c r="E283">
        <v>448</v>
      </c>
      <c r="F283">
        <v>379</v>
      </c>
      <c r="G283">
        <v>69</v>
      </c>
      <c r="H283">
        <v>542</v>
      </c>
      <c r="I283">
        <v>20</v>
      </c>
      <c r="J283">
        <v>0.84598214285714202</v>
      </c>
      <c r="K283">
        <v>0.411509229098805</v>
      </c>
      <c r="L283">
        <f t="shared" si="16"/>
        <v>0.4586156824782181</v>
      </c>
      <c r="M283">
        <f t="shared" si="17"/>
        <v>0.55368882395909347</v>
      </c>
      <c r="N283" t="str">
        <f t="shared" si="18"/>
        <v>individual_training</v>
      </c>
      <c r="O283" t="str">
        <f t="shared" si="19"/>
        <v/>
      </c>
      <c r="P283">
        <v>23</v>
      </c>
      <c r="Q283" t="s">
        <v>106</v>
      </c>
    </row>
    <row r="284" spans="1:17" x14ac:dyDescent="0.3">
      <c r="A284" t="s">
        <v>67</v>
      </c>
      <c r="B284" t="s">
        <v>30</v>
      </c>
      <c r="C284" t="s">
        <v>54</v>
      </c>
      <c r="D284">
        <v>921</v>
      </c>
      <c r="E284">
        <v>386</v>
      </c>
      <c r="F284">
        <v>373</v>
      </c>
      <c r="G284">
        <v>13</v>
      </c>
      <c r="H284">
        <v>548</v>
      </c>
      <c r="I284">
        <v>20</v>
      </c>
      <c r="J284">
        <v>0.96632124352331505</v>
      </c>
      <c r="K284">
        <v>0.40499457111834902</v>
      </c>
      <c r="L284">
        <f t="shared" si="16"/>
        <v>0.45823095823095761</v>
      </c>
      <c r="M284">
        <f t="shared" si="17"/>
        <v>0.57077276205049665</v>
      </c>
      <c r="N284" t="str">
        <f t="shared" si="18"/>
        <v>staged_2</v>
      </c>
      <c r="O284" t="str">
        <f t="shared" si="19"/>
        <v/>
      </c>
      <c r="P284">
        <v>24</v>
      </c>
      <c r="Q284" t="s">
        <v>106</v>
      </c>
    </row>
    <row r="285" spans="1:17" x14ac:dyDescent="0.3">
      <c r="A285" t="s">
        <v>67</v>
      </c>
      <c r="B285" t="s">
        <v>35</v>
      </c>
      <c r="C285" t="s">
        <v>54</v>
      </c>
      <c r="D285">
        <v>921</v>
      </c>
      <c r="E285">
        <v>421</v>
      </c>
      <c r="F285">
        <v>336</v>
      </c>
      <c r="G285">
        <v>85</v>
      </c>
      <c r="H285">
        <v>585</v>
      </c>
      <c r="I285">
        <v>20</v>
      </c>
      <c r="J285">
        <v>0.79809976247030801</v>
      </c>
      <c r="K285">
        <v>0.36482084690553701</v>
      </c>
      <c r="L285">
        <f t="shared" si="16"/>
        <v>0.40925700365407991</v>
      </c>
      <c r="M285">
        <f t="shared" si="17"/>
        <v>0.50074515648286078</v>
      </c>
      <c r="N285" t="str">
        <f t="shared" si="18"/>
        <v>individual_training</v>
      </c>
      <c r="O285" t="str">
        <f t="shared" si="19"/>
        <v/>
      </c>
      <c r="P285">
        <v>25</v>
      </c>
      <c r="Q285" t="s">
        <v>106</v>
      </c>
    </row>
    <row r="286" spans="1:17" x14ac:dyDescent="0.3">
      <c r="A286" t="s">
        <v>67</v>
      </c>
      <c r="B286" t="s">
        <v>31</v>
      </c>
      <c r="C286" t="s">
        <v>54</v>
      </c>
      <c r="D286">
        <v>921</v>
      </c>
      <c r="E286">
        <v>380</v>
      </c>
      <c r="F286">
        <v>315</v>
      </c>
      <c r="G286">
        <v>65</v>
      </c>
      <c r="H286">
        <v>606</v>
      </c>
      <c r="I286">
        <v>20</v>
      </c>
      <c r="J286">
        <v>0.82894736842105199</v>
      </c>
      <c r="K286">
        <v>0.34201954397394102</v>
      </c>
      <c r="L286">
        <f t="shared" si="16"/>
        <v>0.38754921259842484</v>
      </c>
      <c r="M286">
        <f t="shared" si="17"/>
        <v>0.48424289008454985</v>
      </c>
      <c r="N286" t="str">
        <f t="shared" si="18"/>
        <v>single_hive</v>
      </c>
      <c r="O286" t="str">
        <f t="shared" si="19"/>
        <v/>
      </c>
      <c r="P286">
        <v>26</v>
      </c>
      <c r="Q286" t="s">
        <v>106</v>
      </c>
    </row>
    <row r="287" spans="1:17" x14ac:dyDescent="0.3">
      <c r="A287" t="s">
        <v>67</v>
      </c>
      <c r="B287" t="s">
        <v>32</v>
      </c>
      <c r="C287" t="s">
        <v>54</v>
      </c>
      <c r="D287">
        <v>921</v>
      </c>
      <c r="E287">
        <v>286</v>
      </c>
      <c r="F287">
        <v>281</v>
      </c>
      <c r="G287">
        <v>5</v>
      </c>
      <c r="H287">
        <v>640</v>
      </c>
      <c r="I287">
        <v>20</v>
      </c>
      <c r="J287">
        <v>0.98251748251748205</v>
      </c>
      <c r="K287">
        <v>0.30510314875135702</v>
      </c>
      <c r="L287">
        <f t="shared" si="16"/>
        <v>0.35390428211586877</v>
      </c>
      <c r="M287">
        <f t="shared" si="17"/>
        <v>0.46561723280861611</v>
      </c>
      <c r="N287" t="str">
        <f t="shared" si="18"/>
        <v>individual_training</v>
      </c>
      <c r="O287" t="str">
        <f t="shared" si="19"/>
        <v/>
      </c>
      <c r="P287">
        <v>27</v>
      </c>
      <c r="Q287" t="s">
        <v>106</v>
      </c>
    </row>
    <row r="288" spans="1:17" x14ac:dyDescent="0.3">
      <c r="A288" t="s">
        <v>67</v>
      </c>
      <c r="B288" t="s">
        <v>14</v>
      </c>
      <c r="C288" t="s">
        <v>54</v>
      </c>
      <c r="D288">
        <v>921</v>
      </c>
      <c r="E288">
        <v>266</v>
      </c>
      <c r="F288">
        <v>262</v>
      </c>
      <c r="G288">
        <v>4</v>
      </c>
      <c r="H288">
        <v>659</v>
      </c>
      <c r="I288">
        <v>20</v>
      </c>
      <c r="J288">
        <v>0.98496240601503704</v>
      </c>
      <c r="K288">
        <v>0.28447339847991299</v>
      </c>
      <c r="L288">
        <f t="shared" si="16"/>
        <v>0.33164556962025299</v>
      </c>
      <c r="M288">
        <f t="shared" si="17"/>
        <v>0.44144903117101914</v>
      </c>
      <c r="N288" t="str">
        <f t="shared" si="18"/>
        <v>staged_2</v>
      </c>
      <c r="O288" t="str">
        <f t="shared" si="19"/>
        <v/>
      </c>
      <c r="P288">
        <v>28</v>
      </c>
      <c r="Q288" t="s">
        <v>106</v>
      </c>
    </row>
    <row r="289" spans="1:17" x14ac:dyDescent="0.3">
      <c r="A289" t="s">
        <v>67</v>
      </c>
      <c r="B289" t="s">
        <v>41</v>
      </c>
      <c r="C289" t="s">
        <v>54</v>
      </c>
      <c r="D289">
        <v>921</v>
      </c>
      <c r="E289">
        <v>271</v>
      </c>
      <c r="F289">
        <v>257</v>
      </c>
      <c r="G289">
        <v>14</v>
      </c>
      <c r="H289">
        <v>664</v>
      </c>
      <c r="I289">
        <v>20</v>
      </c>
      <c r="J289">
        <v>0.94833948339483398</v>
      </c>
      <c r="K289">
        <v>0.27904451682953302</v>
      </c>
      <c r="L289">
        <f t="shared" si="16"/>
        <v>0.32490518331226287</v>
      </c>
      <c r="M289">
        <f t="shared" si="17"/>
        <v>0.43120805369127507</v>
      </c>
      <c r="N289" t="str">
        <f t="shared" si="18"/>
        <v>single_hive</v>
      </c>
      <c r="O289" t="str">
        <f t="shared" si="19"/>
        <v/>
      </c>
      <c r="P289">
        <v>29</v>
      </c>
      <c r="Q289" t="s">
        <v>106</v>
      </c>
    </row>
    <row r="290" spans="1:17" x14ac:dyDescent="0.3">
      <c r="A290" t="s">
        <v>67</v>
      </c>
      <c r="B290" t="s">
        <v>39</v>
      </c>
      <c r="C290" t="s">
        <v>54</v>
      </c>
      <c r="D290">
        <v>921</v>
      </c>
      <c r="E290">
        <v>258</v>
      </c>
      <c r="F290">
        <v>225</v>
      </c>
      <c r="G290">
        <v>33</v>
      </c>
      <c r="H290">
        <v>696</v>
      </c>
      <c r="I290">
        <v>20</v>
      </c>
      <c r="J290">
        <v>0.87209302325581395</v>
      </c>
      <c r="K290">
        <v>0.2442996742671</v>
      </c>
      <c r="L290">
        <f t="shared" si="16"/>
        <v>0.28538812785388018</v>
      </c>
      <c r="M290">
        <f t="shared" si="17"/>
        <v>0.38167938931297596</v>
      </c>
      <c r="N290" t="str">
        <f t="shared" si="18"/>
        <v>single_hive</v>
      </c>
      <c r="O290" t="str">
        <f t="shared" si="19"/>
        <v/>
      </c>
      <c r="P290">
        <v>30</v>
      </c>
      <c r="Q290" t="s">
        <v>106</v>
      </c>
    </row>
    <row r="291" spans="1:17" x14ac:dyDescent="0.3">
      <c r="A291" t="s">
        <v>67</v>
      </c>
      <c r="B291" t="s">
        <v>43</v>
      </c>
      <c r="C291" t="s">
        <v>54</v>
      </c>
      <c r="D291">
        <v>921</v>
      </c>
      <c r="E291">
        <v>225</v>
      </c>
      <c r="F291">
        <v>218</v>
      </c>
      <c r="G291">
        <v>7</v>
      </c>
      <c r="H291">
        <v>703</v>
      </c>
      <c r="I291">
        <v>20</v>
      </c>
      <c r="J291">
        <v>0.96888888888888802</v>
      </c>
      <c r="K291">
        <v>0.236699239956568</v>
      </c>
      <c r="L291">
        <f t="shared" si="16"/>
        <v>0.27884369403939513</v>
      </c>
      <c r="M291">
        <f t="shared" si="17"/>
        <v>0.38045375218149957</v>
      </c>
      <c r="N291" t="str">
        <f t="shared" si="18"/>
        <v>single_hive</v>
      </c>
      <c r="O291" t="str">
        <f t="shared" si="19"/>
        <v/>
      </c>
      <c r="P291">
        <v>31</v>
      </c>
      <c r="Q291" t="s">
        <v>106</v>
      </c>
    </row>
    <row r="292" spans="1:17" x14ac:dyDescent="0.3">
      <c r="A292" t="s">
        <v>67</v>
      </c>
      <c r="B292" t="s">
        <v>19</v>
      </c>
      <c r="C292" t="s">
        <v>54</v>
      </c>
      <c r="D292">
        <v>921</v>
      </c>
      <c r="E292">
        <v>233</v>
      </c>
      <c r="F292">
        <v>196</v>
      </c>
      <c r="G292">
        <v>37</v>
      </c>
      <c r="H292">
        <v>725</v>
      </c>
      <c r="I292">
        <v>20</v>
      </c>
      <c r="J292">
        <v>0.84120171673819699</v>
      </c>
      <c r="K292">
        <v>0.212812160694896</v>
      </c>
      <c r="L292">
        <f t="shared" si="16"/>
        <v>0.25019147306612111</v>
      </c>
      <c r="M292">
        <f t="shared" si="17"/>
        <v>0.33968804159445298</v>
      </c>
      <c r="N292" t="str">
        <f t="shared" si="18"/>
        <v>single_hive</v>
      </c>
      <c r="O292" t="str">
        <f t="shared" si="19"/>
        <v/>
      </c>
      <c r="P292">
        <v>32</v>
      </c>
      <c r="Q292" t="s">
        <v>106</v>
      </c>
    </row>
    <row r="293" spans="1:17" x14ac:dyDescent="0.3">
      <c r="A293" t="s">
        <v>67</v>
      </c>
      <c r="B293" t="s">
        <v>36</v>
      </c>
      <c r="C293" t="s">
        <v>54</v>
      </c>
      <c r="D293">
        <v>921</v>
      </c>
      <c r="E293">
        <v>213</v>
      </c>
      <c r="F293">
        <v>194</v>
      </c>
      <c r="G293">
        <v>19</v>
      </c>
      <c r="H293">
        <v>727</v>
      </c>
      <c r="I293">
        <v>20</v>
      </c>
      <c r="J293">
        <v>0.91079812206572697</v>
      </c>
      <c r="K293">
        <v>0.21064060803474399</v>
      </c>
      <c r="L293">
        <f t="shared" si="16"/>
        <v>0.24890941750064058</v>
      </c>
      <c r="M293">
        <f t="shared" si="17"/>
        <v>0.34215167548500769</v>
      </c>
      <c r="N293" t="str">
        <f t="shared" si="18"/>
        <v>single_hive</v>
      </c>
      <c r="O293" t="str">
        <f t="shared" si="19"/>
        <v/>
      </c>
      <c r="P293">
        <v>33</v>
      </c>
      <c r="Q293" t="s">
        <v>106</v>
      </c>
    </row>
    <row r="294" spans="1:17" x14ac:dyDescent="0.3">
      <c r="A294" t="s">
        <v>67</v>
      </c>
      <c r="B294" t="s">
        <v>42</v>
      </c>
      <c r="C294" t="s">
        <v>54</v>
      </c>
      <c r="D294">
        <v>921</v>
      </c>
      <c r="E294">
        <v>147</v>
      </c>
      <c r="F294">
        <v>146</v>
      </c>
      <c r="G294">
        <v>1</v>
      </c>
      <c r="H294">
        <v>775</v>
      </c>
      <c r="I294">
        <v>20</v>
      </c>
      <c r="J294">
        <v>0.99319727891156395</v>
      </c>
      <c r="K294">
        <v>0.15852334419109601</v>
      </c>
      <c r="L294">
        <f t="shared" si="16"/>
        <v>0.19055077003393298</v>
      </c>
      <c r="M294">
        <f t="shared" si="17"/>
        <v>0.27340823970037359</v>
      </c>
      <c r="N294" t="str">
        <f t="shared" si="18"/>
        <v>single_hive</v>
      </c>
      <c r="O294" t="str">
        <f t="shared" si="19"/>
        <v/>
      </c>
      <c r="P294">
        <v>34</v>
      </c>
      <c r="Q294" t="s">
        <v>106</v>
      </c>
    </row>
    <row r="295" spans="1:17" x14ac:dyDescent="0.3">
      <c r="A295" t="s">
        <v>67</v>
      </c>
      <c r="B295" t="s">
        <v>44</v>
      </c>
      <c r="C295" t="s">
        <v>54</v>
      </c>
      <c r="D295">
        <v>921</v>
      </c>
      <c r="E295">
        <v>117</v>
      </c>
      <c r="F295">
        <v>101</v>
      </c>
      <c r="G295">
        <v>16</v>
      </c>
      <c r="H295">
        <v>820</v>
      </c>
      <c r="I295">
        <v>20</v>
      </c>
      <c r="J295">
        <v>0.86324786324786296</v>
      </c>
      <c r="K295">
        <v>0.109663409337676</v>
      </c>
      <c r="L295">
        <f t="shared" si="16"/>
        <v>0.13285977374375113</v>
      </c>
      <c r="M295">
        <f t="shared" si="17"/>
        <v>0.19460500963391067</v>
      </c>
      <c r="N295" t="str">
        <f t="shared" si="18"/>
        <v>single_hive</v>
      </c>
      <c r="O295" t="str">
        <f t="shared" si="19"/>
        <v/>
      </c>
      <c r="P295">
        <v>35</v>
      </c>
      <c r="Q295" t="s">
        <v>106</v>
      </c>
    </row>
    <row r="296" spans="1:17" x14ac:dyDescent="0.3">
      <c r="A296" t="s">
        <v>67</v>
      </c>
      <c r="B296" t="s">
        <v>46</v>
      </c>
      <c r="C296" t="s">
        <v>54</v>
      </c>
      <c r="D296">
        <v>921</v>
      </c>
      <c r="E296">
        <v>90</v>
      </c>
      <c r="F296">
        <v>89</v>
      </c>
      <c r="G296">
        <v>1</v>
      </c>
      <c r="H296">
        <v>832</v>
      </c>
      <c r="I296">
        <v>20</v>
      </c>
      <c r="J296">
        <v>0.98888888888888804</v>
      </c>
      <c r="K296">
        <v>9.6634093376764402E-2</v>
      </c>
      <c r="L296">
        <f t="shared" si="16"/>
        <v>0.11791202967673559</v>
      </c>
      <c r="M296">
        <f t="shared" si="17"/>
        <v>0.17606330365974285</v>
      </c>
      <c r="N296" t="str">
        <f t="shared" si="18"/>
        <v>individual_training</v>
      </c>
      <c r="O296" t="str">
        <f t="shared" si="19"/>
        <v/>
      </c>
      <c r="P296">
        <v>36</v>
      </c>
      <c r="Q296" t="s">
        <v>106</v>
      </c>
    </row>
    <row r="297" spans="1:17" x14ac:dyDescent="0.3">
      <c r="A297" t="s">
        <v>67</v>
      </c>
      <c r="B297" t="s">
        <v>10</v>
      </c>
      <c r="C297" t="s">
        <v>54</v>
      </c>
      <c r="D297">
        <v>921</v>
      </c>
      <c r="E297">
        <v>0</v>
      </c>
      <c r="F297">
        <v>0</v>
      </c>
      <c r="G297">
        <v>0</v>
      </c>
      <c r="H297">
        <v>921</v>
      </c>
      <c r="I297">
        <v>20</v>
      </c>
      <c r="K297">
        <v>0</v>
      </c>
      <c r="L297">
        <f t="shared" si="16"/>
        <v>0</v>
      </c>
      <c r="M297" t="str">
        <f t="shared" si="17"/>
        <v/>
      </c>
      <c r="N297" t="str">
        <f t="shared" si="18"/>
        <v>single_hive</v>
      </c>
      <c r="O297" t="str">
        <f t="shared" si="19"/>
        <v/>
      </c>
      <c r="P297">
        <v>37</v>
      </c>
      <c r="Q297" t="s">
        <v>106</v>
      </c>
    </row>
    <row r="298" spans="1:17" hidden="1" x14ac:dyDescent="0.3">
      <c r="A298" t="s">
        <v>67</v>
      </c>
      <c r="B298" t="s">
        <v>38</v>
      </c>
      <c r="C298" t="s">
        <v>55</v>
      </c>
      <c r="D298">
        <v>432</v>
      </c>
      <c r="E298">
        <v>471</v>
      </c>
      <c r="F298">
        <v>408</v>
      </c>
      <c r="G298">
        <v>63</v>
      </c>
      <c r="H298">
        <v>24</v>
      </c>
      <c r="I298">
        <v>20</v>
      </c>
      <c r="J298">
        <v>0.86624203821655998</v>
      </c>
      <c r="K298">
        <v>0.94444444444444398</v>
      </c>
      <c r="L298">
        <f t="shared" si="16"/>
        <v>0.92769440654843049</v>
      </c>
      <c r="M298">
        <f t="shared" si="17"/>
        <v>0.90365448504983337</v>
      </c>
      <c r="N298" t="str">
        <f t="shared" si="18"/>
        <v>single_hive</v>
      </c>
      <c r="O298">
        <f t="shared" si="19"/>
        <v>1</v>
      </c>
      <c r="P298">
        <v>1</v>
      </c>
    </row>
    <row r="299" spans="1:17" hidden="1" x14ac:dyDescent="0.3">
      <c r="A299" t="s">
        <v>67</v>
      </c>
      <c r="B299" t="s">
        <v>47</v>
      </c>
      <c r="C299" t="s">
        <v>55</v>
      </c>
      <c r="D299">
        <v>432</v>
      </c>
      <c r="E299">
        <v>421</v>
      </c>
      <c r="F299">
        <v>390</v>
      </c>
      <c r="G299">
        <v>31</v>
      </c>
      <c r="H299">
        <v>42</v>
      </c>
      <c r="I299">
        <v>20</v>
      </c>
      <c r="J299">
        <v>0.92636579572446498</v>
      </c>
      <c r="K299">
        <v>0.90277777777777701</v>
      </c>
      <c r="L299">
        <f t="shared" si="16"/>
        <v>0.90739879013494562</v>
      </c>
      <c r="M299">
        <f t="shared" si="17"/>
        <v>0.91441969519343436</v>
      </c>
      <c r="N299" t="str">
        <f t="shared" si="18"/>
        <v>staged_2</v>
      </c>
      <c r="O299" t="str">
        <f t="shared" si="19"/>
        <v/>
      </c>
      <c r="P299">
        <v>2</v>
      </c>
    </row>
    <row r="300" spans="1:17" hidden="1" x14ac:dyDescent="0.3">
      <c r="A300" t="s">
        <v>67</v>
      </c>
      <c r="B300" t="s">
        <v>34</v>
      </c>
      <c r="C300" t="s">
        <v>55</v>
      </c>
      <c r="D300">
        <v>432</v>
      </c>
      <c r="E300">
        <v>401</v>
      </c>
      <c r="F300">
        <v>376</v>
      </c>
      <c r="G300">
        <v>25</v>
      </c>
      <c r="H300">
        <v>56</v>
      </c>
      <c r="I300">
        <v>20</v>
      </c>
      <c r="J300">
        <v>0.93765586034912696</v>
      </c>
      <c r="K300">
        <v>0.87037037037037002</v>
      </c>
      <c r="L300">
        <f t="shared" si="16"/>
        <v>0.88304368248003728</v>
      </c>
      <c r="M300">
        <f t="shared" si="17"/>
        <v>0.90276110444177649</v>
      </c>
      <c r="N300" t="str">
        <f t="shared" si="18"/>
        <v>single_hive</v>
      </c>
      <c r="O300" t="str">
        <f t="shared" si="19"/>
        <v/>
      </c>
      <c r="P300">
        <v>3</v>
      </c>
    </row>
    <row r="301" spans="1:17" hidden="1" x14ac:dyDescent="0.3">
      <c r="A301" t="s">
        <v>67</v>
      </c>
      <c r="B301" t="s">
        <v>15</v>
      </c>
      <c r="C301" t="s">
        <v>55</v>
      </c>
      <c r="D301">
        <v>432</v>
      </c>
      <c r="E301">
        <v>392</v>
      </c>
      <c r="F301">
        <v>348</v>
      </c>
      <c r="G301">
        <v>44</v>
      </c>
      <c r="H301">
        <v>84</v>
      </c>
      <c r="I301">
        <v>20</v>
      </c>
      <c r="J301">
        <v>0.88775510204081598</v>
      </c>
      <c r="K301">
        <v>0.80555555555555503</v>
      </c>
      <c r="L301">
        <f t="shared" si="16"/>
        <v>0.82075471698113156</v>
      </c>
      <c r="M301">
        <f t="shared" si="17"/>
        <v>0.84466019417475691</v>
      </c>
      <c r="N301" t="str">
        <f t="shared" si="18"/>
        <v>single_hive</v>
      </c>
      <c r="O301" t="str">
        <f t="shared" si="19"/>
        <v/>
      </c>
      <c r="P301">
        <v>4</v>
      </c>
    </row>
    <row r="302" spans="1:17" hidden="1" x14ac:dyDescent="0.3">
      <c r="A302" t="s">
        <v>67</v>
      </c>
      <c r="B302" t="s">
        <v>12</v>
      </c>
      <c r="C302" t="s">
        <v>55</v>
      </c>
      <c r="D302">
        <v>432</v>
      </c>
      <c r="E302">
        <v>362</v>
      </c>
      <c r="F302">
        <v>331</v>
      </c>
      <c r="G302">
        <v>31</v>
      </c>
      <c r="H302">
        <v>101</v>
      </c>
      <c r="I302">
        <v>20</v>
      </c>
      <c r="J302">
        <v>0.91436464088397795</v>
      </c>
      <c r="K302">
        <v>0.76620370370370305</v>
      </c>
      <c r="L302">
        <f t="shared" si="16"/>
        <v>0.7918660287081335</v>
      </c>
      <c r="M302">
        <f t="shared" si="17"/>
        <v>0.83375314861460925</v>
      </c>
      <c r="N302" t="str">
        <f t="shared" si="18"/>
        <v>on_qty_of_train_images</v>
      </c>
      <c r="O302" t="str">
        <f t="shared" si="19"/>
        <v/>
      </c>
      <c r="P302">
        <v>5</v>
      </c>
    </row>
    <row r="303" spans="1:17" hidden="1" x14ac:dyDescent="0.3">
      <c r="A303" t="s">
        <v>67</v>
      </c>
      <c r="B303" t="s">
        <v>29</v>
      </c>
      <c r="C303" t="s">
        <v>55</v>
      </c>
      <c r="D303">
        <v>432</v>
      </c>
      <c r="E303">
        <v>325</v>
      </c>
      <c r="F303">
        <v>312</v>
      </c>
      <c r="G303">
        <v>13</v>
      </c>
      <c r="H303">
        <v>120</v>
      </c>
      <c r="I303">
        <v>20</v>
      </c>
      <c r="J303">
        <v>0.96</v>
      </c>
      <c r="K303">
        <v>0.72222222222222199</v>
      </c>
      <c r="L303">
        <f t="shared" si="16"/>
        <v>0.75986361422308801</v>
      </c>
      <c r="M303">
        <f t="shared" si="17"/>
        <v>0.82430647291941872</v>
      </c>
      <c r="N303" t="str">
        <f t="shared" si="18"/>
        <v>staged_2</v>
      </c>
      <c r="O303" t="str">
        <f t="shared" si="19"/>
        <v/>
      </c>
      <c r="P303">
        <v>6</v>
      </c>
    </row>
    <row r="304" spans="1:17" hidden="1" x14ac:dyDescent="0.3">
      <c r="A304" t="s">
        <v>67</v>
      </c>
      <c r="B304" t="s">
        <v>37</v>
      </c>
      <c r="C304" t="s">
        <v>55</v>
      </c>
      <c r="D304">
        <v>432</v>
      </c>
      <c r="E304">
        <v>335</v>
      </c>
      <c r="F304">
        <v>301</v>
      </c>
      <c r="G304">
        <v>34</v>
      </c>
      <c r="H304">
        <v>131</v>
      </c>
      <c r="I304">
        <v>20</v>
      </c>
      <c r="J304">
        <v>0.89850746299999995</v>
      </c>
      <c r="K304">
        <v>0.69675925900000002</v>
      </c>
      <c r="L304">
        <f t="shared" si="16"/>
        <v>0.72952011614938805</v>
      </c>
      <c r="M304">
        <f t="shared" si="17"/>
        <v>0.7848761407634377</v>
      </c>
      <c r="N304" t="str">
        <f t="shared" si="18"/>
        <v>staged_2</v>
      </c>
      <c r="O304" t="str">
        <f t="shared" si="19"/>
        <v/>
      </c>
      <c r="P304">
        <v>7</v>
      </c>
    </row>
    <row r="305" spans="1:16" hidden="1" x14ac:dyDescent="0.3">
      <c r="A305" t="s">
        <v>67</v>
      </c>
      <c r="B305" t="s">
        <v>26</v>
      </c>
      <c r="C305" t="s">
        <v>55</v>
      </c>
      <c r="D305">
        <v>432</v>
      </c>
      <c r="E305">
        <v>292</v>
      </c>
      <c r="F305">
        <v>285</v>
      </c>
      <c r="G305">
        <v>7</v>
      </c>
      <c r="H305">
        <v>147</v>
      </c>
      <c r="I305">
        <v>20</v>
      </c>
      <c r="J305">
        <v>0.97602739726027399</v>
      </c>
      <c r="K305">
        <v>0.65972222222222199</v>
      </c>
      <c r="L305">
        <f t="shared" si="16"/>
        <v>0.70544554455445518</v>
      </c>
      <c r="M305">
        <f t="shared" si="17"/>
        <v>0.78729281767955772</v>
      </c>
      <c r="N305" t="str">
        <f t="shared" si="18"/>
        <v>staged_2</v>
      </c>
      <c r="O305" t="str">
        <f t="shared" si="19"/>
        <v/>
      </c>
      <c r="P305">
        <v>8</v>
      </c>
    </row>
    <row r="306" spans="1:16" hidden="1" x14ac:dyDescent="0.3">
      <c r="A306" t="s">
        <v>67</v>
      </c>
      <c r="B306" t="s">
        <v>25</v>
      </c>
      <c r="C306" t="s">
        <v>55</v>
      </c>
      <c r="D306">
        <v>432</v>
      </c>
      <c r="E306">
        <v>289</v>
      </c>
      <c r="F306">
        <v>281</v>
      </c>
      <c r="G306">
        <v>8</v>
      </c>
      <c r="H306">
        <v>151</v>
      </c>
      <c r="I306">
        <v>20</v>
      </c>
      <c r="J306">
        <v>0.97231833910034504</v>
      </c>
      <c r="K306">
        <v>0.65046296296296202</v>
      </c>
      <c r="L306">
        <f t="shared" si="16"/>
        <v>0.6965790778383727</v>
      </c>
      <c r="M306">
        <f t="shared" si="17"/>
        <v>0.77947295423023477</v>
      </c>
      <c r="N306" t="str">
        <f t="shared" si="18"/>
        <v>single_hive</v>
      </c>
      <c r="O306" t="str">
        <f t="shared" si="19"/>
        <v/>
      </c>
      <c r="P306">
        <v>9</v>
      </c>
    </row>
    <row r="307" spans="1:16" hidden="1" x14ac:dyDescent="0.3">
      <c r="A307" t="s">
        <v>67</v>
      </c>
      <c r="B307" t="s">
        <v>23</v>
      </c>
      <c r="C307" t="s">
        <v>55</v>
      </c>
      <c r="D307">
        <v>432</v>
      </c>
      <c r="E307">
        <v>297</v>
      </c>
      <c r="F307">
        <v>282</v>
      </c>
      <c r="G307">
        <v>15</v>
      </c>
      <c r="H307">
        <v>150</v>
      </c>
      <c r="I307">
        <v>20</v>
      </c>
      <c r="J307">
        <v>0.94949494949494895</v>
      </c>
      <c r="K307">
        <v>0.65277777777777701</v>
      </c>
      <c r="L307">
        <f t="shared" si="16"/>
        <v>0.69629629629629552</v>
      </c>
      <c r="M307">
        <f t="shared" si="17"/>
        <v>0.77366255144032847</v>
      </c>
      <c r="N307" t="str">
        <f t="shared" si="18"/>
        <v>single_hive</v>
      </c>
      <c r="O307" t="str">
        <f t="shared" si="19"/>
        <v/>
      </c>
      <c r="P307">
        <v>10</v>
      </c>
    </row>
    <row r="308" spans="1:16" hidden="1" x14ac:dyDescent="0.3">
      <c r="A308" t="s">
        <v>67</v>
      </c>
      <c r="B308" t="s">
        <v>24</v>
      </c>
      <c r="C308" t="s">
        <v>55</v>
      </c>
      <c r="D308">
        <v>432</v>
      </c>
      <c r="E308">
        <v>297</v>
      </c>
      <c r="F308">
        <v>282</v>
      </c>
      <c r="G308">
        <v>15</v>
      </c>
      <c r="H308">
        <v>150</v>
      </c>
      <c r="I308">
        <v>20</v>
      </c>
      <c r="J308">
        <v>0.94949494949494895</v>
      </c>
      <c r="K308">
        <v>0.65277777777777701</v>
      </c>
      <c r="L308">
        <f t="shared" si="16"/>
        <v>0.69629629629629552</v>
      </c>
      <c r="M308">
        <f t="shared" si="17"/>
        <v>0.77366255144032847</v>
      </c>
      <c r="N308" t="str">
        <f t="shared" si="18"/>
        <v>on_qty_of_train_images</v>
      </c>
      <c r="O308" t="str">
        <f t="shared" si="19"/>
        <v/>
      </c>
      <c r="P308">
        <v>11</v>
      </c>
    </row>
    <row r="309" spans="1:16" hidden="1" x14ac:dyDescent="0.3">
      <c r="A309" t="s">
        <v>67</v>
      </c>
      <c r="B309" t="s">
        <v>16</v>
      </c>
      <c r="C309" t="s">
        <v>55</v>
      </c>
      <c r="D309">
        <v>432</v>
      </c>
      <c r="E309">
        <v>276</v>
      </c>
      <c r="F309">
        <v>267</v>
      </c>
      <c r="G309">
        <v>9</v>
      </c>
      <c r="H309">
        <v>165</v>
      </c>
      <c r="I309">
        <v>20</v>
      </c>
      <c r="J309">
        <v>0.96739130434782505</v>
      </c>
      <c r="K309">
        <v>0.61805555555555503</v>
      </c>
      <c r="L309">
        <f t="shared" si="16"/>
        <v>0.66616766467065802</v>
      </c>
      <c r="M309">
        <f t="shared" si="17"/>
        <v>0.75423728813559243</v>
      </c>
      <c r="N309" t="str">
        <f t="shared" si="18"/>
        <v>on_qty_of_train_images</v>
      </c>
      <c r="O309" t="str">
        <f t="shared" si="19"/>
        <v/>
      </c>
      <c r="P309">
        <v>12</v>
      </c>
    </row>
    <row r="310" spans="1:16" hidden="1" x14ac:dyDescent="0.3">
      <c r="A310" t="s">
        <v>67</v>
      </c>
      <c r="B310" t="s">
        <v>13</v>
      </c>
      <c r="C310" t="s">
        <v>55</v>
      </c>
      <c r="D310">
        <v>432</v>
      </c>
      <c r="E310">
        <v>283</v>
      </c>
      <c r="F310">
        <v>266</v>
      </c>
      <c r="G310">
        <v>17</v>
      </c>
      <c r="H310">
        <v>166</v>
      </c>
      <c r="I310">
        <v>20</v>
      </c>
      <c r="J310">
        <v>0.93992932862190803</v>
      </c>
      <c r="K310">
        <v>0.61574074074074003</v>
      </c>
      <c r="L310">
        <f t="shared" si="16"/>
        <v>0.66136250621581238</v>
      </c>
      <c r="M310">
        <f t="shared" si="17"/>
        <v>0.74405594405594355</v>
      </c>
      <c r="N310" t="str">
        <f t="shared" si="18"/>
        <v>on_qty_of_train_images</v>
      </c>
      <c r="O310" t="str">
        <f t="shared" si="19"/>
        <v/>
      </c>
      <c r="P310">
        <v>13</v>
      </c>
    </row>
    <row r="311" spans="1:16" hidden="1" x14ac:dyDescent="0.3">
      <c r="A311" t="s">
        <v>67</v>
      </c>
      <c r="B311" t="s">
        <v>33</v>
      </c>
      <c r="C311" t="s">
        <v>55</v>
      </c>
      <c r="D311">
        <v>432</v>
      </c>
      <c r="E311">
        <v>254</v>
      </c>
      <c r="F311">
        <v>212</v>
      </c>
      <c r="G311">
        <v>42</v>
      </c>
      <c r="H311">
        <v>220</v>
      </c>
      <c r="I311">
        <v>20</v>
      </c>
      <c r="J311">
        <v>0.83464566929133799</v>
      </c>
      <c r="K311">
        <v>0.49074074074073998</v>
      </c>
      <c r="L311">
        <f t="shared" si="16"/>
        <v>0.53481331987890945</v>
      </c>
      <c r="M311">
        <f t="shared" si="17"/>
        <v>0.61807580174927035</v>
      </c>
      <c r="N311" t="str">
        <f t="shared" si="18"/>
        <v>staged_2</v>
      </c>
      <c r="O311" t="str">
        <f t="shared" si="19"/>
        <v/>
      </c>
      <c r="P311">
        <v>14</v>
      </c>
    </row>
    <row r="312" spans="1:16" hidden="1" x14ac:dyDescent="0.3">
      <c r="A312" t="s">
        <v>67</v>
      </c>
      <c r="B312" t="s">
        <v>40</v>
      </c>
      <c r="C312" t="s">
        <v>55</v>
      </c>
      <c r="D312">
        <v>432</v>
      </c>
      <c r="E312">
        <v>199</v>
      </c>
      <c r="F312">
        <v>194</v>
      </c>
      <c r="G312">
        <v>5</v>
      </c>
      <c r="H312">
        <v>238</v>
      </c>
      <c r="I312">
        <v>20</v>
      </c>
      <c r="J312">
        <v>0.97487437185929604</v>
      </c>
      <c r="K312">
        <v>0.44907407407407401</v>
      </c>
      <c r="L312">
        <f t="shared" si="16"/>
        <v>0.5033731188375713</v>
      </c>
      <c r="M312">
        <f t="shared" si="17"/>
        <v>0.61489698890649758</v>
      </c>
      <c r="N312" t="str">
        <f t="shared" si="18"/>
        <v>staged_2</v>
      </c>
      <c r="O312" t="str">
        <f t="shared" si="19"/>
        <v/>
      </c>
      <c r="P312">
        <v>15</v>
      </c>
    </row>
    <row r="313" spans="1:16" hidden="1" x14ac:dyDescent="0.3">
      <c r="A313" t="s">
        <v>67</v>
      </c>
      <c r="B313" t="s">
        <v>41</v>
      </c>
      <c r="C313" t="s">
        <v>55</v>
      </c>
      <c r="D313">
        <v>432</v>
      </c>
      <c r="E313">
        <v>180</v>
      </c>
      <c r="F313">
        <v>172</v>
      </c>
      <c r="G313">
        <v>8</v>
      </c>
      <c r="H313">
        <v>260</v>
      </c>
      <c r="I313">
        <v>20</v>
      </c>
      <c r="J313">
        <v>0.95555555555555505</v>
      </c>
      <c r="K313">
        <v>0.39814814814814797</v>
      </c>
      <c r="L313">
        <f t="shared" si="16"/>
        <v>0.45073375262054494</v>
      </c>
      <c r="M313">
        <f t="shared" si="17"/>
        <v>0.56209150326797364</v>
      </c>
      <c r="N313" t="str">
        <f t="shared" si="18"/>
        <v>single_hive</v>
      </c>
      <c r="O313" t="str">
        <f t="shared" si="19"/>
        <v/>
      </c>
      <c r="P313">
        <v>16</v>
      </c>
    </row>
    <row r="314" spans="1:16" hidden="1" x14ac:dyDescent="0.3">
      <c r="A314" t="s">
        <v>67</v>
      </c>
      <c r="B314" t="s">
        <v>19</v>
      </c>
      <c r="C314" t="s">
        <v>55</v>
      </c>
      <c r="D314">
        <v>432</v>
      </c>
      <c r="E314">
        <v>167</v>
      </c>
      <c r="F314">
        <v>167</v>
      </c>
      <c r="G314">
        <v>0</v>
      </c>
      <c r="H314">
        <v>265</v>
      </c>
      <c r="I314">
        <v>20</v>
      </c>
      <c r="J314">
        <v>1</v>
      </c>
      <c r="K314">
        <v>0.38657407407407401</v>
      </c>
      <c r="L314">
        <f t="shared" si="16"/>
        <v>0.44063324538258564</v>
      </c>
      <c r="M314">
        <f t="shared" si="17"/>
        <v>0.55759599332220366</v>
      </c>
      <c r="N314" t="str">
        <f t="shared" si="18"/>
        <v>single_hive</v>
      </c>
      <c r="O314" t="str">
        <f t="shared" si="19"/>
        <v/>
      </c>
      <c r="P314">
        <v>17</v>
      </c>
    </row>
    <row r="315" spans="1:16" hidden="1" x14ac:dyDescent="0.3">
      <c r="A315" t="s">
        <v>67</v>
      </c>
      <c r="B315" t="s">
        <v>18</v>
      </c>
      <c r="C315" t="s">
        <v>55</v>
      </c>
      <c r="D315">
        <v>432</v>
      </c>
      <c r="E315">
        <v>254</v>
      </c>
      <c r="F315">
        <v>173</v>
      </c>
      <c r="G315">
        <v>81</v>
      </c>
      <c r="H315">
        <v>259</v>
      </c>
      <c r="I315">
        <v>20</v>
      </c>
      <c r="J315">
        <v>0.68110236220472398</v>
      </c>
      <c r="K315">
        <v>0.40046296296296202</v>
      </c>
      <c r="L315">
        <f t="shared" si="16"/>
        <v>0.43642785065590217</v>
      </c>
      <c r="M315">
        <f t="shared" si="17"/>
        <v>0.50437317784256475</v>
      </c>
      <c r="N315" t="str">
        <f t="shared" si="18"/>
        <v>on_qty_of_train_images</v>
      </c>
      <c r="O315" t="str">
        <f t="shared" si="19"/>
        <v/>
      </c>
      <c r="P315">
        <v>18</v>
      </c>
    </row>
    <row r="316" spans="1:16" hidden="1" x14ac:dyDescent="0.3">
      <c r="A316" t="s">
        <v>67</v>
      </c>
      <c r="B316" t="s">
        <v>32</v>
      </c>
      <c r="C316" t="s">
        <v>55</v>
      </c>
      <c r="D316">
        <v>432</v>
      </c>
      <c r="E316">
        <v>173</v>
      </c>
      <c r="F316">
        <v>164</v>
      </c>
      <c r="G316">
        <v>9</v>
      </c>
      <c r="H316">
        <v>268</v>
      </c>
      <c r="I316">
        <v>20</v>
      </c>
      <c r="J316">
        <v>0.94797687861271596</v>
      </c>
      <c r="K316">
        <v>0.37962962962962898</v>
      </c>
      <c r="L316">
        <f t="shared" si="16"/>
        <v>0.43135192004208234</v>
      </c>
      <c r="M316">
        <f t="shared" si="17"/>
        <v>0.54214876033057768</v>
      </c>
      <c r="N316" t="str">
        <f t="shared" si="18"/>
        <v>individual_training</v>
      </c>
      <c r="O316" t="str">
        <f t="shared" si="19"/>
        <v/>
      </c>
      <c r="P316">
        <v>19</v>
      </c>
    </row>
    <row r="317" spans="1:16" hidden="1" x14ac:dyDescent="0.3">
      <c r="A317" t="s">
        <v>67</v>
      </c>
      <c r="B317" t="s">
        <v>17</v>
      </c>
      <c r="C317" t="s">
        <v>55</v>
      </c>
      <c r="D317">
        <v>432</v>
      </c>
      <c r="E317">
        <v>276</v>
      </c>
      <c r="F317">
        <v>164</v>
      </c>
      <c r="G317">
        <v>112</v>
      </c>
      <c r="H317">
        <v>268</v>
      </c>
      <c r="I317">
        <v>20</v>
      </c>
      <c r="J317">
        <v>0.59420289855072395</v>
      </c>
      <c r="K317">
        <v>0.37962962962962898</v>
      </c>
      <c r="L317">
        <f t="shared" si="16"/>
        <v>0.40918163672654628</v>
      </c>
      <c r="M317">
        <f t="shared" si="17"/>
        <v>0.46327683615819143</v>
      </c>
      <c r="N317" t="str">
        <f t="shared" si="18"/>
        <v>on_qty_of_train_images</v>
      </c>
      <c r="O317" t="str">
        <f t="shared" si="19"/>
        <v/>
      </c>
      <c r="P317">
        <v>20</v>
      </c>
    </row>
    <row r="318" spans="1:16" hidden="1" x14ac:dyDescent="0.3">
      <c r="A318" t="s">
        <v>67</v>
      </c>
      <c r="B318" t="s">
        <v>27</v>
      </c>
      <c r="C318" t="s">
        <v>55</v>
      </c>
      <c r="D318">
        <v>432</v>
      </c>
      <c r="E318">
        <v>249</v>
      </c>
      <c r="F318">
        <v>156</v>
      </c>
      <c r="G318">
        <v>93</v>
      </c>
      <c r="H318">
        <v>276</v>
      </c>
      <c r="I318">
        <v>20</v>
      </c>
      <c r="J318">
        <v>0.62650602409638501</v>
      </c>
      <c r="K318">
        <v>0.36111111111111099</v>
      </c>
      <c r="L318">
        <f t="shared" si="16"/>
        <v>0.39453717754172973</v>
      </c>
      <c r="M318">
        <f t="shared" si="17"/>
        <v>0.45814977973568255</v>
      </c>
      <c r="N318" t="str">
        <f t="shared" si="18"/>
        <v>individual_training</v>
      </c>
      <c r="O318" t="str">
        <f t="shared" si="19"/>
        <v/>
      </c>
      <c r="P318">
        <v>21</v>
      </c>
    </row>
    <row r="319" spans="1:16" hidden="1" x14ac:dyDescent="0.3">
      <c r="A319" t="s">
        <v>67</v>
      </c>
      <c r="B319" t="s">
        <v>36</v>
      </c>
      <c r="C319" t="s">
        <v>55</v>
      </c>
      <c r="D319">
        <v>432</v>
      </c>
      <c r="E319">
        <v>144</v>
      </c>
      <c r="F319">
        <v>143</v>
      </c>
      <c r="G319">
        <v>1</v>
      </c>
      <c r="H319">
        <v>289</v>
      </c>
      <c r="I319">
        <v>20</v>
      </c>
      <c r="J319">
        <v>0.99305555555555503</v>
      </c>
      <c r="K319">
        <v>0.33101851851851799</v>
      </c>
      <c r="L319">
        <f t="shared" si="16"/>
        <v>0.38194444444444386</v>
      </c>
      <c r="M319">
        <f t="shared" si="17"/>
        <v>0.49652777777777707</v>
      </c>
      <c r="N319" t="str">
        <f t="shared" si="18"/>
        <v>single_hive</v>
      </c>
      <c r="O319" t="str">
        <f t="shared" si="19"/>
        <v/>
      </c>
      <c r="P319">
        <v>22</v>
      </c>
    </row>
    <row r="320" spans="1:16" hidden="1" x14ac:dyDescent="0.3">
      <c r="A320" t="s">
        <v>67</v>
      </c>
      <c r="B320" t="s">
        <v>39</v>
      </c>
      <c r="C320" t="s">
        <v>55</v>
      </c>
      <c r="D320">
        <v>432</v>
      </c>
      <c r="E320">
        <v>161</v>
      </c>
      <c r="F320">
        <v>136</v>
      </c>
      <c r="G320">
        <v>25</v>
      </c>
      <c r="H320">
        <v>296</v>
      </c>
      <c r="I320">
        <v>20</v>
      </c>
      <c r="J320">
        <v>0.84472049689440998</v>
      </c>
      <c r="K320">
        <v>0.31481481481481399</v>
      </c>
      <c r="L320">
        <f t="shared" si="16"/>
        <v>0.35997882477501236</v>
      </c>
      <c r="M320">
        <f t="shared" si="17"/>
        <v>0.45868465430016775</v>
      </c>
      <c r="N320" t="str">
        <f t="shared" si="18"/>
        <v>single_hive</v>
      </c>
      <c r="O320" t="str">
        <f t="shared" si="19"/>
        <v/>
      </c>
      <c r="P320">
        <v>23</v>
      </c>
    </row>
    <row r="321" spans="1:16" hidden="1" x14ac:dyDescent="0.3">
      <c r="A321" t="s">
        <v>67</v>
      </c>
      <c r="B321" t="s">
        <v>30</v>
      </c>
      <c r="C321" t="s">
        <v>55</v>
      </c>
      <c r="D321">
        <v>432</v>
      </c>
      <c r="E321">
        <v>134</v>
      </c>
      <c r="F321">
        <v>129</v>
      </c>
      <c r="G321">
        <v>5</v>
      </c>
      <c r="H321">
        <v>303</v>
      </c>
      <c r="I321">
        <v>20</v>
      </c>
      <c r="J321">
        <v>0.962686567164179</v>
      </c>
      <c r="K321">
        <v>0.29861111111111099</v>
      </c>
      <c r="L321">
        <f t="shared" si="16"/>
        <v>0.34640171858216956</v>
      </c>
      <c r="M321">
        <f t="shared" si="17"/>
        <v>0.4558303886925793</v>
      </c>
      <c r="N321" t="str">
        <f t="shared" si="18"/>
        <v>staged_2</v>
      </c>
      <c r="O321" t="str">
        <f t="shared" si="19"/>
        <v/>
      </c>
      <c r="P321">
        <v>24</v>
      </c>
    </row>
    <row r="322" spans="1:16" hidden="1" x14ac:dyDescent="0.3">
      <c r="A322" t="s">
        <v>67</v>
      </c>
      <c r="B322" t="s">
        <v>31</v>
      </c>
      <c r="C322" t="s">
        <v>55</v>
      </c>
      <c r="D322">
        <v>432</v>
      </c>
      <c r="E322">
        <v>211</v>
      </c>
      <c r="F322">
        <v>120</v>
      </c>
      <c r="G322">
        <v>91</v>
      </c>
      <c r="H322">
        <v>312</v>
      </c>
      <c r="I322">
        <v>20</v>
      </c>
      <c r="J322">
        <v>0.56872037914691898</v>
      </c>
      <c r="K322">
        <v>0.27777777777777701</v>
      </c>
      <c r="L322">
        <f t="shared" ref="L322:L385" si="20">IFERROR((1+2^2)*(J322*K322)/(2^2*J322+K322),0)</f>
        <v>0.30943785456420758</v>
      </c>
      <c r="M322">
        <f t="shared" ref="M322:M385" si="21">IFERROR( 2*(J322*K322)/(J322+K322),"")</f>
        <v>0.37325038880248756</v>
      </c>
      <c r="N322" t="str">
        <f t="shared" ref="N322:N385" si="22">LEFT(B322,FIND("/",B322)-1)</f>
        <v>single_hive</v>
      </c>
      <c r="O322" t="str">
        <f t="shared" si="19"/>
        <v/>
      </c>
      <c r="P322">
        <v>25</v>
      </c>
    </row>
    <row r="323" spans="1:16" hidden="1" x14ac:dyDescent="0.3">
      <c r="A323" t="s">
        <v>67</v>
      </c>
      <c r="B323" t="s">
        <v>28</v>
      </c>
      <c r="C323" t="s">
        <v>55</v>
      </c>
      <c r="D323">
        <v>432</v>
      </c>
      <c r="E323">
        <v>191</v>
      </c>
      <c r="F323">
        <v>117</v>
      </c>
      <c r="G323">
        <v>74</v>
      </c>
      <c r="H323">
        <v>315</v>
      </c>
      <c r="I323">
        <v>20</v>
      </c>
      <c r="J323">
        <v>0.61256544502617705</v>
      </c>
      <c r="K323">
        <v>0.27083333333333298</v>
      </c>
      <c r="L323">
        <f t="shared" si="20"/>
        <v>0.30484627410109388</v>
      </c>
      <c r="M323">
        <f t="shared" si="21"/>
        <v>0.37560192616372334</v>
      </c>
      <c r="N323" t="str">
        <f t="shared" si="22"/>
        <v>individual_training</v>
      </c>
      <c r="O323" t="str">
        <f t="shared" ref="O323:O386" si="23">IF(C323&lt;&gt;C322,1,"")</f>
        <v/>
      </c>
      <c r="P323">
        <v>26</v>
      </c>
    </row>
    <row r="324" spans="1:16" hidden="1" x14ac:dyDescent="0.3">
      <c r="A324" t="s">
        <v>67</v>
      </c>
      <c r="B324" t="s">
        <v>35</v>
      </c>
      <c r="C324" t="s">
        <v>55</v>
      </c>
      <c r="D324">
        <v>432</v>
      </c>
      <c r="E324">
        <v>169</v>
      </c>
      <c r="F324">
        <v>110</v>
      </c>
      <c r="G324">
        <v>59</v>
      </c>
      <c r="H324">
        <v>322</v>
      </c>
      <c r="I324">
        <v>20</v>
      </c>
      <c r="J324">
        <v>0.65088757396449703</v>
      </c>
      <c r="K324">
        <v>0.25462962962962898</v>
      </c>
      <c r="L324">
        <f t="shared" si="20"/>
        <v>0.28993147074327819</v>
      </c>
      <c r="M324">
        <f t="shared" si="21"/>
        <v>0.36605657237936706</v>
      </c>
      <c r="N324" t="str">
        <f t="shared" si="22"/>
        <v>individual_training</v>
      </c>
      <c r="O324" t="str">
        <f t="shared" si="23"/>
        <v/>
      </c>
      <c r="P324">
        <v>27</v>
      </c>
    </row>
    <row r="325" spans="1:16" hidden="1" x14ac:dyDescent="0.3">
      <c r="A325" t="s">
        <v>67</v>
      </c>
      <c r="B325" t="s">
        <v>45</v>
      </c>
      <c r="C325" t="s">
        <v>55</v>
      </c>
      <c r="D325">
        <v>432</v>
      </c>
      <c r="E325">
        <v>125</v>
      </c>
      <c r="F325">
        <v>103</v>
      </c>
      <c r="G325">
        <v>22</v>
      </c>
      <c r="H325">
        <v>329</v>
      </c>
      <c r="I325">
        <v>20</v>
      </c>
      <c r="J325">
        <v>0.82399999999999995</v>
      </c>
      <c r="K325">
        <v>0.23842592592592499</v>
      </c>
      <c r="L325">
        <f t="shared" si="20"/>
        <v>0.27792768483540103</v>
      </c>
      <c r="M325">
        <f t="shared" si="21"/>
        <v>0.36983842010771878</v>
      </c>
      <c r="N325" t="str">
        <f t="shared" si="22"/>
        <v>on_qty_of_train_images</v>
      </c>
      <c r="O325" t="str">
        <f t="shared" si="23"/>
        <v/>
      </c>
      <c r="P325">
        <v>28</v>
      </c>
    </row>
    <row r="326" spans="1:16" hidden="1" x14ac:dyDescent="0.3">
      <c r="A326" t="s">
        <v>67</v>
      </c>
      <c r="B326" t="s">
        <v>20</v>
      </c>
      <c r="C326" t="s">
        <v>55</v>
      </c>
      <c r="D326">
        <v>432</v>
      </c>
      <c r="E326">
        <v>148</v>
      </c>
      <c r="F326">
        <v>103</v>
      </c>
      <c r="G326">
        <v>45</v>
      </c>
      <c r="H326">
        <v>329</v>
      </c>
      <c r="I326">
        <v>20</v>
      </c>
      <c r="J326">
        <v>0.69594594594594505</v>
      </c>
      <c r="K326">
        <v>0.23842592592592499</v>
      </c>
      <c r="L326">
        <f t="shared" si="20"/>
        <v>0.2745202558635384</v>
      </c>
      <c r="M326">
        <f t="shared" si="21"/>
        <v>0.35517241379310227</v>
      </c>
      <c r="N326" t="str">
        <f t="shared" si="22"/>
        <v>single_hive</v>
      </c>
      <c r="O326" t="str">
        <f t="shared" si="23"/>
        <v/>
      </c>
      <c r="P326">
        <v>29</v>
      </c>
    </row>
    <row r="327" spans="1:16" hidden="1" x14ac:dyDescent="0.3">
      <c r="A327" t="s">
        <v>67</v>
      </c>
      <c r="B327" t="s">
        <v>21</v>
      </c>
      <c r="C327" t="s">
        <v>55</v>
      </c>
      <c r="D327">
        <v>432</v>
      </c>
      <c r="E327">
        <v>148</v>
      </c>
      <c r="F327">
        <v>103</v>
      </c>
      <c r="G327">
        <v>45</v>
      </c>
      <c r="H327">
        <v>329</v>
      </c>
      <c r="I327">
        <v>20</v>
      </c>
      <c r="J327">
        <v>0.69594594594594505</v>
      </c>
      <c r="K327">
        <v>0.23842592592592499</v>
      </c>
      <c r="L327">
        <f t="shared" si="20"/>
        <v>0.2745202558635384</v>
      </c>
      <c r="M327">
        <f t="shared" si="21"/>
        <v>0.35517241379310227</v>
      </c>
      <c r="N327" t="str">
        <f t="shared" si="22"/>
        <v>on_qty_of_train_images</v>
      </c>
      <c r="O327" t="str">
        <f t="shared" si="23"/>
        <v/>
      </c>
      <c r="P327">
        <v>30</v>
      </c>
    </row>
    <row r="328" spans="1:16" hidden="1" x14ac:dyDescent="0.3">
      <c r="A328" t="s">
        <v>67</v>
      </c>
      <c r="B328" t="s">
        <v>22</v>
      </c>
      <c r="C328" t="s">
        <v>55</v>
      </c>
      <c r="D328">
        <v>432</v>
      </c>
      <c r="E328">
        <v>148</v>
      </c>
      <c r="F328">
        <v>103</v>
      </c>
      <c r="G328">
        <v>45</v>
      </c>
      <c r="H328">
        <v>329</v>
      </c>
      <c r="I328">
        <v>20</v>
      </c>
      <c r="J328">
        <v>0.69594594594594505</v>
      </c>
      <c r="K328">
        <v>0.23842592592592499</v>
      </c>
      <c r="L328">
        <f t="shared" si="20"/>
        <v>0.2745202558635384</v>
      </c>
      <c r="M328">
        <f t="shared" si="21"/>
        <v>0.35517241379310227</v>
      </c>
      <c r="N328" t="str">
        <f t="shared" si="22"/>
        <v>on_qty_of_train_images</v>
      </c>
      <c r="O328" t="str">
        <f t="shared" si="23"/>
        <v/>
      </c>
      <c r="P328">
        <v>31</v>
      </c>
    </row>
    <row r="329" spans="1:16" hidden="1" x14ac:dyDescent="0.3">
      <c r="A329" t="s">
        <v>67</v>
      </c>
      <c r="B329" t="s">
        <v>42</v>
      </c>
      <c r="C329" t="s">
        <v>55</v>
      </c>
      <c r="D329">
        <v>432</v>
      </c>
      <c r="E329">
        <v>109</v>
      </c>
      <c r="F329">
        <v>90</v>
      </c>
      <c r="G329">
        <v>19</v>
      </c>
      <c r="H329">
        <v>342</v>
      </c>
      <c r="I329">
        <v>20</v>
      </c>
      <c r="J329">
        <v>0.82568807339449501</v>
      </c>
      <c r="K329">
        <v>0.20833333333333301</v>
      </c>
      <c r="L329">
        <f t="shared" si="20"/>
        <v>0.24496461622210092</v>
      </c>
      <c r="M329">
        <f t="shared" si="21"/>
        <v>0.33271719038816966</v>
      </c>
      <c r="N329" t="str">
        <f t="shared" si="22"/>
        <v>single_hive</v>
      </c>
      <c r="O329" t="str">
        <f t="shared" si="23"/>
        <v/>
      </c>
      <c r="P329">
        <v>32</v>
      </c>
    </row>
    <row r="330" spans="1:16" hidden="1" x14ac:dyDescent="0.3">
      <c r="A330" t="s">
        <v>67</v>
      </c>
      <c r="B330" t="s">
        <v>14</v>
      </c>
      <c r="C330" t="s">
        <v>55</v>
      </c>
      <c r="D330">
        <v>432</v>
      </c>
      <c r="E330">
        <v>74</v>
      </c>
      <c r="F330">
        <v>69</v>
      </c>
      <c r="G330">
        <v>5</v>
      </c>
      <c r="H330">
        <v>363</v>
      </c>
      <c r="I330">
        <v>20</v>
      </c>
      <c r="J330">
        <v>0.93243243243243201</v>
      </c>
      <c r="K330">
        <v>0.15972222222222199</v>
      </c>
      <c r="L330">
        <f t="shared" si="20"/>
        <v>0.19145394006659242</v>
      </c>
      <c r="M330">
        <f t="shared" si="21"/>
        <v>0.27272727272727237</v>
      </c>
      <c r="N330" t="str">
        <f t="shared" si="22"/>
        <v>staged_2</v>
      </c>
      <c r="O330" t="str">
        <f t="shared" si="23"/>
        <v/>
      </c>
      <c r="P330">
        <v>33</v>
      </c>
    </row>
    <row r="331" spans="1:16" hidden="1" x14ac:dyDescent="0.3">
      <c r="A331" t="s">
        <v>67</v>
      </c>
      <c r="B331" t="s">
        <v>43</v>
      </c>
      <c r="C331" t="s">
        <v>55</v>
      </c>
      <c r="D331">
        <v>432</v>
      </c>
      <c r="E331">
        <v>54</v>
      </c>
      <c r="F331">
        <v>54</v>
      </c>
      <c r="G331">
        <v>0</v>
      </c>
      <c r="H331">
        <v>378</v>
      </c>
      <c r="I331">
        <v>20</v>
      </c>
      <c r="J331">
        <v>1</v>
      </c>
      <c r="K331">
        <v>0.125</v>
      </c>
      <c r="L331">
        <f t="shared" si="20"/>
        <v>0.15151515151515152</v>
      </c>
      <c r="M331">
        <f t="shared" si="21"/>
        <v>0.22222222222222221</v>
      </c>
      <c r="N331" t="str">
        <f t="shared" si="22"/>
        <v>single_hive</v>
      </c>
      <c r="O331" t="str">
        <f t="shared" si="23"/>
        <v/>
      </c>
      <c r="P331">
        <v>34</v>
      </c>
    </row>
    <row r="332" spans="1:16" hidden="1" x14ac:dyDescent="0.3">
      <c r="A332" t="s">
        <v>67</v>
      </c>
      <c r="B332" t="s">
        <v>44</v>
      </c>
      <c r="C332" t="s">
        <v>55</v>
      </c>
      <c r="D332">
        <v>432</v>
      </c>
      <c r="E332">
        <v>50</v>
      </c>
      <c r="F332">
        <v>44</v>
      </c>
      <c r="G332">
        <v>6</v>
      </c>
      <c r="H332">
        <v>388</v>
      </c>
      <c r="I332">
        <v>20</v>
      </c>
      <c r="J332">
        <v>0.88</v>
      </c>
      <c r="K332">
        <v>0.101851851851851</v>
      </c>
      <c r="L332">
        <f t="shared" si="20"/>
        <v>0.12373453318335106</v>
      </c>
      <c r="M332">
        <f t="shared" si="21"/>
        <v>0.18257261410788245</v>
      </c>
      <c r="N332" t="str">
        <f t="shared" si="22"/>
        <v>single_hive</v>
      </c>
      <c r="O332" t="str">
        <f t="shared" si="23"/>
        <v/>
      </c>
      <c r="P332">
        <v>35</v>
      </c>
    </row>
    <row r="333" spans="1:16" hidden="1" x14ac:dyDescent="0.3">
      <c r="A333" t="s">
        <v>67</v>
      </c>
      <c r="B333" t="s">
        <v>46</v>
      </c>
      <c r="C333" t="s">
        <v>55</v>
      </c>
      <c r="D333">
        <v>432</v>
      </c>
      <c r="E333">
        <v>19</v>
      </c>
      <c r="F333">
        <v>18</v>
      </c>
      <c r="G333">
        <v>1</v>
      </c>
      <c r="H333">
        <v>414</v>
      </c>
      <c r="I333">
        <v>20</v>
      </c>
      <c r="J333">
        <v>0.94736842105263097</v>
      </c>
      <c r="K333">
        <v>4.1666666666666602E-2</v>
      </c>
      <c r="L333">
        <f t="shared" si="20"/>
        <v>5.1516886090440674E-2</v>
      </c>
      <c r="M333">
        <f t="shared" si="21"/>
        <v>7.9822616407982147E-2</v>
      </c>
      <c r="N333" t="str">
        <f t="shared" si="22"/>
        <v>individual_training</v>
      </c>
      <c r="O333" t="str">
        <f t="shared" si="23"/>
        <v/>
      </c>
      <c r="P333">
        <v>36</v>
      </c>
    </row>
    <row r="334" spans="1:16" hidden="1" x14ac:dyDescent="0.3">
      <c r="A334" t="s">
        <v>67</v>
      </c>
      <c r="B334" t="s">
        <v>10</v>
      </c>
      <c r="C334" t="s">
        <v>55</v>
      </c>
      <c r="D334">
        <v>432</v>
      </c>
      <c r="E334">
        <v>0</v>
      </c>
      <c r="F334">
        <v>0</v>
      </c>
      <c r="G334">
        <v>0</v>
      </c>
      <c r="H334">
        <v>432</v>
      </c>
      <c r="I334">
        <v>20</v>
      </c>
      <c r="K334">
        <v>0</v>
      </c>
      <c r="L334">
        <f t="shared" si="20"/>
        <v>0</v>
      </c>
      <c r="M334" t="str">
        <f t="shared" si="21"/>
        <v/>
      </c>
      <c r="N334" t="str">
        <f t="shared" si="22"/>
        <v>single_hive</v>
      </c>
      <c r="O334" t="str">
        <f t="shared" si="23"/>
        <v/>
      </c>
      <c r="P334">
        <v>37</v>
      </c>
    </row>
    <row r="335" spans="1:16" hidden="1" x14ac:dyDescent="0.3">
      <c r="A335" t="s">
        <v>67</v>
      </c>
      <c r="B335" t="s">
        <v>36</v>
      </c>
      <c r="C335" t="s">
        <v>56</v>
      </c>
      <c r="D335">
        <v>607</v>
      </c>
      <c r="E335">
        <v>581</v>
      </c>
      <c r="F335">
        <v>563</v>
      </c>
      <c r="G335">
        <v>18</v>
      </c>
      <c r="H335">
        <v>44</v>
      </c>
      <c r="I335">
        <v>40</v>
      </c>
      <c r="J335">
        <v>0.96901893287435403</v>
      </c>
      <c r="K335">
        <v>0.92751235584843394</v>
      </c>
      <c r="L335">
        <f t="shared" si="20"/>
        <v>0.93552675307411004</v>
      </c>
      <c r="M335">
        <f t="shared" si="21"/>
        <v>0.94781144781144711</v>
      </c>
      <c r="N335" t="str">
        <f t="shared" si="22"/>
        <v>single_hive</v>
      </c>
      <c r="O335">
        <f t="shared" si="23"/>
        <v>1</v>
      </c>
      <c r="P335">
        <v>1</v>
      </c>
    </row>
    <row r="336" spans="1:16" hidden="1" x14ac:dyDescent="0.3">
      <c r="A336" t="s">
        <v>67</v>
      </c>
      <c r="B336" t="s">
        <v>47</v>
      </c>
      <c r="C336" t="s">
        <v>56</v>
      </c>
      <c r="D336">
        <v>607</v>
      </c>
      <c r="E336">
        <v>575</v>
      </c>
      <c r="F336">
        <v>556</v>
      </c>
      <c r="G336">
        <v>19</v>
      </c>
      <c r="H336">
        <v>51</v>
      </c>
      <c r="I336">
        <v>40</v>
      </c>
      <c r="J336">
        <v>0.96695652173913005</v>
      </c>
      <c r="K336">
        <v>0.915980230642504</v>
      </c>
      <c r="L336">
        <f t="shared" si="20"/>
        <v>0.92574092574092559</v>
      </c>
      <c r="M336">
        <f t="shared" si="21"/>
        <v>0.94077834179357001</v>
      </c>
      <c r="N336" t="str">
        <f t="shared" si="22"/>
        <v>staged_2</v>
      </c>
      <c r="O336" t="str">
        <f t="shared" si="23"/>
        <v/>
      </c>
      <c r="P336">
        <v>2</v>
      </c>
    </row>
    <row r="337" spans="1:16" hidden="1" x14ac:dyDescent="0.3">
      <c r="A337" t="s">
        <v>67</v>
      </c>
      <c r="B337" t="s">
        <v>29</v>
      </c>
      <c r="C337" t="s">
        <v>56</v>
      </c>
      <c r="D337">
        <v>607</v>
      </c>
      <c r="E337">
        <v>501</v>
      </c>
      <c r="F337">
        <v>493</v>
      </c>
      <c r="G337">
        <v>8</v>
      </c>
      <c r="H337">
        <v>114</v>
      </c>
      <c r="I337">
        <v>40</v>
      </c>
      <c r="J337">
        <v>0.98403193612774398</v>
      </c>
      <c r="K337">
        <v>0.81219110378912596</v>
      </c>
      <c r="L337">
        <f t="shared" si="20"/>
        <v>0.84158415841584078</v>
      </c>
      <c r="M337">
        <f t="shared" si="21"/>
        <v>0.88989169675090174</v>
      </c>
      <c r="N337" t="str">
        <f t="shared" si="22"/>
        <v>staged_2</v>
      </c>
      <c r="O337" t="str">
        <f t="shared" si="23"/>
        <v/>
      </c>
      <c r="P337">
        <v>3</v>
      </c>
    </row>
    <row r="338" spans="1:16" hidden="1" x14ac:dyDescent="0.3">
      <c r="A338" t="s">
        <v>67</v>
      </c>
      <c r="B338" t="s">
        <v>41</v>
      </c>
      <c r="C338" t="s">
        <v>56</v>
      </c>
      <c r="D338">
        <v>607</v>
      </c>
      <c r="E338">
        <v>507</v>
      </c>
      <c r="F338">
        <v>493</v>
      </c>
      <c r="G338">
        <v>14</v>
      </c>
      <c r="H338">
        <v>114</v>
      </c>
      <c r="I338">
        <v>40</v>
      </c>
      <c r="J338">
        <v>0.97238658777120301</v>
      </c>
      <c r="K338">
        <v>0.81219110378912596</v>
      </c>
      <c r="L338">
        <f t="shared" si="20"/>
        <v>0.83986371379897706</v>
      </c>
      <c r="M338">
        <f t="shared" si="21"/>
        <v>0.88509874326750382</v>
      </c>
      <c r="N338" t="str">
        <f t="shared" si="22"/>
        <v>single_hive</v>
      </c>
      <c r="O338" t="str">
        <f t="shared" si="23"/>
        <v/>
      </c>
      <c r="P338">
        <v>4</v>
      </c>
    </row>
    <row r="339" spans="1:16" hidden="1" x14ac:dyDescent="0.3">
      <c r="A339" t="s">
        <v>67</v>
      </c>
      <c r="B339" t="s">
        <v>42</v>
      </c>
      <c r="C339" t="s">
        <v>56</v>
      </c>
      <c r="D339">
        <v>607</v>
      </c>
      <c r="E339">
        <v>473</v>
      </c>
      <c r="F339">
        <v>462</v>
      </c>
      <c r="G339">
        <v>11</v>
      </c>
      <c r="H339">
        <v>145</v>
      </c>
      <c r="I339">
        <v>40</v>
      </c>
      <c r="J339">
        <v>0.97674418604651103</v>
      </c>
      <c r="K339">
        <v>0.76112026359143303</v>
      </c>
      <c r="L339">
        <f t="shared" si="20"/>
        <v>0.79627714581178888</v>
      </c>
      <c r="M339">
        <f t="shared" si="21"/>
        <v>0.85555555555555518</v>
      </c>
      <c r="N339" t="str">
        <f t="shared" si="22"/>
        <v>single_hive</v>
      </c>
      <c r="O339" t="str">
        <f t="shared" si="23"/>
        <v/>
      </c>
      <c r="P339">
        <v>5</v>
      </c>
    </row>
    <row r="340" spans="1:16" hidden="1" x14ac:dyDescent="0.3">
      <c r="A340" t="s">
        <v>67</v>
      </c>
      <c r="B340" t="s">
        <v>40</v>
      </c>
      <c r="C340" t="s">
        <v>56</v>
      </c>
      <c r="D340">
        <v>607</v>
      </c>
      <c r="E340">
        <v>472</v>
      </c>
      <c r="F340">
        <v>459</v>
      </c>
      <c r="G340">
        <v>13</v>
      </c>
      <c r="H340">
        <v>148</v>
      </c>
      <c r="I340">
        <v>40</v>
      </c>
      <c r="J340">
        <v>0.97245762711864303</v>
      </c>
      <c r="K340">
        <v>0.75617792421746199</v>
      </c>
      <c r="L340">
        <f t="shared" si="20"/>
        <v>0.79137931034482656</v>
      </c>
      <c r="M340">
        <f t="shared" si="21"/>
        <v>0.85078776645041609</v>
      </c>
      <c r="N340" t="str">
        <f t="shared" si="22"/>
        <v>staged_2</v>
      </c>
      <c r="O340" t="str">
        <f t="shared" si="23"/>
        <v/>
      </c>
      <c r="P340">
        <v>6</v>
      </c>
    </row>
    <row r="341" spans="1:16" hidden="1" x14ac:dyDescent="0.3">
      <c r="A341" t="s">
        <v>67</v>
      </c>
      <c r="B341" t="s">
        <v>37</v>
      </c>
      <c r="C341" t="s">
        <v>56</v>
      </c>
      <c r="D341">
        <v>607</v>
      </c>
      <c r="E341">
        <v>461</v>
      </c>
      <c r="F341">
        <v>446</v>
      </c>
      <c r="G341">
        <v>15</v>
      </c>
      <c r="H341">
        <v>161</v>
      </c>
      <c r="I341">
        <v>40</v>
      </c>
      <c r="J341">
        <v>0.96746203900000005</v>
      </c>
      <c r="K341">
        <v>0.73476112000000005</v>
      </c>
      <c r="L341">
        <f t="shared" si="20"/>
        <v>0.77189338847729383</v>
      </c>
      <c r="M341">
        <f t="shared" si="21"/>
        <v>0.83520599232209569</v>
      </c>
      <c r="N341" t="str">
        <f t="shared" si="22"/>
        <v>staged_2</v>
      </c>
      <c r="O341" t="str">
        <f t="shared" si="23"/>
        <v/>
      </c>
      <c r="P341">
        <v>7</v>
      </c>
    </row>
    <row r="342" spans="1:16" hidden="1" x14ac:dyDescent="0.3">
      <c r="A342" t="s">
        <v>67</v>
      </c>
      <c r="B342" t="s">
        <v>26</v>
      </c>
      <c r="C342" t="s">
        <v>56</v>
      </c>
      <c r="D342">
        <v>607</v>
      </c>
      <c r="E342">
        <v>429</v>
      </c>
      <c r="F342">
        <v>420</v>
      </c>
      <c r="G342">
        <v>9</v>
      </c>
      <c r="H342">
        <v>187</v>
      </c>
      <c r="I342">
        <v>40</v>
      </c>
      <c r="J342">
        <v>0.97902097902097895</v>
      </c>
      <c r="K342">
        <v>0.69192751235584804</v>
      </c>
      <c r="L342">
        <f t="shared" si="20"/>
        <v>0.73503675183759143</v>
      </c>
      <c r="M342">
        <f t="shared" si="21"/>
        <v>0.81081081081081052</v>
      </c>
      <c r="N342" t="str">
        <f t="shared" si="22"/>
        <v>staged_2</v>
      </c>
      <c r="O342" t="str">
        <f t="shared" si="23"/>
        <v/>
      </c>
      <c r="P342">
        <v>8</v>
      </c>
    </row>
    <row r="343" spans="1:16" hidden="1" x14ac:dyDescent="0.3">
      <c r="A343" t="s">
        <v>67</v>
      </c>
      <c r="B343" t="s">
        <v>32</v>
      </c>
      <c r="C343" t="s">
        <v>56</v>
      </c>
      <c r="D343">
        <v>607</v>
      </c>
      <c r="E343">
        <v>467</v>
      </c>
      <c r="F343">
        <v>425</v>
      </c>
      <c r="G343">
        <v>42</v>
      </c>
      <c r="H343">
        <v>182</v>
      </c>
      <c r="I343">
        <v>40</v>
      </c>
      <c r="J343">
        <v>0.910064239828693</v>
      </c>
      <c r="K343">
        <v>0.70016474464579803</v>
      </c>
      <c r="L343">
        <f t="shared" si="20"/>
        <v>0.73402417962003363</v>
      </c>
      <c r="M343">
        <f t="shared" si="21"/>
        <v>0.79143389199255032</v>
      </c>
      <c r="N343" t="str">
        <f t="shared" si="22"/>
        <v>individual_training</v>
      </c>
      <c r="O343" t="str">
        <f t="shared" si="23"/>
        <v/>
      </c>
      <c r="P343">
        <v>9</v>
      </c>
    </row>
    <row r="344" spans="1:16" hidden="1" x14ac:dyDescent="0.3">
      <c r="A344" t="s">
        <v>67</v>
      </c>
      <c r="B344" t="s">
        <v>25</v>
      </c>
      <c r="C344" t="s">
        <v>56</v>
      </c>
      <c r="D344">
        <v>607</v>
      </c>
      <c r="E344">
        <v>453</v>
      </c>
      <c r="F344">
        <v>412</v>
      </c>
      <c r="G344">
        <v>41</v>
      </c>
      <c r="H344">
        <v>195</v>
      </c>
      <c r="I344">
        <v>40</v>
      </c>
      <c r="J344">
        <v>0.90949227373068398</v>
      </c>
      <c r="K344">
        <v>0.67874794069192701</v>
      </c>
      <c r="L344">
        <f t="shared" si="20"/>
        <v>0.7150295036445673</v>
      </c>
      <c r="M344">
        <f t="shared" si="21"/>
        <v>0.77735849056603723</v>
      </c>
      <c r="N344" t="str">
        <f t="shared" si="22"/>
        <v>single_hive</v>
      </c>
      <c r="O344" t="str">
        <f t="shared" si="23"/>
        <v/>
      </c>
      <c r="P344">
        <v>10</v>
      </c>
    </row>
    <row r="345" spans="1:16" hidden="1" x14ac:dyDescent="0.3">
      <c r="A345" t="s">
        <v>67</v>
      </c>
      <c r="B345" t="s">
        <v>39</v>
      </c>
      <c r="C345" t="s">
        <v>56</v>
      </c>
      <c r="D345">
        <v>607</v>
      </c>
      <c r="E345">
        <v>473</v>
      </c>
      <c r="F345">
        <v>410</v>
      </c>
      <c r="G345">
        <v>63</v>
      </c>
      <c r="H345">
        <v>197</v>
      </c>
      <c r="I345">
        <v>40</v>
      </c>
      <c r="J345">
        <v>0.866807610993657</v>
      </c>
      <c r="K345">
        <v>0.67545304777594695</v>
      </c>
      <c r="L345">
        <f t="shared" si="20"/>
        <v>0.70665287831782098</v>
      </c>
      <c r="M345">
        <f t="shared" si="21"/>
        <v>0.75925925925925886</v>
      </c>
      <c r="N345" t="str">
        <f t="shared" si="22"/>
        <v>single_hive</v>
      </c>
      <c r="O345" t="str">
        <f t="shared" si="23"/>
        <v/>
      </c>
      <c r="P345">
        <v>11</v>
      </c>
    </row>
    <row r="346" spans="1:16" hidden="1" x14ac:dyDescent="0.3">
      <c r="A346" t="s">
        <v>67</v>
      </c>
      <c r="B346" t="s">
        <v>30</v>
      </c>
      <c r="C346" t="s">
        <v>56</v>
      </c>
      <c r="D346">
        <v>607</v>
      </c>
      <c r="E346">
        <v>408</v>
      </c>
      <c r="F346">
        <v>395</v>
      </c>
      <c r="G346">
        <v>13</v>
      </c>
      <c r="H346">
        <v>212</v>
      </c>
      <c r="I346">
        <v>40</v>
      </c>
      <c r="J346">
        <v>0.96813725490196001</v>
      </c>
      <c r="K346">
        <v>0.65074135090609497</v>
      </c>
      <c r="L346">
        <f t="shared" si="20"/>
        <v>0.69640338504936461</v>
      </c>
      <c r="M346">
        <f t="shared" si="21"/>
        <v>0.77832512315270874</v>
      </c>
      <c r="N346" t="str">
        <f t="shared" si="22"/>
        <v>staged_2</v>
      </c>
      <c r="O346" t="str">
        <f t="shared" si="23"/>
        <v/>
      </c>
      <c r="P346">
        <v>12</v>
      </c>
    </row>
    <row r="347" spans="1:16" hidden="1" x14ac:dyDescent="0.3">
      <c r="A347" t="s">
        <v>67</v>
      </c>
      <c r="B347" t="s">
        <v>14</v>
      </c>
      <c r="C347" t="s">
        <v>56</v>
      </c>
      <c r="D347">
        <v>607</v>
      </c>
      <c r="E347">
        <v>355</v>
      </c>
      <c r="F347">
        <v>339</v>
      </c>
      <c r="G347">
        <v>16</v>
      </c>
      <c r="H347">
        <v>268</v>
      </c>
      <c r="I347">
        <v>40</v>
      </c>
      <c r="J347">
        <v>0.95492957746478802</v>
      </c>
      <c r="K347">
        <v>0.55848434925864898</v>
      </c>
      <c r="L347">
        <f t="shared" si="20"/>
        <v>0.60905497664390917</v>
      </c>
      <c r="M347">
        <f t="shared" si="21"/>
        <v>0.70478170478170443</v>
      </c>
      <c r="N347" t="str">
        <f t="shared" si="22"/>
        <v>staged_2</v>
      </c>
      <c r="O347" t="str">
        <f t="shared" si="23"/>
        <v/>
      </c>
      <c r="P347">
        <v>13</v>
      </c>
    </row>
    <row r="348" spans="1:16" hidden="1" x14ac:dyDescent="0.3">
      <c r="A348" t="s">
        <v>67</v>
      </c>
      <c r="B348" t="s">
        <v>33</v>
      </c>
      <c r="C348" t="s">
        <v>56</v>
      </c>
      <c r="D348">
        <v>607</v>
      </c>
      <c r="E348">
        <v>385</v>
      </c>
      <c r="F348">
        <v>340</v>
      </c>
      <c r="G348">
        <v>45</v>
      </c>
      <c r="H348">
        <v>267</v>
      </c>
      <c r="I348">
        <v>40</v>
      </c>
      <c r="J348">
        <v>0.88311688311688297</v>
      </c>
      <c r="K348">
        <v>0.56013179571663896</v>
      </c>
      <c r="L348">
        <f t="shared" si="20"/>
        <v>0.60433700675435442</v>
      </c>
      <c r="M348">
        <f t="shared" si="21"/>
        <v>0.68548387096774166</v>
      </c>
      <c r="N348" t="str">
        <f t="shared" si="22"/>
        <v>staged_2</v>
      </c>
      <c r="O348" t="str">
        <f t="shared" si="23"/>
        <v/>
      </c>
      <c r="P348">
        <v>14</v>
      </c>
    </row>
    <row r="349" spans="1:16" hidden="1" x14ac:dyDescent="0.3">
      <c r="A349" t="s">
        <v>67</v>
      </c>
      <c r="B349" t="s">
        <v>15</v>
      </c>
      <c r="C349" t="s">
        <v>56</v>
      </c>
      <c r="D349">
        <v>607</v>
      </c>
      <c r="E349">
        <v>312</v>
      </c>
      <c r="F349">
        <v>301</v>
      </c>
      <c r="G349">
        <v>11</v>
      </c>
      <c r="H349">
        <v>306</v>
      </c>
      <c r="I349">
        <v>40</v>
      </c>
      <c r="J349">
        <v>0.96474358974358898</v>
      </c>
      <c r="K349">
        <v>0.495881383855024</v>
      </c>
      <c r="L349">
        <f t="shared" si="20"/>
        <v>0.54927007299270003</v>
      </c>
      <c r="M349">
        <f t="shared" si="21"/>
        <v>0.65505984766049974</v>
      </c>
      <c r="N349" t="str">
        <f t="shared" si="22"/>
        <v>single_hive</v>
      </c>
      <c r="O349" t="str">
        <f t="shared" si="23"/>
        <v/>
      </c>
      <c r="P349">
        <v>15</v>
      </c>
    </row>
    <row r="350" spans="1:16" hidden="1" x14ac:dyDescent="0.3">
      <c r="A350" t="s">
        <v>67</v>
      </c>
      <c r="B350" t="s">
        <v>20</v>
      </c>
      <c r="C350" t="s">
        <v>56</v>
      </c>
      <c r="D350">
        <v>607</v>
      </c>
      <c r="E350">
        <v>373</v>
      </c>
      <c r="F350">
        <v>304</v>
      </c>
      <c r="G350">
        <v>69</v>
      </c>
      <c r="H350">
        <v>303</v>
      </c>
      <c r="I350">
        <v>40</v>
      </c>
      <c r="J350">
        <v>0.81501340482573703</v>
      </c>
      <c r="K350">
        <v>0.50082372322899404</v>
      </c>
      <c r="L350">
        <f t="shared" si="20"/>
        <v>0.54266333452338356</v>
      </c>
      <c r="M350">
        <f t="shared" si="21"/>
        <v>0.62040816326530535</v>
      </c>
      <c r="N350" t="str">
        <f t="shared" si="22"/>
        <v>single_hive</v>
      </c>
      <c r="O350" t="str">
        <f t="shared" si="23"/>
        <v/>
      </c>
      <c r="P350">
        <v>16</v>
      </c>
    </row>
    <row r="351" spans="1:16" hidden="1" x14ac:dyDescent="0.3">
      <c r="A351" t="s">
        <v>67</v>
      </c>
      <c r="B351" t="s">
        <v>21</v>
      </c>
      <c r="C351" t="s">
        <v>56</v>
      </c>
      <c r="D351">
        <v>607</v>
      </c>
      <c r="E351">
        <v>373</v>
      </c>
      <c r="F351">
        <v>304</v>
      </c>
      <c r="G351">
        <v>69</v>
      </c>
      <c r="H351">
        <v>303</v>
      </c>
      <c r="I351">
        <v>40</v>
      </c>
      <c r="J351">
        <v>0.81501340482573703</v>
      </c>
      <c r="K351">
        <v>0.50082372322899404</v>
      </c>
      <c r="L351">
        <f t="shared" si="20"/>
        <v>0.54266333452338356</v>
      </c>
      <c r="M351">
        <f t="shared" si="21"/>
        <v>0.62040816326530535</v>
      </c>
      <c r="N351" t="str">
        <f t="shared" si="22"/>
        <v>on_qty_of_train_images</v>
      </c>
      <c r="O351" t="str">
        <f t="shared" si="23"/>
        <v/>
      </c>
      <c r="P351">
        <v>17</v>
      </c>
    </row>
    <row r="352" spans="1:16" hidden="1" x14ac:dyDescent="0.3">
      <c r="A352" t="s">
        <v>67</v>
      </c>
      <c r="B352" t="s">
        <v>22</v>
      </c>
      <c r="C352" t="s">
        <v>56</v>
      </c>
      <c r="D352">
        <v>607</v>
      </c>
      <c r="E352">
        <v>373</v>
      </c>
      <c r="F352">
        <v>304</v>
      </c>
      <c r="G352">
        <v>69</v>
      </c>
      <c r="H352">
        <v>303</v>
      </c>
      <c r="I352">
        <v>40</v>
      </c>
      <c r="J352">
        <v>0.81501340482573703</v>
      </c>
      <c r="K352">
        <v>0.50082372322899404</v>
      </c>
      <c r="L352">
        <f t="shared" si="20"/>
        <v>0.54266333452338356</v>
      </c>
      <c r="M352">
        <f t="shared" si="21"/>
        <v>0.62040816326530535</v>
      </c>
      <c r="N352" t="str">
        <f t="shared" si="22"/>
        <v>on_qty_of_train_images</v>
      </c>
      <c r="O352" t="str">
        <f t="shared" si="23"/>
        <v/>
      </c>
      <c r="P352">
        <v>18</v>
      </c>
    </row>
    <row r="353" spans="1:16" hidden="1" x14ac:dyDescent="0.3">
      <c r="A353" t="s">
        <v>67</v>
      </c>
      <c r="B353" t="s">
        <v>27</v>
      </c>
      <c r="C353" t="s">
        <v>56</v>
      </c>
      <c r="D353">
        <v>607</v>
      </c>
      <c r="E353">
        <v>303</v>
      </c>
      <c r="F353">
        <v>294</v>
      </c>
      <c r="G353">
        <v>9</v>
      </c>
      <c r="H353">
        <v>313</v>
      </c>
      <c r="I353">
        <v>40</v>
      </c>
      <c r="J353">
        <v>0.97029702970297005</v>
      </c>
      <c r="K353">
        <v>0.48434925864909301</v>
      </c>
      <c r="L353">
        <f t="shared" si="20"/>
        <v>0.5382643720248983</v>
      </c>
      <c r="M353">
        <f t="shared" si="21"/>
        <v>0.6461538461538453</v>
      </c>
      <c r="N353" t="str">
        <f t="shared" si="22"/>
        <v>individual_training</v>
      </c>
      <c r="O353" t="str">
        <f t="shared" si="23"/>
        <v/>
      </c>
      <c r="P353">
        <v>19</v>
      </c>
    </row>
    <row r="354" spans="1:16" hidden="1" x14ac:dyDescent="0.3">
      <c r="A354" t="s">
        <v>67</v>
      </c>
      <c r="B354" t="s">
        <v>31</v>
      </c>
      <c r="C354" t="s">
        <v>56</v>
      </c>
      <c r="D354">
        <v>607</v>
      </c>
      <c r="E354">
        <v>294</v>
      </c>
      <c r="F354">
        <v>285</v>
      </c>
      <c r="G354">
        <v>9</v>
      </c>
      <c r="H354">
        <v>322</v>
      </c>
      <c r="I354">
        <v>40</v>
      </c>
      <c r="J354">
        <v>0.96938775510204001</v>
      </c>
      <c r="K354">
        <v>0.469522240527182</v>
      </c>
      <c r="L354">
        <f t="shared" si="20"/>
        <v>0.52351212343864717</v>
      </c>
      <c r="M354">
        <f t="shared" si="21"/>
        <v>0.63263041065482706</v>
      </c>
      <c r="N354" t="str">
        <f t="shared" si="22"/>
        <v>single_hive</v>
      </c>
      <c r="O354" t="str">
        <f t="shared" si="23"/>
        <v/>
      </c>
      <c r="P354">
        <v>20</v>
      </c>
    </row>
    <row r="355" spans="1:16" hidden="1" x14ac:dyDescent="0.3">
      <c r="A355" t="s">
        <v>67</v>
      </c>
      <c r="B355" t="s">
        <v>17</v>
      </c>
      <c r="C355" t="s">
        <v>56</v>
      </c>
      <c r="D355">
        <v>607</v>
      </c>
      <c r="E355">
        <v>387</v>
      </c>
      <c r="F355">
        <v>283</v>
      </c>
      <c r="G355">
        <v>104</v>
      </c>
      <c r="H355">
        <v>324</v>
      </c>
      <c r="I355">
        <v>40</v>
      </c>
      <c r="J355">
        <v>0.73126614987080096</v>
      </c>
      <c r="K355">
        <v>0.46622734761120199</v>
      </c>
      <c r="L355">
        <f t="shared" si="20"/>
        <v>0.50266429840142035</v>
      </c>
      <c r="M355">
        <f t="shared" si="21"/>
        <v>0.56941649899396329</v>
      </c>
      <c r="N355" t="str">
        <f t="shared" si="22"/>
        <v>on_qty_of_train_images</v>
      </c>
      <c r="O355" t="str">
        <f t="shared" si="23"/>
        <v/>
      </c>
      <c r="P355">
        <v>21</v>
      </c>
    </row>
    <row r="356" spans="1:16" hidden="1" x14ac:dyDescent="0.3">
      <c r="A356" t="s">
        <v>67</v>
      </c>
      <c r="B356" t="s">
        <v>43</v>
      </c>
      <c r="C356" t="s">
        <v>56</v>
      </c>
      <c r="D356">
        <v>607</v>
      </c>
      <c r="E356">
        <v>273</v>
      </c>
      <c r="F356">
        <v>266</v>
      </c>
      <c r="G356">
        <v>7</v>
      </c>
      <c r="H356">
        <v>341</v>
      </c>
      <c r="I356">
        <v>40</v>
      </c>
      <c r="J356">
        <v>0.97435897435897401</v>
      </c>
      <c r="K356">
        <v>0.43822075782537001</v>
      </c>
      <c r="L356">
        <f t="shared" si="20"/>
        <v>0.49241021843761501</v>
      </c>
      <c r="M356">
        <f t="shared" si="21"/>
        <v>0.60454545454545383</v>
      </c>
      <c r="N356" t="str">
        <f t="shared" si="22"/>
        <v>single_hive</v>
      </c>
      <c r="O356" t="str">
        <f t="shared" si="23"/>
        <v/>
      </c>
      <c r="P356">
        <v>22</v>
      </c>
    </row>
    <row r="357" spans="1:16" hidden="1" x14ac:dyDescent="0.3">
      <c r="A357" t="s">
        <v>67</v>
      </c>
      <c r="B357" t="s">
        <v>18</v>
      </c>
      <c r="C357" t="s">
        <v>56</v>
      </c>
      <c r="D357">
        <v>607</v>
      </c>
      <c r="E357">
        <v>242</v>
      </c>
      <c r="F357">
        <v>230</v>
      </c>
      <c r="G357">
        <v>12</v>
      </c>
      <c r="H357">
        <v>377</v>
      </c>
      <c r="I357">
        <v>40</v>
      </c>
      <c r="J357">
        <v>0.95041322314049603</v>
      </c>
      <c r="K357">
        <v>0.37891268533772599</v>
      </c>
      <c r="L357">
        <f t="shared" si="20"/>
        <v>0.43071161048689083</v>
      </c>
      <c r="M357">
        <f t="shared" si="21"/>
        <v>0.54181389870435748</v>
      </c>
      <c r="N357" t="str">
        <f t="shared" si="22"/>
        <v>on_qty_of_train_images</v>
      </c>
      <c r="O357" t="str">
        <f t="shared" si="23"/>
        <v/>
      </c>
      <c r="P357">
        <v>23</v>
      </c>
    </row>
    <row r="358" spans="1:16" hidden="1" x14ac:dyDescent="0.3">
      <c r="A358" t="s">
        <v>67</v>
      </c>
      <c r="B358" t="s">
        <v>35</v>
      </c>
      <c r="C358" t="s">
        <v>56</v>
      </c>
      <c r="D358">
        <v>607</v>
      </c>
      <c r="E358">
        <v>338</v>
      </c>
      <c r="F358">
        <v>238</v>
      </c>
      <c r="G358">
        <v>100</v>
      </c>
      <c r="H358">
        <v>369</v>
      </c>
      <c r="I358">
        <v>40</v>
      </c>
      <c r="J358">
        <v>0.70414201183431901</v>
      </c>
      <c r="K358">
        <v>0.39209225700164702</v>
      </c>
      <c r="L358">
        <f t="shared" si="20"/>
        <v>0.4302241503976858</v>
      </c>
      <c r="M358">
        <f t="shared" si="21"/>
        <v>0.50370370370370321</v>
      </c>
      <c r="N358" t="str">
        <f t="shared" si="22"/>
        <v>individual_training</v>
      </c>
      <c r="O358" t="str">
        <f t="shared" si="23"/>
        <v/>
      </c>
      <c r="P358">
        <v>24</v>
      </c>
    </row>
    <row r="359" spans="1:16" hidden="1" x14ac:dyDescent="0.3">
      <c r="A359" t="s">
        <v>67</v>
      </c>
      <c r="B359" t="s">
        <v>44</v>
      </c>
      <c r="C359" t="s">
        <v>56</v>
      </c>
      <c r="D359">
        <v>607</v>
      </c>
      <c r="E359">
        <v>239</v>
      </c>
      <c r="F359">
        <v>217</v>
      </c>
      <c r="G359">
        <v>22</v>
      </c>
      <c r="H359">
        <v>390</v>
      </c>
      <c r="I359">
        <v>40</v>
      </c>
      <c r="J359">
        <v>0.90794979079497895</v>
      </c>
      <c r="K359">
        <v>0.35749588138385402</v>
      </c>
      <c r="L359">
        <f t="shared" si="20"/>
        <v>0.40682414698162622</v>
      </c>
      <c r="M359">
        <f t="shared" si="21"/>
        <v>0.51300236406619282</v>
      </c>
      <c r="N359" t="str">
        <f t="shared" si="22"/>
        <v>single_hive</v>
      </c>
      <c r="O359" t="str">
        <f t="shared" si="23"/>
        <v/>
      </c>
      <c r="P359">
        <v>25</v>
      </c>
    </row>
    <row r="360" spans="1:16" hidden="1" x14ac:dyDescent="0.3">
      <c r="A360" t="s">
        <v>67</v>
      </c>
      <c r="B360" t="s">
        <v>28</v>
      </c>
      <c r="C360" t="s">
        <v>56</v>
      </c>
      <c r="D360">
        <v>607</v>
      </c>
      <c r="E360">
        <v>228</v>
      </c>
      <c r="F360">
        <v>212</v>
      </c>
      <c r="G360">
        <v>16</v>
      </c>
      <c r="H360">
        <v>395</v>
      </c>
      <c r="I360">
        <v>40</v>
      </c>
      <c r="J360">
        <v>0.929824561403508</v>
      </c>
      <c r="K360">
        <v>0.34925864909390397</v>
      </c>
      <c r="L360">
        <f t="shared" si="20"/>
        <v>0.39909638554216809</v>
      </c>
      <c r="M360">
        <f t="shared" si="21"/>
        <v>0.50778443113772398</v>
      </c>
      <c r="N360" t="str">
        <f t="shared" si="22"/>
        <v>individual_training</v>
      </c>
      <c r="O360" t="str">
        <f t="shared" si="23"/>
        <v/>
      </c>
      <c r="P360">
        <v>26</v>
      </c>
    </row>
    <row r="361" spans="1:16" hidden="1" x14ac:dyDescent="0.3">
      <c r="A361" t="s">
        <v>67</v>
      </c>
      <c r="B361" t="s">
        <v>46</v>
      </c>
      <c r="C361" t="s">
        <v>56</v>
      </c>
      <c r="D361">
        <v>607</v>
      </c>
      <c r="E361">
        <v>211</v>
      </c>
      <c r="F361">
        <v>194</v>
      </c>
      <c r="G361">
        <v>17</v>
      </c>
      <c r="H361">
        <v>402</v>
      </c>
      <c r="I361">
        <v>40</v>
      </c>
      <c r="J361">
        <v>0.91943127962085303</v>
      </c>
      <c r="K361">
        <v>0.32550335570469802</v>
      </c>
      <c r="L361">
        <f t="shared" si="20"/>
        <v>0.37379576107899815</v>
      </c>
      <c r="M361">
        <f t="shared" si="21"/>
        <v>0.48079306071871131</v>
      </c>
      <c r="N361" t="str">
        <f t="shared" si="22"/>
        <v>individual_training</v>
      </c>
      <c r="O361" t="str">
        <f t="shared" si="23"/>
        <v/>
      </c>
      <c r="P361">
        <v>27</v>
      </c>
    </row>
    <row r="362" spans="1:16" hidden="1" x14ac:dyDescent="0.3">
      <c r="A362" t="s">
        <v>67</v>
      </c>
      <c r="B362" t="s">
        <v>34</v>
      </c>
      <c r="C362" t="s">
        <v>56</v>
      </c>
      <c r="D362">
        <v>607</v>
      </c>
      <c r="E362">
        <v>194</v>
      </c>
      <c r="F362">
        <v>184</v>
      </c>
      <c r="G362">
        <v>10</v>
      </c>
      <c r="H362">
        <v>423</v>
      </c>
      <c r="I362">
        <v>40</v>
      </c>
      <c r="J362">
        <v>0.94845360824742198</v>
      </c>
      <c r="K362">
        <v>0.30313014827018098</v>
      </c>
      <c r="L362">
        <f t="shared" si="20"/>
        <v>0.35087719298245584</v>
      </c>
      <c r="M362">
        <f t="shared" si="21"/>
        <v>0.45942571785268382</v>
      </c>
      <c r="N362" t="str">
        <f t="shared" si="22"/>
        <v>single_hive</v>
      </c>
      <c r="O362" t="str">
        <f t="shared" si="23"/>
        <v/>
      </c>
      <c r="P362">
        <v>28</v>
      </c>
    </row>
    <row r="363" spans="1:16" hidden="1" x14ac:dyDescent="0.3">
      <c r="A363" t="s">
        <v>67</v>
      </c>
      <c r="B363" t="s">
        <v>12</v>
      </c>
      <c r="C363" t="s">
        <v>56</v>
      </c>
      <c r="D363">
        <v>607</v>
      </c>
      <c r="E363">
        <v>270</v>
      </c>
      <c r="F363">
        <v>161</v>
      </c>
      <c r="G363">
        <v>109</v>
      </c>
      <c r="H363">
        <v>446</v>
      </c>
      <c r="I363">
        <v>40</v>
      </c>
      <c r="J363">
        <v>0.59629629629629599</v>
      </c>
      <c r="K363">
        <v>0.26523887973640797</v>
      </c>
      <c r="L363">
        <f t="shared" si="20"/>
        <v>0.29836916234247535</v>
      </c>
      <c r="M363">
        <f t="shared" si="21"/>
        <v>0.36716077537058095</v>
      </c>
      <c r="N363" t="str">
        <f t="shared" si="22"/>
        <v>on_qty_of_train_images</v>
      </c>
      <c r="O363" t="str">
        <f t="shared" si="23"/>
        <v/>
      </c>
      <c r="P363">
        <v>29</v>
      </c>
    </row>
    <row r="364" spans="1:16" hidden="1" x14ac:dyDescent="0.3">
      <c r="A364" t="s">
        <v>67</v>
      </c>
      <c r="B364" t="s">
        <v>16</v>
      </c>
      <c r="C364" t="s">
        <v>56</v>
      </c>
      <c r="D364">
        <v>607</v>
      </c>
      <c r="E364">
        <v>207</v>
      </c>
      <c r="F364">
        <v>134</v>
      </c>
      <c r="G364">
        <v>73</v>
      </c>
      <c r="H364">
        <v>454</v>
      </c>
      <c r="I364">
        <v>40</v>
      </c>
      <c r="J364">
        <v>0.647342995169082</v>
      </c>
      <c r="K364">
        <v>0.22789115646258501</v>
      </c>
      <c r="L364">
        <f t="shared" si="20"/>
        <v>0.26182102383743644</v>
      </c>
      <c r="M364">
        <f t="shared" si="21"/>
        <v>0.33710691823899364</v>
      </c>
      <c r="N364" t="str">
        <f t="shared" si="22"/>
        <v>on_qty_of_train_images</v>
      </c>
      <c r="O364" t="str">
        <f t="shared" si="23"/>
        <v/>
      </c>
      <c r="P364">
        <v>30</v>
      </c>
    </row>
    <row r="365" spans="1:16" hidden="1" x14ac:dyDescent="0.3">
      <c r="A365" t="s">
        <v>67</v>
      </c>
      <c r="B365" t="s">
        <v>23</v>
      </c>
      <c r="C365" t="s">
        <v>56</v>
      </c>
      <c r="D365">
        <v>607</v>
      </c>
      <c r="E365">
        <v>140</v>
      </c>
      <c r="F365">
        <v>129</v>
      </c>
      <c r="G365">
        <v>11</v>
      </c>
      <c r="H365">
        <v>478</v>
      </c>
      <c r="I365">
        <v>40</v>
      </c>
      <c r="J365">
        <v>0.92142857142857104</v>
      </c>
      <c r="K365">
        <v>0.21252059308072399</v>
      </c>
      <c r="L365">
        <f t="shared" si="20"/>
        <v>0.25116822429906444</v>
      </c>
      <c r="M365">
        <f t="shared" si="21"/>
        <v>0.34538152610441653</v>
      </c>
      <c r="N365" t="str">
        <f t="shared" si="22"/>
        <v>single_hive</v>
      </c>
      <c r="O365" t="str">
        <f t="shared" si="23"/>
        <v/>
      </c>
      <c r="P365">
        <v>31</v>
      </c>
    </row>
    <row r="366" spans="1:16" hidden="1" x14ac:dyDescent="0.3">
      <c r="A366" t="s">
        <v>67</v>
      </c>
      <c r="B366" t="s">
        <v>24</v>
      </c>
      <c r="C366" t="s">
        <v>56</v>
      </c>
      <c r="D366">
        <v>607</v>
      </c>
      <c r="E366">
        <v>140</v>
      </c>
      <c r="F366">
        <v>129</v>
      </c>
      <c r="G366">
        <v>11</v>
      </c>
      <c r="H366">
        <v>478</v>
      </c>
      <c r="I366">
        <v>40</v>
      </c>
      <c r="J366">
        <v>0.92142857142857104</v>
      </c>
      <c r="K366">
        <v>0.21252059308072399</v>
      </c>
      <c r="L366">
        <f t="shared" si="20"/>
        <v>0.25116822429906444</v>
      </c>
      <c r="M366">
        <f t="shared" si="21"/>
        <v>0.34538152610441653</v>
      </c>
      <c r="N366" t="str">
        <f t="shared" si="22"/>
        <v>on_qty_of_train_images</v>
      </c>
      <c r="O366" t="str">
        <f t="shared" si="23"/>
        <v/>
      </c>
      <c r="P366">
        <v>32</v>
      </c>
    </row>
    <row r="367" spans="1:16" hidden="1" x14ac:dyDescent="0.3">
      <c r="A367" t="s">
        <v>67</v>
      </c>
      <c r="B367" t="s">
        <v>45</v>
      </c>
      <c r="C367" t="s">
        <v>56</v>
      </c>
      <c r="D367">
        <v>607</v>
      </c>
      <c r="E367">
        <v>134</v>
      </c>
      <c r="F367">
        <v>122</v>
      </c>
      <c r="G367">
        <v>12</v>
      </c>
      <c r="H367">
        <v>485</v>
      </c>
      <c r="I367">
        <v>40</v>
      </c>
      <c r="J367">
        <v>0.91044776119402904</v>
      </c>
      <c r="K367">
        <v>0.20098846787479399</v>
      </c>
      <c r="L367">
        <f t="shared" si="20"/>
        <v>0.238095238095238</v>
      </c>
      <c r="M367">
        <f t="shared" si="21"/>
        <v>0.32928475033738175</v>
      </c>
      <c r="N367" t="str">
        <f t="shared" si="22"/>
        <v>on_qty_of_train_images</v>
      </c>
      <c r="O367" t="str">
        <f t="shared" si="23"/>
        <v/>
      </c>
      <c r="P367">
        <v>33</v>
      </c>
    </row>
    <row r="368" spans="1:16" hidden="1" x14ac:dyDescent="0.3">
      <c r="A368" t="s">
        <v>67</v>
      </c>
      <c r="B368" t="s">
        <v>38</v>
      </c>
      <c r="C368" t="s">
        <v>56</v>
      </c>
      <c r="D368">
        <v>607</v>
      </c>
      <c r="E368">
        <v>114</v>
      </c>
      <c r="F368">
        <v>111</v>
      </c>
      <c r="G368">
        <v>3</v>
      </c>
      <c r="H368">
        <v>496</v>
      </c>
      <c r="I368">
        <v>40</v>
      </c>
      <c r="J368">
        <v>0.97368421052631504</v>
      </c>
      <c r="K368">
        <v>0.18286655683690201</v>
      </c>
      <c r="L368">
        <f t="shared" si="20"/>
        <v>0.21833202202989682</v>
      </c>
      <c r="M368">
        <f t="shared" si="21"/>
        <v>0.30790568654646205</v>
      </c>
      <c r="N368" t="str">
        <f t="shared" si="22"/>
        <v>single_hive</v>
      </c>
      <c r="O368" t="str">
        <f t="shared" si="23"/>
        <v/>
      </c>
      <c r="P368">
        <v>34</v>
      </c>
    </row>
    <row r="369" spans="1:17" hidden="1" x14ac:dyDescent="0.3">
      <c r="A369" t="s">
        <v>67</v>
      </c>
      <c r="B369" t="s">
        <v>19</v>
      </c>
      <c r="C369" t="s">
        <v>56</v>
      </c>
      <c r="D369">
        <v>607</v>
      </c>
      <c r="E369">
        <v>196</v>
      </c>
      <c r="F369">
        <v>98</v>
      </c>
      <c r="G369">
        <v>98</v>
      </c>
      <c r="H369">
        <v>454</v>
      </c>
      <c r="I369">
        <v>40</v>
      </c>
      <c r="J369">
        <v>0.5</v>
      </c>
      <c r="K369">
        <v>0.17753623188405701</v>
      </c>
      <c r="L369">
        <f t="shared" si="20"/>
        <v>0.20382695507487417</v>
      </c>
      <c r="M369">
        <f t="shared" si="21"/>
        <v>0.26203208556149626</v>
      </c>
      <c r="N369" t="str">
        <f t="shared" si="22"/>
        <v>single_hive</v>
      </c>
      <c r="O369" t="str">
        <f t="shared" si="23"/>
        <v/>
      </c>
      <c r="P369">
        <v>35</v>
      </c>
    </row>
    <row r="370" spans="1:17" hidden="1" x14ac:dyDescent="0.3">
      <c r="A370" t="s">
        <v>67</v>
      </c>
      <c r="B370" t="s">
        <v>13</v>
      </c>
      <c r="C370" t="s">
        <v>56</v>
      </c>
      <c r="D370">
        <v>607</v>
      </c>
      <c r="E370">
        <v>161</v>
      </c>
      <c r="F370">
        <v>103</v>
      </c>
      <c r="G370">
        <v>58</v>
      </c>
      <c r="H370">
        <v>504</v>
      </c>
      <c r="I370">
        <v>40</v>
      </c>
      <c r="J370">
        <v>0.63975155279503104</v>
      </c>
      <c r="K370">
        <v>0.169686985172981</v>
      </c>
      <c r="L370">
        <f t="shared" si="20"/>
        <v>0.19891850135187236</v>
      </c>
      <c r="M370">
        <f t="shared" si="21"/>
        <v>0.26822916666666557</v>
      </c>
      <c r="N370" t="str">
        <f t="shared" si="22"/>
        <v>on_qty_of_train_images</v>
      </c>
      <c r="O370" t="str">
        <f t="shared" si="23"/>
        <v/>
      </c>
      <c r="P370">
        <v>36</v>
      </c>
    </row>
    <row r="371" spans="1:17" hidden="1" x14ac:dyDescent="0.3">
      <c r="A371" t="s">
        <v>67</v>
      </c>
      <c r="B371" t="s">
        <v>10</v>
      </c>
      <c r="C371" t="s">
        <v>56</v>
      </c>
      <c r="D371">
        <v>607</v>
      </c>
      <c r="E371">
        <v>0</v>
      </c>
      <c r="F371">
        <v>0</v>
      </c>
      <c r="G371">
        <v>0</v>
      </c>
      <c r="H371">
        <v>607</v>
      </c>
      <c r="I371">
        <v>40</v>
      </c>
      <c r="K371">
        <v>0</v>
      </c>
      <c r="L371">
        <f t="shared" si="20"/>
        <v>0</v>
      </c>
      <c r="M371" t="str">
        <f t="shared" si="21"/>
        <v/>
      </c>
      <c r="N371" t="str">
        <f t="shared" si="22"/>
        <v>single_hive</v>
      </c>
      <c r="O371" t="str">
        <f t="shared" si="23"/>
        <v/>
      </c>
      <c r="P371">
        <v>37</v>
      </c>
    </row>
    <row r="372" spans="1:17" x14ac:dyDescent="0.3">
      <c r="A372" t="s">
        <v>67</v>
      </c>
      <c r="B372" t="s">
        <v>42</v>
      </c>
      <c r="C372" t="s">
        <v>57</v>
      </c>
      <c r="D372">
        <v>570</v>
      </c>
      <c r="E372">
        <v>575</v>
      </c>
      <c r="F372">
        <v>561</v>
      </c>
      <c r="G372">
        <v>14</v>
      </c>
      <c r="H372">
        <v>9</v>
      </c>
      <c r="I372">
        <v>40</v>
      </c>
      <c r="J372">
        <v>0.97565217391304304</v>
      </c>
      <c r="K372">
        <v>0.98421052631578898</v>
      </c>
      <c r="L372">
        <f t="shared" si="20"/>
        <v>0.98248686514886119</v>
      </c>
      <c r="M372">
        <f t="shared" si="21"/>
        <v>0.97991266375545805</v>
      </c>
      <c r="N372" t="str">
        <f t="shared" si="22"/>
        <v>single_hive</v>
      </c>
      <c r="O372">
        <f t="shared" si="23"/>
        <v>1</v>
      </c>
      <c r="P372">
        <v>1</v>
      </c>
      <c r="Q372" t="s">
        <v>106</v>
      </c>
    </row>
    <row r="373" spans="1:17" x14ac:dyDescent="0.3">
      <c r="A373" t="s">
        <v>67</v>
      </c>
      <c r="B373" t="s">
        <v>29</v>
      </c>
      <c r="C373" t="s">
        <v>57</v>
      </c>
      <c r="D373">
        <v>570</v>
      </c>
      <c r="E373">
        <v>585</v>
      </c>
      <c r="F373">
        <v>562</v>
      </c>
      <c r="G373">
        <v>23</v>
      </c>
      <c r="H373">
        <v>8</v>
      </c>
      <c r="I373">
        <v>40</v>
      </c>
      <c r="J373">
        <v>0.96068376068376005</v>
      </c>
      <c r="K373">
        <v>0.98596491228070104</v>
      </c>
      <c r="L373">
        <f t="shared" si="20"/>
        <v>0.98080279232111611</v>
      </c>
      <c r="M373">
        <f t="shared" si="21"/>
        <v>0.97316017316017245</v>
      </c>
      <c r="N373" t="str">
        <f t="shared" si="22"/>
        <v>staged_2</v>
      </c>
      <c r="O373" t="str">
        <f t="shared" si="23"/>
        <v/>
      </c>
      <c r="P373">
        <v>2</v>
      </c>
      <c r="Q373" t="s">
        <v>106</v>
      </c>
    </row>
    <row r="374" spans="1:17" x14ac:dyDescent="0.3">
      <c r="A374" t="s">
        <v>67</v>
      </c>
      <c r="B374" t="s">
        <v>40</v>
      </c>
      <c r="C374" t="s">
        <v>57</v>
      </c>
      <c r="D374">
        <v>570</v>
      </c>
      <c r="E374">
        <v>571</v>
      </c>
      <c r="F374">
        <v>556</v>
      </c>
      <c r="G374">
        <v>15</v>
      </c>
      <c r="H374">
        <v>14</v>
      </c>
      <c r="I374">
        <v>40</v>
      </c>
      <c r="J374">
        <v>0.973730297723292</v>
      </c>
      <c r="K374">
        <v>0.97543859649122799</v>
      </c>
      <c r="L374">
        <f t="shared" si="20"/>
        <v>0.97509645738337392</v>
      </c>
      <c r="M374">
        <f t="shared" si="21"/>
        <v>0.97458369851007853</v>
      </c>
      <c r="N374" t="str">
        <f t="shared" si="22"/>
        <v>staged_2</v>
      </c>
      <c r="O374" t="str">
        <f t="shared" si="23"/>
        <v/>
      </c>
      <c r="P374">
        <v>3</v>
      </c>
      <c r="Q374" t="s">
        <v>106</v>
      </c>
    </row>
    <row r="375" spans="1:17" x14ac:dyDescent="0.3">
      <c r="A375" t="s">
        <v>67</v>
      </c>
      <c r="B375" t="s">
        <v>47</v>
      </c>
      <c r="C375" t="s">
        <v>57</v>
      </c>
      <c r="D375">
        <v>570</v>
      </c>
      <c r="E375">
        <v>569</v>
      </c>
      <c r="F375">
        <v>554</v>
      </c>
      <c r="G375">
        <v>15</v>
      </c>
      <c r="H375">
        <v>16</v>
      </c>
      <c r="I375">
        <v>40</v>
      </c>
      <c r="J375">
        <v>0.97363796133567604</v>
      </c>
      <c r="K375">
        <v>0.97192982456140298</v>
      </c>
      <c r="L375">
        <f t="shared" si="20"/>
        <v>0.97227097227097159</v>
      </c>
      <c r="M375">
        <f t="shared" si="21"/>
        <v>0.97278314310798886</v>
      </c>
      <c r="N375" t="str">
        <f t="shared" si="22"/>
        <v>staged_2</v>
      </c>
      <c r="O375" t="str">
        <f t="shared" si="23"/>
        <v/>
      </c>
      <c r="P375">
        <v>4</v>
      </c>
      <c r="Q375" t="s">
        <v>106</v>
      </c>
    </row>
    <row r="376" spans="1:17" x14ac:dyDescent="0.3">
      <c r="A376" t="s">
        <v>67</v>
      </c>
      <c r="B376" t="s">
        <v>37</v>
      </c>
      <c r="C376" t="s">
        <v>57</v>
      </c>
      <c r="D376">
        <v>570</v>
      </c>
      <c r="E376">
        <v>582</v>
      </c>
      <c r="F376">
        <v>555</v>
      </c>
      <c r="G376">
        <v>27</v>
      </c>
      <c r="H376">
        <v>15</v>
      </c>
      <c r="I376">
        <v>40</v>
      </c>
      <c r="J376">
        <v>0.95360824700000002</v>
      </c>
      <c r="K376">
        <v>0.97368421099999902</v>
      </c>
      <c r="L376">
        <f t="shared" si="20"/>
        <v>0.96960167743722692</v>
      </c>
      <c r="M376">
        <f t="shared" si="21"/>
        <v>0.9635416666828337</v>
      </c>
      <c r="N376" t="str">
        <f t="shared" si="22"/>
        <v>staged_2</v>
      </c>
      <c r="O376" t="str">
        <f t="shared" si="23"/>
        <v/>
      </c>
      <c r="P376">
        <v>5</v>
      </c>
      <c r="Q376" t="s">
        <v>106</v>
      </c>
    </row>
    <row r="377" spans="1:17" x14ac:dyDescent="0.3">
      <c r="A377" t="s">
        <v>67</v>
      </c>
      <c r="B377" t="s">
        <v>26</v>
      </c>
      <c r="C377" t="s">
        <v>57</v>
      </c>
      <c r="D377">
        <v>570</v>
      </c>
      <c r="E377">
        <v>558</v>
      </c>
      <c r="F377">
        <v>548</v>
      </c>
      <c r="G377">
        <v>10</v>
      </c>
      <c r="H377">
        <v>22</v>
      </c>
      <c r="I377">
        <v>40</v>
      </c>
      <c r="J377">
        <v>0.98207885304659504</v>
      </c>
      <c r="K377">
        <v>0.96140350877192904</v>
      </c>
      <c r="L377">
        <f t="shared" si="20"/>
        <v>0.96546863988724385</v>
      </c>
      <c r="M377">
        <f t="shared" si="21"/>
        <v>0.97163120567375849</v>
      </c>
      <c r="N377" t="str">
        <f t="shared" si="22"/>
        <v>staged_2</v>
      </c>
      <c r="O377" t="str">
        <f t="shared" si="23"/>
        <v/>
      </c>
      <c r="P377">
        <v>6</v>
      </c>
      <c r="Q377" t="s">
        <v>106</v>
      </c>
    </row>
    <row r="378" spans="1:17" x14ac:dyDescent="0.3">
      <c r="A378" t="s">
        <v>67</v>
      </c>
      <c r="B378" t="s">
        <v>36</v>
      </c>
      <c r="C378" t="s">
        <v>57</v>
      </c>
      <c r="D378">
        <v>570</v>
      </c>
      <c r="E378">
        <v>572</v>
      </c>
      <c r="F378">
        <v>549</v>
      </c>
      <c r="G378">
        <v>23</v>
      </c>
      <c r="H378">
        <v>21</v>
      </c>
      <c r="I378">
        <v>40</v>
      </c>
      <c r="J378">
        <v>0.95979020979020901</v>
      </c>
      <c r="K378">
        <v>0.96315789473684199</v>
      </c>
      <c r="L378">
        <f t="shared" si="20"/>
        <v>0.96248246844319751</v>
      </c>
      <c r="M378">
        <f t="shared" si="21"/>
        <v>0.96147110332749519</v>
      </c>
      <c r="N378" t="str">
        <f t="shared" si="22"/>
        <v>single_hive</v>
      </c>
      <c r="O378" t="str">
        <f t="shared" si="23"/>
        <v/>
      </c>
      <c r="P378">
        <v>7</v>
      </c>
      <c r="Q378" t="s">
        <v>106</v>
      </c>
    </row>
    <row r="379" spans="1:17" x14ac:dyDescent="0.3">
      <c r="A379" t="s">
        <v>67</v>
      </c>
      <c r="B379" t="s">
        <v>25</v>
      </c>
      <c r="C379" t="s">
        <v>57</v>
      </c>
      <c r="D379">
        <v>570</v>
      </c>
      <c r="E379">
        <v>538</v>
      </c>
      <c r="F379">
        <v>518</v>
      </c>
      <c r="G379">
        <v>20</v>
      </c>
      <c r="H379">
        <v>52</v>
      </c>
      <c r="I379">
        <v>40</v>
      </c>
      <c r="J379">
        <v>0.96282527881040803</v>
      </c>
      <c r="K379">
        <v>0.90877192982456101</v>
      </c>
      <c r="L379">
        <f t="shared" si="20"/>
        <v>0.91909155429382494</v>
      </c>
      <c r="M379">
        <f t="shared" si="21"/>
        <v>0.93501805054151566</v>
      </c>
      <c r="N379" t="str">
        <f t="shared" si="22"/>
        <v>single_hive</v>
      </c>
      <c r="O379" t="str">
        <f t="shared" si="23"/>
        <v/>
      </c>
      <c r="P379">
        <v>8</v>
      </c>
      <c r="Q379" t="s">
        <v>106</v>
      </c>
    </row>
    <row r="380" spans="1:17" x14ac:dyDescent="0.3">
      <c r="A380" t="s">
        <v>67</v>
      </c>
      <c r="B380" t="s">
        <v>32</v>
      </c>
      <c r="C380" t="s">
        <v>57</v>
      </c>
      <c r="D380">
        <v>570</v>
      </c>
      <c r="E380">
        <v>525</v>
      </c>
      <c r="F380">
        <v>512</v>
      </c>
      <c r="G380">
        <v>13</v>
      </c>
      <c r="H380">
        <v>58</v>
      </c>
      <c r="I380">
        <v>40</v>
      </c>
      <c r="J380">
        <v>0.97523809523809502</v>
      </c>
      <c r="K380">
        <v>0.89824561403508696</v>
      </c>
      <c r="L380">
        <f t="shared" si="20"/>
        <v>0.91265597147950017</v>
      </c>
      <c r="M380">
        <f t="shared" si="21"/>
        <v>0.93515981735159759</v>
      </c>
      <c r="N380" t="str">
        <f t="shared" si="22"/>
        <v>individual_training</v>
      </c>
      <c r="O380" t="str">
        <f t="shared" si="23"/>
        <v/>
      </c>
      <c r="P380">
        <v>9</v>
      </c>
      <c r="Q380" t="s">
        <v>106</v>
      </c>
    </row>
    <row r="381" spans="1:17" x14ac:dyDescent="0.3">
      <c r="A381" t="s">
        <v>67</v>
      </c>
      <c r="B381" t="s">
        <v>30</v>
      </c>
      <c r="C381" t="s">
        <v>57</v>
      </c>
      <c r="D381">
        <v>570</v>
      </c>
      <c r="E381">
        <v>519</v>
      </c>
      <c r="F381">
        <v>509</v>
      </c>
      <c r="G381">
        <v>10</v>
      </c>
      <c r="H381">
        <v>61</v>
      </c>
      <c r="I381">
        <v>40</v>
      </c>
      <c r="J381">
        <v>0.980732177263969</v>
      </c>
      <c r="K381">
        <v>0.89298245614034999</v>
      </c>
      <c r="L381">
        <f t="shared" si="20"/>
        <v>0.9092533047516963</v>
      </c>
      <c r="M381">
        <f t="shared" si="21"/>
        <v>0.93480257116620702</v>
      </c>
      <c r="N381" t="str">
        <f t="shared" si="22"/>
        <v>staged_2</v>
      </c>
      <c r="O381" t="str">
        <f t="shared" si="23"/>
        <v/>
      </c>
      <c r="P381">
        <v>10</v>
      </c>
      <c r="Q381" t="s">
        <v>106</v>
      </c>
    </row>
    <row r="382" spans="1:17" x14ac:dyDescent="0.3">
      <c r="A382" t="s">
        <v>67</v>
      </c>
      <c r="B382" t="s">
        <v>39</v>
      </c>
      <c r="C382" t="s">
        <v>57</v>
      </c>
      <c r="D382">
        <v>570</v>
      </c>
      <c r="E382">
        <v>527</v>
      </c>
      <c r="F382">
        <v>504</v>
      </c>
      <c r="G382">
        <v>23</v>
      </c>
      <c r="H382">
        <v>66</v>
      </c>
      <c r="I382">
        <v>40</v>
      </c>
      <c r="J382">
        <v>0.95635673624288398</v>
      </c>
      <c r="K382">
        <v>0.884210526315789</v>
      </c>
      <c r="L382">
        <f t="shared" si="20"/>
        <v>0.89775561097256817</v>
      </c>
      <c r="M382">
        <f t="shared" si="21"/>
        <v>0.91886964448495856</v>
      </c>
      <c r="N382" t="str">
        <f t="shared" si="22"/>
        <v>single_hive</v>
      </c>
      <c r="O382" t="str">
        <f t="shared" si="23"/>
        <v/>
      </c>
      <c r="P382">
        <v>11</v>
      </c>
      <c r="Q382" t="s">
        <v>106</v>
      </c>
    </row>
    <row r="383" spans="1:17" x14ac:dyDescent="0.3">
      <c r="A383" t="s">
        <v>67</v>
      </c>
      <c r="B383" t="s">
        <v>41</v>
      </c>
      <c r="C383" t="s">
        <v>57</v>
      </c>
      <c r="D383">
        <v>570</v>
      </c>
      <c r="E383">
        <v>513</v>
      </c>
      <c r="F383">
        <v>500</v>
      </c>
      <c r="G383">
        <v>13</v>
      </c>
      <c r="H383">
        <v>70</v>
      </c>
      <c r="I383">
        <v>40</v>
      </c>
      <c r="J383">
        <v>0.974658869395711</v>
      </c>
      <c r="K383">
        <v>0.87719298245613997</v>
      </c>
      <c r="L383">
        <f t="shared" si="20"/>
        <v>0.89509488005728577</v>
      </c>
      <c r="M383">
        <f t="shared" si="21"/>
        <v>0.92336103416435777</v>
      </c>
      <c r="N383" t="str">
        <f t="shared" si="22"/>
        <v>single_hive</v>
      </c>
      <c r="O383" t="str">
        <f t="shared" si="23"/>
        <v/>
      </c>
      <c r="P383">
        <v>12</v>
      </c>
      <c r="Q383" t="s">
        <v>106</v>
      </c>
    </row>
    <row r="384" spans="1:17" x14ac:dyDescent="0.3">
      <c r="A384" t="s">
        <v>67</v>
      </c>
      <c r="B384" t="s">
        <v>15</v>
      </c>
      <c r="C384" t="s">
        <v>57</v>
      </c>
      <c r="D384">
        <v>570</v>
      </c>
      <c r="E384">
        <v>582</v>
      </c>
      <c r="F384">
        <v>499</v>
      </c>
      <c r="G384">
        <v>83</v>
      </c>
      <c r="H384">
        <v>71</v>
      </c>
      <c r="I384">
        <v>40</v>
      </c>
      <c r="J384">
        <v>0.85738831615120203</v>
      </c>
      <c r="K384">
        <v>0.87543859649122802</v>
      </c>
      <c r="L384">
        <f t="shared" si="20"/>
        <v>0.87176799440950359</v>
      </c>
      <c r="M384">
        <f t="shared" si="21"/>
        <v>0.86631944444444409</v>
      </c>
      <c r="N384" t="str">
        <f t="shared" si="22"/>
        <v>single_hive</v>
      </c>
      <c r="O384" t="str">
        <f t="shared" si="23"/>
        <v/>
      </c>
      <c r="P384">
        <v>13</v>
      </c>
      <c r="Q384" t="s">
        <v>106</v>
      </c>
    </row>
    <row r="385" spans="1:17" x14ac:dyDescent="0.3">
      <c r="A385" t="s">
        <v>67</v>
      </c>
      <c r="B385" t="s">
        <v>33</v>
      </c>
      <c r="C385" t="s">
        <v>57</v>
      </c>
      <c r="D385">
        <v>570</v>
      </c>
      <c r="E385">
        <v>499</v>
      </c>
      <c r="F385">
        <v>469</v>
      </c>
      <c r="G385">
        <v>30</v>
      </c>
      <c r="H385">
        <v>101</v>
      </c>
      <c r="I385">
        <v>40</v>
      </c>
      <c r="J385">
        <v>0.93987975951903802</v>
      </c>
      <c r="K385">
        <v>0.82280701754385899</v>
      </c>
      <c r="L385">
        <f t="shared" si="20"/>
        <v>0.84382871536523874</v>
      </c>
      <c r="M385">
        <f t="shared" si="21"/>
        <v>0.87745556594948504</v>
      </c>
      <c r="N385" t="str">
        <f t="shared" si="22"/>
        <v>staged_2</v>
      </c>
      <c r="O385" t="str">
        <f t="shared" si="23"/>
        <v/>
      </c>
      <c r="P385">
        <v>14</v>
      </c>
      <c r="Q385" t="s">
        <v>106</v>
      </c>
    </row>
    <row r="386" spans="1:17" x14ac:dyDescent="0.3">
      <c r="A386" t="s">
        <v>67</v>
      </c>
      <c r="B386" t="s">
        <v>20</v>
      </c>
      <c r="C386" t="s">
        <v>57</v>
      </c>
      <c r="D386">
        <v>570</v>
      </c>
      <c r="E386">
        <v>402</v>
      </c>
      <c r="F386">
        <v>384</v>
      </c>
      <c r="G386">
        <v>18</v>
      </c>
      <c r="H386">
        <v>186</v>
      </c>
      <c r="I386">
        <v>40</v>
      </c>
      <c r="J386">
        <v>0.95522388059701402</v>
      </c>
      <c r="K386">
        <v>0.673684210526315</v>
      </c>
      <c r="L386">
        <f t="shared" ref="L386:L449" si="24">IFERROR((1+2^2)*(J386*K386)/(2^2*J386+K386),0)</f>
        <v>0.71588366890380228</v>
      </c>
      <c r="M386">
        <f t="shared" ref="M386:M449" si="25">IFERROR( 2*(J386*K386)/(J386+K386),"")</f>
        <v>0.79012345679012264</v>
      </c>
      <c r="N386" t="str">
        <f t="shared" ref="N386:N449" si="26">LEFT(B386,FIND("/",B386)-1)</f>
        <v>single_hive</v>
      </c>
      <c r="O386" t="str">
        <f t="shared" si="23"/>
        <v/>
      </c>
      <c r="P386">
        <v>15</v>
      </c>
      <c r="Q386" t="s">
        <v>106</v>
      </c>
    </row>
    <row r="387" spans="1:17" x14ac:dyDescent="0.3">
      <c r="A387" t="s">
        <v>67</v>
      </c>
      <c r="B387" t="s">
        <v>21</v>
      </c>
      <c r="C387" t="s">
        <v>57</v>
      </c>
      <c r="D387">
        <v>570</v>
      </c>
      <c r="E387">
        <v>402</v>
      </c>
      <c r="F387">
        <v>384</v>
      </c>
      <c r="G387">
        <v>18</v>
      </c>
      <c r="H387">
        <v>186</v>
      </c>
      <c r="I387">
        <v>40</v>
      </c>
      <c r="J387">
        <v>0.95522388059701402</v>
      </c>
      <c r="K387">
        <v>0.673684210526315</v>
      </c>
      <c r="L387">
        <f t="shared" si="24"/>
        <v>0.71588366890380228</v>
      </c>
      <c r="M387">
        <f t="shared" si="25"/>
        <v>0.79012345679012264</v>
      </c>
      <c r="N387" t="str">
        <f t="shared" si="26"/>
        <v>on_qty_of_train_images</v>
      </c>
      <c r="O387" t="str">
        <f t="shared" ref="O387:O450" si="27">IF(C387&lt;&gt;C386,1,"")</f>
        <v/>
      </c>
      <c r="P387">
        <v>16</v>
      </c>
      <c r="Q387" t="s">
        <v>106</v>
      </c>
    </row>
    <row r="388" spans="1:17" x14ac:dyDescent="0.3">
      <c r="A388" t="s">
        <v>67</v>
      </c>
      <c r="B388" t="s">
        <v>22</v>
      </c>
      <c r="C388" t="s">
        <v>57</v>
      </c>
      <c r="D388">
        <v>570</v>
      </c>
      <c r="E388">
        <v>402</v>
      </c>
      <c r="F388">
        <v>384</v>
      </c>
      <c r="G388">
        <v>18</v>
      </c>
      <c r="H388">
        <v>186</v>
      </c>
      <c r="I388">
        <v>40</v>
      </c>
      <c r="J388">
        <v>0.95522388059701402</v>
      </c>
      <c r="K388">
        <v>0.673684210526315</v>
      </c>
      <c r="L388">
        <f t="shared" si="24"/>
        <v>0.71588366890380228</v>
      </c>
      <c r="M388">
        <f t="shared" si="25"/>
        <v>0.79012345679012264</v>
      </c>
      <c r="N388" t="str">
        <f t="shared" si="26"/>
        <v>on_qty_of_train_images</v>
      </c>
      <c r="O388" t="str">
        <f t="shared" si="27"/>
        <v/>
      </c>
      <c r="P388">
        <v>17</v>
      </c>
      <c r="Q388" t="s">
        <v>106</v>
      </c>
    </row>
    <row r="389" spans="1:17" x14ac:dyDescent="0.3">
      <c r="A389" t="s">
        <v>67</v>
      </c>
      <c r="B389" t="s">
        <v>14</v>
      </c>
      <c r="C389" t="s">
        <v>57</v>
      </c>
      <c r="D389">
        <v>570</v>
      </c>
      <c r="E389">
        <v>390</v>
      </c>
      <c r="F389">
        <v>376</v>
      </c>
      <c r="G389">
        <v>14</v>
      </c>
      <c r="H389">
        <v>194</v>
      </c>
      <c r="I389">
        <v>40</v>
      </c>
      <c r="J389">
        <v>0.96410256410256401</v>
      </c>
      <c r="K389">
        <v>0.65964912280701704</v>
      </c>
      <c r="L389">
        <f t="shared" si="24"/>
        <v>0.70411985018726542</v>
      </c>
      <c r="M389">
        <f t="shared" si="25"/>
        <v>0.78333333333333288</v>
      </c>
      <c r="N389" t="str">
        <f t="shared" si="26"/>
        <v>staged_2</v>
      </c>
      <c r="O389" t="str">
        <f t="shared" si="27"/>
        <v/>
      </c>
      <c r="P389">
        <v>18</v>
      </c>
      <c r="Q389" t="s">
        <v>106</v>
      </c>
    </row>
    <row r="390" spans="1:17" x14ac:dyDescent="0.3">
      <c r="A390" t="s">
        <v>67</v>
      </c>
      <c r="B390" t="s">
        <v>17</v>
      </c>
      <c r="C390" t="s">
        <v>57</v>
      </c>
      <c r="D390">
        <v>570</v>
      </c>
      <c r="E390">
        <v>377</v>
      </c>
      <c r="F390">
        <v>362</v>
      </c>
      <c r="G390">
        <v>15</v>
      </c>
      <c r="H390">
        <v>208</v>
      </c>
      <c r="I390">
        <v>40</v>
      </c>
      <c r="J390">
        <v>0.96021220159151199</v>
      </c>
      <c r="K390">
        <v>0.63508771929824503</v>
      </c>
      <c r="L390">
        <f t="shared" si="24"/>
        <v>0.68121942039894556</v>
      </c>
      <c r="M390">
        <f t="shared" si="25"/>
        <v>0.7645195353748675</v>
      </c>
      <c r="N390" t="str">
        <f t="shared" si="26"/>
        <v>on_qty_of_train_images</v>
      </c>
      <c r="O390" t="str">
        <f t="shared" si="27"/>
        <v/>
      </c>
      <c r="P390">
        <v>19</v>
      </c>
      <c r="Q390" t="s">
        <v>106</v>
      </c>
    </row>
    <row r="391" spans="1:17" x14ac:dyDescent="0.3">
      <c r="A391" t="s">
        <v>67</v>
      </c>
      <c r="B391" t="s">
        <v>43</v>
      </c>
      <c r="C391" t="s">
        <v>57</v>
      </c>
      <c r="D391">
        <v>570</v>
      </c>
      <c r="E391">
        <v>335</v>
      </c>
      <c r="F391">
        <v>333</v>
      </c>
      <c r="G391">
        <v>2</v>
      </c>
      <c r="H391">
        <v>237</v>
      </c>
      <c r="I391">
        <v>40</v>
      </c>
      <c r="J391">
        <v>0.99402985074626804</v>
      </c>
      <c r="K391">
        <v>0.58421052631578896</v>
      </c>
      <c r="L391">
        <f t="shared" si="24"/>
        <v>0.63671128107074515</v>
      </c>
      <c r="M391">
        <f t="shared" si="25"/>
        <v>0.73591160220994423</v>
      </c>
      <c r="N391" t="str">
        <f t="shared" si="26"/>
        <v>single_hive</v>
      </c>
      <c r="O391" t="str">
        <f t="shared" si="27"/>
        <v/>
      </c>
      <c r="P391">
        <v>20</v>
      </c>
      <c r="Q391" t="s">
        <v>106</v>
      </c>
    </row>
    <row r="392" spans="1:17" x14ac:dyDescent="0.3">
      <c r="A392" t="s">
        <v>67</v>
      </c>
      <c r="B392" t="s">
        <v>18</v>
      </c>
      <c r="C392" t="s">
        <v>57</v>
      </c>
      <c r="D392">
        <v>570</v>
      </c>
      <c r="E392">
        <v>336</v>
      </c>
      <c r="F392">
        <v>325</v>
      </c>
      <c r="G392">
        <v>11</v>
      </c>
      <c r="H392">
        <v>245</v>
      </c>
      <c r="I392">
        <v>40</v>
      </c>
      <c r="J392">
        <v>0.96726190476190399</v>
      </c>
      <c r="K392">
        <v>0.570175438596491</v>
      </c>
      <c r="L392">
        <f t="shared" si="24"/>
        <v>0.62117737003058071</v>
      </c>
      <c r="M392">
        <f t="shared" si="25"/>
        <v>0.71743929359823355</v>
      </c>
      <c r="N392" t="str">
        <f t="shared" si="26"/>
        <v>on_qty_of_train_images</v>
      </c>
      <c r="O392" t="str">
        <f t="shared" si="27"/>
        <v/>
      </c>
      <c r="P392">
        <v>21</v>
      </c>
      <c r="Q392" t="s">
        <v>106</v>
      </c>
    </row>
    <row r="393" spans="1:17" x14ac:dyDescent="0.3">
      <c r="A393" t="s">
        <v>67</v>
      </c>
      <c r="B393" t="s">
        <v>35</v>
      </c>
      <c r="C393" t="s">
        <v>57</v>
      </c>
      <c r="D393">
        <v>570</v>
      </c>
      <c r="E393">
        <v>344</v>
      </c>
      <c r="F393">
        <v>306</v>
      </c>
      <c r="G393">
        <v>38</v>
      </c>
      <c r="H393">
        <v>264</v>
      </c>
      <c r="I393">
        <v>40</v>
      </c>
      <c r="J393">
        <v>0.88953488372093004</v>
      </c>
      <c r="K393">
        <v>0.53684210526315701</v>
      </c>
      <c r="L393">
        <f t="shared" si="24"/>
        <v>0.58307926829268197</v>
      </c>
      <c r="M393">
        <f t="shared" si="25"/>
        <v>0.66958424507658576</v>
      </c>
      <c r="N393" t="str">
        <f t="shared" si="26"/>
        <v>individual_training</v>
      </c>
      <c r="O393" t="str">
        <f t="shared" si="27"/>
        <v/>
      </c>
      <c r="P393">
        <v>22</v>
      </c>
      <c r="Q393" t="s">
        <v>106</v>
      </c>
    </row>
    <row r="394" spans="1:17" x14ac:dyDescent="0.3">
      <c r="A394" t="s">
        <v>67</v>
      </c>
      <c r="B394" t="s">
        <v>12</v>
      </c>
      <c r="C394" t="s">
        <v>57</v>
      </c>
      <c r="D394">
        <v>570</v>
      </c>
      <c r="E394">
        <v>525</v>
      </c>
      <c r="F394">
        <v>321</v>
      </c>
      <c r="G394">
        <v>204</v>
      </c>
      <c r="H394">
        <v>249</v>
      </c>
      <c r="I394">
        <v>40</v>
      </c>
      <c r="J394">
        <v>0.61142857142857099</v>
      </c>
      <c r="K394">
        <v>0.56315789473684197</v>
      </c>
      <c r="L394">
        <f t="shared" si="24"/>
        <v>0.5721925133689838</v>
      </c>
      <c r="M394">
        <f t="shared" si="25"/>
        <v>0.58630136986301329</v>
      </c>
      <c r="N394" t="str">
        <f t="shared" si="26"/>
        <v>on_qty_of_train_images</v>
      </c>
      <c r="O394" t="str">
        <f t="shared" si="27"/>
        <v/>
      </c>
      <c r="P394">
        <v>23</v>
      </c>
      <c r="Q394" t="s">
        <v>106</v>
      </c>
    </row>
    <row r="395" spans="1:17" x14ac:dyDescent="0.3">
      <c r="A395" t="s">
        <v>67</v>
      </c>
      <c r="B395" t="s">
        <v>27</v>
      </c>
      <c r="C395" t="s">
        <v>57</v>
      </c>
      <c r="D395">
        <v>570</v>
      </c>
      <c r="E395">
        <v>303</v>
      </c>
      <c r="F395">
        <v>289</v>
      </c>
      <c r="G395">
        <v>14</v>
      </c>
      <c r="H395">
        <v>281</v>
      </c>
      <c r="I395">
        <v>40</v>
      </c>
      <c r="J395">
        <v>0.95379537953795301</v>
      </c>
      <c r="K395">
        <v>0.50701754385964903</v>
      </c>
      <c r="L395">
        <f t="shared" si="24"/>
        <v>0.5594270228416568</v>
      </c>
      <c r="M395">
        <f t="shared" si="25"/>
        <v>0.66208476517754833</v>
      </c>
      <c r="N395" t="str">
        <f t="shared" si="26"/>
        <v>individual_training</v>
      </c>
      <c r="O395" t="str">
        <f t="shared" si="27"/>
        <v/>
      </c>
      <c r="P395">
        <v>24</v>
      </c>
      <c r="Q395" t="s">
        <v>106</v>
      </c>
    </row>
    <row r="396" spans="1:17" x14ac:dyDescent="0.3">
      <c r="A396" t="s">
        <v>67</v>
      </c>
      <c r="B396" t="s">
        <v>28</v>
      </c>
      <c r="C396" t="s">
        <v>57</v>
      </c>
      <c r="D396">
        <v>570</v>
      </c>
      <c r="E396">
        <v>278</v>
      </c>
      <c r="F396">
        <v>269</v>
      </c>
      <c r="G396">
        <v>9</v>
      </c>
      <c r="H396">
        <v>301</v>
      </c>
      <c r="I396">
        <v>40</v>
      </c>
      <c r="J396">
        <v>0.96762589928057496</v>
      </c>
      <c r="K396">
        <v>0.47192982456140298</v>
      </c>
      <c r="L396">
        <f t="shared" si="24"/>
        <v>0.52580140734949132</v>
      </c>
      <c r="M396">
        <f t="shared" si="25"/>
        <v>0.63443396226415039</v>
      </c>
      <c r="N396" t="str">
        <f t="shared" si="26"/>
        <v>individual_training</v>
      </c>
      <c r="O396" t="str">
        <f t="shared" si="27"/>
        <v/>
      </c>
      <c r="P396">
        <v>25</v>
      </c>
      <c r="Q396" t="s">
        <v>106</v>
      </c>
    </row>
    <row r="397" spans="1:17" x14ac:dyDescent="0.3">
      <c r="A397" t="s">
        <v>67</v>
      </c>
      <c r="B397" t="s">
        <v>34</v>
      </c>
      <c r="C397" t="s">
        <v>57</v>
      </c>
      <c r="D397">
        <v>570</v>
      </c>
      <c r="E397">
        <v>269</v>
      </c>
      <c r="F397">
        <v>262</v>
      </c>
      <c r="G397">
        <v>7</v>
      </c>
      <c r="H397">
        <v>308</v>
      </c>
      <c r="I397">
        <v>40</v>
      </c>
      <c r="J397">
        <v>0.97397769516728605</v>
      </c>
      <c r="K397">
        <v>0.45964912280701697</v>
      </c>
      <c r="L397">
        <f t="shared" si="24"/>
        <v>0.51392703020792407</v>
      </c>
      <c r="M397">
        <f t="shared" si="25"/>
        <v>0.62455303933253825</v>
      </c>
      <c r="N397" t="str">
        <f t="shared" si="26"/>
        <v>single_hive</v>
      </c>
      <c r="O397" t="str">
        <f t="shared" si="27"/>
        <v/>
      </c>
      <c r="P397">
        <v>26</v>
      </c>
      <c r="Q397" t="s">
        <v>106</v>
      </c>
    </row>
    <row r="398" spans="1:17" x14ac:dyDescent="0.3">
      <c r="A398" t="s">
        <v>67</v>
      </c>
      <c r="B398" t="s">
        <v>23</v>
      </c>
      <c r="C398" t="s">
        <v>57</v>
      </c>
      <c r="D398">
        <v>570</v>
      </c>
      <c r="E398">
        <v>303</v>
      </c>
      <c r="F398">
        <v>262</v>
      </c>
      <c r="G398">
        <v>41</v>
      </c>
      <c r="H398">
        <v>308</v>
      </c>
      <c r="I398">
        <v>40</v>
      </c>
      <c r="J398">
        <v>0.86468646864686405</v>
      </c>
      <c r="K398">
        <v>0.45964912280701697</v>
      </c>
      <c r="L398">
        <f t="shared" si="24"/>
        <v>0.50716221447928711</v>
      </c>
      <c r="M398">
        <f t="shared" si="25"/>
        <v>0.60022909507445532</v>
      </c>
      <c r="N398" t="str">
        <f t="shared" si="26"/>
        <v>single_hive</v>
      </c>
      <c r="O398" t="str">
        <f t="shared" si="27"/>
        <v/>
      </c>
      <c r="P398">
        <v>27</v>
      </c>
      <c r="Q398" t="s">
        <v>106</v>
      </c>
    </row>
    <row r="399" spans="1:17" x14ac:dyDescent="0.3">
      <c r="A399" t="s">
        <v>67</v>
      </c>
      <c r="B399" t="s">
        <v>24</v>
      </c>
      <c r="C399" t="s">
        <v>57</v>
      </c>
      <c r="D399">
        <v>570</v>
      </c>
      <c r="E399">
        <v>303</v>
      </c>
      <c r="F399">
        <v>262</v>
      </c>
      <c r="G399">
        <v>41</v>
      </c>
      <c r="H399">
        <v>308</v>
      </c>
      <c r="I399">
        <v>40</v>
      </c>
      <c r="J399">
        <v>0.86468646864686405</v>
      </c>
      <c r="K399">
        <v>0.45964912280701697</v>
      </c>
      <c r="L399">
        <f t="shared" si="24"/>
        <v>0.50716221447928711</v>
      </c>
      <c r="M399">
        <f t="shared" si="25"/>
        <v>0.60022909507445532</v>
      </c>
      <c r="N399" t="str">
        <f t="shared" si="26"/>
        <v>on_qty_of_train_images</v>
      </c>
      <c r="O399" t="str">
        <f t="shared" si="27"/>
        <v/>
      </c>
      <c r="P399">
        <v>28</v>
      </c>
      <c r="Q399" t="s">
        <v>106</v>
      </c>
    </row>
    <row r="400" spans="1:17" x14ac:dyDescent="0.3">
      <c r="A400" t="s">
        <v>67</v>
      </c>
      <c r="B400" t="s">
        <v>31</v>
      </c>
      <c r="C400" t="s">
        <v>57</v>
      </c>
      <c r="D400">
        <v>570</v>
      </c>
      <c r="E400">
        <v>264</v>
      </c>
      <c r="F400">
        <v>258</v>
      </c>
      <c r="G400">
        <v>6</v>
      </c>
      <c r="H400">
        <v>312</v>
      </c>
      <c r="I400">
        <v>40</v>
      </c>
      <c r="J400">
        <v>0.97727272727272696</v>
      </c>
      <c r="K400">
        <v>0.452631578947368</v>
      </c>
      <c r="L400">
        <f t="shared" si="24"/>
        <v>0.50707547169811273</v>
      </c>
      <c r="M400">
        <f t="shared" si="25"/>
        <v>0.61870503597122262</v>
      </c>
      <c r="N400" t="str">
        <f t="shared" si="26"/>
        <v>single_hive</v>
      </c>
      <c r="O400" t="str">
        <f t="shared" si="27"/>
        <v/>
      </c>
      <c r="P400">
        <v>29</v>
      </c>
      <c r="Q400" t="s">
        <v>106</v>
      </c>
    </row>
    <row r="401" spans="1:17" x14ac:dyDescent="0.3">
      <c r="A401" t="s">
        <v>67</v>
      </c>
      <c r="B401" t="s">
        <v>16</v>
      </c>
      <c r="C401" t="s">
        <v>57</v>
      </c>
      <c r="D401">
        <v>570</v>
      </c>
      <c r="E401">
        <v>472</v>
      </c>
      <c r="F401">
        <v>279</v>
      </c>
      <c r="G401">
        <v>193</v>
      </c>
      <c r="H401">
        <v>291</v>
      </c>
      <c r="I401">
        <v>40</v>
      </c>
      <c r="J401">
        <v>0.59110169491525399</v>
      </c>
      <c r="K401">
        <v>0.48947368421052601</v>
      </c>
      <c r="L401">
        <f t="shared" si="24"/>
        <v>0.50690406976744162</v>
      </c>
      <c r="M401">
        <f t="shared" si="25"/>
        <v>0.53550863723608422</v>
      </c>
      <c r="N401" t="str">
        <f t="shared" si="26"/>
        <v>on_qty_of_train_images</v>
      </c>
      <c r="O401" t="str">
        <f t="shared" si="27"/>
        <v/>
      </c>
      <c r="P401">
        <v>30</v>
      </c>
      <c r="Q401" t="s">
        <v>106</v>
      </c>
    </row>
    <row r="402" spans="1:17" x14ac:dyDescent="0.3">
      <c r="A402" t="s">
        <v>67</v>
      </c>
      <c r="B402" t="s">
        <v>46</v>
      </c>
      <c r="C402" t="s">
        <v>57</v>
      </c>
      <c r="D402">
        <v>570</v>
      </c>
      <c r="E402">
        <v>221</v>
      </c>
      <c r="F402">
        <v>212</v>
      </c>
      <c r="G402">
        <v>9</v>
      </c>
      <c r="H402">
        <v>358</v>
      </c>
      <c r="I402">
        <v>40</v>
      </c>
      <c r="J402">
        <v>0.95927601809954699</v>
      </c>
      <c r="K402">
        <v>0.371929824561403</v>
      </c>
      <c r="L402">
        <f t="shared" si="24"/>
        <v>0.42383046781287431</v>
      </c>
      <c r="M402">
        <f t="shared" si="25"/>
        <v>0.53603034134007521</v>
      </c>
      <c r="N402" t="str">
        <f t="shared" si="26"/>
        <v>individual_training</v>
      </c>
      <c r="O402" t="str">
        <f t="shared" si="27"/>
        <v/>
      </c>
      <c r="P402">
        <v>31</v>
      </c>
      <c r="Q402" t="s">
        <v>106</v>
      </c>
    </row>
    <row r="403" spans="1:17" x14ac:dyDescent="0.3">
      <c r="A403" t="s">
        <v>67</v>
      </c>
      <c r="B403" t="s">
        <v>44</v>
      </c>
      <c r="C403" t="s">
        <v>57</v>
      </c>
      <c r="D403">
        <v>570</v>
      </c>
      <c r="E403">
        <v>237</v>
      </c>
      <c r="F403">
        <v>207</v>
      </c>
      <c r="G403">
        <v>30</v>
      </c>
      <c r="H403">
        <v>363</v>
      </c>
      <c r="I403">
        <v>40</v>
      </c>
      <c r="J403">
        <v>0.873417721518987</v>
      </c>
      <c r="K403">
        <v>0.36315789473684201</v>
      </c>
      <c r="L403">
        <f t="shared" si="24"/>
        <v>0.41120381406436224</v>
      </c>
      <c r="M403">
        <f t="shared" si="25"/>
        <v>0.51301115241635675</v>
      </c>
      <c r="N403" t="str">
        <f t="shared" si="26"/>
        <v>single_hive</v>
      </c>
      <c r="O403" t="str">
        <f t="shared" si="27"/>
        <v/>
      </c>
      <c r="P403">
        <v>32</v>
      </c>
      <c r="Q403" t="s">
        <v>106</v>
      </c>
    </row>
    <row r="404" spans="1:17" x14ac:dyDescent="0.3">
      <c r="A404" t="s">
        <v>67</v>
      </c>
      <c r="B404" t="s">
        <v>13</v>
      </c>
      <c r="C404" t="s">
        <v>57</v>
      </c>
      <c r="D404">
        <v>570</v>
      </c>
      <c r="E404">
        <v>241</v>
      </c>
      <c r="F404">
        <v>187</v>
      </c>
      <c r="G404">
        <v>54</v>
      </c>
      <c r="H404">
        <v>383</v>
      </c>
      <c r="I404">
        <v>40</v>
      </c>
      <c r="J404">
        <v>0.77593360995850602</v>
      </c>
      <c r="K404">
        <v>0.32807017543859601</v>
      </c>
      <c r="L404">
        <f t="shared" si="24"/>
        <v>0.37088456961523159</v>
      </c>
      <c r="M404">
        <f t="shared" si="25"/>
        <v>0.46115906288532627</v>
      </c>
      <c r="N404" t="str">
        <f t="shared" si="26"/>
        <v>on_qty_of_train_images</v>
      </c>
      <c r="O404" t="str">
        <f t="shared" si="27"/>
        <v/>
      </c>
      <c r="P404">
        <v>33</v>
      </c>
      <c r="Q404" t="s">
        <v>106</v>
      </c>
    </row>
    <row r="405" spans="1:17" x14ac:dyDescent="0.3">
      <c r="A405" t="s">
        <v>67</v>
      </c>
      <c r="B405" t="s">
        <v>38</v>
      </c>
      <c r="C405" t="s">
        <v>57</v>
      </c>
      <c r="D405">
        <v>570</v>
      </c>
      <c r="E405">
        <v>163</v>
      </c>
      <c r="F405">
        <v>162</v>
      </c>
      <c r="G405">
        <v>1</v>
      </c>
      <c r="H405">
        <v>408</v>
      </c>
      <c r="I405">
        <v>40</v>
      </c>
      <c r="J405">
        <v>0.993865030674846</v>
      </c>
      <c r="K405">
        <v>0.28421052631578902</v>
      </c>
      <c r="L405">
        <f t="shared" si="24"/>
        <v>0.33155955792058894</v>
      </c>
      <c r="M405">
        <f t="shared" si="25"/>
        <v>0.44201909959072244</v>
      </c>
      <c r="N405" t="str">
        <f t="shared" si="26"/>
        <v>single_hive</v>
      </c>
      <c r="O405" t="str">
        <f t="shared" si="27"/>
        <v/>
      </c>
      <c r="P405">
        <v>34</v>
      </c>
      <c r="Q405" t="s">
        <v>106</v>
      </c>
    </row>
    <row r="406" spans="1:17" x14ac:dyDescent="0.3">
      <c r="A406" t="s">
        <v>67</v>
      </c>
      <c r="B406" t="s">
        <v>45</v>
      </c>
      <c r="C406" t="s">
        <v>57</v>
      </c>
      <c r="D406">
        <v>570</v>
      </c>
      <c r="E406">
        <v>152</v>
      </c>
      <c r="F406">
        <v>150</v>
      </c>
      <c r="G406">
        <v>2</v>
      </c>
      <c r="H406">
        <v>420</v>
      </c>
      <c r="I406">
        <v>40</v>
      </c>
      <c r="J406">
        <v>0.98684210526315796</v>
      </c>
      <c r="K406">
        <v>0.26315789473684198</v>
      </c>
      <c r="L406">
        <f t="shared" si="24"/>
        <v>0.30838815789473678</v>
      </c>
      <c r="M406">
        <f t="shared" si="25"/>
        <v>0.41551246537396108</v>
      </c>
      <c r="N406" t="str">
        <f t="shared" si="26"/>
        <v>on_qty_of_train_images</v>
      </c>
      <c r="O406" t="str">
        <f t="shared" si="27"/>
        <v/>
      </c>
      <c r="P406">
        <v>35</v>
      </c>
      <c r="Q406" t="s">
        <v>106</v>
      </c>
    </row>
    <row r="407" spans="1:17" x14ac:dyDescent="0.3">
      <c r="A407" t="s">
        <v>67</v>
      </c>
      <c r="B407" t="s">
        <v>19</v>
      </c>
      <c r="C407" t="s">
        <v>57</v>
      </c>
      <c r="D407">
        <v>570</v>
      </c>
      <c r="E407">
        <v>137</v>
      </c>
      <c r="F407">
        <v>115</v>
      </c>
      <c r="G407">
        <v>22</v>
      </c>
      <c r="H407">
        <v>455</v>
      </c>
      <c r="I407">
        <v>40</v>
      </c>
      <c r="J407">
        <v>0.83941605839416</v>
      </c>
      <c r="K407">
        <v>0.20175438596491199</v>
      </c>
      <c r="L407">
        <f t="shared" si="24"/>
        <v>0.23789822093504312</v>
      </c>
      <c r="M407">
        <f t="shared" si="25"/>
        <v>0.32531824611032489</v>
      </c>
      <c r="N407" t="str">
        <f t="shared" si="26"/>
        <v>single_hive</v>
      </c>
      <c r="O407" t="str">
        <f t="shared" si="27"/>
        <v/>
      </c>
      <c r="P407">
        <v>36</v>
      </c>
      <c r="Q407" t="s">
        <v>106</v>
      </c>
    </row>
    <row r="408" spans="1:17" x14ac:dyDescent="0.3">
      <c r="A408" t="s">
        <v>67</v>
      </c>
      <c r="B408" t="s">
        <v>10</v>
      </c>
      <c r="C408" t="s">
        <v>57</v>
      </c>
      <c r="D408">
        <v>570</v>
      </c>
      <c r="E408">
        <v>0</v>
      </c>
      <c r="F408">
        <v>0</v>
      </c>
      <c r="G408">
        <v>0</v>
      </c>
      <c r="H408">
        <v>570</v>
      </c>
      <c r="I408">
        <v>40</v>
      </c>
      <c r="K408">
        <v>0</v>
      </c>
      <c r="L408">
        <f t="shared" si="24"/>
        <v>0</v>
      </c>
      <c r="M408" t="str">
        <f t="shared" si="25"/>
        <v/>
      </c>
      <c r="N408" t="str">
        <f t="shared" si="26"/>
        <v>single_hive</v>
      </c>
      <c r="O408" t="str">
        <f t="shared" si="27"/>
        <v/>
      </c>
      <c r="P408">
        <v>37</v>
      </c>
      <c r="Q408" t="s">
        <v>106</v>
      </c>
    </row>
    <row r="409" spans="1:17" hidden="1" x14ac:dyDescent="0.3">
      <c r="A409" t="s">
        <v>67</v>
      </c>
      <c r="B409" t="s">
        <v>47</v>
      </c>
      <c r="C409" t="s">
        <v>58</v>
      </c>
      <c r="D409">
        <v>302</v>
      </c>
      <c r="E409">
        <v>293</v>
      </c>
      <c r="F409">
        <v>281</v>
      </c>
      <c r="G409">
        <v>12</v>
      </c>
      <c r="H409">
        <v>21</v>
      </c>
      <c r="I409">
        <v>20</v>
      </c>
      <c r="J409">
        <v>0.95904436860068198</v>
      </c>
      <c r="K409">
        <v>0.93046357615894004</v>
      </c>
      <c r="L409">
        <f t="shared" si="24"/>
        <v>0.93604263824117218</v>
      </c>
      <c r="M409">
        <f t="shared" si="25"/>
        <v>0.94453781512604984</v>
      </c>
      <c r="N409" t="str">
        <f t="shared" si="26"/>
        <v>staged_2</v>
      </c>
      <c r="O409">
        <f t="shared" si="27"/>
        <v>1</v>
      </c>
      <c r="P409">
        <v>1</v>
      </c>
    </row>
    <row r="410" spans="1:17" hidden="1" x14ac:dyDescent="0.3">
      <c r="A410" t="s">
        <v>67</v>
      </c>
      <c r="B410" t="s">
        <v>41</v>
      </c>
      <c r="C410" t="s">
        <v>58</v>
      </c>
      <c r="D410">
        <v>302</v>
      </c>
      <c r="E410">
        <v>288</v>
      </c>
      <c r="F410">
        <v>277</v>
      </c>
      <c r="G410">
        <v>11</v>
      </c>
      <c r="H410">
        <v>25</v>
      </c>
      <c r="I410">
        <v>20</v>
      </c>
      <c r="J410">
        <v>0.96180555555555503</v>
      </c>
      <c r="K410">
        <v>0.91721854304635697</v>
      </c>
      <c r="L410">
        <f t="shared" si="24"/>
        <v>0.92580213903743269</v>
      </c>
      <c r="M410">
        <f t="shared" si="25"/>
        <v>0.93898305084745703</v>
      </c>
      <c r="N410" t="str">
        <f t="shared" si="26"/>
        <v>single_hive</v>
      </c>
      <c r="O410" t="str">
        <f t="shared" si="27"/>
        <v/>
      </c>
      <c r="P410">
        <v>2</v>
      </c>
    </row>
    <row r="411" spans="1:17" hidden="1" x14ac:dyDescent="0.3">
      <c r="A411" t="s">
        <v>67</v>
      </c>
      <c r="B411" t="s">
        <v>36</v>
      </c>
      <c r="C411" t="s">
        <v>58</v>
      </c>
      <c r="D411">
        <v>302</v>
      </c>
      <c r="E411">
        <v>305</v>
      </c>
      <c r="F411">
        <v>279</v>
      </c>
      <c r="G411">
        <v>26</v>
      </c>
      <c r="H411">
        <v>23</v>
      </c>
      <c r="I411">
        <v>20</v>
      </c>
      <c r="J411">
        <v>0.91475409836065502</v>
      </c>
      <c r="K411">
        <v>0.92384105960264895</v>
      </c>
      <c r="L411">
        <f t="shared" si="24"/>
        <v>0.92200925313945781</v>
      </c>
      <c r="M411">
        <f t="shared" si="25"/>
        <v>0.91927512355848395</v>
      </c>
      <c r="N411" t="str">
        <f t="shared" si="26"/>
        <v>single_hive</v>
      </c>
      <c r="O411" t="str">
        <f t="shared" si="27"/>
        <v/>
      </c>
      <c r="P411">
        <v>3</v>
      </c>
    </row>
    <row r="412" spans="1:17" hidden="1" x14ac:dyDescent="0.3">
      <c r="A412" t="s">
        <v>67</v>
      </c>
      <c r="B412" t="s">
        <v>37</v>
      </c>
      <c r="C412" t="s">
        <v>58</v>
      </c>
      <c r="D412">
        <v>302</v>
      </c>
      <c r="E412">
        <v>298</v>
      </c>
      <c r="F412">
        <v>276</v>
      </c>
      <c r="G412">
        <v>22</v>
      </c>
      <c r="H412">
        <v>26</v>
      </c>
      <c r="I412">
        <v>20</v>
      </c>
      <c r="J412">
        <v>0.92617449699999999</v>
      </c>
      <c r="K412">
        <v>0.91390728499999996</v>
      </c>
      <c r="L412">
        <f t="shared" si="24"/>
        <v>0.91633466161063581</v>
      </c>
      <c r="M412">
        <f t="shared" si="25"/>
        <v>0.92000000029293327</v>
      </c>
      <c r="N412" t="str">
        <f t="shared" si="26"/>
        <v>staged_2</v>
      </c>
      <c r="O412" t="str">
        <f t="shared" si="27"/>
        <v/>
      </c>
      <c r="P412">
        <v>4</v>
      </c>
    </row>
    <row r="413" spans="1:17" hidden="1" x14ac:dyDescent="0.3">
      <c r="A413" t="s">
        <v>67</v>
      </c>
      <c r="B413" t="s">
        <v>40</v>
      </c>
      <c r="C413" t="s">
        <v>58</v>
      </c>
      <c r="D413">
        <v>302</v>
      </c>
      <c r="E413">
        <v>275</v>
      </c>
      <c r="F413">
        <v>266</v>
      </c>
      <c r="G413">
        <v>9</v>
      </c>
      <c r="H413">
        <v>36</v>
      </c>
      <c r="I413">
        <v>20</v>
      </c>
      <c r="J413">
        <v>0.96727272727272695</v>
      </c>
      <c r="K413">
        <v>0.88079470198675403</v>
      </c>
      <c r="L413">
        <f t="shared" si="24"/>
        <v>0.89683074848280431</v>
      </c>
      <c r="M413">
        <f t="shared" si="25"/>
        <v>0.92201039861351752</v>
      </c>
      <c r="N413" t="str">
        <f t="shared" si="26"/>
        <v>staged_2</v>
      </c>
      <c r="O413" t="str">
        <f t="shared" si="27"/>
        <v/>
      </c>
      <c r="P413">
        <v>5</v>
      </c>
    </row>
    <row r="414" spans="1:17" hidden="1" x14ac:dyDescent="0.3">
      <c r="A414" t="s">
        <v>67</v>
      </c>
      <c r="B414" t="s">
        <v>26</v>
      </c>
      <c r="C414" t="s">
        <v>58</v>
      </c>
      <c r="D414">
        <v>302</v>
      </c>
      <c r="E414">
        <v>265</v>
      </c>
      <c r="F414">
        <v>258</v>
      </c>
      <c r="G414">
        <v>7</v>
      </c>
      <c r="H414">
        <v>44</v>
      </c>
      <c r="I414">
        <v>20</v>
      </c>
      <c r="J414">
        <v>0.97358490566037703</v>
      </c>
      <c r="K414">
        <v>0.85430463576158899</v>
      </c>
      <c r="L414">
        <f t="shared" si="24"/>
        <v>0.87576374745417473</v>
      </c>
      <c r="M414">
        <f t="shared" si="25"/>
        <v>0.91005291005290967</v>
      </c>
      <c r="N414" t="str">
        <f t="shared" si="26"/>
        <v>staged_2</v>
      </c>
      <c r="O414" t="str">
        <f t="shared" si="27"/>
        <v/>
      </c>
      <c r="P414">
        <v>6</v>
      </c>
    </row>
    <row r="415" spans="1:17" hidden="1" x14ac:dyDescent="0.3">
      <c r="A415" t="s">
        <v>67</v>
      </c>
      <c r="B415" t="s">
        <v>29</v>
      </c>
      <c r="C415" t="s">
        <v>58</v>
      </c>
      <c r="D415">
        <v>302</v>
      </c>
      <c r="E415">
        <v>251</v>
      </c>
      <c r="F415">
        <v>244</v>
      </c>
      <c r="G415">
        <v>7</v>
      </c>
      <c r="H415">
        <v>58</v>
      </c>
      <c r="I415">
        <v>20</v>
      </c>
      <c r="J415">
        <v>0.97211155378486003</v>
      </c>
      <c r="K415">
        <v>0.80794701986754902</v>
      </c>
      <c r="L415">
        <f t="shared" si="24"/>
        <v>0.83618917066483822</v>
      </c>
      <c r="M415">
        <f t="shared" si="25"/>
        <v>0.8824593128390591</v>
      </c>
      <c r="N415" t="str">
        <f t="shared" si="26"/>
        <v>staged_2</v>
      </c>
      <c r="O415" t="str">
        <f t="shared" si="27"/>
        <v/>
      </c>
      <c r="P415">
        <v>7</v>
      </c>
    </row>
    <row r="416" spans="1:17" hidden="1" x14ac:dyDescent="0.3">
      <c r="A416" t="s">
        <v>67</v>
      </c>
      <c r="B416" t="s">
        <v>42</v>
      </c>
      <c r="C416" t="s">
        <v>58</v>
      </c>
      <c r="D416">
        <v>302</v>
      </c>
      <c r="E416">
        <v>249</v>
      </c>
      <c r="F416">
        <v>243</v>
      </c>
      <c r="G416">
        <v>6</v>
      </c>
      <c r="H416">
        <v>59</v>
      </c>
      <c r="I416">
        <v>20</v>
      </c>
      <c r="J416">
        <v>0.97590361445783103</v>
      </c>
      <c r="K416">
        <v>0.80463576158940397</v>
      </c>
      <c r="L416">
        <f t="shared" si="24"/>
        <v>0.83390528483184612</v>
      </c>
      <c r="M416">
        <f t="shared" si="25"/>
        <v>0.88203266787658785</v>
      </c>
      <c r="N416" t="str">
        <f t="shared" si="26"/>
        <v>single_hive</v>
      </c>
      <c r="O416" t="str">
        <f t="shared" si="27"/>
        <v/>
      </c>
      <c r="P416">
        <v>8</v>
      </c>
    </row>
    <row r="417" spans="1:16" hidden="1" x14ac:dyDescent="0.3">
      <c r="A417" t="s">
        <v>67</v>
      </c>
      <c r="B417" t="s">
        <v>30</v>
      </c>
      <c r="C417" t="s">
        <v>58</v>
      </c>
      <c r="D417">
        <v>302</v>
      </c>
      <c r="E417">
        <v>261</v>
      </c>
      <c r="F417">
        <v>245</v>
      </c>
      <c r="G417">
        <v>16</v>
      </c>
      <c r="H417">
        <v>57</v>
      </c>
      <c r="I417">
        <v>20</v>
      </c>
      <c r="J417">
        <v>0.93869731800766198</v>
      </c>
      <c r="K417">
        <v>0.81125827814569496</v>
      </c>
      <c r="L417">
        <f t="shared" si="24"/>
        <v>0.83390061266167415</v>
      </c>
      <c r="M417">
        <f t="shared" si="25"/>
        <v>0.8703374777975128</v>
      </c>
      <c r="N417" t="str">
        <f t="shared" si="26"/>
        <v>staged_2</v>
      </c>
      <c r="O417" t="str">
        <f t="shared" si="27"/>
        <v/>
      </c>
      <c r="P417">
        <v>9</v>
      </c>
    </row>
    <row r="418" spans="1:16" hidden="1" x14ac:dyDescent="0.3">
      <c r="A418" t="s">
        <v>67</v>
      </c>
      <c r="B418" t="s">
        <v>33</v>
      </c>
      <c r="C418" t="s">
        <v>58</v>
      </c>
      <c r="D418">
        <v>302</v>
      </c>
      <c r="E418">
        <v>270</v>
      </c>
      <c r="F418">
        <v>244</v>
      </c>
      <c r="G418">
        <v>26</v>
      </c>
      <c r="H418">
        <v>58</v>
      </c>
      <c r="I418">
        <v>20</v>
      </c>
      <c r="J418">
        <v>0.90370370370370301</v>
      </c>
      <c r="K418">
        <v>0.80794701986754902</v>
      </c>
      <c r="L418">
        <f t="shared" si="24"/>
        <v>0.82543978349120373</v>
      </c>
      <c r="M418">
        <f t="shared" si="25"/>
        <v>0.85314685314685257</v>
      </c>
      <c r="N418" t="str">
        <f t="shared" si="26"/>
        <v>staged_2</v>
      </c>
      <c r="O418" t="str">
        <f t="shared" si="27"/>
        <v/>
      </c>
      <c r="P418">
        <v>10</v>
      </c>
    </row>
    <row r="419" spans="1:16" hidden="1" x14ac:dyDescent="0.3">
      <c r="A419" t="s">
        <v>67</v>
      </c>
      <c r="B419" t="s">
        <v>32</v>
      </c>
      <c r="C419" t="s">
        <v>58</v>
      </c>
      <c r="D419">
        <v>302</v>
      </c>
      <c r="E419">
        <v>247</v>
      </c>
      <c r="F419">
        <v>234</v>
      </c>
      <c r="G419">
        <v>13</v>
      </c>
      <c r="H419">
        <v>68</v>
      </c>
      <c r="I419">
        <v>20</v>
      </c>
      <c r="J419">
        <v>0.94736842105263097</v>
      </c>
      <c r="K419">
        <v>0.77483443708609201</v>
      </c>
      <c r="L419">
        <f t="shared" si="24"/>
        <v>0.80412371134020544</v>
      </c>
      <c r="M419">
        <f t="shared" si="25"/>
        <v>0.85245901639344202</v>
      </c>
      <c r="N419" t="str">
        <f t="shared" si="26"/>
        <v>individual_training</v>
      </c>
      <c r="O419" t="str">
        <f t="shared" si="27"/>
        <v/>
      </c>
      <c r="P419">
        <v>11</v>
      </c>
    </row>
    <row r="420" spans="1:16" hidden="1" x14ac:dyDescent="0.3">
      <c r="A420" t="s">
        <v>67</v>
      </c>
      <c r="B420" t="s">
        <v>25</v>
      </c>
      <c r="C420" t="s">
        <v>58</v>
      </c>
      <c r="D420">
        <v>302</v>
      </c>
      <c r="E420">
        <v>238</v>
      </c>
      <c r="F420">
        <v>227</v>
      </c>
      <c r="G420">
        <v>11</v>
      </c>
      <c r="H420">
        <v>75</v>
      </c>
      <c r="I420">
        <v>20</v>
      </c>
      <c r="J420">
        <v>0.95378151260504196</v>
      </c>
      <c r="K420">
        <v>0.75165562913907202</v>
      </c>
      <c r="L420">
        <f t="shared" si="24"/>
        <v>0.78492392807745437</v>
      </c>
      <c r="M420">
        <f t="shared" si="25"/>
        <v>0.84074074074074023</v>
      </c>
      <c r="N420" t="str">
        <f t="shared" si="26"/>
        <v>single_hive</v>
      </c>
      <c r="O420" t="str">
        <f t="shared" si="27"/>
        <v/>
      </c>
      <c r="P420">
        <v>12</v>
      </c>
    </row>
    <row r="421" spans="1:16" hidden="1" x14ac:dyDescent="0.3">
      <c r="A421" t="s">
        <v>67</v>
      </c>
      <c r="B421" t="s">
        <v>14</v>
      </c>
      <c r="C421" t="s">
        <v>58</v>
      </c>
      <c r="D421">
        <v>302</v>
      </c>
      <c r="E421">
        <v>238</v>
      </c>
      <c r="F421">
        <v>218</v>
      </c>
      <c r="G421">
        <v>20</v>
      </c>
      <c r="H421">
        <v>84</v>
      </c>
      <c r="I421">
        <v>20</v>
      </c>
      <c r="J421">
        <v>0.91596638655462104</v>
      </c>
      <c r="K421">
        <v>0.72185430463576095</v>
      </c>
      <c r="L421">
        <f t="shared" si="24"/>
        <v>0.75380359612724701</v>
      </c>
      <c r="M421">
        <f t="shared" si="25"/>
        <v>0.8074074074074068</v>
      </c>
      <c r="N421" t="str">
        <f t="shared" si="26"/>
        <v>staged_2</v>
      </c>
      <c r="O421" t="str">
        <f t="shared" si="27"/>
        <v/>
      </c>
      <c r="P421">
        <v>13</v>
      </c>
    </row>
    <row r="422" spans="1:16" hidden="1" x14ac:dyDescent="0.3">
      <c r="A422" t="s">
        <v>67</v>
      </c>
      <c r="B422" t="s">
        <v>20</v>
      </c>
      <c r="C422" t="s">
        <v>58</v>
      </c>
      <c r="D422">
        <v>302</v>
      </c>
      <c r="E422">
        <v>244</v>
      </c>
      <c r="F422">
        <v>213</v>
      </c>
      <c r="G422">
        <v>31</v>
      </c>
      <c r="H422">
        <v>89</v>
      </c>
      <c r="I422">
        <v>20</v>
      </c>
      <c r="J422">
        <v>0.87295081967213095</v>
      </c>
      <c r="K422">
        <v>0.70529801324503305</v>
      </c>
      <c r="L422">
        <f t="shared" si="24"/>
        <v>0.73347107438016523</v>
      </c>
      <c r="M422">
        <f t="shared" si="25"/>
        <v>0.78021978021978011</v>
      </c>
      <c r="N422" t="str">
        <f t="shared" si="26"/>
        <v>single_hive</v>
      </c>
      <c r="O422" t="str">
        <f t="shared" si="27"/>
        <v/>
      </c>
      <c r="P422">
        <v>14</v>
      </c>
    </row>
    <row r="423" spans="1:16" hidden="1" x14ac:dyDescent="0.3">
      <c r="A423" t="s">
        <v>67</v>
      </c>
      <c r="B423" t="s">
        <v>21</v>
      </c>
      <c r="C423" t="s">
        <v>58</v>
      </c>
      <c r="D423">
        <v>302</v>
      </c>
      <c r="E423">
        <v>244</v>
      </c>
      <c r="F423">
        <v>213</v>
      </c>
      <c r="G423">
        <v>31</v>
      </c>
      <c r="H423">
        <v>89</v>
      </c>
      <c r="I423">
        <v>20</v>
      </c>
      <c r="J423">
        <v>0.87295081967213095</v>
      </c>
      <c r="K423">
        <v>0.70529801324503305</v>
      </c>
      <c r="L423">
        <f t="shared" si="24"/>
        <v>0.73347107438016523</v>
      </c>
      <c r="M423">
        <f t="shared" si="25"/>
        <v>0.78021978021978011</v>
      </c>
      <c r="N423" t="str">
        <f t="shared" si="26"/>
        <v>on_qty_of_train_images</v>
      </c>
      <c r="O423" t="str">
        <f t="shared" si="27"/>
        <v/>
      </c>
      <c r="P423">
        <v>15</v>
      </c>
    </row>
    <row r="424" spans="1:16" hidden="1" x14ac:dyDescent="0.3">
      <c r="A424" t="s">
        <v>67</v>
      </c>
      <c r="B424" t="s">
        <v>22</v>
      </c>
      <c r="C424" t="s">
        <v>58</v>
      </c>
      <c r="D424">
        <v>302</v>
      </c>
      <c r="E424">
        <v>244</v>
      </c>
      <c r="F424">
        <v>213</v>
      </c>
      <c r="G424">
        <v>31</v>
      </c>
      <c r="H424">
        <v>89</v>
      </c>
      <c r="I424">
        <v>20</v>
      </c>
      <c r="J424">
        <v>0.87295081967213095</v>
      </c>
      <c r="K424">
        <v>0.70529801324503305</v>
      </c>
      <c r="L424">
        <f t="shared" si="24"/>
        <v>0.73347107438016523</v>
      </c>
      <c r="M424">
        <f t="shared" si="25"/>
        <v>0.78021978021978011</v>
      </c>
      <c r="N424" t="str">
        <f t="shared" si="26"/>
        <v>on_qty_of_train_images</v>
      </c>
      <c r="O424" t="str">
        <f t="shared" si="27"/>
        <v/>
      </c>
      <c r="P424">
        <v>16</v>
      </c>
    </row>
    <row r="425" spans="1:16" hidden="1" x14ac:dyDescent="0.3">
      <c r="A425" t="s">
        <v>67</v>
      </c>
      <c r="B425" t="s">
        <v>39</v>
      </c>
      <c r="C425" t="s">
        <v>58</v>
      </c>
      <c r="D425">
        <v>302</v>
      </c>
      <c r="E425">
        <v>218</v>
      </c>
      <c r="F425">
        <v>188</v>
      </c>
      <c r="G425">
        <v>30</v>
      </c>
      <c r="H425">
        <v>82</v>
      </c>
      <c r="I425">
        <v>20</v>
      </c>
      <c r="J425">
        <v>0.86238532110091703</v>
      </c>
      <c r="K425">
        <v>0.69629629629629597</v>
      </c>
      <c r="L425">
        <f t="shared" si="24"/>
        <v>0.72419106317411375</v>
      </c>
      <c r="M425">
        <f t="shared" si="25"/>
        <v>0.77049180327868827</v>
      </c>
      <c r="N425" t="str">
        <f t="shared" si="26"/>
        <v>single_hive</v>
      </c>
      <c r="O425" t="str">
        <f t="shared" si="27"/>
        <v/>
      </c>
      <c r="P425">
        <v>17</v>
      </c>
    </row>
    <row r="426" spans="1:16" hidden="1" x14ac:dyDescent="0.3">
      <c r="A426" t="s">
        <v>67</v>
      </c>
      <c r="B426" t="s">
        <v>18</v>
      </c>
      <c r="C426" t="s">
        <v>58</v>
      </c>
      <c r="D426">
        <v>302</v>
      </c>
      <c r="E426">
        <v>227</v>
      </c>
      <c r="F426">
        <v>197</v>
      </c>
      <c r="G426">
        <v>30</v>
      </c>
      <c r="H426">
        <v>105</v>
      </c>
      <c r="I426">
        <v>20</v>
      </c>
      <c r="J426">
        <v>0.86784140969162904</v>
      </c>
      <c r="K426">
        <v>0.65231788079470199</v>
      </c>
      <c r="L426">
        <f t="shared" si="24"/>
        <v>0.68641114982578377</v>
      </c>
      <c r="M426">
        <f t="shared" si="25"/>
        <v>0.74480151228733416</v>
      </c>
      <c r="N426" t="str">
        <f t="shared" si="26"/>
        <v>on_qty_of_train_images</v>
      </c>
      <c r="O426" t="str">
        <f t="shared" si="27"/>
        <v/>
      </c>
      <c r="P426">
        <v>18</v>
      </c>
    </row>
    <row r="427" spans="1:16" hidden="1" x14ac:dyDescent="0.3">
      <c r="A427" t="s">
        <v>67</v>
      </c>
      <c r="B427" t="s">
        <v>17</v>
      </c>
      <c r="C427" t="s">
        <v>58</v>
      </c>
      <c r="D427">
        <v>302</v>
      </c>
      <c r="E427">
        <v>245</v>
      </c>
      <c r="F427">
        <v>199</v>
      </c>
      <c r="G427">
        <v>46</v>
      </c>
      <c r="H427">
        <v>103</v>
      </c>
      <c r="I427">
        <v>20</v>
      </c>
      <c r="J427">
        <v>0.81224489795918298</v>
      </c>
      <c r="K427">
        <v>0.65894039735099297</v>
      </c>
      <c r="L427">
        <f t="shared" si="24"/>
        <v>0.68479008947006159</v>
      </c>
      <c r="M427">
        <f t="shared" si="25"/>
        <v>0.72760511882998113</v>
      </c>
      <c r="N427" t="str">
        <f t="shared" si="26"/>
        <v>on_qty_of_train_images</v>
      </c>
      <c r="O427" t="str">
        <f t="shared" si="27"/>
        <v/>
      </c>
      <c r="P427">
        <v>19</v>
      </c>
    </row>
    <row r="428" spans="1:16" hidden="1" x14ac:dyDescent="0.3">
      <c r="A428" t="s">
        <v>67</v>
      </c>
      <c r="B428" t="s">
        <v>35</v>
      </c>
      <c r="C428" t="s">
        <v>58</v>
      </c>
      <c r="D428">
        <v>302</v>
      </c>
      <c r="E428">
        <v>219</v>
      </c>
      <c r="F428">
        <v>188</v>
      </c>
      <c r="G428">
        <v>31</v>
      </c>
      <c r="H428">
        <v>114</v>
      </c>
      <c r="I428">
        <v>20</v>
      </c>
      <c r="J428">
        <v>0.85844748858447395</v>
      </c>
      <c r="K428">
        <v>0.62251655629139002</v>
      </c>
      <c r="L428">
        <f t="shared" si="24"/>
        <v>0.65872459705676167</v>
      </c>
      <c r="M428">
        <f t="shared" si="25"/>
        <v>0.72168905950095885</v>
      </c>
      <c r="N428" t="str">
        <f t="shared" si="26"/>
        <v>individual_training</v>
      </c>
      <c r="O428" t="str">
        <f t="shared" si="27"/>
        <v/>
      </c>
      <c r="P428">
        <v>20</v>
      </c>
    </row>
    <row r="429" spans="1:16" hidden="1" x14ac:dyDescent="0.3">
      <c r="A429" t="s">
        <v>67</v>
      </c>
      <c r="B429" t="s">
        <v>46</v>
      </c>
      <c r="C429" t="s">
        <v>58</v>
      </c>
      <c r="D429">
        <v>302</v>
      </c>
      <c r="E429">
        <v>201</v>
      </c>
      <c r="F429">
        <v>182</v>
      </c>
      <c r="G429">
        <v>19</v>
      </c>
      <c r="H429">
        <v>120</v>
      </c>
      <c r="I429">
        <v>20</v>
      </c>
      <c r="J429">
        <v>0.90547263681592005</v>
      </c>
      <c r="K429">
        <v>0.60264900662251597</v>
      </c>
      <c r="L429">
        <f t="shared" si="24"/>
        <v>0.64584811923349839</v>
      </c>
      <c r="M429">
        <f t="shared" si="25"/>
        <v>0.72365805168986042</v>
      </c>
      <c r="N429" t="str">
        <f t="shared" si="26"/>
        <v>individual_training</v>
      </c>
      <c r="O429" t="str">
        <f t="shared" si="27"/>
        <v/>
      </c>
      <c r="P429">
        <v>21</v>
      </c>
    </row>
    <row r="430" spans="1:16" hidden="1" x14ac:dyDescent="0.3">
      <c r="A430" t="s">
        <v>67</v>
      </c>
      <c r="B430" t="s">
        <v>15</v>
      </c>
      <c r="C430" t="s">
        <v>58</v>
      </c>
      <c r="D430">
        <v>302</v>
      </c>
      <c r="E430">
        <v>207</v>
      </c>
      <c r="F430">
        <v>182</v>
      </c>
      <c r="G430">
        <v>25</v>
      </c>
      <c r="H430">
        <v>120</v>
      </c>
      <c r="I430">
        <v>20</v>
      </c>
      <c r="J430">
        <v>0.87922705314009597</v>
      </c>
      <c r="K430">
        <v>0.60264900662251597</v>
      </c>
      <c r="L430">
        <f t="shared" si="24"/>
        <v>0.64310954063604175</v>
      </c>
      <c r="M430">
        <f t="shared" si="25"/>
        <v>0.71512770137524484</v>
      </c>
      <c r="N430" t="str">
        <f t="shared" si="26"/>
        <v>single_hive</v>
      </c>
      <c r="O430" t="str">
        <f t="shared" si="27"/>
        <v/>
      </c>
      <c r="P430">
        <v>22</v>
      </c>
    </row>
    <row r="431" spans="1:16" hidden="1" x14ac:dyDescent="0.3">
      <c r="A431" t="s">
        <v>67</v>
      </c>
      <c r="B431" t="s">
        <v>43</v>
      </c>
      <c r="C431" t="s">
        <v>58</v>
      </c>
      <c r="D431">
        <v>302</v>
      </c>
      <c r="E431">
        <v>184</v>
      </c>
      <c r="F431">
        <v>177</v>
      </c>
      <c r="G431">
        <v>7</v>
      </c>
      <c r="H431">
        <v>125</v>
      </c>
      <c r="I431">
        <v>20</v>
      </c>
      <c r="J431">
        <v>0.96195652173913004</v>
      </c>
      <c r="K431">
        <v>0.58609271523178796</v>
      </c>
      <c r="L431">
        <f t="shared" si="24"/>
        <v>0.63577586206896541</v>
      </c>
      <c r="M431">
        <f t="shared" si="25"/>
        <v>0.72839506172839485</v>
      </c>
      <c r="N431" t="str">
        <f t="shared" si="26"/>
        <v>single_hive</v>
      </c>
      <c r="O431" t="str">
        <f t="shared" si="27"/>
        <v/>
      </c>
      <c r="P431">
        <v>23</v>
      </c>
    </row>
    <row r="432" spans="1:16" hidden="1" x14ac:dyDescent="0.3">
      <c r="A432" t="s">
        <v>67</v>
      </c>
      <c r="B432" t="s">
        <v>44</v>
      </c>
      <c r="C432" t="s">
        <v>58</v>
      </c>
      <c r="D432">
        <v>302</v>
      </c>
      <c r="E432">
        <v>215</v>
      </c>
      <c r="F432">
        <v>178</v>
      </c>
      <c r="G432">
        <v>37</v>
      </c>
      <c r="H432">
        <v>124</v>
      </c>
      <c r="I432">
        <v>20</v>
      </c>
      <c r="J432">
        <v>0.82790697674418601</v>
      </c>
      <c r="K432">
        <v>0.58940397350993301</v>
      </c>
      <c r="L432">
        <f t="shared" si="24"/>
        <v>0.62543921293042803</v>
      </c>
      <c r="M432">
        <f t="shared" si="25"/>
        <v>0.6885880077369434</v>
      </c>
      <c r="N432" t="str">
        <f t="shared" si="26"/>
        <v>single_hive</v>
      </c>
      <c r="O432" t="str">
        <f t="shared" si="27"/>
        <v/>
      </c>
      <c r="P432">
        <v>24</v>
      </c>
    </row>
    <row r="433" spans="1:17" hidden="1" x14ac:dyDescent="0.3">
      <c r="A433" t="s">
        <v>67</v>
      </c>
      <c r="B433" t="s">
        <v>27</v>
      </c>
      <c r="C433" t="s">
        <v>58</v>
      </c>
      <c r="D433">
        <v>302</v>
      </c>
      <c r="E433">
        <v>179</v>
      </c>
      <c r="F433">
        <v>173</v>
      </c>
      <c r="G433">
        <v>6</v>
      </c>
      <c r="H433">
        <v>129</v>
      </c>
      <c r="I433">
        <v>20</v>
      </c>
      <c r="J433">
        <v>0.966480446927374</v>
      </c>
      <c r="K433">
        <v>0.572847682119205</v>
      </c>
      <c r="L433">
        <f t="shared" si="24"/>
        <v>0.6236481614996392</v>
      </c>
      <c r="M433">
        <f t="shared" si="25"/>
        <v>0.71933471933471904</v>
      </c>
      <c r="N433" t="str">
        <f t="shared" si="26"/>
        <v>individual_training</v>
      </c>
      <c r="O433" t="str">
        <f t="shared" si="27"/>
        <v/>
      </c>
      <c r="P433">
        <v>25</v>
      </c>
    </row>
    <row r="434" spans="1:17" hidden="1" x14ac:dyDescent="0.3">
      <c r="A434" t="s">
        <v>67</v>
      </c>
      <c r="B434" t="s">
        <v>28</v>
      </c>
      <c r="C434" t="s">
        <v>58</v>
      </c>
      <c r="D434">
        <v>302</v>
      </c>
      <c r="E434">
        <v>193</v>
      </c>
      <c r="F434">
        <v>173</v>
      </c>
      <c r="G434">
        <v>20</v>
      </c>
      <c r="H434">
        <v>129</v>
      </c>
      <c r="I434">
        <v>20</v>
      </c>
      <c r="J434">
        <v>0.89637305699481795</v>
      </c>
      <c r="K434">
        <v>0.572847682119205</v>
      </c>
      <c r="L434">
        <f t="shared" si="24"/>
        <v>0.6174161313347607</v>
      </c>
      <c r="M434">
        <f t="shared" si="25"/>
        <v>0.69898989898989861</v>
      </c>
      <c r="N434" t="str">
        <f t="shared" si="26"/>
        <v>individual_training</v>
      </c>
      <c r="O434" t="str">
        <f t="shared" si="27"/>
        <v/>
      </c>
      <c r="P434">
        <v>26</v>
      </c>
    </row>
    <row r="435" spans="1:17" hidden="1" x14ac:dyDescent="0.3">
      <c r="A435" t="s">
        <v>67</v>
      </c>
      <c r="B435" t="s">
        <v>31</v>
      </c>
      <c r="C435" t="s">
        <v>58</v>
      </c>
      <c r="D435">
        <v>302</v>
      </c>
      <c r="E435">
        <v>164</v>
      </c>
      <c r="F435">
        <v>158</v>
      </c>
      <c r="G435">
        <v>6</v>
      </c>
      <c r="H435">
        <v>144</v>
      </c>
      <c r="I435">
        <v>20</v>
      </c>
      <c r="J435">
        <v>0.96341463414634099</v>
      </c>
      <c r="K435">
        <v>0.52317880794701899</v>
      </c>
      <c r="L435">
        <f t="shared" si="24"/>
        <v>0.57580174927113614</v>
      </c>
      <c r="M435">
        <f t="shared" si="25"/>
        <v>0.67811158798283178</v>
      </c>
      <c r="N435" t="str">
        <f t="shared" si="26"/>
        <v>single_hive</v>
      </c>
      <c r="O435" t="str">
        <f t="shared" si="27"/>
        <v/>
      </c>
      <c r="P435">
        <v>27</v>
      </c>
    </row>
    <row r="436" spans="1:17" hidden="1" x14ac:dyDescent="0.3">
      <c r="A436" t="s">
        <v>67</v>
      </c>
      <c r="B436" t="s">
        <v>34</v>
      </c>
      <c r="C436" t="s">
        <v>58</v>
      </c>
      <c r="D436">
        <v>302</v>
      </c>
      <c r="E436">
        <v>168</v>
      </c>
      <c r="F436">
        <v>156</v>
      </c>
      <c r="G436">
        <v>12</v>
      </c>
      <c r="H436">
        <v>146</v>
      </c>
      <c r="I436">
        <v>20</v>
      </c>
      <c r="J436">
        <v>0.92857142857142805</v>
      </c>
      <c r="K436">
        <v>0.51655629139072801</v>
      </c>
      <c r="L436">
        <f t="shared" si="24"/>
        <v>0.56686046511627863</v>
      </c>
      <c r="M436">
        <f t="shared" si="25"/>
        <v>0.66382978723404207</v>
      </c>
      <c r="N436" t="str">
        <f t="shared" si="26"/>
        <v>single_hive</v>
      </c>
      <c r="O436" t="str">
        <f t="shared" si="27"/>
        <v/>
      </c>
      <c r="P436">
        <v>28</v>
      </c>
    </row>
    <row r="437" spans="1:17" hidden="1" x14ac:dyDescent="0.3">
      <c r="A437" t="s">
        <v>67</v>
      </c>
      <c r="B437" t="s">
        <v>12</v>
      </c>
      <c r="C437" t="s">
        <v>58</v>
      </c>
      <c r="D437">
        <v>302</v>
      </c>
      <c r="E437">
        <v>203</v>
      </c>
      <c r="F437">
        <v>159</v>
      </c>
      <c r="G437">
        <v>44</v>
      </c>
      <c r="H437">
        <v>143</v>
      </c>
      <c r="I437">
        <v>20</v>
      </c>
      <c r="J437">
        <v>0.78325123152709297</v>
      </c>
      <c r="K437">
        <v>0.52649006622516503</v>
      </c>
      <c r="L437">
        <f t="shared" si="24"/>
        <v>0.56343019135364936</v>
      </c>
      <c r="M437">
        <f t="shared" si="25"/>
        <v>0.62970297029702915</v>
      </c>
      <c r="N437" t="str">
        <f t="shared" si="26"/>
        <v>on_qty_of_train_images</v>
      </c>
      <c r="O437" t="str">
        <f t="shared" si="27"/>
        <v/>
      </c>
      <c r="P437">
        <v>29</v>
      </c>
    </row>
    <row r="438" spans="1:17" hidden="1" x14ac:dyDescent="0.3">
      <c r="A438" t="s">
        <v>67</v>
      </c>
      <c r="B438" t="s">
        <v>45</v>
      </c>
      <c r="C438" t="s">
        <v>58</v>
      </c>
      <c r="D438">
        <v>302</v>
      </c>
      <c r="E438">
        <v>157</v>
      </c>
      <c r="F438">
        <v>143</v>
      </c>
      <c r="G438">
        <v>14</v>
      </c>
      <c r="H438">
        <v>159</v>
      </c>
      <c r="I438">
        <v>20</v>
      </c>
      <c r="J438">
        <v>0.91082802547770703</v>
      </c>
      <c r="K438">
        <v>0.47350993377483402</v>
      </c>
      <c r="L438">
        <f t="shared" si="24"/>
        <v>0.52380952380952339</v>
      </c>
      <c r="M438">
        <f t="shared" si="25"/>
        <v>0.62309368191721093</v>
      </c>
      <c r="N438" t="str">
        <f t="shared" si="26"/>
        <v>on_qty_of_train_images</v>
      </c>
      <c r="O438" t="str">
        <f t="shared" si="27"/>
        <v/>
      </c>
      <c r="P438">
        <v>30</v>
      </c>
    </row>
    <row r="439" spans="1:17" hidden="1" x14ac:dyDescent="0.3">
      <c r="A439" t="s">
        <v>67</v>
      </c>
      <c r="B439" t="s">
        <v>16</v>
      </c>
      <c r="C439" t="s">
        <v>58</v>
      </c>
      <c r="D439">
        <v>302</v>
      </c>
      <c r="E439">
        <v>188</v>
      </c>
      <c r="F439">
        <v>142</v>
      </c>
      <c r="G439">
        <v>46</v>
      </c>
      <c r="H439">
        <v>160</v>
      </c>
      <c r="I439">
        <v>20</v>
      </c>
      <c r="J439">
        <v>0.75531914893617003</v>
      </c>
      <c r="K439">
        <v>0.47019867549668798</v>
      </c>
      <c r="L439">
        <f t="shared" si="24"/>
        <v>0.50859598853868127</v>
      </c>
      <c r="M439">
        <f t="shared" si="25"/>
        <v>0.57959183673469328</v>
      </c>
      <c r="N439" t="str">
        <f t="shared" si="26"/>
        <v>on_qty_of_train_images</v>
      </c>
      <c r="O439" t="str">
        <f t="shared" si="27"/>
        <v/>
      </c>
      <c r="P439">
        <v>31</v>
      </c>
    </row>
    <row r="440" spans="1:17" hidden="1" x14ac:dyDescent="0.3">
      <c r="A440" t="s">
        <v>67</v>
      </c>
      <c r="B440" t="s">
        <v>23</v>
      </c>
      <c r="C440" t="s">
        <v>58</v>
      </c>
      <c r="D440">
        <v>302</v>
      </c>
      <c r="E440">
        <v>149</v>
      </c>
      <c r="F440">
        <v>138</v>
      </c>
      <c r="G440">
        <v>11</v>
      </c>
      <c r="H440">
        <v>164</v>
      </c>
      <c r="I440">
        <v>20</v>
      </c>
      <c r="J440">
        <v>0.92617449664429496</v>
      </c>
      <c r="K440">
        <v>0.45695364238410602</v>
      </c>
      <c r="L440">
        <f t="shared" si="24"/>
        <v>0.50847457627118653</v>
      </c>
      <c r="M440">
        <f t="shared" si="25"/>
        <v>0.61197339246119742</v>
      </c>
      <c r="N440" t="str">
        <f t="shared" si="26"/>
        <v>single_hive</v>
      </c>
      <c r="O440" t="str">
        <f t="shared" si="27"/>
        <v/>
      </c>
      <c r="P440">
        <v>32</v>
      </c>
    </row>
    <row r="441" spans="1:17" hidden="1" x14ac:dyDescent="0.3">
      <c r="A441" t="s">
        <v>67</v>
      </c>
      <c r="B441" t="s">
        <v>24</v>
      </c>
      <c r="C441" t="s">
        <v>58</v>
      </c>
      <c r="D441">
        <v>302</v>
      </c>
      <c r="E441">
        <v>149</v>
      </c>
      <c r="F441">
        <v>138</v>
      </c>
      <c r="G441">
        <v>11</v>
      </c>
      <c r="H441">
        <v>164</v>
      </c>
      <c r="I441">
        <v>20</v>
      </c>
      <c r="J441">
        <v>0.92617449664429496</v>
      </c>
      <c r="K441">
        <v>0.45695364238410602</v>
      </c>
      <c r="L441">
        <f t="shared" si="24"/>
        <v>0.50847457627118653</v>
      </c>
      <c r="M441">
        <f t="shared" si="25"/>
        <v>0.61197339246119742</v>
      </c>
      <c r="N441" t="str">
        <f t="shared" si="26"/>
        <v>on_qty_of_train_images</v>
      </c>
      <c r="O441" t="str">
        <f t="shared" si="27"/>
        <v/>
      </c>
      <c r="P441">
        <v>33</v>
      </c>
    </row>
    <row r="442" spans="1:17" hidden="1" x14ac:dyDescent="0.3">
      <c r="A442" t="s">
        <v>67</v>
      </c>
      <c r="B442" t="s">
        <v>13</v>
      </c>
      <c r="C442" t="s">
        <v>58</v>
      </c>
      <c r="D442">
        <v>302</v>
      </c>
      <c r="E442">
        <v>127</v>
      </c>
      <c r="F442">
        <v>112</v>
      </c>
      <c r="G442">
        <v>15</v>
      </c>
      <c r="H442">
        <v>190</v>
      </c>
      <c r="I442">
        <v>20</v>
      </c>
      <c r="J442">
        <v>0.88188976377952699</v>
      </c>
      <c r="K442">
        <v>0.370860927152317</v>
      </c>
      <c r="L442">
        <f t="shared" si="24"/>
        <v>0.41947565543071064</v>
      </c>
      <c r="M442">
        <f t="shared" si="25"/>
        <v>0.52214452214452123</v>
      </c>
      <c r="N442" t="str">
        <f t="shared" si="26"/>
        <v>on_qty_of_train_images</v>
      </c>
      <c r="O442" t="str">
        <f t="shared" si="27"/>
        <v/>
      </c>
      <c r="P442">
        <v>34</v>
      </c>
    </row>
    <row r="443" spans="1:17" hidden="1" x14ac:dyDescent="0.3">
      <c r="A443" t="s">
        <v>67</v>
      </c>
      <c r="B443" t="s">
        <v>38</v>
      </c>
      <c r="C443" t="s">
        <v>58</v>
      </c>
      <c r="D443">
        <v>302</v>
      </c>
      <c r="E443">
        <v>92</v>
      </c>
      <c r="F443">
        <v>88</v>
      </c>
      <c r="G443">
        <v>4</v>
      </c>
      <c r="H443">
        <v>214</v>
      </c>
      <c r="I443">
        <v>20</v>
      </c>
      <c r="J443">
        <v>0.95652173913043403</v>
      </c>
      <c r="K443">
        <v>0.29139072847682101</v>
      </c>
      <c r="L443">
        <f t="shared" si="24"/>
        <v>0.3384615384615382</v>
      </c>
      <c r="M443">
        <f t="shared" si="25"/>
        <v>0.44670050761421293</v>
      </c>
      <c r="N443" t="str">
        <f t="shared" si="26"/>
        <v>single_hive</v>
      </c>
      <c r="O443" t="str">
        <f t="shared" si="27"/>
        <v/>
      </c>
      <c r="P443">
        <v>35</v>
      </c>
    </row>
    <row r="444" spans="1:17" hidden="1" x14ac:dyDescent="0.3">
      <c r="A444" t="s">
        <v>67</v>
      </c>
      <c r="B444" t="s">
        <v>19</v>
      </c>
      <c r="C444" t="s">
        <v>58</v>
      </c>
      <c r="D444">
        <v>302</v>
      </c>
      <c r="E444">
        <v>59</v>
      </c>
      <c r="F444">
        <v>39</v>
      </c>
      <c r="G444">
        <v>20</v>
      </c>
      <c r="H444">
        <v>249</v>
      </c>
      <c r="I444">
        <v>20</v>
      </c>
      <c r="J444">
        <v>0.66101694915254205</v>
      </c>
      <c r="K444">
        <v>0.13541666666666599</v>
      </c>
      <c r="L444">
        <f t="shared" si="24"/>
        <v>0.16102394715111401</v>
      </c>
      <c r="M444">
        <f t="shared" si="25"/>
        <v>0.2247838616714688</v>
      </c>
      <c r="N444" t="str">
        <f t="shared" si="26"/>
        <v>single_hive</v>
      </c>
      <c r="O444" t="str">
        <f t="shared" si="27"/>
        <v/>
      </c>
      <c r="P444">
        <v>36</v>
      </c>
    </row>
    <row r="445" spans="1:17" hidden="1" x14ac:dyDescent="0.3">
      <c r="A445" t="s">
        <v>67</v>
      </c>
      <c r="B445" t="s">
        <v>10</v>
      </c>
      <c r="C445" t="s">
        <v>58</v>
      </c>
      <c r="D445">
        <v>302</v>
      </c>
      <c r="E445">
        <v>0</v>
      </c>
      <c r="F445">
        <v>0</v>
      </c>
      <c r="G445">
        <v>0</v>
      </c>
      <c r="H445">
        <v>302</v>
      </c>
      <c r="I445">
        <v>20</v>
      </c>
      <c r="K445">
        <v>0</v>
      </c>
      <c r="L445">
        <f t="shared" si="24"/>
        <v>0</v>
      </c>
      <c r="M445" t="str">
        <f t="shared" si="25"/>
        <v/>
      </c>
      <c r="N445" t="str">
        <f t="shared" si="26"/>
        <v>single_hive</v>
      </c>
      <c r="O445" t="str">
        <f t="shared" si="27"/>
        <v/>
      </c>
      <c r="P445">
        <v>37</v>
      </c>
    </row>
    <row r="446" spans="1:17" x14ac:dyDescent="0.3">
      <c r="A446" t="s">
        <v>67</v>
      </c>
      <c r="B446" t="s">
        <v>37</v>
      </c>
      <c r="C446" t="s">
        <v>59</v>
      </c>
      <c r="D446">
        <v>1632</v>
      </c>
      <c r="E446">
        <v>1650</v>
      </c>
      <c r="F446">
        <v>1571</v>
      </c>
      <c r="G446">
        <v>79</v>
      </c>
      <c r="H446">
        <v>61</v>
      </c>
      <c r="I446">
        <v>20</v>
      </c>
      <c r="J446">
        <v>0.95212121199999999</v>
      </c>
      <c r="K446">
        <v>0.96262254899999999</v>
      </c>
      <c r="L446">
        <f t="shared" si="24"/>
        <v>0.96050379061757418</v>
      </c>
      <c r="M446">
        <f t="shared" si="25"/>
        <v>0.95734308341471008</v>
      </c>
      <c r="N446" t="str">
        <f t="shared" si="26"/>
        <v>staged_2</v>
      </c>
      <c r="O446">
        <f t="shared" si="27"/>
        <v>1</v>
      </c>
      <c r="P446">
        <v>1</v>
      </c>
      <c r="Q446" t="s">
        <v>106</v>
      </c>
    </row>
    <row r="447" spans="1:17" x14ac:dyDescent="0.3">
      <c r="A447" t="s">
        <v>67</v>
      </c>
      <c r="B447" t="s">
        <v>32</v>
      </c>
      <c r="C447" t="s">
        <v>59</v>
      </c>
      <c r="D447">
        <v>1632</v>
      </c>
      <c r="E447">
        <v>1642</v>
      </c>
      <c r="F447">
        <v>1549</v>
      </c>
      <c r="G447">
        <v>93</v>
      </c>
      <c r="H447">
        <v>83</v>
      </c>
      <c r="I447">
        <v>20</v>
      </c>
      <c r="J447">
        <v>0.94336175395858701</v>
      </c>
      <c r="K447">
        <v>0.94914215686274495</v>
      </c>
      <c r="L447">
        <f t="shared" si="24"/>
        <v>0.94798041615667061</v>
      </c>
      <c r="M447">
        <f t="shared" si="25"/>
        <v>0.94624312767257168</v>
      </c>
      <c r="N447" t="str">
        <f t="shared" si="26"/>
        <v>individual_training</v>
      </c>
      <c r="O447" t="str">
        <f t="shared" si="27"/>
        <v/>
      </c>
      <c r="P447">
        <v>2</v>
      </c>
      <c r="Q447" t="s">
        <v>106</v>
      </c>
    </row>
    <row r="448" spans="1:17" x14ac:dyDescent="0.3">
      <c r="A448" t="s">
        <v>67</v>
      </c>
      <c r="B448" t="s">
        <v>40</v>
      </c>
      <c r="C448" t="s">
        <v>59</v>
      </c>
      <c r="D448">
        <v>1632</v>
      </c>
      <c r="E448">
        <v>1660</v>
      </c>
      <c r="F448">
        <v>1550</v>
      </c>
      <c r="G448">
        <v>110</v>
      </c>
      <c r="H448">
        <v>82</v>
      </c>
      <c r="I448">
        <v>20</v>
      </c>
      <c r="J448">
        <v>0.93373493975903599</v>
      </c>
      <c r="K448">
        <v>0.94975490196078405</v>
      </c>
      <c r="L448">
        <f t="shared" si="24"/>
        <v>0.94650708353688318</v>
      </c>
      <c r="M448">
        <f t="shared" si="25"/>
        <v>0.94167679222357215</v>
      </c>
      <c r="N448" t="str">
        <f t="shared" si="26"/>
        <v>staged_2</v>
      </c>
      <c r="O448" t="str">
        <f t="shared" si="27"/>
        <v/>
      </c>
      <c r="P448">
        <v>3</v>
      </c>
      <c r="Q448" t="s">
        <v>106</v>
      </c>
    </row>
    <row r="449" spans="1:17" x14ac:dyDescent="0.3">
      <c r="A449" t="s">
        <v>67</v>
      </c>
      <c r="B449" t="s">
        <v>25</v>
      </c>
      <c r="C449" t="s">
        <v>59</v>
      </c>
      <c r="D449">
        <v>1632</v>
      </c>
      <c r="E449">
        <v>1632</v>
      </c>
      <c r="F449">
        <v>1528</v>
      </c>
      <c r="G449">
        <v>104</v>
      </c>
      <c r="H449">
        <v>104</v>
      </c>
      <c r="I449">
        <v>20</v>
      </c>
      <c r="J449">
        <v>0.93627450980392102</v>
      </c>
      <c r="K449">
        <v>0.93627450980392102</v>
      </c>
      <c r="L449">
        <f t="shared" si="24"/>
        <v>0.93627450980392091</v>
      </c>
      <c r="M449">
        <f t="shared" si="25"/>
        <v>0.93627450980392102</v>
      </c>
      <c r="N449" t="str">
        <f t="shared" si="26"/>
        <v>single_hive</v>
      </c>
      <c r="O449" t="str">
        <f t="shared" si="27"/>
        <v/>
      </c>
      <c r="P449">
        <v>4</v>
      </c>
      <c r="Q449" t="s">
        <v>106</v>
      </c>
    </row>
    <row r="450" spans="1:17" x14ac:dyDescent="0.3">
      <c r="A450" t="s">
        <v>67</v>
      </c>
      <c r="B450" t="s">
        <v>47</v>
      </c>
      <c r="C450" t="s">
        <v>59</v>
      </c>
      <c r="D450">
        <v>1632</v>
      </c>
      <c r="E450">
        <v>1641</v>
      </c>
      <c r="F450">
        <v>1524</v>
      </c>
      <c r="G450">
        <v>117</v>
      </c>
      <c r="H450">
        <v>108</v>
      </c>
      <c r="I450">
        <v>20</v>
      </c>
      <c r="J450">
        <v>0.92870201096892102</v>
      </c>
      <c r="K450">
        <v>0.93382352941176405</v>
      </c>
      <c r="L450">
        <f t="shared" ref="L450:L513" si="28">IFERROR((1+2^2)*(J450*K450)/(2^2*J450+K450),0)</f>
        <v>0.9327947117150196</v>
      </c>
      <c r="M450">
        <f t="shared" ref="M450:M513" si="29">IFERROR( 2*(J450*K450)/(J450+K450),"")</f>
        <v>0.93125572868927542</v>
      </c>
      <c r="N450" t="str">
        <f t="shared" ref="N450:N513" si="30">LEFT(B450,FIND("/",B450)-1)</f>
        <v>staged_2</v>
      </c>
      <c r="O450" t="str">
        <f t="shared" si="27"/>
        <v/>
      </c>
      <c r="P450">
        <v>5</v>
      </c>
      <c r="Q450" t="s">
        <v>106</v>
      </c>
    </row>
    <row r="451" spans="1:17" x14ac:dyDescent="0.3">
      <c r="A451" t="s">
        <v>67</v>
      </c>
      <c r="B451" t="s">
        <v>29</v>
      </c>
      <c r="C451" t="s">
        <v>59</v>
      </c>
      <c r="D451">
        <v>1632</v>
      </c>
      <c r="E451">
        <v>1480</v>
      </c>
      <c r="F451">
        <v>1414</v>
      </c>
      <c r="G451">
        <v>66</v>
      </c>
      <c r="H451">
        <v>218</v>
      </c>
      <c r="I451">
        <v>20</v>
      </c>
      <c r="J451">
        <v>0.95540540540540497</v>
      </c>
      <c r="K451">
        <v>0.86642156862745001</v>
      </c>
      <c r="L451">
        <f t="shared" si="28"/>
        <v>0.88286713286713192</v>
      </c>
      <c r="M451">
        <f t="shared" si="29"/>
        <v>0.9087403598971715</v>
      </c>
      <c r="N451" t="str">
        <f t="shared" si="30"/>
        <v>staged_2</v>
      </c>
      <c r="O451" t="str">
        <f t="shared" ref="O451:O514" si="31">IF(C451&lt;&gt;C450,1,"")</f>
        <v/>
      </c>
      <c r="P451">
        <v>6</v>
      </c>
      <c r="Q451" t="s">
        <v>106</v>
      </c>
    </row>
    <row r="452" spans="1:17" x14ac:dyDescent="0.3">
      <c r="A452" t="s">
        <v>67</v>
      </c>
      <c r="B452" t="s">
        <v>39</v>
      </c>
      <c r="C452" t="s">
        <v>59</v>
      </c>
      <c r="D452">
        <v>1632</v>
      </c>
      <c r="E452">
        <v>1479</v>
      </c>
      <c r="F452">
        <v>1405</v>
      </c>
      <c r="G452">
        <v>74</v>
      </c>
      <c r="H452">
        <v>227</v>
      </c>
      <c r="I452">
        <v>20</v>
      </c>
      <c r="J452">
        <v>0.94996619337390098</v>
      </c>
      <c r="K452">
        <v>0.86090686274509798</v>
      </c>
      <c r="L452">
        <f t="shared" si="28"/>
        <v>0.87735731235169223</v>
      </c>
      <c r="M452">
        <f t="shared" si="29"/>
        <v>0.90324654451944686</v>
      </c>
      <c r="N452" t="str">
        <f t="shared" si="30"/>
        <v>single_hive</v>
      </c>
      <c r="O452" t="str">
        <f t="shared" si="31"/>
        <v/>
      </c>
      <c r="P452">
        <v>7</v>
      </c>
      <c r="Q452" t="s">
        <v>106</v>
      </c>
    </row>
    <row r="453" spans="1:17" x14ac:dyDescent="0.3">
      <c r="A453" t="s">
        <v>67</v>
      </c>
      <c r="B453" t="s">
        <v>15</v>
      </c>
      <c r="C453" t="s">
        <v>59</v>
      </c>
      <c r="D453">
        <v>1632</v>
      </c>
      <c r="E453">
        <v>1613</v>
      </c>
      <c r="F453">
        <v>1381</v>
      </c>
      <c r="G453">
        <v>232</v>
      </c>
      <c r="H453">
        <v>251</v>
      </c>
      <c r="I453">
        <v>20</v>
      </c>
      <c r="J453">
        <v>0.85616862988220699</v>
      </c>
      <c r="K453">
        <v>0.84620098039215597</v>
      </c>
      <c r="L453">
        <f t="shared" si="28"/>
        <v>0.84817589976661267</v>
      </c>
      <c r="M453">
        <f t="shared" si="29"/>
        <v>0.85115562403697942</v>
      </c>
      <c r="N453" t="str">
        <f t="shared" si="30"/>
        <v>single_hive</v>
      </c>
      <c r="O453" t="str">
        <f t="shared" si="31"/>
        <v/>
      </c>
      <c r="P453">
        <v>8</v>
      </c>
      <c r="Q453" t="s">
        <v>106</v>
      </c>
    </row>
    <row r="454" spans="1:17" x14ac:dyDescent="0.3">
      <c r="A454" t="s">
        <v>67</v>
      </c>
      <c r="B454" t="s">
        <v>42</v>
      </c>
      <c r="C454" t="s">
        <v>59</v>
      </c>
      <c r="D454">
        <v>1632</v>
      </c>
      <c r="E454">
        <v>1336</v>
      </c>
      <c r="F454">
        <v>1297</v>
      </c>
      <c r="G454">
        <v>39</v>
      </c>
      <c r="H454">
        <v>335</v>
      </c>
      <c r="I454">
        <v>20</v>
      </c>
      <c r="J454">
        <v>0.97080838323353202</v>
      </c>
      <c r="K454">
        <v>0.79473039215686203</v>
      </c>
      <c r="L454">
        <f t="shared" si="28"/>
        <v>0.82464394710071132</v>
      </c>
      <c r="M454">
        <f t="shared" si="29"/>
        <v>0.87398921832884013</v>
      </c>
      <c r="N454" t="str">
        <f t="shared" si="30"/>
        <v>single_hive</v>
      </c>
      <c r="O454" t="str">
        <f t="shared" si="31"/>
        <v/>
      </c>
      <c r="P454">
        <v>9</v>
      </c>
      <c r="Q454" t="s">
        <v>106</v>
      </c>
    </row>
    <row r="455" spans="1:17" x14ac:dyDescent="0.3">
      <c r="A455" t="s">
        <v>67</v>
      </c>
      <c r="B455" t="s">
        <v>26</v>
      </c>
      <c r="C455" t="s">
        <v>59</v>
      </c>
      <c r="D455">
        <v>1632</v>
      </c>
      <c r="E455">
        <v>1301</v>
      </c>
      <c r="F455">
        <v>1262</v>
      </c>
      <c r="G455">
        <v>39</v>
      </c>
      <c r="H455">
        <v>370</v>
      </c>
      <c r="I455">
        <v>20</v>
      </c>
      <c r="J455">
        <v>0.97002305918524201</v>
      </c>
      <c r="K455">
        <v>0.77328431372549</v>
      </c>
      <c r="L455">
        <f t="shared" si="28"/>
        <v>0.80597777493932787</v>
      </c>
      <c r="M455">
        <f t="shared" si="29"/>
        <v>0.86055233549266941</v>
      </c>
      <c r="N455" t="str">
        <f t="shared" si="30"/>
        <v>staged_2</v>
      </c>
      <c r="O455" t="str">
        <f t="shared" si="31"/>
        <v/>
      </c>
      <c r="P455">
        <v>10</v>
      </c>
      <c r="Q455" t="s">
        <v>106</v>
      </c>
    </row>
    <row r="456" spans="1:17" x14ac:dyDescent="0.3">
      <c r="A456" t="s">
        <v>67</v>
      </c>
      <c r="B456" t="s">
        <v>36</v>
      </c>
      <c r="C456" t="s">
        <v>59</v>
      </c>
      <c r="D456">
        <v>1632</v>
      </c>
      <c r="E456">
        <v>1278</v>
      </c>
      <c r="F456">
        <v>1234</v>
      </c>
      <c r="G456">
        <v>44</v>
      </c>
      <c r="H456">
        <v>398</v>
      </c>
      <c r="I456">
        <v>20</v>
      </c>
      <c r="J456">
        <v>0.96557120500782401</v>
      </c>
      <c r="K456">
        <v>0.75612745098039202</v>
      </c>
      <c r="L456">
        <f t="shared" si="28"/>
        <v>0.79041762746605149</v>
      </c>
      <c r="M456">
        <f t="shared" si="29"/>
        <v>0.84810996563573837</v>
      </c>
      <c r="N456" t="str">
        <f t="shared" si="30"/>
        <v>single_hive</v>
      </c>
      <c r="O456" t="str">
        <f t="shared" si="31"/>
        <v/>
      </c>
      <c r="P456">
        <v>11</v>
      </c>
      <c r="Q456" t="s">
        <v>106</v>
      </c>
    </row>
    <row r="457" spans="1:17" x14ac:dyDescent="0.3">
      <c r="A457" t="s">
        <v>67</v>
      </c>
      <c r="B457" t="s">
        <v>23</v>
      </c>
      <c r="C457" t="s">
        <v>59</v>
      </c>
      <c r="D457">
        <v>1632</v>
      </c>
      <c r="E457">
        <v>1295</v>
      </c>
      <c r="F457">
        <v>1179</v>
      </c>
      <c r="G457">
        <v>116</v>
      </c>
      <c r="H457">
        <v>453</v>
      </c>
      <c r="I457">
        <v>20</v>
      </c>
      <c r="J457">
        <v>0.91042471042470996</v>
      </c>
      <c r="K457">
        <v>0.72242647058823495</v>
      </c>
      <c r="L457">
        <f t="shared" si="28"/>
        <v>0.75354723251949352</v>
      </c>
      <c r="M457">
        <f t="shared" si="29"/>
        <v>0.80560300649128769</v>
      </c>
      <c r="N457" t="str">
        <f t="shared" si="30"/>
        <v>single_hive</v>
      </c>
      <c r="O457" t="str">
        <f t="shared" si="31"/>
        <v/>
      </c>
      <c r="P457">
        <v>12</v>
      </c>
      <c r="Q457" t="s">
        <v>106</v>
      </c>
    </row>
    <row r="458" spans="1:17" x14ac:dyDescent="0.3">
      <c r="A458" t="s">
        <v>67</v>
      </c>
      <c r="B458" t="s">
        <v>24</v>
      </c>
      <c r="C458" t="s">
        <v>59</v>
      </c>
      <c r="D458">
        <v>1632</v>
      </c>
      <c r="E458">
        <v>1295</v>
      </c>
      <c r="F458">
        <v>1179</v>
      </c>
      <c r="G458">
        <v>116</v>
      </c>
      <c r="H458">
        <v>453</v>
      </c>
      <c r="I458">
        <v>20</v>
      </c>
      <c r="J458">
        <v>0.91042471042470996</v>
      </c>
      <c r="K458">
        <v>0.72242647058823495</v>
      </c>
      <c r="L458">
        <f t="shared" si="28"/>
        <v>0.75354723251949352</v>
      </c>
      <c r="M458">
        <f t="shared" si="29"/>
        <v>0.80560300649128769</v>
      </c>
      <c r="N458" t="str">
        <f t="shared" si="30"/>
        <v>on_qty_of_train_images</v>
      </c>
      <c r="O458" t="str">
        <f t="shared" si="31"/>
        <v/>
      </c>
      <c r="P458">
        <v>13</v>
      </c>
      <c r="Q458" t="s">
        <v>106</v>
      </c>
    </row>
    <row r="459" spans="1:17" x14ac:dyDescent="0.3">
      <c r="A459" t="s">
        <v>67</v>
      </c>
      <c r="B459" t="s">
        <v>12</v>
      </c>
      <c r="C459" t="s">
        <v>59</v>
      </c>
      <c r="D459">
        <v>1632</v>
      </c>
      <c r="E459">
        <v>1400</v>
      </c>
      <c r="F459">
        <v>1159</v>
      </c>
      <c r="G459">
        <v>241</v>
      </c>
      <c r="H459">
        <v>473</v>
      </c>
      <c r="I459">
        <v>20</v>
      </c>
      <c r="J459">
        <v>0.82785714285714196</v>
      </c>
      <c r="K459">
        <v>0.71017156862745001</v>
      </c>
      <c r="L459">
        <f t="shared" si="28"/>
        <v>0.73095358224016049</v>
      </c>
      <c r="M459">
        <f t="shared" si="29"/>
        <v>0.76451187335092252</v>
      </c>
      <c r="N459" t="str">
        <f t="shared" si="30"/>
        <v>on_qty_of_train_images</v>
      </c>
      <c r="O459" t="str">
        <f t="shared" si="31"/>
        <v/>
      </c>
      <c r="P459">
        <v>14</v>
      </c>
      <c r="Q459" t="s">
        <v>106</v>
      </c>
    </row>
    <row r="460" spans="1:17" x14ac:dyDescent="0.3">
      <c r="A460" t="s">
        <v>67</v>
      </c>
      <c r="B460" t="s">
        <v>16</v>
      </c>
      <c r="C460" t="s">
        <v>59</v>
      </c>
      <c r="D460">
        <v>1632</v>
      </c>
      <c r="E460">
        <v>1484</v>
      </c>
      <c r="F460">
        <v>1165</v>
      </c>
      <c r="G460">
        <v>319</v>
      </c>
      <c r="H460">
        <v>467</v>
      </c>
      <c r="I460">
        <v>20</v>
      </c>
      <c r="J460">
        <v>0.78504043126684597</v>
      </c>
      <c r="K460">
        <v>0.71384803921568596</v>
      </c>
      <c r="L460">
        <f t="shared" si="28"/>
        <v>0.72703444832750841</v>
      </c>
      <c r="M460">
        <f t="shared" si="29"/>
        <v>0.74775353016688018</v>
      </c>
      <c r="N460" t="str">
        <f t="shared" si="30"/>
        <v>on_qty_of_train_images</v>
      </c>
      <c r="O460" t="str">
        <f t="shared" si="31"/>
        <v/>
      </c>
      <c r="P460">
        <v>15</v>
      </c>
      <c r="Q460" t="s">
        <v>106</v>
      </c>
    </row>
    <row r="461" spans="1:17" x14ac:dyDescent="0.3">
      <c r="A461" t="s">
        <v>67</v>
      </c>
      <c r="B461" t="s">
        <v>33</v>
      </c>
      <c r="C461" t="s">
        <v>59</v>
      </c>
      <c r="D461">
        <v>1632</v>
      </c>
      <c r="E461">
        <v>1160</v>
      </c>
      <c r="F461">
        <v>1108</v>
      </c>
      <c r="G461">
        <v>52</v>
      </c>
      <c r="H461">
        <v>524</v>
      </c>
      <c r="I461">
        <v>20</v>
      </c>
      <c r="J461">
        <v>0.95517241379310303</v>
      </c>
      <c r="K461">
        <v>0.67892156862745101</v>
      </c>
      <c r="L461">
        <f t="shared" si="28"/>
        <v>0.72060353798126953</v>
      </c>
      <c r="M461">
        <f t="shared" si="29"/>
        <v>0.79369627507163309</v>
      </c>
      <c r="N461" t="str">
        <f t="shared" si="30"/>
        <v>staged_2</v>
      </c>
      <c r="O461" t="str">
        <f t="shared" si="31"/>
        <v/>
      </c>
      <c r="P461">
        <v>16</v>
      </c>
      <c r="Q461" t="s">
        <v>106</v>
      </c>
    </row>
    <row r="462" spans="1:17" x14ac:dyDescent="0.3">
      <c r="A462" t="s">
        <v>67</v>
      </c>
      <c r="B462" t="s">
        <v>30</v>
      </c>
      <c r="C462" t="s">
        <v>59</v>
      </c>
      <c r="D462">
        <v>1632</v>
      </c>
      <c r="E462">
        <v>1129</v>
      </c>
      <c r="F462">
        <v>1103</v>
      </c>
      <c r="G462">
        <v>26</v>
      </c>
      <c r="H462">
        <v>529</v>
      </c>
      <c r="I462">
        <v>20</v>
      </c>
      <c r="J462">
        <v>0.97697077059344495</v>
      </c>
      <c r="K462">
        <v>0.67585784313725406</v>
      </c>
      <c r="L462">
        <f t="shared" si="28"/>
        <v>0.72025597492490456</v>
      </c>
      <c r="M462">
        <f t="shared" si="29"/>
        <v>0.79898587468308502</v>
      </c>
      <c r="N462" t="str">
        <f t="shared" si="30"/>
        <v>staged_2</v>
      </c>
      <c r="O462" t="str">
        <f t="shared" si="31"/>
        <v/>
      </c>
      <c r="P462">
        <v>17</v>
      </c>
      <c r="Q462" t="s">
        <v>106</v>
      </c>
    </row>
    <row r="463" spans="1:17" x14ac:dyDescent="0.3">
      <c r="A463" t="s">
        <v>67</v>
      </c>
      <c r="B463" t="s">
        <v>20</v>
      </c>
      <c r="C463" t="s">
        <v>59</v>
      </c>
      <c r="D463">
        <v>1632</v>
      </c>
      <c r="E463">
        <v>1111</v>
      </c>
      <c r="F463">
        <v>1066</v>
      </c>
      <c r="G463">
        <v>45</v>
      </c>
      <c r="H463">
        <v>566</v>
      </c>
      <c r="I463">
        <v>20</v>
      </c>
      <c r="J463">
        <v>0.95949594959495899</v>
      </c>
      <c r="K463">
        <v>0.65318627450980304</v>
      </c>
      <c r="L463">
        <f t="shared" si="28"/>
        <v>0.69773530566828046</v>
      </c>
      <c r="M463">
        <f t="shared" si="29"/>
        <v>0.77725118483412248</v>
      </c>
      <c r="N463" t="str">
        <f t="shared" si="30"/>
        <v>single_hive</v>
      </c>
      <c r="O463" t="str">
        <f t="shared" si="31"/>
        <v/>
      </c>
      <c r="P463">
        <v>18</v>
      </c>
      <c r="Q463" t="s">
        <v>106</v>
      </c>
    </row>
    <row r="464" spans="1:17" x14ac:dyDescent="0.3">
      <c r="A464" t="s">
        <v>67</v>
      </c>
      <c r="B464" t="s">
        <v>21</v>
      </c>
      <c r="C464" t="s">
        <v>59</v>
      </c>
      <c r="D464">
        <v>1632</v>
      </c>
      <c r="E464">
        <v>1111</v>
      </c>
      <c r="F464">
        <v>1066</v>
      </c>
      <c r="G464">
        <v>45</v>
      </c>
      <c r="H464">
        <v>566</v>
      </c>
      <c r="I464">
        <v>20</v>
      </c>
      <c r="J464">
        <v>0.95949594959495899</v>
      </c>
      <c r="K464">
        <v>0.65318627450980304</v>
      </c>
      <c r="L464">
        <f t="shared" si="28"/>
        <v>0.69773530566828046</v>
      </c>
      <c r="M464">
        <f t="shared" si="29"/>
        <v>0.77725118483412248</v>
      </c>
      <c r="N464" t="str">
        <f t="shared" si="30"/>
        <v>on_qty_of_train_images</v>
      </c>
      <c r="O464" t="str">
        <f t="shared" si="31"/>
        <v/>
      </c>
      <c r="P464">
        <v>19</v>
      </c>
      <c r="Q464" t="s">
        <v>106</v>
      </c>
    </row>
    <row r="465" spans="1:17" x14ac:dyDescent="0.3">
      <c r="A465" t="s">
        <v>67</v>
      </c>
      <c r="B465" t="s">
        <v>22</v>
      </c>
      <c r="C465" t="s">
        <v>59</v>
      </c>
      <c r="D465">
        <v>1632</v>
      </c>
      <c r="E465">
        <v>1111</v>
      </c>
      <c r="F465">
        <v>1066</v>
      </c>
      <c r="G465">
        <v>45</v>
      </c>
      <c r="H465">
        <v>566</v>
      </c>
      <c r="I465">
        <v>20</v>
      </c>
      <c r="J465">
        <v>0.95949594959495899</v>
      </c>
      <c r="K465">
        <v>0.65318627450980304</v>
      </c>
      <c r="L465">
        <f t="shared" si="28"/>
        <v>0.69773530566828046</v>
      </c>
      <c r="M465">
        <f t="shared" si="29"/>
        <v>0.77725118483412248</v>
      </c>
      <c r="N465" t="str">
        <f t="shared" si="30"/>
        <v>on_qty_of_train_images</v>
      </c>
      <c r="O465" t="str">
        <f t="shared" si="31"/>
        <v/>
      </c>
      <c r="P465">
        <v>20</v>
      </c>
      <c r="Q465" t="s">
        <v>106</v>
      </c>
    </row>
    <row r="466" spans="1:17" x14ac:dyDescent="0.3">
      <c r="A466" t="s">
        <v>67</v>
      </c>
      <c r="B466" t="s">
        <v>13</v>
      </c>
      <c r="C466" t="s">
        <v>59</v>
      </c>
      <c r="D466">
        <v>1632</v>
      </c>
      <c r="E466">
        <v>1094</v>
      </c>
      <c r="F466">
        <v>982</v>
      </c>
      <c r="G466">
        <v>112</v>
      </c>
      <c r="H466">
        <v>650</v>
      </c>
      <c r="I466">
        <v>20</v>
      </c>
      <c r="J466">
        <v>0.89762340036563004</v>
      </c>
      <c r="K466">
        <v>0.601715686274509</v>
      </c>
      <c r="L466">
        <f t="shared" si="28"/>
        <v>0.64418787719758508</v>
      </c>
      <c r="M466">
        <f t="shared" si="29"/>
        <v>0.72046955245781286</v>
      </c>
      <c r="N466" t="str">
        <f t="shared" si="30"/>
        <v>on_qty_of_train_images</v>
      </c>
      <c r="O466" t="str">
        <f t="shared" si="31"/>
        <v/>
      </c>
      <c r="P466">
        <v>21</v>
      </c>
      <c r="Q466" t="s">
        <v>106</v>
      </c>
    </row>
    <row r="467" spans="1:17" x14ac:dyDescent="0.3">
      <c r="A467" t="s">
        <v>67</v>
      </c>
      <c r="B467" t="s">
        <v>17</v>
      </c>
      <c r="C467" t="s">
        <v>59</v>
      </c>
      <c r="D467">
        <v>1632</v>
      </c>
      <c r="E467">
        <v>1013</v>
      </c>
      <c r="F467">
        <v>971</v>
      </c>
      <c r="G467">
        <v>42</v>
      </c>
      <c r="H467">
        <v>661</v>
      </c>
      <c r="I467">
        <v>20</v>
      </c>
      <c r="J467">
        <v>0.95853899308983204</v>
      </c>
      <c r="K467">
        <v>0.59497549019607798</v>
      </c>
      <c r="L467">
        <f t="shared" si="28"/>
        <v>0.64381381779604785</v>
      </c>
      <c r="M467">
        <f t="shared" si="29"/>
        <v>0.73421550094517929</v>
      </c>
      <c r="N467" t="str">
        <f t="shared" si="30"/>
        <v>on_qty_of_train_images</v>
      </c>
      <c r="O467" t="str">
        <f t="shared" si="31"/>
        <v/>
      </c>
      <c r="P467">
        <v>22</v>
      </c>
      <c r="Q467" t="s">
        <v>106</v>
      </c>
    </row>
    <row r="468" spans="1:17" x14ac:dyDescent="0.3">
      <c r="A468" t="s">
        <v>67</v>
      </c>
      <c r="B468" t="s">
        <v>18</v>
      </c>
      <c r="C468" t="s">
        <v>59</v>
      </c>
      <c r="D468">
        <v>1632</v>
      </c>
      <c r="E468">
        <v>1006</v>
      </c>
      <c r="F468">
        <v>955</v>
      </c>
      <c r="G468">
        <v>51</v>
      </c>
      <c r="H468">
        <v>677</v>
      </c>
      <c r="I468">
        <v>20</v>
      </c>
      <c r="J468">
        <v>0.94930417495029795</v>
      </c>
      <c r="K468">
        <v>0.58517156862745101</v>
      </c>
      <c r="L468">
        <f t="shared" si="28"/>
        <v>0.63379346960445981</v>
      </c>
      <c r="M468">
        <f t="shared" si="29"/>
        <v>0.72403335860500373</v>
      </c>
      <c r="N468" t="str">
        <f t="shared" si="30"/>
        <v>on_qty_of_train_images</v>
      </c>
      <c r="O468" t="str">
        <f t="shared" si="31"/>
        <v/>
      </c>
      <c r="P468">
        <v>23</v>
      </c>
      <c r="Q468" t="s">
        <v>106</v>
      </c>
    </row>
    <row r="469" spans="1:17" x14ac:dyDescent="0.3">
      <c r="A469" t="s">
        <v>67</v>
      </c>
      <c r="B469" t="s">
        <v>27</v>
      </c>
      <c r="C469" t="s">
        <v>59</v>
      </c>
      <c r="D469">
        <v>1632</v>
      </c>
      <c r="E469">
        <v>900</v>
      </c>
      <c r="F469">
        <v>869</v>
      </c>
      <c r="G469">
        <v>31</v>
      </c>
      <c r="H469">
        <v>763</v>
      </c>
      <c r="I469">
        <v>20</v>
      </c>
      <c r="J469">
        <v>0.96555555555555495</v>
      </c>
      <c r="K469">
        <v>0.53247549019607798</v>
      </c>
      <c r="L469">
        <f t="shared" si="28"/>
        <v>0.58494884221863164</v>
      </c>
      <c r="M469">
        <f t="shared" si="29"/>
        <v>0.68641390205371189</v>
      </c>
      <c r="N469" t="str">
        <f t="shared" si="30"/>
        <v>individual_training</v>
      </c>
      <c r="O469" t="str">
        <f t="shared" si="31"/>
        <v/>
      </c>
      <c r="P469">
        <v>24</v>
      </c>
      <c r="Q469" t="s">
        <v>106</v>
      </c>
    </row>
    <row r="470" spans="1:17" x14ac:dyDescent="0.3">
      <c r="A470" t="s">
        <v>67</v>
      </c>
      <c r="B470" t="s">
        <v>31</v>
      </c>
      <c r="C470" t="s">
        <v>59</v>
      </c>
      <c r="D470">
        <v>1632</v>
      </c>
      <c r="E470">
        <v>817</v>
      </c>
      <c r="F470">
        <v>788</v>
      </c>
      <c r="G470">
        <v>29</v>
      </c>
      <c r="H470">
        <v>844</v>
      </c>
      <c r="I470">
        <v>20</v>
      </c>
      <c r="J470">
        <v>0.96450428396572796</v>
      </c>
      <c r="K470">
        <v>0.48284313725490202</v>
      </c>
      <c r="L470">
        <f t="shared" si="28"/>
        <v>0.53641933287950982</v>
      </c>
      <c r="M470">
        <f t="shared" si="29"/>
        <v>0.64352797060024491</v>
      </c>
      <c r="N470" t="str">
        <f t="shared" si="30"/>
        <v>single_hive</v>
      </c>
      <c r="O470" t="str">
        <f t="shared" si="31"/>
        <v/>
      </c>
      <c r="P470">
        <v>25</v>
      </c>
      <c r="Q470" t="s">
        <v>106</v>
      </c>
    </row>
    <row r="471" spans="1:17" x14ac:dyDescent="0.3">
      <c r="A471" t="s">
        <v>67</v>
      </c>
      <c r="B471" t="s">
        <v>28</v>
      </c>
      <c r="C471" t="s">
        <v>59</v>
      </c>
      <c r="D471">
        <v>1632</v>
      </c>
      <c r="E471">
        <v>814</v>
      </c>
      <c r="F471">
        <v>782</v>
      </c>
      <c r="G471">
        <v>32</v>
      </c>
      <c r="H471">
        <v>850</v>
      </c>
      <c r="I471">
        <v>20</v>
      </c>
      <c r="J471">
        <v>0.96068796068796003</v>
      </c>
      <c r="K471">
        <v>0.47916666666666602</v>
      </c>
      <c r="L471">
        <f t="shared" si="28"/>
        <v>0.53255243802778474</v>
      </c>
      <c r="M471">
        <f t="shared" si="29"/>
        <v>0.63941128372853573</v>
      </c>
      <c r="N471" t="str">
        <f t="shared" si="30"/>
        <v>individual_training</v>
      </c>
      <c r="O471" t="str">
        <f t="shared" si="31"/>
        <v/>
      </c>
      <c r="P471">
        <v>26</v>
      </c>
      <c r="Q471" t="s">
        <v>106</v>
      </c>
    </row>
    <row r="472" spans="1:17" x14ac:dyDescent="0.3">
      <c r="A472" t="s">
        <v>67</v>
      </c>
      <c r="B472" t="s">
        <v>41</v>
      </c>
      <c r="C472" t="s">
        <v>59</v>
      </c>
      <c r="D472">
        <v>1632</v>
      </c>
      <c r="E472">
        <v>739</v>
      </c>
      <c r="F472">
        <v>714</v>
      </c>
      <c r="G472">
        <v>25</v>
      </c>
      <c r="H472">
        <v>918</v>
      </c>
      <c r="I472">
        <v>20</v>
      </c>
      <c r="J472">
        <v>0.96617050067659005</v>
      </c>
      <c r="K472">
        <v>0.4375</v>
      </c>
      <c r="L472">
        <f t="shared" si="28"/>
        <v>0.49126186872161837</v>
      </c>
      <c r="M472">
        <f t="shared" si="29"/>
        <v>0.60227752003374113</v>
      </c>
      <c r="N472" t="str">
        <f t="shared" si="30"/>
        <v>single_hive</v>
      </c>
      <c r="O472" t="str">
        <f t="shared" si="31"/>
        <v/>
      </c>
      <c r="P472">
        <v>27</v>
      </c>
      <c r="Q472" t="s">
        <v>106</v>
      </c>
    </row>
    <row r="473" spans="1:17" x14ac:dyDescent="0.3">
      <c r="A473" t="s">
        <v>67</v>
      </c>
      <c r="B473" t="s">
        <v>14</v>
      </c>
      <c r="C473" t="s">
        <v>59</v>
      </c>
      <c r="D473">
        <v>1632</v>
      </c>
      <c r="E473">
        <v>730</v>
      </c>
      <c r="F473">
        <v>713</v>
      </c>
      <c r="G473">
        <v>17</v>
      </c>
      <c r="H473">
        <v>919</v>
      </c>
      <c r="I473">
        <v>20</v>
      </c>
      <c r="J473">
        <v>0.97671232876712299</v>
      </c>
      <c r="K473">
        <v>0.43688725490196001</v>
      </c>
      <c r="L473">
        <f t="shared" si="28"/>
        <v>0.49118214384127779</v>
      </c>
      <c r="M473">
        <f t="shared" si="29"/>
        <v>0.60372565622353858</v>
      </c>
      <c r="N473" t="str">
        <f t="shared" si="30"/>
        <v>staged_2</v>
      </c>
      <c r="O473" t="str">
        <f t="shared" si="31"/>
        <v/>
      </c>
      <c r="P473">
        <v>28</v>
      </c>
      <c r="Q473" t="s">
        <v>106</v>
      </c>
    </row>
    <row r="474" spans="1:17" x14ac:dyDescent="0.3">
      <c r="A474" t="s">
        <v>67</v>
      </c>
      <c r="B474" t="s">
        <v>43</v>
      </c>
      <c r="C474" t="s">
        <v>59</v>
      </c>
      <c r="D474">
        <v>1632</v>
      </c>
      <c r="E474">
        <v>673</v>
      </c>
      <c r="F474">
        <v>650</v>
      </c>
      <c r="G474">
        <v>23</v>
      </c>
      <c r="H474">
        <v>982</v>
      </c>
      <c r="I474">
        <v>20</v>
      </c>
      <c r="J474">
        <v>0.96582466567607705</v>
      </c>
      <c r="K474">
        <v>0.39828431372549</v>
      </c>
      <c r="L474">
        <f t="shared" si="28"/>
        <v>0.45132620469379237</v>
      </c>
      <c r="M474">
        <f t="shared" si="29"/>
        <v>0.5639913232104119</v>
      </c>
      <c r="N474" t="str">
        <f t="shared" si="30"/>
        <v>single_hive</v>
      </c>
      <c r="O474" t="str">
        <f t="shared" si="31"/>
        <v/>
      </c>
      <c r="P474">
        <v>29</v>
      </c>
      <c r="Q474" t="s">
        <v>106</v>
      </c>
    </row>
    <row r="475" spans="1:17" x14ac:dyDescent="0.3">
      <c r="A475" t="s">
        <v>67</v>
      </c>
      <c r="B475" t="s">
        <v>45</v>
      </c>
      <c r="C475" t="s">
        <v>59</v>
      </c>
      <c r="D475">
        <v>1632</v>
      </c>
      <c r="E475">
        <v>620</v>
      </c>
      <c r="F475">
        <v>604</v>
      </c>
      <c r="G475">
        <v>16</v>
      </c>
      <c r="H475">
        <v>1028</v>
      </c>
      <c r="I475">
        <v>20</v>
      </c>
      <c r="J475">
        <v>0.97419354838709604</v>
      </c>
      <c r="K475">
        <v>0.37009803921568601</v>
      </c>
      <c r="L475">
        <f t="shared" si="28"/>
        <v>0.42249580302182393</v>
      </c>
      <c r="M475">
        <f t="shared" si="29"/>
        <v>0.53641207815275271</v>
      </c>
      <c r="N475" t="str">
        <f t="shared" si="30"/>
        <v>on_qty_of_train_images</v>
      </c>
      <c r="O475" t="str">
        <f t="shared" si="31"/>
        <v/>
      </c>
      <c r="P475">
        <v>30</v>
      </c>
      <c r="Q475" t="s">
        <v>106</v>
      </c>
    </row>
    <row r="476" spans="1:17" x14ac:dyDescent="0.3">
      <c r="A476" t="s">
        <v>67</v>
      </c>
      <c r="B476" t="s">
        <v>34</v>
      </c>
      <c r="C476" t="s">
        <v>59</v>
      </c>
      <c r="D476">
        <v>1632</v>
      </c>
      <c r="E476">
        <v>601</v>
      </c>
      <c r="F476">
        <v>593</v>
      </c>
      <c r="G476">
        <v>8</v>
      </c>
      <c r="H476">
        <v>1039</v>
      </c>
      <c r="I476">
        <v>20</v>
      </c>
      <c r="J476">
        <v>0.98668885191347699</v>
      </c>
      <c r="K476">
        <v>0.363357843137254</v>
      </c>
      <c r="L476">
        <f t="shared" si="28"/>
        <v>0.41590685930705468</v>
      </c>
      <c r="M476">
        <f t="shared" si="29"/>
        <v>0.53112404836542659</v>
      </c>
      <c r="N476" t="str">
        <f t="shared" si="30"/>
        <v>single_hive</v>
      </c>
      <c r="O476" t="str">
        <f t="shared" si="31"/>
        <v/>
      </c>
      <c r="P476">
        <v>31</v>
      </c>
      <c r="Q476" t="s">
        <v>106</v>
      </c>
    </row>
    <row r="477" spans="1:17" x14ac:dyDescent="0.3">
      <c r="A477" t="s">
        <v>67</v>
      </c>
      <c r="B477" t="s">
        <v>35</v>
      </c>
      <c r="C477" t="s">
        <v>59</v>
      </c>
      <c r="D477">
        <v>1632</v>
      </c>
      <c r="E477">
        <v>614</v>
      </c>
      <c r="F477">
        <v>576</v>
      </c>
      <c r="G477">
        <v>38</v>
      </c>
      <c r="H477">
        <v>1056</v>
      </c>
      <c r="I477">
        <v>20</v>
      </c>
      <c r="J477">
        <v>0.93811074918566695</v>
      </c>
      <c r="K477">
        <v>0.35294117647058798</v>
      </c>
      <c r="L477">
        <f t="shared" si="28"/>
        <v>0.40324838980677652</v>
      </c>
      <c r="M477">
        <f t="shared" si="29"/>
        <v>0.5129118432769364</v>
      </c>
      <c r="N477" t="str">
        <f t="shared" si="30"/>
        <v>individual_training</v>
      </c>
      <c r="O477" t="str">
        <f t="shared" si="31"/>
        <v/>
      </c>
      <c r="P477">
        <v>32</v>
      </c>
      <c r="Q477" t="s">
        <v>106</v>
      </c>
    </row>
    <row r="478" spans="1:17" x14ac:dyDescent="0.3">
      <c r="A478" t="s">
        <v>67</v>
      </c>
      <c r="B478" t="s">
        <v>46</v>
      </c>
      <c r="C478" t="s">
        <v>59</v>
      </c>
      <c r="D478">
        <v>1632</v>
      </c>
      <c r="E478">
        <v>586</v>
      </c>
      <c r="F478">
        <v>565</v>
      </c>
      <c r="G478">
        <v>21</v>
      </c>
      <c r="H478">
        <v>1067</v>
      </c>
      <c r="I478">
        <v>20</v>
      </c>
      <c r="J478">
        <v>0.96416382252559696</v>
      </c>
      <c r="K478">
        <v>0.34620098039215602</v>
      </c>
      <c r="L478">
        <f t="shared" si="28"/>
        <v>0.39710430137756447</v>
      </c>
      <c r="M478">
        <f t="shared" si="29"/>
        <v>0.50946798917944003</v>
      </c>
      <c r="N478" t="str">
        <f t="shared" si="30"/>
        <v>individual_training</v>
      </c>
      <c r="O478" t="str">
        <f t="shared" si="31"/>
        <v/>
      </c>
      <c r="P478">
        <v>33</v>
      </c>
      <c r="Q478" t="s">
        <v>106</v>
      </c>
    </row>
    <row r="479" spans="1:17" x14ac:dyDescent="0.3">
      <c r="A479" t="s">
        <v>67</v>
      </c>
      <c r="B479" t="s">
        <v>44</v>
      </c>
      <c r="C479" t="s">
        <v>59</v>
      </c>
      <c r="D479">
        <v>1632</v>
      </c>
      <c r="E479">
        <v>584</v>
      </c>
      <c r="F479">
        <v>548</v>
      </c>
      <c r="G479">
        <v>36</v>
      </c>
      <c r="H479">
        <v>1084</v>
      </c>
      <c r="I479">
        <v>20</v>
      </c>
      <c r="J479">
        <v>0.93835616438356095</v>
      </c>
      <c r="K479">
        <v>0.33578431372549</v>
      </c>
      <c r="L479">
        <f t="shared" si="28"/>
        <v>0.38526434195725506</v>
      </c>
      <c r="M479">
        <f t="shared" si="29"/>
        <v>0.494584837545126</v>
      </c>
      <c r="N479" t="str">
        <f t="shared" si="30"/>
        <v>single_hive</v>
      </c>
      <c r="O479" t="str">
        <f t="shared" si="31"/>
        <v/>
      </c>
      <c r="P479">
        <v>34</v>
      </c>
      <c r="Q479" t="s">
        <v>106</v>
      </c>
    </row>
    <row r="480" spans="1:17" x14ac:dyDescent="0.3">
      <c r="A480" t="s">
        <v>67</v>
      </c>
      <c r="B480" t="s">
        <v>38</v>
      </c>
      <c r="C480" t="s">
        <v>59</v>
      </c>
      <c r="D480">
        <v>1632</v>
      </c>
      <c r="E480">
        <v>381</v>
      </c>
      <c r="F480">
        <v>370</v>
      </c>
      <c r="G480">
        <v>11</v>
      </c>
      <c r="H480">
        <v>1262</v>
      </c>
      <c r="I480">
        <v>20</v>
      </c>
      <c r="J480">
        <v>0.97112860892388397</v>
      </c>
      <c r="K480">
        <v>0.226715686274509</v>
      </c>
      <c r="L480">
        <f t="shared" si="28"/>
        <v>0.26776668114054042</v>
      </c>
      <c r="M480">
        <f t="shared" si="29"/>
        <v>0.36761053154495671</v>
      </c>
      <c r="N480" t="str">
        <f t="shared" si="30"/>
        <v>single_hive</v>
      </c>
      <c r="O480" t="str">
        <f t="shared" si="31"/>
        <v/>
      </c>
      <c r="P480">
        <v>35</v>
      </c>
      <c r="Q480" t="s">
        <v>106</v>
      </c>
    </row>
    <row r="481" spans="1:17" x14ac:dyDescent="0.3">
      <c r="A481" t="s">
        <v>67</v>
      </c>
      <c r="B481" t="s">
        <v>19</v>
      </c>
      <c r="C481" t="s">
        <v>59</v>
      </c>
      <c r="D481">
        <v>1632</v>
      </c>
      <c r="E481">
        <v>197</v>
      </c>
      <c r="F481">
        <v>166</v>
      </c>
      <c r="G481">
        <v>31</v>
      </c>
      <c r="H481">
        <v>1466</v>
      </c>
      <c r="I481">
        <v>20</v>
      </c>
      <c r="J481">
        <v>0.84263959390862897</v>
      </c>
      <c r="K481">
        <v>0.101715686274509</v>
      </c>
      <c r="L481">
        <f t="shared" si="28"/>
        <v>0.12342007434944141</v>
      </c>
      <c r="M481">
        <f t="shared" si="29"/>
        <v>0.18151995626025019</v>
      </c>
      <c r="N481" t="str">
        <f t="shared" si="30"/>
        <v>single_hive</v>
      </c>
      <c r="O481" t="str">
        <f t="shared" si="31"/>
        <v/>
      </c>
      <c r="P481">
        <v>36</v>
      </c>
      <c r="Q481" t="s">
        <v>106</v>
      </c>
    </row>
    <row r="482" spans="1:17" x14ac:dyDescent="0.3">
      <c r="A482" t="s">
        <v>67</v>
      </c>
      <c r="B482" t="s">
        <v>10</v>
      </c>
      <c r="C482" t="s">
        <v>59</v>
      </c>
      <c r="D482">
        <v>1632</v>
      </c>
      <c r="E482">
        <v>0</v>
      </c>
      <c r="F482">
        <v>0</v>
      </c>
      <c r="G482">
        <v>0</v>
      </c>
      <c r="H482">
        <v>1632</v>
      </c>
      <c r="I482">
        <v>20</v>
      </c>
      <c r="K482">
        <v>0</v>
      </c>
      <c r="L482">
        <f t="shared" si="28"/>
        <v>0</v>
      </c>
      <c r="M482" t="str">
        <f t="shared" si="29"/>
        <v/>
      </c>
      <c r="N482" t="str">
        <f t="shared" si="30"/>
        <v>single_hive</v>
      </c>
      <c r="O482" t="str">
        <f t="shared" si="31"/>
        <v/>
      </c>
      <c r="P482">
        <v>37</v>
      </c>
      <c r="Q482" t="s">
        <v>106</v>
      </c>
    </row>
    <row r="483" spans="1:17" hidden="1" x14ac:dyDescent="0.3">
      <c r="A483" t="s">
        <v>67</v>
      </c>
      <c r="B483" t="s">
        <v>25</v>
      </c>
      <c r="C483" t="s">
        <v>61</v>
      </c>
      <c r="D483">
        <v>1632</v>
      </c>
      <c r="E483">
        <v>1639</v>
      </c>
      <c r="F483">
        <v>1532</v>
      </c>
      <c r="G483">
        <v>107</v>
      </c>
      <c r="H483">
        <v>100</v>
      </c>
      <c r="I483">
        <v>20</v>
      </c>
      <c r="J483">
        <v>0.93471629042098803</v>
      </c>
      <c r="K483">
        <v>0.93872549019607798</v>
      </c>
      <c r="L483">
        <f t="shared" si="28"/>
        <v>0.93792090118770621</v>
      </c>
      <c r="M483">
        <f t="shared" si="29"/>
        <v>0.93671660042800331</v>
      </c>
      <c r="N483" t="str">
        <f t="shared" si="30"/>
        <v>single_hive</v>
      </c>
      <c r="O483">
        <f t="shared" si="31"/>
        <v>1</v>
      </c>
      <c r="P483">
        <v>1</v>
      </c>
    </row>
    <row r="484" spans="1:17" hidden="1" x14ac:dyDescent="0.3">
      <c r="A484" t="s">
        <v>67</v>
      </c>
      <c r="B484" t="s">
        <v>37</v>
      </c>
      <c r="C484" t="s">
        <v>61</v>
      </c>
      <c r="D484">
        <v>1632</v>
      </c>
      <c r="E484">
        <v>1547</v>
      </c>
      <c r="F484">
        <v>1500</v>
      </c>
      <c r="G484">
        <v>47</v>
      </c>
      <c r="H484">
        <v>132</v>
      </c>
      <c r="I484">
        <v>20</v>
      </c>
      <c r="J484">
        <v>0.96961861699999996</v>
      </c>
      <c r="K484">
        <v>0.91911764699999998</v>
      </c>
      <c r="L484">
        <f t="shared" si="28"/>
        <v>0.92879256967058177</v>
      </c>
      <c r="M484">
        <f t="shared" si="29"/>
        <v>0.94369298533724166</v>
      </c>
      <c r="N484" t="str">
        <f t="shared" si="30"/>
        <v>staged_2</v>
      </c>
      <c r="O484" t="str">
        <f t="shared" si="31"/>
        <v/>
      </c>
      <c r="P484">
        <v>2</v>
      </c>
    </row>
    <row r="485" spans="1:17" hidden="1" x14ac:dyDescent="0.3">
      <c r="A485" t="s">
        <v>67</v>
      </c>
      <c r="B485" t="s">
        <v>47</v>
      </c>
      <c r="C485" t="s">
        <v>61</v>
      </c>
      <c r="D485">
        <v>1632</v>
      </c>
      <c r="E485">
        <v>1611</v>
      </c>
      <c r="F485">
        <v>1500</v>
      </c>
      <c r="G485">
        <v>111</v>
      </c>
      <c r="H485">
        <v>132</v>
      </c>
      <c r="I485">
        <v>20</v>
      </c>
      <c r="J485">
        <v>0.93109869646182497</v>
      </c>
      <c r="K485">
        <v>0.91911764705882304</v>
      </c>
      <c r="L485">
        <f t="shared" si="28"/>
        <v>0.92148912642830783</v>
      </c>
      <c r="M485">
        <f t="shared" si="29"/>
        <v>0.92506938020351503</v>
      </c>
      <c r="N485" t="str">
        <f t="shared" si="30"/>
        <v>staged_2</v>
      </c>
      <c r="O485" t="str">
        <f t="shared" si="31"/>
        <v/>
      </c>
      <c r="P485">
        <v>3</v>
      </c>
    </row>
    <row r="486" spans="1:17" hidden="1" x14ac:dyDescent="0.3">
      <c r="A486" t="s">
        <v>67</v>
      </c>
      <c r="B486" t="s">
        <v>40</v>
      </c>
      <c r="C486" t="s">
        <v>61</v>
      </c>
      <c r="D486">
        <v>1632</v>
      </c>
      <c r="E486">
        <v>1476</v>
      </c>
      <c r="F486">
        <v>1404</v>
      </c>
      <c r="G486">
        <v>72</v>
      </c>
      <c r="H486">
        <v>228</v>
      </c>
      <c r="I486">
        <v>20</v>
      </c>
      <c r="J486">
        <v>0.95121951219512202</v>
      </c>
      <c r="K486">
        <v>0.86029411764705799</v>
      </c>
      <c r="L486">
        <f t="shared" si="28"/>
        <v>0.87706146926536677</v>
      </c>
      <c r="M486">
        <f t="shared" si="29"/>
        <v>0.90347490347490311</v>
      </c>
      <c r="N486" t="str">
        <f t="shared" si="30"/>
        <v>staged_2</v>
      </c>
      <c r="O486" t="str">
        <f t="shared" si="31"/>
        <v/>
      </c>
      <c r="P486">
        <v>4</v>
      </c>
    </row>
    <row r="487" spans="1:17" hidden="1" x14ac:dyDescent="0.3">
      <c r="A487" t="s">
        <v>67</v>
      </c>
      <c r="B487" t="s">
        <v>32</v>
      </c>
      <c r="C487" t="s">
        <v>61</v>
      </c>
      <c r="D487">
        <v>1632</v>
      </c>
      <c r="E487">
        <v>1401</v>
      </c>
      <c r="F487">
        <v>1354</v>
      </c>
      <c r="G487">
        <v>47</v>
      </c>
      <c r="H487">
        <v>278</v>
      </c>
      <c r="I487">
        <v>20</v>
      </c>
      <c r="J487">
        <v>0.96645253390435304</v>
      </c>
      <c r="K487">
        <v>0.82965686274509798</v>
      </c>
      <c r="L487">
        <f t="shared" si="28"/>
        <v>0.85382772102408844</v>
      </c>
      <c r="M487">
        <f t="shared" si="29"/>
        <v>0.89284536762281519</v>
      </c>
      <c r="N487" t="str">
        <f t="shared" si="30"/>
        <v>individual_training</v>
      </c>
      <c r="O487" t="str">
        <f t="shared" si="31"/>
        <v/>
      </c>
      <c r="P487">
        <v>5</v>
      </c>
    </row>
    <row r="488" spans="1:17" hidden="1" x14ac:dyDescent="0.3">
      <c r="A488" t="s">
        <v>67</v>
      </c>
      <c r="B488" t="s">
        <v>23</v>
      </c>
      <c r="C488" t="s">
        <v>61</v>
      </c>
      <c r="D488">
        <v>1632</v>
      </c>
      <c r="E488">
        <v>1435</v>
      </c>
      <c r="F488">
        <v>1310</v>
      </c>
      <c r="G488">
        <v>125</v>
      </c>
      <c r="H488">
        <v>322</v>
      </c>
      <c r="I488">
        <v>20</v>
      </c>
      <c r="J488">
        <v>0.91289198606271704</v>
      </c>
      <c r="K488">
        <v>0.80269607843137203</v>
      </c>
      <c r="L488">
        <f t="shared" si="28"/>
        <v>0.82255431370086585</v>
      </c>
      <c r="M488">
        <f t="shared" si="29"/>
        <v>0.85425497228562042</v>
      </c>
      <c r="N488" t="str">
        <f t="shared" si="30"/>
        <v>single_hive</v>
      </c>
      <c r="O488" t="str">
        <f t="shared" si="31"/>
        <v/>
      </c>
      <c r="P488">
        <v>6</v>
      </c>
    </row>
    <row r="489" spans="1:17" hidden="1" x14ac:dyDescent="0.3">
      <c r="A489" t="s">
        <v>67</v>
      </c>
      <c r="B489" t="s">
        <v>24</v>
      </c>
      <c r="C489" t="s">
        <v>61</v>
      </c>
      <c r="D489">
        <v>1632</v>
      </c>
      <c r="E489">
        <v>1435</v>
      </c>
      <c r="F489">
        <v>1310</v>
      </c>
      <c r="G489">
        <v>125</v>
      </c>
      <c r="H489">
        <v>322</v>
      </c>
      <c r="I489">
        <v>20</v>
      </c>
      <c r="J489">
        <v>0.91289198606271704</v>
      </c>
      <c r="K489">
        <v>0.80269607843137203</v>
      </c>
      <c r="L489">
        <f t="shared" si="28"/>
        <v>0.82255431370086585</v>
      </c>
      <c r="M489">
        <f t="shared" si="29"/>
        <v>0.85425497228562042</v>
      </c>
      <c r="N489" t="str">
        <f t="shared" si="30"/>
        <v>on_qty_of_train_images</v>
      </c>
      <c r="O489" t="str">
        <f t="shared" si="31"/>
        <v/>
      </c>
      <c r="P489">
        <v>7</v>
      </c>
    </row>
    <row r="490" spans="1:17" hidden="1" x14ac:dyDescent="0.3">
      <c r="A490" t="s">
        <v>67</v>
      </c>
      <c r="B490" t="s">
        <v>12</v>
      </c>
      <c r="C490" t="s">
        <v>61</v>
      </c>
      <c r="D490">
        <v>1632</v>
      </c>
      <c r="E490">
        <v>1514</v>
      </c>
      <c r="F490">
        <v>1296</v>
      </c>
      <c r="G490">
        <v>218</v>
      </c>
      <c r="H490">
        <v>336</v>
      </c>
      <c r="I490">
        <v>20</v>
      </c>
      <c r="J490">
        <v>0.85601056803170406</v>
      </c>
      <c r="K490">
        <v>0.79411764705882304</v>
      </c>
      <c r="L490">
        <f t="shared" si="28"/>
        <v>0.8057697090276047</v>
      </c>
      <c r="M490">
        <f t="shared" si="29"/>
        <v>0.82390336935791442</v>
      </c>
      <c r="N490" t="str">
        <f t="shared" si="30"/>
        <v>on_qty_of_train_images</v>
      </c>
      <c r="O490" t="str">
        <f t="shared" si="31"/>
        <v/>
      </c>
      <c r="P490">
        <v>8</v>
      </c>
    </row>
    <row r="491" spans="1:17" hidden="1" x14ac:dyDescent="0.3">
      <c r="A491" t="s">
        <v>67</v>
      </c>
      <c r="B491" t="s">
        <v>16</v>
      </c>
      <c r="C491" t="s">
        <v>61</v>
      </c>
      <c r="D491">
        <v>1632</v>
      </c>
      <c r="E491">
        <v>1465</v>
      </c>
      <c r="F491">
        <v>1262</v>
      </c>
      <c r="G491">
        <v>203</v>
      </c>
      <c r="H491">
        <v>370</v>
      </c>
      <c r="I491">
        <v>20</v>
      </c>
      <c r="J491">
        <v>0.86143344709897596</v>
      </c>
      <c r="K491">
        <v>0.77328431372549</v>
      </c>
      <c r="L491">
        <f t="shared" si="28"/>
        <v>0.78944076066558211</v>
      </c>
      <c r="M491">
        <f t="shared" si="29"/>
        <v>0.81498224087826909</v>
      </c>
      <c r="N491" t="str">
        <f t="shared" si="30"/>
        <v>on_qty_of_train_images</v>
      </c>
      <c r="O491" t="str">
        <f t="shared" si="31"/>
        <v/>
      </c>
      <c r="P491">
        <v>9</v>
      </c>
    </row>
    <row r="492" spans="1:17" hidden="1" x14ac:dyDescent="0.3">
      <c r="A492" t="s">
        <v>67</v>
      </c>
      <c r="B492" t="s">
        <v>29</v>
      </c>
      <c r="C492" t="s">
        <v>61</v>
      </c>
      <c r="D492">
        <v>1632</v>
      </c>
      <c r="E492">
        <v>1218</v>
      </c>
      <c r="F492">
        <v>1179</v>
      </c>
      <c r="G492">
        <v>39</v>
      </c>
      <c r="H492">
        <v>453</v>
      </c>
      <c r="I492">
        <v>20</v>
      </c>
      <c r="J492">
        <v>0.967980295566502</v>
      </c>
      <c r="K492">
        <v>0.72242647058823495</v>
      </c>
      <c r="L492">
        <f t="shared" si="28"/>
        <v>0.76103795507358607</v>
      </c>
      <c r="M492">
        <f t="shared" si="29"/>
        <v>0.8273684210526312</v>
      </c>
      <c r="N492" t="str">
        <f t="shared" si="30"/>
        <v>staged_2</v>
      </c>
      <c r="O492" t="str">
        <f t="shared" si="31"/>
        <v/>
      </c>
      <c r="P492">
        <v>10</v>
      </c>
    </row>
    <row r="493" spans="1:17" hidden="1" x14ac:dyDescent="0.3">
      <c r="A493" t="s">
        <v>67</v>
      </c>
      <c r="B493" t="s">
        <v>39</v>
      </c>
      <c r="C493" t="s">
        <v>61</v>
      </c>
      <c r="D493">
        <v>1632</v>
      </c>
      <c r="E493">
        <v>1181</v>
      </c>
      <c r="F493">
        <v>1150</v>
      </c>
      <c r="G493">
        <v>31</v>
      </c>
      <c r="H493">
        <v>482</v>
      </c>
      <c r="I493">
        <v>20</v>
      </c>
      <c r="J493">
        <v>0.97375105842506304</v>
      </c>
      <c r="K493">
        <v>0.70465686274509798</v>
      </c>
      <c r="L493">
        <f t="shared" si="28"/>
        <v>0.7458814372810999</v>
      </c>
      <c r="M493">
        <f t="shared" si="29"/>
        <v>0.81763242090295041</v>
      </c>
      <c r="N493" t="str">
        <f t="shared" si="30"/>
        <v>single_hive</v>
      </c>
      <c r="O493" t="str">
        <f t="shared" si="31"/>
        <v/>
      </c>
      <c r="P493">
        <v>11</v>
      </c>
    </row>
    <row r="494" spans="1:17" hidden="1" x14ac:dyDescent="0.3">
      <c r="A494" t="s">
        <v>67</v>
      </c>
      <c r="B494" t="s">
        <v>15</v>
      </c>
      <c r="C494" t="s">
        <v>61</v>
      </c>
      <c r="D494">
        <v>1632</v>
      </c>
      <c r="E494">
        <v>1291</v>
      </c>
      <c r="F494">
        <v>1117</v>
      </c>
      <c r="G494">
        <v>174</v>
      </c>
      <c r="H494">
        <v>515</v>
      </c>
      <c r="I494">
        <v>20</v>
      </c>
      <c r="J494">
        <v>0.865220759101471</v>
      </c>
      <c r="K494">
        <v>0.68443627450980304</v>
      </c>
      <c r="L494">
        <f t="shared" si="28"/>
        <v>0.71428571428571352</v>
      </c>
      <c r="M494">
        <f t="shared" si="29"/>
        <v>0.76428327061238377</v>
      </c>
      <c r="N494" t="str">
        <f t="shared" si="30"/>
        <v>single_hive</v>
      </c>
      <c r="O494" t="str">
        <f t="shared" si="31"/>
        <v/>
      </c>
      <c r="P494">
        <v>12</v>
      </c>
    </row>
    <row r="495" spans="1:17" hidden="1" x14ac:dyDescent="0.3">
      <c r="A495" t="s">
        <v>67</v>
      </c>
      <c r="B495" t="s">
        <v>13</v>
      </c>
      <c r="C495" t="s">
        <v>61</v>
      </c>
      <c r="D495">
        <v>1632</v>
      </c>
      <c r="E495">
        <v>1207</v>
      </c>
      <c r="F495">
        <v>1095</v>
      </c>
      <c r="G495">
        <v>112</v>
      </c>
      <c r="H495">
        <v>537</v>
      </c>
      <c r="I495">
        <v>20</v>
      </c>
      <c r="J495">
        <v>0.90720795360397599</v>
      </c>
      <c r="K495">
        <v>0.67095588235294101</v>
      </c>
      <c r="L495">
        <f t="shared" si="28"/>
        <v>0.70782159017453117</v>
      </c>
      <c r="M495">
        <f t="shared" si="29"/>
        <v>0.77139837971116554</v>
      </c>
      <c r="N495" t="str">
        <f t="shared" si="30"/>
        <v>on_qty_of_train_images</v>
      </c>
      <c r="O495" t="str">
        <f t="shared" si="31"/>
        <v/>
      </c>
      <c r="P495">
        <v>13</v>
      </c>
    </row>
    <row r="496" spans="1:17" hidden="1" x14ac:dyDescent="0.3">
      <c r="A496" t="s">
        <v>67</v>
      </c>
      <c r="B496" t="s">
        <v>26</v>
      </c>
      <c r="C496" t="s">
        <v>61</v>
      </c>
      <c r="D496">
        <v>1632</v>
      </c>
      <c r="E496">
        <v>1066</v>
      </c>
      <c r="F496">
        <v>1039</v>
      </c>
      <c r="G496">
        <v>27</v>
      </c>
      <c r="H496">
        <v>593</v>
      </c>
      <c r="I496">
        <v>20</v>
      </c>
      <c r="J496">
        <v>0.97467166979362097</v>
      </c>
      <c r="K496">
        <v>0.63664215686274495</v>
      </c>
      <c r="L496">
        <f t="shared" si="28"/>
        <v>0.68409270476692119</v>
      </c>
      <c r="M496">
        <f t="shared" si="29"/>
        <v>0.77020014825796868</v>
      </c>
      <c r="N496" t="str">
        <f t="shared" si="30"/>
        <v>staged_2</v>
      </c>
      <c r="O496" t="str">
        <f t="shared" si="31"/>
        <v/>
      </c>
      <c r="P496">
        <v>14</v>
      </c>
    </row>
    <row r="497" spans="1:16" hidden="1" x14ac:dyDescent="0.3">
      <c r="A497" t="s">
        <v>67</v>
      </c>
      <c r="B497" t="s">
        <v>27</v>
      </c>
      <c r="C497" t="s">
        <v>61</v>
      </c>
      <c r="D497">
        <v>1632</v>
      </c>
      <c r="E497">
        <v>1003</v>
      </c>
      <c r="F497">
        <v>972</v>
      </c>
      <c r="G497">
        <v>31</v>
      </c>
      <c r="H497">
        <v>660</v>
      </c>
      <c r="I497">
        <v>20</v>
      </c>
      <c r="J497">
        <v>0.96909272183449602</v>
      </c>
      <c r="K497">
        <v>0.59558823529411697</v>
      </c>
      <c r="L497">
        <f t="shared" si="28"/>
        <v>0.64533262514938194</v>
      </c>
      <c r="M497">
        <f t="shared" si="29"/>
        <v>0.73776091081593875</v>
      </c>
      <c r="N497" t="str">
        <f t="shared" si="30"/>
        <v>individual_training</v>
      </c>
      <c r="O497" t="str">
        <f t="shared" si="31"/>
        <v/>
      </c>
      <c r="P497">
        <v>15</v>
      </c>
    </row>
    <row r="498" spans="1:16" hidden="1" x14ac:dyDescent="0.3">
      <c r="A498" t="s">
        <v>67</v>
      </c>
      <c r="B498" t="s">
        <v>31</v>
      </c>
      <c r="C498" t="s">
        <v>61</v>
      </c>
      <c r="D498">
        <v>1632</v>
      </c>
      <c r="E498">
        <v>890</v>
      </c>
      <c r="F498">
        <v>870</v>
      </c>
      <c r="G498">
        <v>20</v>
      </c>
      <c r="H498">
        <v>762</v>
      </c>
      <c r="I498">
        <v>20</v>
      </c>
      <c r="J498">
        <v>0.97752808988763995</v>
      </c>
      <c r="K498">
        <v>0.53308823529411697</v>
      </c>
      <c r="L498">
        <f t="shared" si="28"/>
        <v>0.5864114316527359</v>
      </c>
      <c r="M498">
        <f t="shared" si="29"/>
        <v>0.68992862807295741</v>
      </c>
      <c r="N498" t="str">
        <f t="shared" si="30"/>
        <v>single_hive</v>
      </c>
      <c r="O498" t="str">
        <f t="shared" si="31"/>
        <v/>
      </c>
      <c r="P498">
        <v>16</v>
      </c>
    </row>
    <row r="499" spans="1:16" hidden="1" x14ac:dyDescent="0.3">
      <c r="A499" t="s">
        <v>67</v>
      </c>
      <c r="B499" t="s">
        <v>30</v>
      </c>
      <c r="C499" t="s">
        <v>61</v>
      </c>
      <c r="D499">
        <v>1632</v>
      </c>
      <c r="E499">
        <v>801</v>
      </c>
      <c r="F499">
        <v>785</v>
      </c>
      <c r="G499">
        <v>16</v>
      </c>
      <c r="H499">
        <v>847</v>
      </c>
      <c r="I499">
        <v>20</v>
      </c>
      <c r="J499">
        <v>0.98002496878901302</v>
      </c>
      <c r="K499">
        <v>0.48100490196078399</v>
      </c>
      <c r="L499">
        <f t="shared" si="28"/>
        <v>0.5355437303861369</v>
      </c>
      <c r="M499">
        <f t="shared" si="29"/>
        <v>0.64529387587340681</v>
      </c>
      <c r="N499" t="str">
        <f t="shared" si="30"/>
        <v>staged_2</v>
      </c>
      <c r="O499" t="str">
        <f t="shared" si="31"/>
        <v/>
      </c>
      <c r="P499">
        <v>17</v>
      </c>
    </row>
    <row r="500" spans="1:16" hidden="1" x14ac:dyDescent="0.3">
      <c r="A500" t="s">
        <v>67</v>
      </c>
      <c r="B500" t="s">
        <v>20</v>
      </c>
      <c r="C500" t="s">
        <v>61</v>
      </c>
      <c r="D500">
        <v>1632</v>
      </c>
      <c r="E500">
        <v>763</v>
      </c>
      <c r="F500">
        <v>745</v>
      </c>
      <c r="G500">
        <v>18</v>
      </c>
      <c r="H500">
        <v>887</v>
      </c>
      <c r="I500">
        <v>20</v>
      </c>
      <c r="J500">
        <v>0.97640891218872805</v>
      </c>
      <c r="K500">
        <v>0.45649509803921501</v>
      </c>
      <c r="L500">
        <f t="shared" si="28"/>
        <v>0.51090385406665684</v>
      </c>
      <c r="M500">
        <f t="shared" si="29"/>
        <v>0.62212943632567774</v>
      </c>
      <c r="N500" t="str">
        <f t="shared" si="30"/>
        <v>single_hive</v>
      </c>
      <c r="O500" t="str">
        <f t="shared" si="31"/>
        <v/>
      </c>
      <c r="P500">
        <v>18</v>
      </c>
    </row>
    <row r="501" spans="1:16" hidden="1" x14ac:dyDescent="0.3">
      <c r="A501" t="s">
        <v>67</v>
      </c>
      <c r="B501" t="s">
        <v>21</v>
      </c>
      <c r="C501" t="s">
        <v>61</v>
      </c>
      <c r="D501">
        <v>1632</v>
      </c>
      <c r="E501">
        <v>763</v>
      </c>
      <c r="F501">
        <v>745</v>
      </c>
      <c r="G501">
        <v>18</v>
      </c>
      <c r="H501">
        <v>887</v>
      </c>
      <c r="I501">
        <v>20</v>
      </c>
      <c r="J501">
        <v>0.97640891218872805</v>
      </c>
      <c r="K501">
        <v>0.45649509803921501</v>
      </c>
      <c r="L501">
        <f t="shared" si="28"/>
        <v>0.51090385406665684</v>
      </c>
      <c r="M501">
        <f t="shared" si="29"/>
        <v>0.62212943632567774</v>
      </c>
      <c r="N501" t="str">
        <f t="shared" si="30"/>
        <v>on_qty_of_train_images</v>
      </c>
      <c r="O501" t="str">
        <f t="shared" si="31"/>
        <v/>
      </c>
      <c r="P501">
        <v>19</v>
      </c>
    </row>
    <row r="502" spans="1:16" hidden="1" x14ac:dyDescent="0.3">
      <c r="A502" t="s">
        <v>67</v>
      </c>
      <c r="B502" t="s">
        <v>22</v>
      </c>
      <c r="C502" t="s">
        <v>61</v>
      </c>
      <c r="D502">
        <v>1632</v>
      </c>
      <c r="E502">
        <v>763</v>
      </c>
      <c r="F502">
        <v>745</v>
      </c>
      <c r="G502">
        <v>18</v>
      </c>
      <c r="H502">
        <v>887</v>
      </c>
      <c r="I502">
        <v>20</v>
      </c>
      <c r="J502">
        <v>0.97640891218872805</v>
      </c>
      <c r="K502">
        <v>0.45649509803921501</v>
      </c>
      <c r="L502">
        <f t="shared" si="28"/>
        <v>0.51090385406665684</v>
      </c>
      <c r="M502">
        <f t="shared" si="29"/>
        <v>0.62212943632567774</v>
      </c>
      <c r="N502" t="str">
        <f t="shared" si="30"/>
        <v>on_qty_of_train_images</v>
      </c>
      <c r="O502" t="str">
        <f t="shared" si="31"/>
        <v/>
      </c>
      <c r="P502">
        <v>20</v>
      </c>
    </row>
    <row r="503" spans="1:16" hidden="1" x14ac:dyDescent="0.3">
      <c r="A503" t="s">
        <v>67</v>
      </c>
      <c r="B503" t="s">
        <v>33</v>
      </c>
      <c r="C503" t="s">
        <v>61</v>
      </c>
      <c r="D503">
        <v>1632</v>
      </c>
      <c r="E503">
        <v>740</v>
      </c>
      <c r="F503">
        <v>726</v>
      </c>
      <c r="G503">
        <v>14</v>
      </c>
      <c r="H503">
        <v>906</v>
      </c>
      <c r="I503">
        <v>20</v>
      </c>
      <c r="J503">
        <v>0.98108108108108005</v>
      </c>
      <c r="K503">
        <v>0.44485294117647001</v>
      </c>
      <c r="L503">
        <f t="shared" si="28"/>
        <v>0.49944964226747324</v>
      </c>
      <c r="M503">
        <f t="shared" si="29"/>
        <v>0.61214165261382725</v>
      </c>
      <c r="N503" t="str">
        <f t="shared" si="30"/>
        <v>staged_2</v>
      </c>
      <c r="O503" t="str">
        <f t="shared" si="31"/>
        <v/>
      </c>
      <c r="P503">
        <v>21</v>
      </c>
    </row>
    <row r="504" spans="1:16" hidden="1" x14ac:dyDescent="0.3">
      <c r="A504" t="s">
        <v>67</v>
      </c>
      <c r="B504" t="s">
        <v>42</v>
      </c>
      <c r="C504" t="s">
        <v>61</v>
      </c>
      <c r="D504">
        <v>1632</v>
      </c>
      <c r="E504">
        <v>695</v>
      </c>
      <c r="F504">
        <v>679</v>
      </c>
      <c r="G504">
        <v>16</v>
      </c>
      <c r="H504">
        <v>953</v>
      </c>
      <c r="I504">
        <v>20</v>
      </c>
      <c r="J504">
        <v>0.97697841726618695</v>
      </c>
      <c r="K504">
        <v>0.41605392156862703</v>
      </c>
      <c r="L504">
        <f t="shared" si="28"/>
        <v>0.47002630485947622</v>
      </c>
      <c r="M504">
        <f t="shared" si="29"/>
        <v>0.58358401375161106</v>
      </c>
      <c r="N504" t="str">
        <f t="shared" si="30"/>
        <v>single_hive</v>
      </c>
      <c r="O504" t="str">
        <f t="shared" si="31"/>
        <v/>
      </c>
      <c r="P504">
        <v>22</v>
      </c>
    </row>
    <row r="505" spans="1:16" hidden="1" x14ac:dyDescent="0.3">
      <c r="A505" t="s">
        <v>67</v>
      </c>
      <c r="B505" t="s">
        <v>17</v>
      </c>
      <c r="C505" t="s">
        <v>61</v>
      </c>
      <c r="D505">
        <v>1632</v>
      </c>
      <c r="E505">
        <v>673</v>
      </c>
      <c r="F505">
        <v>648</v>
      </c>
      <c r="G505">
        <v>25</v>
      </c>
      <c r="H505">
        <v>984</v>
      </c>
      <c r="I505">
        <v>20</v>
      </c>
      <c r="J505">
        <v>0.96285289747399705</v>
      </c>
      <c r="K505">
        <v>0.39705882352941102</v>
      </c>
      <c r="L505">
        <f t="shared" si="28"/>
        <v>0.4499375086793494</v>
      </c>
      <c r="M505">
        <f t="shared" si="29"/>
        <v>0.56225596529284094</v>
      </c>
      <c r="N505" t="str">
        <f t="shared" si="30"/>
        <v>on_qty_of_train_images</v>
      </c>
      <c r="O505" t="str">
        <f t="shared" si="31"/>
        <v/>
      </c>
      <c r="P505">
        <v>23</v>
      </c>
    </row>
    <row r="506" spans="1:16" hidden="1" x14ac:dyDescent="0.3">
      <c r="A506" t="s">
        <v>67</v>
      </c>
      <c r="B506" t="s">
        <v>36</v>
      </c>
      <c r="C506" t="s">
        <v>61</v>
      </c>
      <c r="D506">
        <v>1632</v>
      </c>
      <c r="E506">
        <v>593</v>
      </c>
      <c r="F506">
        <v>578</v>
      </c>
      <c r="G506">
        <v>15</v>
      </c>
      <c r="H506">
        <v>1054</v>
      </c>
      <c r="I506">
        <v>20</v>
      </c>
      <c r="J506">
        <v>0.97470489038785801</v>
      </c>
      <c r="K506">
        <v>0.35416666666666602</v>
      </c>
      <c r="L506">
        <f t="shared" si="28"/>
        <v>0.40584187614099076</v>
      </c>
      <c r="M506">
        <f t="shared" si="29"/>
        <v>0.51955056179775205</v>
      </c>
      <c r="N506" t="str">
        <f t="shared" si="30"/>
        <v>single_hive</v>
      </c>
      <c r="O506" t="str">
        <f t="shared" si="31"/>
        <v/>
      </c>
      <c r="P506">
        <v>24</v>
      </c>
    </row>
    <row r="507" spans="1:16" hidden="1" x14ac:dyDescent="0.3">
      <c r="A507" t="s">
        <v>67</v>
      </c>
      <c r="B507" t="s">
        <v>38</v>
      </c>
      <c r="C507" t="s">
        <v>61</v>
      </c>
      <c r="D507">
        <v>1632</v>
      </c>
      <c r="E507">
        <v>582</v>
      </c>
      <c r="F507">
        <v>567</v>
      </c>
      <c r="G507">
        <v>15</v>
      </c>
      <c r="H507">
        <v>1065</v>
      </c>
      <c r="I507">
        <v>20</v>
      </c>
      <c r="J507">
        <v>0.97422680412371099</v>
      </c>
      <c r="K507">
        <v>0.347426470588235</v>
      </c>
      <c r="L507">
        <f t="shared" si="28"/>
        <v>0.39873417721518956</v>
      </c>
      <c r="M507">
        <f t="shared" si="29"/>
        <v>0.51219512195121908</v>
      </c>
      <c r="N507" t="str">
        <f t="shared" si="30"/>
        <v>single_hive</v>
      </c>
      <c r="O507" t="str">
        <f t="shared" si="31"/>
        <v/>
      </c>
      <c r="P507">
        <v>25</v>
      </c>
    </row>
    <row r="508" spans="1:16" hidden="1" x14ac:dyDescent="0.3">
      <c r="A508" t="s">
        <v>67</v>
      </c>
      <c r="B508" t="s">
        <v>34</v>
      </c>
      <c r="C508" t="s">
        <v>61</v>
      </c>
      <c r="D508">
        <v>1632</v>
      </c>
      <c r="E508">
        <v>563</v>
      </c>
      <c r="F508">
        <v>557</v>
      </c>
      <c r="G508">
        <v>6</v>
      </c>
      <c r="H508">
        <v>1075</v>
      </c>
      <c r="I508">
        <v>20</v>
      </c>
      <c r="J508">
        <v>0.98934280639431604</v>
      </c>
      <c r="K508">
        <v>0.34129901960784298</v>
      </c>
      <c r="L508">
        <f t="shared" si="28"/>
        <v>0.39275137498237184</v>
      </c>
      <c r="M508">
        <f t="shared" si="29"/>
        <v>0.5075170842824599</v>
      </c>
      <c r="N508" t="str">
        <f t="shared" si="30"/>
        <v>single_hive</v>
      </c>
      <c r="O508" t="str">
        <f t="shared" si="31"/>
        <v/>
      </c>
      <c r="P508">
        <v>26</v>
      </c>
    </row>
    <row r="509" spans="1:16" hidden="1" x14ac:dyDescent="0.3">
      <c r="A509" t="s">
        <v>67</v>
      </c>
      <c r="B509" t="s">
        <v>18</v>
      </c>
      <c r="C509" t="s">
        <v>61</v>
      </c>
      <c r="D509">
        <v>1632</v>
      </c>
      <c r="E509">
        <v>568</v>
      </c>
      <c r="F509">
        <v>547</v>
      </c>
      <c r="G509">
        <v>21</v>
      </c>
      <c r="H509">
        <v>1085</v>
      </c>
      <c r="I509">
        <v>20</v>
      </c>
      <c r="J509">
        <v>0.96302816901408395</v>
      </c>
      <c r="K509">
        <v>0.33517156862745001</v>
      </c>
      <c r="L509">
        <f t="shared" si="28"/>
        <v>0.38542841037203951</v>
      </c>
      <c r="M509">
        <f t="shared" si="29"/>
        <v>0.49727272727272609</v>
      </c>
      <c r="N509" t="str">
        <f t="shared" si="30"/>
        <v>on_qty_of_train_images</v>
      </c>
      <c r="O509" t="str">
        <f t="shared" si="31"/>
        <v/>
      </c>
      <c r="P509">
        <v>27</v>
      </c>
    </row>
    <row r="510" spans="1:16" hidden="1" x14ac:dyDescent="0.3">
      <c r="A510" t="s">
        <v>67</v>
      </c>
      <c r="B510" t="s">
        <v>14</v>
      </c>
      <c r="C510" t="s">
        <v>61</v>
      </c>
      <c r="D510">
        <v>1632</v>
      </c>
      <c r="E510">
        <v>517</v>
      </c>
      <c r="F510">
        <v>504</v>
      </c>
      <c r="G510">
        <v>13</v>
      </c>
      <c r="H510">
        <v>1128</v>
      </c>
      <c r="I510">
        <v>20</v>
      </c>
      <c r="J510">
        <v>0.97485493230174003</v>
      </c>
      <c r="K510">
        <v>0.308823529411764</v>
      </c>
      <c r="L510">
        <f t="shared" si="28"/>
        <v>0.35770049680624477</v>
      </c>
      <c r="M510">
        <f t="shared" si="29"/>
        <v>0.46905537459283303</v>
      </c>
      <c r="N510" t="str">
        <f t="shared" si="30"/>
        <v>staged_2</v>
      </c>
      <c r="O510" t="str">
        <f t="shared" si="31"/>
        <v/>
      </c>
      <c r="P510">
        <v>28</v>
      </c>
    </row>
    <row r="511" spans="1:16" hidden="1" x14ac:dyDescent="0.3">
      <c r="A511" t="s">
        <v>67</v>
      </c>
      <c r="B511" t="s">
        <v>43</v>
      </c>
      <c r="C511" t="s">
        <v>61</v>
      </c>
      <c r="D511">
        <v>1632</v>
      </c>
      <c r="E511">
        <v>489</v>
      </c>
      <c r="F511">
        <v>467</v>
      </c>
      <c r="G511">
        <v>22</v>
      </c>
      <c r="H511">
        <v>1165</v>
      </c>
      <c r="I511">
        <v>20</v>
      </c>
      <c r="J511">
        <v>0.955010224948875</v>
      </c>
      <c r="K511">
        <v>0.28615196078431299</v>
      </c>
      <c r="L511">
        <f t="shared" si="28"/>
        <v>0.33276328915490877</v>
      </c>
      <c r="M511">
        <f t="shared" si="29"/>
        <v>0.4403583215464395</v>
      </c>
      <c r="N511" t="str">
        <f t="shared" si="30"/>
        <v>single_hive</v>
      </c>
      <c r="O511" t="str">
        <f t="shared" si="31"/>
        <v/>
      </c>
      <c r="P511">
        <v>29</v>
      </c>
    </row>
    <row r="512" spans="1:16" hidden="1" x14ac:dyDescent="0.3">
      <c r="A512" t="s">
        <v>67</v>
      </c>
      <c r="B512" t="s">
        <v>35</v>
      </c>
      <c r="C512" t="s">
        <v>61</v>
      </c>
      <c r="D512">
        <v>1632</v>
      </c>
      <c r="E512">
        <v>433</v>
      </c>
      <c r="F512">
        <v>418</v>
      </c>
      <c r="G512">
        <v>15</v>
      </c>
      <c r="H512">
        <v>1214</v>
      </c>
      <c r="I512">
        <v>20</v>
      </c>
      <c r="J512">
        <v>0.96535796766743598</v>
      </c>
      <c r="K512">
        <v>0.25612745098039202</v>
      </c>
      <c r="L512">
        <f t="shared" si="28"/>
        <v>0.30024421778480087</v>
      </c>
      <c r="M512">
        <f t="shared" si="29"/>
        <v>0.40484261501210633</v>
      </c>
      <c r="N512" t="str">
        <f t="shared" si="30"/>
        <v>individual_training</v>
      </c>
      <c r="O512" t="str">
        <f t="shared" si="31"/>
        <v/>
      </c>
      <c r="P512">
        <v>30</v>
      </c>
    </row>
    <row r="513" spans="1:16" hidden="1" x14ac:dyDescent="0.3">
      <c r="A513" t="s">
        <v>67</v>
      </c>
      <c r="B513" t="s">
        <v>41</v>
      </c>
      <c r="C513" t="s">
        <v>61</v>
      </c>
      <c r="D513">
        <v>1632</v>
      </c>
      <c r="E513">
        <v>405</v>
      </c>
      <c r="F513">
        <v>396</v>
      </c>
      <c r="G513">
        <v>9</v>
      </c>
      <c r="H513">
        <v>1236</v>
      </c>
      <c r="I513">
        <v>20</v>
      </c>
      <c r="J513">
        <v>0.97777777777777697</v>
      </c>
      <c r="K513">
        <v>0.24264705882352899</v>
      </c>
      <c r="L513">
        <f t="shared" si="28"/>
        <v>0.28559065339679746</v>
      </c>
      <c r="M513">
        <f t="shared" si="29"/>
        <v>0.38880706921943975</v>
      </c>
      <c r="N513" t="str">
        <f t="shared" si="30"/>
        <v>single_hive</v>
      </c>
      <c r="O513" t="str">
        <f t="shared" si="31"/>
        <v/>
      </c>
      <c r="P513">
        <v>31</v>
      </c>
    </row>
    <row r="514" spans="1:16" hidden="1" x14ac:dyDescent="0.3">
      <c r="A514" t="s">
        <v>67</v>
      </c>
      <c r="B514" t="s">
        <v>28</v>
      </c>
      <c r="C514" t="s">
        <v>61</v>
      </c>
      <c r="D514">
        <v>1632</v>
      </c>
      <c r="E514">
        <v>394</v>
      </c>
      <c r="F514">
        <v>374</v>
      </c>
      <c r="G514">
        <v>20</v>
      </c>
      <c r="H514">
        <v>1258</v>
      </c>
      <c r="I514">
        <v>20</v>
      </c>
      <c r="J514">
        <v>0.949238578680203</v>
      </c>
      <c r="K514">
        <v>0.22916666666666599</v>
      </c>
      <c r="L514">
        <f t="shared" ref="L514:L577" si="32">IFERROR((1+2^2)*(J514*K514)/(2^2*J514+K514),0)</f>
        <v>0.2701531349320998</v>
      </c>
      <c r="M514">
        <f t="shared" ref="M514:M577" si="33">IFERROR( 2*(J514*K514)/(J514+K514),"")</f>
        <v>0.36920039486673162</v>
      </c>
      <c r="N514" t="str">
        <f t="shared" ref="N514:N577" si="34">LEFT(B514,FIND("/",B514)-1)</f>
        <v>individual_training</v>
      </c>
      <c r="O514" t="str">
        <f t="shared" si="31"/>
        <v/>
      </c>
      <c r="P514">
        <v>32</v>
      </c>
    </row>
    <row r="515" spans="1:16" hidden="1" x14ac:dyDescent="0.3">
      <c r="A515" t="s">
        <v>67</v>
      </c>
      <c r="B515" t="s">
        <v>44</v>
      </c>
      <c r="C515" t="s">
        <v>61</v>
      </c>
      <c r="D515">
        <v>1632</v>
      </c>
      <c r="E515">
        <v>324</v>
      </c>
      <c r="F515">
        <v>300</v>
      </c>
      <c r="G515">
        <v>24</v>
      </c>
      <c r="H515">
        <v>1332</v>
      </c>
      <c r="I515">
        <v>20</v>
      </c>
      <c r="J515">
        <v>0.92592592592592604</v>
      </c>
      <c r="K515">
        <v>0.183823529411764</v>
      </c>
      <c r="L515">
        <f t="shared" si="32"/>
        <v>0.2189141856392286</v>
      </c>
      <c r="M515">
        <f t="shared" si="33"/>
        <v>0.30674846625766772</v>
      </c>
      <c r="N515" t="str">
        <f t="shared" si="34"/>
        <v>single_hive</v>
      </c>
      <c r="O515" t="str">
        <f t="shared" ref="O515:O578" si="35">IF(C515&lt;&gt;C514,1,"")</f>
        <v/>
      </c>
      <c r="P515">
        <v>33</v>
      </c>
    </row>
    <row r="516" spans="1:16" hidden="1" x14ac:dyDescent="0.3">
      <c r="A516" t="s">
        <v>67</v>
      </c>
      <c r="B516" t="s">
        <v>45</v>
      </c>
      <c r="C516" t="s">
        <v>61</v>
      </c>
      <c r="D516">
        <v>1632</v>
      </c>
      <c r="E516">
        <v>306</v>
      </c>
      <c r="F516">
        <v>297</v>
      </c>
      <c r="G516">
        <v>9</v>
      </c>
      <c r="H516">
        <v>1335</v>
      </c>
      <c r="I516">
        <v>20</v>
      </c>
      <c r="J516">
        <v>0.97058823529411697</v>
      </c>
      <c r="K516">
        <v>0.181985294117647</v>
      </c>
      <c r="L516">
        <f t="shared" si="32"/>
        <v>0.21729587357330984</v>
      </c>
      <c r="M516">
        <f t="shared" si="33"/>
        <v>0.30650154798761597</v>
      </c>
      <c r="N516" t="str">
        <f t="shared" si="34"/>
        <v>on_qty_of_train_images</v>
      </c>
      <c r="O516" t="str">
        <f t="shared" si="35"/>
        <v/>
      </c>
      <c r="P516">
        <v>34</v>
      </c>
    </row>
    <row r="517" spans="1:16" hidden="1" x14ac:dyDescent="0.3">
      <c r="A517" t="s">
        <v>67</v>
      </c>
      <c r="B517" t="s">
        <v>46</v>
      </c>
      <c r="C517" t="s">
        <v>61</v>
      </c>
      <c r="D517">
        <v>1632</v>
      </c>
      <c r="E517">
        <v>239</v>
      </c>
      <c r="F517">
        <v>231</v>
      </c>
      <c r="G517">
        <v>8</v>
      </c>
      <c r="H517">
        <v>1401</v>
      </c>
      <c r="I517">
        <v>20</v>
      </c>
      <c r="J517">
        <v>0.96652719665271902</v>
      </c>
      <c r="K517">
        <v>0.14154411764705799</v>
      </c>
      <c r="L517">
        <f t="shared" si="32"/>
        <v>0.17068124722919956</v>
      </c>
      <c r="M517">
        <f t="shared" si="33"/>
        <v>0.24692677712453104</v>
      </c>
      <c r="N517" t="str">
        <f t="shared" si="34"/>
        <v>individual_training</v>
      </c>
      <c r="O517" t="str">
        <f t="shared" si="35"/>
        <v/>
      </c>
      <c r="P517">
        <v>35</v>
      </c>
    </row>
    <row r="518" spans="1:16" hidden="1" x14ac:dyDescent="0.3">
      <c r="A518" t="s">
        <v>67</v>
      </c>
      <c r="B518" t="s">
        <v>19</v>
      </c>
      <c r="C518" t="s">
        <v>61</v>
      </c>
      <c r="D518">
        <v>1632</v>
      </c>
      <c r="E518">
        <v>90</v>
      </c>
      <c r="F518">
        <v>62</v>
      </c>
      <c r="G518">
        <v>28</v>
      </c>
      <c r="H518">
        <v>1570</v>
      </c>
      <c r="I518">
        <v>20</v>
      </c>
      <c r="J518">
        <v>0.688888888888888</v>
      </c>
      <c r="K518">
        <v>3.79901960784313E-2</v>
      </c>
      <c r="L518">
        <f t="shared" si="32"/>
        <v>4.6841946207313294E-2</v>
      </c>
      <c r="M518">
        <f t="shared" si="33"/>
        <v>7.2009291521486496E-2</v>
      </c>
      <c r="N518" t="str">
        <f t="shared" si="34"/>
        <v>single_hive</v>
      </c>
      <c r="O518" t="str">
        <f t="shared" si="35"/>
        <v/>
      </c>
      <c r="P518">
        <v>36</v>
      </c>
    </row>
    <row r="519" spans="1:16" hidden="1" x14ac:dyDescent="0.3">
      <c r="A519" t="s">
        <v>67</v>
      </c>
      <c r="B519" t="s">
        <v>10</v>
      </c>
      <c r="C519" t="s">
        <v>61</v>
      </c>
      <c r="D519">
        <v>1632</v>
      </c>
      <c r="E519">
        <v>0</v>
      </c>
      <c r="F519">
        <v>0</v>
      </c>
      <c r="G519">
        <v>0</v>
      </c>
      <c r="H519">
        <v>1632</v>
      </c>
      <c r="I519">
        <v>20</v>
      </c>
      <c r="K519">
        <v>0</v>
      </c>
      <c r="L519">
        <f t="shared" si="32"/>
        <v>0</v>
      </c>
      <c r="M519" t="str">
        <f t="shared" si="33"/>
        <v/>
      </c>
      <c r="N519" t="str">
        <f t="shared" si="34"/>
        <v>single_hive</v>
      </c>
      <c r="O519" t="str">
        <f t="shared" si="35"/>
        <v/>
      </c>
      <c r="P519">
        <v>37</v>
      </c>
    </row>
    <row r="520" spans="1:16" hidden="1" x14ac:dyDescent="0.3">
      <c r="A520" t="s">
        <v>67</v>
      </c>
      <c r="B520" t="s">
        <v>34</v>
      </c>
      <c r="C520" t="s">
        <v>60</v>
      </c>
      <c r="D520">
        <v>788</v>
      </c>
      <c r="E520">
        <v>748</v>
      </c>
      <c r="F520">
        <v>710</v>
      </c>
      <c r="G520">
        <v>38</v>
      </c>
      <c r="H520">
        <v>78</v>
      </c>
      <c r="I520">
        <v>20</v>
      </c>
      <c r="J520">
        <v>0.94919786096256598</v>
      </c>
      <c r="K520">
        <v>0.90101522842639603</v>
      </c>
      <c r="L520">
        <f t="shared" si="32"/>
        <v>0.91025641025641024</v>
      </c>
      <c r="M520">
        <f t="shared" si="33"/>
        <v>0.92447916666666619</v>
      </c>
      <c r="N520" t="str">
        <f t="shared" si="34"/>
        <v>single_hive</v>
      </c>
      <c r="O520">
        <f t="shared" si="35"/>
        <v>1</v>
      </c>
      <c r="P520">
        <v>1</v>
      </c>
    </row>
    <row r="521" spans="1:16" hidden="1" x14ac:dyDescent="0.3">
      <c r="A521" t="s">
        <v>67</v>
      </c>
      <c r="B521" t="s">
        <v>47</v>
      </c>
      <c r="C521" t="s">
        <v>60</v>
      </c>
      <c r="D521">
        <v>788</v>
      </c>
      <c r="E521">
        <v>749</v>
      </c>
      <c r="F521">
        <v>697</v>
      </c>
      <c r="G521">
        <v>52</v>
      </c>
      <c r="H521">
        <v>91</v>
      </c>
      <c r="I521">
        <v>20</v>
      </c>
      <c r="J521">
        <v>0.93057409879839703</v>
      </c>
      <c r="K521">
        <v>0.88451776649746106</v>
      </c>
      <c r="L521">
        <f t="shared" si="32"/>
        <v>0.89336067674955044</v>
      </c>
      <c r="M521">
        <f t="shared" si="33"/>
        <v>0.90696161353285532</v>
      </c>
      <c r="N521" t="str">
        <f t="shared" si="34"/>
        <v>staged_2</v>
      </c>
      <c r="O521" t="str">
        <f t="shared" si="35"/>
        <v/>
      </c>
      <c r="P521">
        <v>2</v>
      </c>
    </row>
    <row r="522" spans="1:16" hidden="1" x14ac:dyDescent="0.3">
      <c r="A522" t="s">
        <v>67</v>
      </c>
      <c r="B522" t="s">
        <v>25</v>
      </c>
      <c r="C522" t="s">
        <v>60</v>
      </c>
      <c r="D522">
        <v>788</v>
      </c>
      <c r="E522">
        <v>747</v>
      </c>
      <c r="F522">
        <v>675</v>
      </c>
      <c r="G522">
        <v>72</v>
      </c>
      <c r="H522">
        <v>113</v>
      </c>
      <c r="I522">
        <v>20</v>
      </c>
      <c r="J522">
        <v>0.90361445783132499</v>
      </c>
      <c r="K522">
        <v>0.85659898477157304</v>
      </c>
      <c r="L522">
        <f t="shared" si="32"/>
        <v>0.86560656578609851</v>
      </c>
      <c r="M522">
        <f t="shared" si="33"/>
        <v>0.87947882736156302</v>
      </c>
      <c r="N522" t="str">
        <f t="shared" si="34"/>
        <v>single_hive</v>
      </c>
      <c r="O522" t="str">
        <f t="shared" si="35"/>
        <v/>
      </c>
      <c r="P522">
        <v>3</v>
      </c>
    </row>
    <row r="523" spans="1:16" hidden="1" x14ac:dyDescent="0.3">
      <c r="A523" t="s">
        <v>67</v>
      </c>
      <c r="B523" t="s">
        <v>37</v>
      </c>
      <c r="C523" t="s">
        <v>60</v>
      </c>
      <c r="D523">
        <v>788</v>
      </c>
      <c r="E523">
        <v>660</v>
      </c>
      <c r="F523">
        <v>612</v>
      </c>
      <c r="G523">
        <v>48</v>
      </c>
      <c r="H523">
        <v>176</v>
      </c>
      <c r="I523">
        <v>20</v>
      </c>
      <c r="J523">
        <v>0.92727272699999996</v>
      </c>
      <c r="K523">
        <v>0.77664974599999903</v>
      </c>
      <c r="L523">
        <f t="shared" si="32"/>
        <v>0.80272822644694586</v>
      </c>
      <c r="M523">
        <f t="shared" si="33"/>
        <v>0.8453038671757418</v>
      </c>
      <c r="N523" t="str">
        <f t="shared" si="34"/>
        <v>staged_2</v>
      </c>
      <c r="O523" t="str">
        <f t="shared" si="35"/>
        <v/>
      </c>
      <c r="P523">
        <v>4</v>
      </c>
    </row>
    <row r="524" spans="1:16" hidden="1" x14ac:dyDescent="0.3">
      <c r="A524" t="s">
        <v>67</v>
      </c>
      <c r="B524" t="s">
        <v>38</v>
      </c>
      <c r="C524" t="s">
        <v>60</v>
      </c>
      <c r="D524">
        <v>788</v>
      </c>
      <c r="E524">
        <v>615</v>
      </c>
      <c r="F524">
        <v>561</v>
      </c>
      <c r="G524">
        <v>54</v>
      </c>
      <c r="H524">
        <v>227</v>
      </c>
      <c r="I524">
        <v>20</v>
      </c>
      <c r="J524">
        <v>0.91219512195121899</v>
      </c>
      <c r="K524">
        <v>0.711928934010152</v>
      </c>
      <c r="L524">
        <f t="shared" si="32"/>
        <v>0.74462436952482047</v>
      </c>
      <c r="M524">
        <f t="shared" si="33"/>
        <v>0.79971489665003526</v>
      </c>
      <c r="N524" t="str">
        <f t="shared" si="34"/>
        <v>single_hive</v>
      </c>
      <c r="O524" t="str">
        <f t="shared" si="35"/>
        <v/>
      </c>
      <c r="P524">
        <v>5</v>
      </c>
    </row>
    <row r="525" spans="1:16" hidden="1" x14ac:dyDescent="0.3">
      <c r="A525" t="s">
        <v>67</v>
      </c>
      <c r="B525" t="s">
        <v>40</v>
      </c>
      <c r="C525" t="s">
        <v>60</v>
      </c>
      <c r="D525">
        <v>788</v>
      </c>
      <c r="E525">
        <v>545</v>
      </c>
      <c r="F525">
        <v>510</v>
      </c>
      <c r="G525">
        <v>35</v>
      </c>
      <c r="H525">
        <v>278</v>
      </c>
      <c r="I525">
        <v>20</v>
      </c>
      <c r="J525">
        <v>0.93577981651376096</v>
      </c>
      <c r="K525">
        <v>0.64720812182741105</v>
      </c>
      <c r="L525">
        <f t="shared" si="32"/>
        <v>0.6897484446848795</v>
      </c>
      <c r="M525">
        <f t="shared" si="33"/>
        <v>0.76519129782445594</v>
      </c>
      <c r="N525" t="str">
        <f t="shared" si="34"/>
        <v>staged_2</v>
      </c>
      <c r="O525" t="str">
        <f t="shared" si="35"/>
        <v/>
      </c>
      <c r="P525">
        <v>6</v>
      </c>
    </row>
    <row r="526" spans="1:16" hidden="1" x14ac:dyDescent="0.3">
      <c r="A526" t="s">
        <v>67</v>
      </c>
      <c r="B526" t="s">
        <v>32</v>
      </c>
      <c r="C526" t="s">
        <v>60</v>
      </c>
      <c r="D526">
        <v>788</v>
      </c>
      <c r="E526">
        <v>548</v>
      </c>
      <c r="F526">
        <v>508</v>
      </c>
      <c r="G526">
        <v>40</v>
      </c>
      <c r="H526">
        <v>280</v>
      </c>
      <c r="I526">
        <v>20</v>
      </c>
      <c r="J526">
        <v>0.92700729927007297</v>
      </c>
      <c r="K526">
        <v>0.64467005076142103</v>
      </c>
      <c r="L526">
        <f t="shared" si="32"/>
        <v>0.68648648648648625</v>
      </c>
      <c r="M526">
        <f t="shared" si="33"/>
        <v>0.76047904191616744</v>
      </c>
      <c r="N526" t="str">
        <f t="shared" si="34"/>
        <v>individual_training</v>
      </c>
      <c r="O526" t="str">
        <f t="shared" si="35"/>
        <v/>
      </c>
      <c r="P526">
        <v>7</v>
      </c>
    </row>
    <row r="527" spans="1:16" hidden="1" x14ac:dyDescent="0.3">
      <c r="A527" t="s">
        <v>67</v>
      </c>
      <c r="B527" t="s">
        <v>15</v>
      </c>
      <c r="C527" t="s">
        <v>60</v>
      </c>
      <c r="D527">
        <v>788</v>
      </c>
      <c r="E527">
        <v>660</v>
      </c>
      <c r="F527">
        <v>518</v>
      </c>
      <c r="G527">
        <v>142</v>
      </c>
      <c r="H527">
        <v>270</v>
      </c>
      <c r="I527">
        <v>20</v>
      </c>
      <c r="J527">
        <v>0.78484848484848402</v>
      </c>
      <c r="K527">
        <v>0.65736040609137003</v>
      </c>
      <c r="L527">
        <f t="shared" si="32"/>
        <v>0.67943336831059753</v>
      </c>
      <c r="M527">
        <f t="shared" si="33"/>
        <v>0.71546961325966785</v>
      </c>
      <c r="N527" t="str">
        <f t="shared" si="34"/>
        <v>single_hive</v>
      </c>
      <c r="O527" t="str">
        <f t="shared" si="35"/>
        <v/>
      </c>
      <c r="P527">
        <v>8</v>
      </c>
    </row>
    <row r="528" spans="1:16" hidden="1" x14ac:dyDescent="0.3">
      <c r="A528" t="s">
        <v>67</v>
      </c>
      <c r="B528" t="s">
        <v>29</v>
      </c>
      <c r="C528" t="s">
        <v>60</v>
      </c>
      <c r="D528">
        <v>788</v>
      </c>
      <c r="E528">
        <v>485</v>
      </c>
      <c r="F528">
        <v>456</v>
      </c>
      <c r="G528">
        <v>29</v>
      </c>
      <c r="H528">
        <v>332</v>
      </c>
      <c r="I528">
        <v>20</v>
      </c>
      <c r="J528">
        <v>0.94020618556700997</v>
      </c>
      <c r="K528">
        <v>0.57868020304568502</v>
      </c>
      <c r="L528">
        <f t="shared" si="32"/>
        <v>0.62689029419851505</v>
      </c>
      <c r="M528">
        <f t="shared" si="33"/>
        <v>0.71641791044776082</v>
      </c>
      <c r="N528" t="str">
        <f t="shared" si="34"/>
        <v>staged_2</v>
      </c>
      <c r="O528" t="str">
        <f t="shared" si="35"/>
        <v/>
      </c>
      <c r="P528">
        <v>9</v>
      </c>
    </row>
    <row r="529" spans="1:16" hidden="1" x14ac:dyDescent="0.3">
      <c r="A529" t="s">
        <v>67</v>
      </c>
      <c r="B529" t="s">
        <v>30</v>
      </c>
      <c r="C529" t="s">
        <v>60</v>
      </c>
      <c r="D529">
        <v>788</v>
      </c>
      <c r="E529">
        <v>427</v>
      </c>
      <c r="F529">
        <v>418</v>
      </c>
      <c r="G529">
        <v>9</v>
      </c>
      <c r="H529">
        <v>370</v>
      </c>
      <c r="I529">
        <v>20</v>
      </c>
      <c r="J529">
        <v>0.97892271662763397</v>
      </c>
      <c r="K529">
        <v>0.53045685279187804</v>
      </c>
      <c r="L529">
        <f t="shared" si="32"/>
        <v>0.58396200055881509</v>
      </c>
      <c r="M529">
        <f t="shared" si="33"/>
        <v>0.68806584362139889</v>
      </c>
      <c r="N529" t="str">
        <f t="shared" si="34"/>
        <v>staged_2</v>
      </c>
      <c r="O529" t="str">
        <f t="shared" si="35"/>
        <v/>
      </c>
      <c r="P529">
        <v>10</v>
      </c>
    </row>
    <row r="530" spans="1:16" hidden="1" x14ac:dyDescent="0.3">
      <c r="A530" t="s">
        <v>67</v>
      </c>
      <c r="B530" t="s">
        <v>39</v>
      </c>
      <c r="C530" t="s">
        <v>60</v>
      </c>
      <c r="D530">
        <v>788</v>
      </c>
      <c r="E530">
        <v>452</v>
      </c>
      <c r="F530">
        <v>419</v>
      </c>
      <c r="G530">
        <v>33</v>
      </c>
      <c r="H530">
        <v>369</v>
      </c>
      <c r="I530">
        <v>20</v>
      </c>
      <c r="J530">
        <v>0.92699115044247804</v>
      </c>
      <c r="K530">
        <v>0.531725888324873</v>
      </c>
      <c r="L530">
        <f t="shared" si="32"/>
        <v>0.58129855715871248</v>
      </c>
      <c r="M530">
        <f t="shared" si="33"/>
        <v>0.6758064516129032</v>
      </c>
      <c r="N530" t="str">
        <f t="shared" si="34"/>
        <v>single_hive</v>
      </c>
      <c r="O530" t="str">
        <f t="shared" si="35"/>
        <v/>
      </c>
      <c r="P530">
        <v>11</v>
      </c>
    </row>
    <row r="531" spans="1:16" hidden="1" x14ac:dyDescent="0.3">
      <c r="A531" t="s">
        <v>67</v>
      </c>
      <c r="B531" t="s">
        <v>26</v>
      </c>
      <c r="C531" t="s">
        <v>60</v>
      </c>
      <c r="D531">
        <v>788</v>
      </c>
      <c r="E531">
        <v>422</v>
      </c>
      <c r="F531">
        <v>410</v>
      </c>
      <c r="G531">
        <v>12</v>
      </c>
      <c r="H531">
        <v>378</v>
      </c>
      <c r="I531">
        <v>20</v>
      </c>
      <c r="J531">
        <v>0.97156398104265396</v>
      </c>
      <c r="K531">
        <v>0.52030456852791795</v>
      </c>
      <c r="L531">
        <f t="shared" si="32"/>
        <v>0.57358701734750905</v>
      </c>
      <c r="M531">
        <f t="shared" si="33"/>
        <v>0.67768595041322244</v>
      </c>
      <c r="N531" t="str">
        <f t="shared" si="34"/>
        <v>staged_2</v>
      </c>
      <c r="O531" t="str">
        <f t="shared" si="35"/>
        <v/>
      </c>
      <c r="P531">
        <v>12</v>
      </c>
    </row>
    <row r="532" spans="1:16" hidden="1" x14ac:dyDescent="0.3">
      <c r="A532" t="s">
        <v>67</v>
      </c>
      <c r="B532" t="s">
        <v>12</v>
      </c>
      <c r="C532" t="s">
        <v>60</v>
      </c>
      <c r="D532">
        <v>788</v>
      </c>
      <c r="E532">
        <v>501</v>
      </c>
      <c r="F532">
        <v>410</v>
      </c>
      <c r="G532">
        <v>91</v>
      </c>
      <c r="H532">
        <v>378</v>
      </c>
      <c r="I532">
        <v>20</v>
      </c>
      <c r="J532">
        <v>0.81836327345309301</v>
      </c>
      <c r="K532">
        <v>0.52030456852791795</v>
      </c>
      <c r="L532">
        <f t="shared" si="32"/>
        <v>0.56118258965233969</v>
      </c>
      <c r="M532">
        <f t="shared" si="33"/>
        <v>0.63615205585725287</v>
      </c>
      <c r="N532" t="str">
        <f t="shared" si="34"/>
        <v>on_qty_of_train_images</v>
      </c>
      <c r="O532" t="str">
        <f t="shared" si="35"/>
        <v/>
      </c>
      <c r="P532">
        <v>13</v>
      </c>
    </row>
    <row r="533" spans="1:16" hidden="1" x14ac:dyDescent="0.3">
      <c r="A533" t="s">
        <v>67</v>
      </c>
      <c r="B533" t="s">
        <v>41</v>
      </c>
      <c r="C533" t="s">
        <v>60</v>
      </c>
      <c r="D533">
        <v>788</v>
      </c>
      <c r="E533">
        <v>398</v>
      </c>
      <c r="F533">
        <v>379</v>
      </c>
      <c r="G533">
        <v>19</v>
      </c>
      <c r="H533">
        <v>409</v>
      </c>
      <c r="I533">
        <v>20</v>
      </c>
      <c r="J533">
        <v>0.95226130653266305</v>
      </c>
      <c r="K533">
        <v>0.480964467005076</v>
      </c>
      <c r="L533">
        <f t="shared" si="32"/>
        <v>0.53380281690140829</v>
      </c>
      <c r="M533">
        <f t="shared" si="33"/>
        <v>0.63912310286677898</v>
      </c>
      <c r="N533" t="str">
        <f t="shared" si="34"/>
        <v>single_hive</v>
      </c>
      <c r="O533" t="str">
        <f t="shared" si="35"/>
        <v/>
      </c>
      <c r="P533">
        <v>14</v>
      </c>
    </row>
    <row r="534" spans="1:16" hidden="1" x14ac:dyDescent="0.3">
      <c r="A534" t="s">
        <v>67</v>
      </c>
      <c r="B534" t="s">
        <v>33</v>
      </c>
      <c r="C534" t="s">
        <v>60</v>
      </c>
      <c r="D534">
        <v>788</v>
      </c>
      <c r="E534">
        <v>406</v>
      </c>
      <c r="F534">
        <v>369</v>
      </c>
      <c r="G534">
        <v>37</v>
      </c>
      <c r="H534">
        <v>419</v>
      </c>
      <c r="I534">
        <v>20</v>
      </c>
      <c r="J534">
        <v>0.90886699507389102</v>
      </c>
      <c r="K534">
        <v>0.468274111675126</v>
      </c>
      <c r="L534">
        <f t="shared" si="32"/>
        <v>0.518549747048903</v>
      </c>
      <c r="M534">
        <f t="shared" si="33"/>
        <v>0.61809045226130555</v>
      </c>
      <c r="N534" t="str">
        <f t="shared" si="34"/>
        <v>staged_2</v>
      </c>
      <c r="O534" t="str">
        <f t="shared" si="35"/>
        <v/>
      </c>
      <c r="P534">
        <v>15</v>
      </c>
    </row>
    <row r="535" spans="1:16" hidden="1" x14ac:dyDescent="0.3">
      <c r="A535" t="s">
        <v>67</v>
      </c>
      <c r="B535" t="s">
        <v>23</v>
      </c>
      <c r="C535" t="s">
        <v>60</v>
      </c>
      <c r="D535">
        <v>788</v>
      </c>
      <c r="E535">
        <v>392</v>
      </c>
      <c r="F535">
        <v>361</v>
      </c>
      <c r="G535">
        <v>31</v>
      </c>
      <c r="H535">
        <v>427</v>
      </c>
      <c r="I535">
        <v>20</v>
      </c>
      <c r="J535">
        <v>0.92091836734693799</v>
      </c>
      <c r="K535">
        <v>0.45812182741116703</v>
      </c>
      <c r="L535">
        <f t="shared" si="32"/>
        <v>0.50931151241534933</v>
      </c>
      <c r="M535">
        <f t="shared" si="33"/>
        <v>0.61186440677966036</v>
      </c>
      <c r="N535" t="str">
        <f t="shared" si="34"/>
        <v>single_hive</v>
      </c>
      <c r="O535" t="str">
        <f t="shared" si="35"/>
        <v/>
      </c>
      <c r="P535">
        <v>16</v>
      </c>
    </row>
    <row r="536" spans="1:16" hidden="1" x14ac:dyDescent="0.3">
      <c r="A536" t="s">
        <v>67</v>
      </c>
      <c r="B536" t="s">
        <v>24</v>
      </c>
      <c r="C536" t="s">
        <v>60</v>
      </c>
      <c r="D536">
        <v>788</v>
      </c>
      <c r="E536">
        <v>392</v>
      </c>
      <c r="F536">
        <v>361</v>
      </c>
      <c r="G536">
        <v>31</v>
      </c>
      <c r="H536">
        <v>427</v>
      </c>
      <c r="I536">
        <v>20</v>
      </c>
      <c r="J536">
        <v>0.92091836734693799</v>
      </c>
      <c r="K536">
        <v>0.45812182741116703</v>
      </c>
      <c r="L536">
        <f t="shared" si="32"/>
        <v>0.50931151241534933</v>
      </c>
      <c r="M536">
        <f t="shared" si="33"/>
        <v>0.61186440677966036</v>
      </c>
      <c r="N536" t="str">
        <f t="shared" si="34"/>
        <v>on_qty_of_train_images</v>
      </c>
      <c r="O536" t="str">
        <f t="shared" si="35"/>
        <v/>
      </c>
      <c r="P536">
        <v>17</v>
      </c>
    </row>
    <row r="537" spans="1:16" hidden="1" x14ac:dyDescent="0.3">
      <c r="A537" t="s">
        <v>67</v>
      </c>
      <c r="B537" t="s">
        <v>16</v>
      </c>
      <c r="C537" t="s">
        <v>60</v>
      </c>
      <c r="D537">
        <v>788</v>
      </c>
      <c r="E537">
        <v>386</v>
      </c>
      <c r="F537">
        <v>354</v>
      </c>
      <c r="G537">
        <v>32</v>
      </c>
      <c r="H537">
        <v>434</v>
      </c>
      <c r="I537">
        <v>20</v>
      </c>
      <c r="J537">
        <v>0.91709844559585496</v>
      </c>
      <c r="K537">
        <v>0.449238578680203</v>
      </c>
      <c r="L537">
        <f t="shared" si="32"/>
        <v>0.5002826455624646</v>
      </c>
      <c r="M537">
        <f t="shared" si="33"/>
        <v>0.60306643952299832</v>
      </c>
      <c r="N537" t="str">
        <f t="shared" si="34"/>
        <v>on_qty_of_train_images</v>
      </c>
      <c r="O537" t="str">
        <f t="shared" si="35"/>
        <v/>
      </c>
      <c r="P537">
        <v>18</v>
      </c>
    </row>
    <row r="538" spans="1:16" hidden="1" x14ac:dyDescent="0.3">
      <c r="A538" t="s">
        <v>67</v>
      </c>
      <c r="B538" t="s">
        <v>43</v>
      </c>
      <c r="C538" t="s">
        <v>60</v>
      </c>
      <c r="D538">
        <v>788</v>
      </c>
      <c r="E538">
        <v>312</v>
      </c>
      <c r="F538">
        <v>303</v>
      </c>
      <c r="G538">
        <v>9</v>
      </c>
      <c r="H538">
        <v>485</v>
      </c>
      <c r="I538">
        <v>20</v>
      </c>
      <c r="J538">
        <v>0.97115384615384603</v>
      </c>
      <c r="K538">
        <v>0.384517766497461</v>
      </c>
      <c r="L538">
        <f t="shared" si="32"/>
        <v>0.43735565819861333</v>
      </c>
      <c r="M538">
        <f t="shared" si="33"/>
        <v>0.5509090909090899</v>
      </c>
      <c r="N538" t="str">
        <f t="shared" si="34"/>
        <v>single_hive</v>
      </c>
      <c r="O538" t="str">
        <f t="shared" si="35"/>
        <v/>
      </c>
      <c r="P538">
        <v>19</v>
      </c>
    </row>
    <row r="539" spans="1:16" hidden="1" x14ac:dyDescent="0.3">
      <c r="A539" t="s">
        <v>67</v>
      </c>
      <c r="B539" t="s">
        <v>14</v>
      </c>
      <c r="C539" t="s">
        <v>60</v>
      </c>
      <c r="D539">
        <v>788</v>
      </c>
      <c r="E539">
        <v>322</v>
      </c>
      <c r="F539">
        <v>303</v>
      </c>
      <c r="G539">
        <v>19</v>
      </c>
      <c r="H539">
        <v>485</v>
      </c>
      <c r="I539">
        <v>20</v>
      </c>
      <c r="J539">
        <v>0.94099378881987505</v>
      </c>
      <c r="K539">
        <v>0.384517766497461</v>
      </c>
      <c r="L539">
        <f t="shared" si="32"/>
        <v>0.43609671848013715</v>
      </c>
      <c r="M539">
        <f t="shared" si="33"/>
        <v>0.54594594594594492</v>
      </c>
      <c r="N539" t="str">
        <f t="shared" si="34"/>
        <v>staged_2</v>
      </c>
      <c r="O539" t="str">
        <f t="shared" si="35"/>
        <v/>
      </c>
      <c r="P539">
        <v>20</v>
      </c>
    </row>
    <row r="540" spans="1:16" hidden="1" x14ac:dyDescent="0.3">
      <c r="A540" t="s">
        <v>67</v>
      </c>
      <c r="B540" t="s">
        <v>18</v>
      </c>
      <c r="C540" t="s">
        <v>60</v>
      </c>
      <c r="D540">
        <v>788</v>
      </c>
      <c r="E540">
        <v>321</v>
      </c>
      <c r="F540">
        <v>295</v>
      </c>
      <c r="G540">
        <v>26</v>
      </c>
      <c r="H540">
        <v>493</v>
      </c>
      <c r="I540">
        <v>20</v>
      </c>
      <c r="J540">
        <v>0.91900311526479705</v>
      </c>
      <c r="K540">
        <v>0.37436548223350202</v>
      </c>
      <c r="L540">
        <f t="shared" si="32"/>
        <v>0.42470486610999086</v>
      </c>
      <c r="M540">
        <f t="shared" si="33"/>
        <v>0.53201082055906157</v>
      </c>
      <c r="N540" t="str">
        <f t="shared" si="34"/>
        <v>on_qty_of_train_images</v>
      </c>
      <c r="O540" t="str">
        <f t="shared" si="35"/>
        <v/>
      </c>
      <c r="P540">
        <v>21</v>
      </c>
    </row>
    <row r="541" spans="1:16" hidden="1" x14ac:dyDescent="0.3">
      <c r="A541" t="s">
        <v>67</v>
      </c>
      <c r="B541" t="s">
        <v>17</v>
      </c>
      <c r="C541" t="s">
        <v>60</v>
      </c>
      <c r="D541">
        <v>788</v>
      </c>
      <c r="E541">
        <v>308</v>
      </c>
      <c r="F541">
        <v>289</v>
      </c>
      <c r="G541">
        <v>19</v>
      </c>
      <c r="H541">
        <v>499</v>
      </c>
      <c r="I541">
        <v>20</v>
      </c>
      <c r="J541">
        <v>0.93831168831168799</v>
      </c>
      <c r="K541">
        <v>0.36675126903553301</v>
      </c>
      <c r="L541">
        <f t="shared" si="32"/>
        <v>0.41763005780346824</v>
      </c>
      <c r="M541">
        <f t="shared" si="33"/>
        <v>0.52737226277372262</v>
      </c>
      <c r="N541" t="str">
        <f t="shared" si="34"/>
        <v>on_qty_of_train_images</v>
      </c>
      <c r="O541" t="str">
        <f t="shared" si="35"/>
        <v/>
      </c>
      <c r="P541">
        <v>22</v>
      </c>
    </row>
    <row r="542" spans="1:16" hidden="1" x14ac:dyDescent="0.3">
      <c r="A542" t="s">
        <v>67</v>
      </c>
      <c r="B542" t="s">
        <v>27</v>
      </c>
      <c r="C542" t="s">
        <v>60</v>
      </c>
      <c r="D542">
        <v>788</v>
      </c>
      <c r="E542">
        <v>302</v>
      </c>
      <c r="F542">
        <v>271</v>
      </c>
      <c r="G542">
        <v>31</v>
      </c>
      <c r="H542">
        <v>517</v>
      </c>
      <c r="I542">
        <v>20</v>
      </c>
      <c r="J542">
        <v>0.89735099337748303</v>
      </c>
      <c r="K542">
        <v>0.34390862944162398</v>
      </c>
      <c r="L542">
        <f t="shared" si="32"/>
        <v>0.39229878401852875</v>
      </c>
      <c r="M542">
        <f t="shared" si="33"/>
        <v>0.49724770642201782</v>
      </c>
      <c r="N542" t="str">
        <f t="shared" si="34"/>
        <v>individual_training</v>
      </c>
      <c r="O542" t="str">
        <f t="shared" si="35"/>
        <v/>
      </c>
      <c r="P542">
        <v>23</v>
      </c>
    </row>
    <row r="543" spans="1:16" hidden="1" x14ac:dyDescent="0.3">
      <c r="A543" t="s">
        <v>67</v>
      </c>
      <c r="B543" t="s">
        <v>20</v>
      </c>
      <c r="C543" t="s">
        <v>60</v>
      </c>
      <c r="D543">
        <v>788</v>
      </c>
      <c r="E543">
        <v>255</v>
      </c>
      <c r="F543">
        <v>250</v>
      </c>
      <c r="G543">
        <v>5</v>
      </c>
      <c r="H543">
        <v>538</v>
      </c>
      <c r="I543">
        <v>20</v>
      </c>
      <c r="J543">
        <v>0.98039215686274495</v>
      </c>
      <c r="K543">
        <v>0.31725888324872997</v>
      </c>
      <c r="L543">
        <f t="shared" si="32"/>
        <v>0.36689169357205648</v>
      </c>
      <c r="M543">
        <f t="shared" si="33"/>
        <v>0.47938638542665274</v>
      </c>
      <c r="N543" t="str">
        <f t="shared" si="34"/>
        <v>single_hive</v>
      </c>
      <c r="O543" t="str">
        <f t="shared" si="35"/>
        <v/>
      </c>
      <c r="P543">
        <v>24</v>
      </c>
    </row>
    <row r="544" spans="1:16" hidden="1" x14ac:dyDescent="0.3">
      <c r="A544" t="s">
        <v>67</v>
      </c>
      <c r="B544" t="s">
        <v>21</v>
      </c>
      <c r="C544" t="s">
        <v>60</v>
      </c>
      <c r="D544">
        <v>788</v>
      </c>
      <c r="E544">
        <v>255</v>
      </c>
      <c r="F544">
        <v>250</v>
      </c>
      <c r="G544">
        <v>5</v>
      </c>
      <c r="H544">
        <v>538</v>
      </c>
      <c r="I544">
        <v>20</v>
      </c>
      <c r="J544">
        <v>0.98039215686274495</v>
      </c>
      <c r="K544">
        <v>0.31725888324872997</v>
      </c>
      <c r="L544">
        <f t="shared" si="32"/>
        <v>0.36689169357205648</v>
      </c>
      <c r="M544">
        <f t="shared" si="33"/>
        <v>0.47938638542665274</v>
      </c>
      <c r="N544" t="str">
        <f t="shared" si="34"/>
        <v>on_qty_of_train_images</v>
      </c>
      <c r="O544" t="str">
        <f t="shared" si="35"/>
        <v/>
      </c>
      <c r="P544">
        <v>25</v>
      </c>
    </row>
    <row r="545" spans="1:16" hidden="1" x14ac:dyDescent="0.3">
      <c r="A545" t="s">
        <v>67</v>
      </c>
      <c r="B545" t="s">
        <v>22</v>
      </c>
      <c r="C545" t="s">
        <v>60</v>
      </c>
      <c r="D545">
        <v>788</v>
      </c>
      <c r="E545">
        <v>255</v>
      </c>
      <c r="F545">
        <v>250</v>
      </c>
      <c r="G545">
        <v>5</v>
      </c>
      <c r="H545">
        <v>538</v>
      </c>
      <c r="I545">
        <v>20</v>
      </c>
      <c r="J545">
        <v>0.98039215686274495</v>
      </c>
      <c r="K545">
        <v>0.31725888324872997</v>
      </c>
      <c r="L545">
        <f t="shared" si="32"/>
        <v>0.36689169357205648</v>
      </c>
      <c r="M545">
        <f t="shared" si="33"/>
        <v>0.47938638542665274</v>
      </c>
      <c r="N545" t="str">
        <f t="shared" si="34"/>
        <v>on_qty_of_train_images</v>
      </c>
      <c r="O545" t="str">
        <f t="shared" si="35"/>
        <v/>
      </c>
      <c r="P545">
        <v>26</v>
      </c>
    </row>
    <row r="546" spans="1:16" hidden="1" x14ac:dyDescent="0.3">
      <c r="A546" t="s">
        <v>67</v>
      </c>
      <c r="B546" t="s">
        <v>13</v>
      </c>
      <c r="C546" t="s">
        <v>60</v>
      </c>
      <c r="D546">
        <v>788</v>
      </c>
      <c r="E546">
        <v>343</v>
      </c>
      <c r="F546">
        <v>255</v>
      </c>
      <c r="G546">
        <v>88</v>
      </c>
      <c r="H546">
        <v>533</v>
      </c>
      <c r="I546">
        <v>20</v>
      </c>
      <c r="J546">
        <v>0.74344023323615105</v>
      </c>
      <c r="K546">
        <v>0.32360406091370503</v>
      </c>
      <c r="L546">
        <f t="shared" si="32"/>
        <v>0.36480686695278908</v>
      </c>
      <c r="M546">
        <f t="shared" si="33"/>
        <v>0.45092838196286406</v>
      </c>
      <c r="N546" t="str">
        <f t="shared" si="34"/>
        <v>on_qty_of_train_images</v>
      </c>
      <c r="O546" t="str">
        <f t="shared" si="35"/>
        <v/>
      </c>
      <c r="P546">
        <v>27</v>
      </c>
    </row>
    <row r="547" spans="1:16" hidden="1" x14ac:dyDescent="0.3">
      <c r="A547" t="s">
        <v>67</v>
      </c>
      <c r="B547" t="s">
        <v>42</v>
      </c>
      <c r="C547" t="s">
        <v>60</v>
      </c>
      <c r="D547">
        <v>788</v>
      </c>
      <c r="E547">
        <v>237</v>
      </c>
      <c r="F547">
        <v>231</v>
      </c>
      <c r="G547">
        <v>6</v>
      </c>
      <c r="H547">
        <v>557</v>
      </c>
      <c r="I547">
        <v>20</v>
      </c>
      <c r="J547">
        <v>0.974683544303797</v>
      </c>
      <c r="K547">
        <v>0.29314720812182699</v>
      </c>
      <c r="L547">
        <f t="shared" si="32"/>
        <v>0.34080849808202962</v>
      </c>
      <c r="M547">
        <f t="shared" si="33"/>
        <v>0.45073170731707257</v>
      </c>
      <c r="N547" t="str">
        <f t="shared" si="34"/>
        <v>single_hive</v>
      </c>
      <c r="O547" t="str">
        <f t="shared" si="35"/>
        <v/>
      </c>
      <c r="P547">
        <v>28</v>
      </c>
    </row>
    <row r="548" spans="1:16" hidden="1" x14ac:dyDescent="0.3">
      <c r="A548" t="s">
        <v>67</v>
      </c>
      <c r="B548" t="s">
        <v>28</v>
      </c>
      <c r="C548" t="s">
        <v>60</v>
      </c>
      <c r="D548">
        <v>788</v>
      </c>
      <c r="E548">
        <v>245</v>
      </c>
      <c r="F548">
        <v>228</v>
      </c>
      <c r="G548">
        <v>17</v>
      </c>
      <c r="H548">
        <v>560</v>
      </c>
      <c r="I548">
        <v>20</v>
      </c>
      <c r="J548">
        <v>0.93061224489795902</v>
      </c>
      <c r="K548">
        <v>0.28934010152284201</v>
      </c>
      <c r="L548">
        <f t="shared" si="32"/>
        <v>0.33559022667059102</v>
      </c>
      <c r="M548">
        <f t="shared" si="33"/>
        <v>0.44143272023233227</v>
      </c>
      <c r="N548" t="str">
        <f t="shared" si="34"/>
        <v>individual_training</v>
      </c>
      <c r="O548" t="str">
        <f t="shared" si="35"/>
        <v/>
      </c>
      <c r="P548">
        <v>29</v>
      </c>
    </row>
    <row r="549" spans="1:16" hidden="1" x14ac:dyDescent="0.3">
      <c r="A549" t="s">
        <v>67</v>
      </c>
      <c r="B549" t="s">
        <v>31</v>
      </c>
      <c r="C549" t="s">
        <v>60</v>
      </c>
      <c r="D549">
        <v>788</v>
      </c>
      <c r="E549">
        <v>241</v>
      </c>
      <c r="F549">
        <v>226</v>
      </c>
      <c r="G549">
        <v>15</v>
      </c>
      <c r="H549">
        <v>562</v>
      </c>
      <c r="I549">
        <v>20</v>
      </c>
      <c r="J549">
        <v>0.93775933609958495</v>
      </c>
      <c r="K549">
        <v>0.28680203045685199</v>
      </c>
      <c r="L549">
        <f t="shared" si="32"/>
        <v>0.33303860890067694</v>
      </c>
      <c r="M549">
        <f t="shared" si="33"/>
        <v>0.43926141885325459</v>
      </c>
      <c r="N549" t="str">
        <f t="shared" si="34"/>
        <v>single_hive</v>
      </c>
      <c r="O549" t="str">
        <f t="shared" si="35"/>
        <v/>
      </c>
      <c r="P549">
        <v>30</v>
      </c>
    </row>
    <row r="550" spans="1:16" hidden="1" x14ac:dyDescent="0.3">
      <c r="A550" t="s">
        <v>67</v>
      </c>
      <c r="B550" t="s">
        <v>36</v>
      </c>
      <c r="C550" t="s">
        <v>60</v>
      </c>
      <c r="D550">
        <v>788</v>
      </c>
      <c r="E550">
        <v>228</v>
      </c>
      <c r="F550">
        <v>222</v>
      </c>
      <c r="G550">
        <v>6</v>
      </c>
      <c r="H550">
        <v>566</v>
      </c>
      <c r="I550">
        <v>20</v>
      </c>
      <c r="J550">
        <v>0.97368421052631504</v>
      </c>
      <c r="K550">
        <v>0.281725888324873</v>
      </c>
      <c r="L550">
        <f t="shared" si="32"/>
        <v>0.32840236686390523</v>
      </c>
      <c r="M550">
        <f t="shared" si="33"/>
        <v>0.43700787401574787</v>
      </c>
      <c r="N550" t="str">
        <f t="shared" si="34"/>
        <v>single_hive</v>
      </c>
      <c r="O550" t="str">
        <f t="shared" si="35"/>
        <v/>
      </c>
      <c r="P550">
        <v>31</v>
      </c>
    </row>
    <row r="551" spans="1:16" hidden="1" x14ac:dyDescent="0.3">
      <c r="A551" t="s">
        <v>67</v>
      </c>
      <c r="B551" t="s">
        <v>35</v>
      </c>
      <c r="C551" t="s">
        <v>60</v>
      </c>
      <c r="D551">
        <v>788</v>
      </c>
      <c r="E551">
        <v>272</v>
      </c>
      <c r="F551">
        <v>203</v>
      </c>
      <c r="G551">
        <v>69</v>
      </c>
      <c r="H551">
        <v>585</v>
      </c>
      <c r="I551">
        <v>20</v>
      </c>
      <c r="J551">
        <v>0.74632352941176405</v>
      </c>
      <c r="K551">
        <v>0.25761421319796901</v>
      </c>
      <c r="L551">
        <f t="shared" si="32"/>
        <v>0.29643691588784993</v>
      </c>
      <c r="M551">
        <f t="shared" si="33"/>
        <v>0.38301886792452761</v>
      </c>
      <c r="N551" t="str">
        <f t="shared" si="34"/>
        <v>individual_training</v>
      </c>
      <c r="O551" t="str">
        <f t="shared" si="35"/>
        <v/>
      </c>
      <c r="P551">
        <v>32</v>
      </c>
    </row>
    <row r="552" spans="1:16" hidden="1" x14ac:dyDescent="0.3">
      <c r="A552" t="s">
        <v>67</v>
      </c>
      <c r="B552" t="s">
        <v>45</v>
      </c>
      <c r="C552" t="s">
        <v>60</v>
      </c>
      <c r="D552">
        <v>788</v>
      </c>
      <c r="E552">
        <v>168</v>
      </c>
      <c r="F552">
        <v>160</v>
      </c>
      <c r="G552">
        <v>8</v>
      </c>
      <c r="H552">
        <v>628</v>
      </c>
      <c r="I552">
        <v>20</v>
      </c>
      <c r="J552">
        <v>0.952380952380952</v>
      </c>
      <c r="K552">
        <v>0.20304568527918701</v>
      </c>
      <c r="L552">
        <f t="shared" si="32"/>
        <v>0.2409638554216858</v>
      </c>
      <c r="M552">
        <f t="shared" si="33"/>
        <v>0.33472803347280222</v>
      </c>
      <c r="N552" t="str">
        <f t="shared" si="34"/>
        <v>on_qty_of_train_images</v>
      </c>
      <c r="O552" t="str">
        <f t="shared" si="35"/>
        <v/>
      </c>
      <c r="P552">
        <v>33</v>
      </c>
    </row>
    <row r="553" spans="1:16" hidden="1" x14ac:dyDescent="0.3">
      <c r="A553" t="s">
        <v>67</v>
      </c>
      <c r="B553" t="s">
        <v>44</v>
      </c>
      <c r="C553" t="s">
        <v>60</v>
      </c>
      <c r="D553">
        <v>788</v>
      </c>
      <c r="E553">
        <v>171</v>
      </c>
      <c r="F553">
        <v>154</v>
      </c>
      <c r="G553">
        <v>17</v>
      </c>
      <c r="H553">
        <v>634</v>
      </c>
      <c r="I553">
        <v>20</v>
      </c>
      <c r="J553">
        <v>0.90058479532163704</v>
      </c>
      <c r="K553">
        <v>0.195431472081218</v>
      </c>
      <c r="L553">
        <f t="shared" si="32"/>
        <v>0.23171832681312038</v>
      </c>
      <c r="M553">
        <f t="shared" si="33"/>
        <v>0.32116788321167838</v>
      </c>
      <c r="N553" t="str">
        <f t="shared" si="34"/>
        <v>single_hive</v>
      </c>
      <c r="O553" t="str">
        <f t="shared" si="35"/>
        <v/>
      </c>
      <c r="P553">
        <v>34</v>
      </c>
    </row>
    <row r="554" spans="1:16" hidden="1" x14ac:dyDescent="0.3">
      <c r="A554" t="s">
        <v>67</v>
      </c>
      <c r="B554" t="s">
        <v>19</v>
      </c>
      <c r="C554" t="s">
        <v>60</v>
      </c>
      <c r="D554">
        <v>788</v>
      </c>
      <c r="E554">
        <v>116</v>
      </c>
      <c r="F554">
        <v>110</v>
      </c>
      <c r="G554">
        <v>6</v>
      </c>
      <c r="H554">
        <v>678</v>
      </c>
      <c r="I554">
        <v>20</v>
      </c>
      <c r="J554">
        <v>0.94827586206896497</v>
      </c>
      <c r="K554">
        <v>0.13959390862944099</v>
      </c>
      <c r="L554">
        <f t="shared" si="32"/>
        <v>0.16829865361077037</v>
      </c>
      <c r="M554">
        <f t="shared" si="33"/>
        <v>0.24336283185840607</v>
      </c>
      <c r="N554" t="str">
        <f t="shared" si="34"/>
        <v>single_hive</v>
      </c>
      <c r="O554" t="str">
        <f t="shared" si="35"/>
        <v/>
      </c>
      <c r="P554">
        <v>35</v>
      </c>
    </row>
    <row r="555" spans="1:16" hidden="1" x14ac:dyDescent="0.3">
      <c r="A555" t="s">
        <v>67</v>
      </c>
      <c r="B555" t="s">
        <v>46</v>
      </c>
      <c r="C555" t="s">
        <v>60</v>
      </c>
      <c r="D555">
        <v>788</v>
      </c>
      <c r="E555">
        <v>118</v>
      </c>
      <c r="F555">
        <v>101</v>
      </c>
      <c r="G555">
        <v>17</v>
      </c>
      <c r="H555">
        <v>687</v>
      </c>
      <c r="I555">
        <v>20</v>
      </c>
      <c r="J555">
        <v>0.85593220338983</v>
      </c>
      <c r="K555">
        <v>0.128172588832487</v>
      </c>
      <c r="L555">
        <f t="shared" si="32"/>
        <v>0.15443425076452563</v>
      </c>
      <c r="M555">
        <f t="shared" si="33"/>
        <v>0.22295805739514302</v>
      </c>
      <c r="N555" t="str">
        <f t="shared" si="34"/>
        <v>individual_training</v>
      </c>
      <c r="O555" t="str">
        <f t="shared" si="35"/>
        <v/>
      </c>
      <c r="P555">
        <v>36</v>
      </c>
    </row>
    <row r="556" spans="1:16" hidden="1" x14ac:dyDescent="0.3">
      <c r="A556" t="s">
        <v>67</v>
      </c>
      <c r="B556" t="s">
        <v>10</v>
      </c>
      <c r="C556" t="s">
        <v>60</v>
      </c>
      <c r="D556">
        <v>788</v>
      </c>
      <c r="E556">
        <v>0</v>
      </c>
      <c r="F556">
        <v>0</v>
      </c>
      <c r="G556">
        <v>0</v>
      </c>
      <c r="H556">
        <v>788</v>
      </c>
      <c r="I556">
        <v>20</v>
      </c>
      <c r="K556">
        <v>0</v>
      </c>
      <c r="L556">
        <f t="shared" si="32"/>
        <v>0</v>
      </c>
      <c r="M556" t="str">
        <f t="shared" si="33"/>
        <v/>
      </c>
      <c r="N556" t="str">
        <f t="shared" si="34"/>
        <v>single_hive</v>
      </c>
      <c r="O556" t="str">
        <f t="shared" si="35"/>
        <v/>
      </c>
      <c r="P556">
        <v>37</v>
      </c>
    </row>
    <row r="557" spans="1:16" hidden="1" x14ac:dyDescent="0.3">
      <c r="A557" t="s">
        <v>67</v>
      </c>
      <c r="B557" t="s">
        <v>25</v>
      </c>
      <c r="C557" t="s">
        <v>62</v>
      </c>
      <c r="D557">
        <v>1632</v>
      </c>
      <c r="E557">
        <v>1572</v>
      </c>
      <c r="F557">
        <v>1487</v>
      </c>
      <c r="G557">
        <v>85</v>
      </c>
      <c r="H557">
        <v>145</v>
      </c>
      <c r="I557">
        <v>20</v>
      </c>
      <c r="J557">
        <v>0.94592875318066105</v>
      </c>
      <c r="K557">
        <v>0.91115196078431304</v>
      </c>
      <c r="L557">
        <f t="shared" si="32"/>
        <v>0.91790123456790051</v>
      </c>
      <c r="M557">
        <f t="shared" si="33"/>
        <v>0.92821473158551748</v>
      </c>
      <c r="N557" t="str">
        <f t="shared" si="34"/>
        <v>single_hive</v>
      </c>
      <c r="O557">
        <f t="shared" si="35"/>
        <v>1</v>
      </c>
      <c r="P557">
        <v>1</v>
      </c>
    </row>
    <row r="558" spans="1:16" hidden="1" x14ac:dyDescent="0.3">
      <c r="A558" t="s">
        <v>67</v>
      </c>
      <c r="B558" t="s">
        <v>37</v>
      </c>
      <c r="C558" t="s">
        <v>62</v>
      </c>
      <c r="D558">
        <v>1632</v>
      </c>
      <c r="E558">
        <v>1501</v>
      </c>
      <c r="F558">
        <v>1464</v>
      </c>
      <c r="G558">
        <v>37</v>
      </c>
      <c r="H558">
        <v>168</v>
      </c>
      <c r="I558">
        <v>20</v>
      </c>
      <c r="J558">
        <v>0.97534976699999998</v>
      </c>
      <c r="K558">
        <v>0.89705882400000003</v>
      </c>
      <c r="L558">
        <f t="shared" si="32"/>
        <v>0.91169510566343215</v>
      </c>
      <c r="M558">
        <f t="shared" si="33"/>
        <v>0.93456750751865558</v>
      </c>
      <c r="N558" t="str">
        <f t="shared" si="34"/>
        <v>staged_2</v>
      </c>
      <c r="O558" t="str">
        <f t="shared" si="35"/>
        <v/>
      </c>
      <c r="P558">
        <v>2</v>
      </c>
    </row>
    <row r="559" spans="1:16" hidden="1" x14ac:dyDescent="0.3">
      <c r="A559" t="s">
        <v>67</v>
      </c>
      <c r="B559" t="s">
        <v>47</v>
      </c>
      <c r="C559" t="s">
        <v>62</v>
      </c>
      <c r="D559">
        <v>1632</v>
      </c>
      <c r="E559">
        <v>1527</v>
      </c>
      <c r="F559">
        <v>1453</v>
      </c>
      <c r="G559">
        <v>74</v>
      </c>
      <c r="H559">
        <v>179</v>
      </c>
      <c r="I559">
        <v>20</v>
      </c>
      <c r="J559">
        <v>0.95153896529142101</v>
      </c>
      <c r="K559">
        <v>0.89031862745098</v>
      </c>
      <c r="L559">
        <f t="shared" si="32"/>
        <v>0.90192427063935421</v>
      </c>
      <c r="M559">
        <f t="shared" si="33"/>
        <v>0.91991136435580856</v>
      </c>
      <c r="N559" t="str">
        <f t="shared" si="34"/>
        <v>staged_2</v>
      </c>
      <c r="O559" t="str">
        <f t="shared" si="35"/>
        <v/>
      </c>
      <c r="P559">
        <v>3</v>
      </c>
    </row>
    <row r="560" spans="1:16" hidden="1" x14ac:dyDescent="0.3">
      <c r="A560" t="s">
        <v>67</v>
      </c>
      <c r="B560" t="s">
        <v>40</v>
      </c>
      <c r="C560" t="s">
        <v>62</v>
      </c>
      <c r="D560">
        <v>1632</v>
      </c>
      <c r="E560">
        <v>1306</v>
      </c>
      <c r="F560">
        <v>1268</v>
      </c>
      <c r="G560">
        <v>38</v>
      </c>
      <c r="H560">
        <v>364</v>
      </c>
      <c r="I560">
        <v>20</v>
      </c>
      <c r="J560">
        <v>0.97090352220520604</v>
      </c>
      <c r="K560">
        <v>0.77696078431372495</v>
      </c>
      <c r="L560">
        <f t="shared" si="32"/>
        <v>0.80929282614245535</v>
      </c>
      <c r="M560">
        <f t="shared" si="33"/>
        <v>0.86317222600408383</v>
      </c>
      <c r="N560" t="str">
        <f t="shared" si="34"/>
        <v>staged_2</v>
      </c>
      <c r="O560" t="str">
        <f t="shared" si="35"/>
        <v/>
      </c>
      <c r="P560">
        <v>4</v>
      </c>
    </row>
    <row r="561" spans="1:16" hidden="1" x14ac:dyDescent="0.3">
      <c r="A561" t="s">
        <v>67</v>
      </c>
      <c r="B561" t="s">
        <v>29</v>
      </c>
      <c r="C561" t="s">
        <v>62</v>
      </c>
      <c r="D561">
        <v>1632</v>
      </c>
      <c r="E561">
        <v>1270</v>
      </c>
      <c r="F561">
        <v>1232</v>
      </c>
      <c r="G561">
        <v>38</v>
      </c>
      <c r="H561">
        <v>400</v>
      </c>
      <c r="I561">
        <v>20</v>
      </c>
      <c r="J561">
        <v>0.97007874015747997</v>
      </c>
      <c r="K561">
        <v>0.75490196078431304</v>
      </c>
      <c r="L561">
        <f t="shared" si="32"/>
        <v>0.78994614003590602</v>
      </c>
      <c r="M561">
        <f t="shared" si="33"/>
        <v>0.84906960716747015</v>
      </c>
      <c r="N561" t="str">
        <f t="shared" si="34"/>
        <v>staged_2</v>
      </c>
      <c r="O561" t="str">
        <f t="shared" si="35"/>
        <v/>
      </c>
      <c r="P561">
        <v>5</v>
      </c>
    </row>
    <row r="562" spans="1:16" hidden="1" x14ac:dyDescent="0.3">
      <c r="A562" t="s">
        <v>67</v>
      </c>
      <c r="B562" t="s">
        <v>39</v>
      </c>
      <c r="C562" t="s">
        <v>62</v>
      </c>
      <c r="D562">
        <v>1632</v>
      </c>
      <c r="E562">
        <v>1248</v>
      </c>
      <c r="F562">
        <v>1217</v>
      </c>
      <c r="G562">
        <v>31</v>
      </c>
      <c r="H562">
        <v>415</v>
      </c>
      <c r="I562">
        <v>20</v>
      </c>
      <c r="J562">
        <v>0.97516025641025605</v>
      </c>
      <c r="K562">
        <v>0.74571078431372495</v>
      </c>
      <c r="L562">
        <f t="shared" si="32"/>
        <v>0.78253600823045211</v>
      </c>
      <c r="M562">
        <f t="shared" si="33"/>
        <v>0.84513888888888855</v>
      </c>
      <c r="N562" t="str">
        <f t="shared" si="34"/>
        <v>single_hive</v>
      </c>
      <c r="O562" t="str">
        <f t="shared" si="35"/>
        <v/>
      </c>
      <c r="P562">
        <v>6</v>
      </c>
    </row>
    <row r="563" spans="1:16" hidden="1" x14ac:dyDescent="0.3">
      <c r="A563" t="s">
        <v>67</v>
      </c>
      <c r="B563" t="s">
        <v>23</v>
      </c>
      <c r="C563" t="s">
        <v>62</v>
      </c>
      <c r="D563">
        <v>1632</v>
      </c>
      <c r="E563">
        <v>1271</v>
      </c>
      <c r="F563">
        <v>1184</v>
      </c>
      <c r="G563">
        <v>87</v>
      </c>
      <c r="H563">
        <v>448</v>
      </c>
      <c r="I563">
        <v>20</v>
      </c>
      <c r="J563">
        <v>0.93154996066089601</v>
      </c>
      <c r="K563">
        <v>0.72549019607843102</v>
      </c>
      <c r="L563">
        <f t="shared" si="32"/>
        <v>0.75907167585587854</v>
      </c>
      <c r="M563">
        <f t="shared" si="33"/>
        <v>0.81570788839131869</v>
      </c>
      <c r="N563" t="str">
        <f t="shared" si="34"/>
        <v>single_hive</v>
      </c>
      <c r="O563" t="str">
        <f t="shared" si="35"/>
        <v/>
      </c>
      <c r="P563">
        <v>7</v>
      </c>
    </row>
    <row r="564" spans="1:16" hidden="1" x14ac:dyDescent="0.3">
      <c r="A564" t="s">
        <v>67</v>
      </c>
      <c r="B564" t="s">
        <v>24</v>
      </c>
      <c r="C564" t="s">
        <v>62</v>
      </c>
      <c r="D564">
        <v>1632</v>
      </c>
      <c r="E564">
        <v>1271</v>
      </c>
      <c r="F564">
        <v>1184</v>
      </c>
      <c r="G564">
        <v>87</v>
      </c>
      <c r="H564">
        <v>448</v>
      </c>
      <c r="I564">
        <v>20</v>
      </c>
      <c r="J564">
        <v>0.93154996066089601</v>
      </c>
      <c r="K564">
        <v>0.72549019607843102</v>
      </c>
      <c r="L564">
        <f t="shared" si="32"/>
        <v>0.75907167585587854</v>
      </c>
      <c r="M564">
        <f t="shared" si="33"/>
        <v>0.81570788839131869</v>
      </c>
      <c r="N564" t="str">
        <f t="shared" si="34"/>
        <v>on_qty_of_train_images</v>
      </c>
      <c r="O564" t="str">
        <f t="shared" si="35"/>
        <v/>
      </c>
      <c r="P564">
        <v>8</v>
      </c>
    </row>
    <row r="565" spans="1:16" hidden="1" x14ac:dyDescent="0.3">
      <c r="A565" t="s">
        <v>67</v>
      </c>
      <c r="B565" t="s">
        <v>16</v>
      </c>
      <c r="C565" t="s">
        <v>62</v>
      </c>
      <c r="D565">
        <v>1632</v>
      </c>
      <c r="E565">
        <v>1379</v>
      </c>
      <c r="F565">
        <v>1162</v>
      </c>
      <c r="G565">
        <v>217</v>
      </c>
      <c r="H565">
        <v>470</v>
      </c>
      <c r="I565">
        <v>20</v>
      </c>
      <c r="J565">
        <v>0.84263959390862897</v>
      </c>
      <c r="K565">
        <v>0.71200980392156799</v>
      </c>
      <c r="L565">
        <f t="shared" si="32"/>
        <v>0.734791956494245</v>
      </c>
      <c r="M565">
        <f t="shared" si="33"/>
        <v>0.77183659913649894</v>
      </c>
      <c r="N565" t="str">
        <f t="shared" si="34"/>
        <v>on_qty_of_train_images</v>
      </c>
      <c r="O565" t="str">
        <f t="shared" si="35"/>
        <v/>
      </c>
      <c r="P565">
        <v>9</v>
      </c>
    </row>
    <row r="566" spans="1:16" hidden="1" x14ac:dyDescent="0.3">
      <c r="A566" t="s">
        <v>67</v>
      </c>
      <c r="B566" t="s">
        <v>12</v>
      </c>
      <c r="C566" t="s">
        <v>62</v>
      </c>
      <c r="D566">
        <v>1632</v>
      </c>
      <c r="E566">
        <v>1340</v>
      </c>
      <c r="F566">
        <v>1156</v>
      </c>
      <c r="G566">
        <v>184</v>
      </c>
      <c r="H566">
        <v>476</v>
      </c>
      <c r="I566">
        <v>20</v>
      </c>
      <c r="J566">
        <v>0.86268656716417902</v>
      </c>
      <c r="K566">
        <v>0.70833333333333304</v>
      </c>
      <c r="L566">
        <f t="shared" si="32"/>
        <v>0.73462125063548533</v>
      </c>
      <c r="M566">
        <f t="shared" si="33"/>
        <v>0.77792732166890965</v>
      </c>
      <c r="N566" t="str">
        <f t="shared" si="34"/>
        <v>on_qty_of_train_images</v>
      </c>
      <c r="O566" t="str">
        <f t="shared" si="35"/>
        <v/>
      </c>
      <c r="P566">
        <v>10</v>
      </c>
    </row>
    <row r="567" spans="1:16" hidden="1" x14ac:dyDescent="0.3">
      <c r="A567" t="s">
        <v>67</v>
      </c>
      <c r="B567" t="s">
        <v>32</v>
      </c>
      <c r="C567" t="s">
        <v>62</v>
      </c>
      <c r="D567">
        <v>1632</v>
      </c>
      <c r="E567">
        <v>1043</v>
      </c>
      <c r="F567">
        <v>1027</v>
      </c>
      <c r="G567">
        <v>16</v>
      </c>
      <c r="H567">
        <v>605</v>
      </c>
      <c r="I567">
        <v>20</v>
      </c>
      <c r="J567">
        <v>0.98465963566634696</v>
      </c>
      <c r="K567">
        <v>0.62928921568627405</v>
      </c>
      <c r="L567">
        <f t="shared" si="32"/>
        <v>0.67824593844934578</v>
      </c>
      <c r="M567">
        <f t="shared" si="33"/>
        <v>0.76785046728971929</v>
      </c>
      <c r="N567" t="str">
        <f t="shared" si="34"/>
        <v>individual_training</v>
      </c>
      <c r="O567" t="str">
        <f t="shared" si="35"/>
        <v/>
      </c>
      <c r="P567">
        <v>11</v>
      </c>
    </row>
    <row r="568" spans="1:16" hidden="1" x14ac:dyDescent="0.3">
      <c r="A568" t="s">
        <v>67</v>
      </c>
      <c r="B568" t="s">
        <v>26</v>
      </c>
      <c r="C568" t="s">
        <v>62</v>
      </c>
      <c r="D568">
        <v>1632</v>
      </c>
      <c r="E568">
        <v>1009</v>
      </c>
      <c r="F568">
        <v>989</v>
      </c>
      <c r="G568">
        <v>20</v>
      </c>
      <c r="H568">
        <v>643</v>
      </c>
      <c r="I568">
        <v>20</v>
      </c>
      <c r="J568">
        <v>0.98017839444995003</v>
      </c>
      <c r="K568">
        <v>0.60600490196078405</v>
      </c>
      <c r="L568">
        <f t="shared" si="32"/>
        <v>0.65609659015523392</v>
      </c>
      <c r="M568">
        <f t="shared" si="33"/>
        <v>0.74895872775463812</v>
      </c>
      <c r="N568" t="str">
        <f t="shared" si="34"/>
        <v>staged_2</v>
      </c>
      <c r="O568" t="str">
        <f t="shared" si="35"/>
        <v/>
      </c>
      <c r="P568">
        <v>12</v>
      </c>
    </row>
    <row r="569" spans="1:16" hidden="1" x14ac:dyDescent="0.3">
      <c r="A569" t="s">
        <v>67</v>
      </c>
      <c r="B569" t="s">
        <v>15</v>
      </c>
      <c r="C569" t="s">
        <v>62</v>
      </c>
      <c r="D569">
        <v>1632</v>
      </c>
      <c r="E569">
        <v>994</v>
      </c>
      <c r="F569">
        <v>952</v>
      </c>
      <c r="G569">
        <v>42</v>
      </c>
      <c r="H569">
        <v>680</v>
      </c>
      <c r="I569">
        <v>20</v>
      </c>
      <c r="J569">
        <v>0.95774647887323905</v>
      </c>
      <c r="K569">
        <v>0.58333333333333304</v>
      </c>
      <c r="L569">
        <f t="shared" si="32"/>
        <v>0.63281042275990396</v>
      </c>
      <c r="M569">
        <f t="shared" si="33"/>
        <v>0.72505712109672471</v>
      </c>
      <c r="N569" t="str">
        <f t="shared" si="34"/>
        <v>single_hive</v>
      </c>
      <c r="O569" t="str">
        <f t="shared" si="35"/>
        <v/>
      </c>
      <c r="P569">
        <v>13</v>
      </c>
    </row>
    <row r="570" spans="1:16" hidden="1" x14ac:dyDescent="0.3">
      <c r="A570" t="s">
        <v>67</v>
      </c>
      <c r="B570" t="s">
        <v>13</v>
      </c>
      <c r="C570" t="s">
        <v>62</v>
      </c>
      <c r="D570">
        <v>1632</v>
      </c>
      <c r="E570">
        <v>972</v>
      </c>
      <c r="F570">
        <v>909</v>
      </c>
      <c r="G570">
        <v>63</v>
      </c>
      <c r="H570">
        <v>723</v>
      </c>
      <c r="I570">
        <v>20</v>
      </c>
      <c r="J570">
        <v>0.93518518518518501</v>
      </c>
      <c r="K570">
        <v>0.55698529411764697</v>
      </c>
      <c r="L570">
        <f t="shared" si="32"/>
        <v>0.60599999999999987</v>
      </c>
      <c r="M570">
        <f t="shared" si="33"/>
        <v>0.69815668202764969</v>
      </c>
      <c r="N570" t="str">
        <f t="shared" si="34"/>
        <v>on_qty_of_train_images</v>
      </c>
      <c r="O570" t="str">
        <f t="shared" si="35"/>
        <v/>
      </c>
      <c r="P570">
        <v>14</v>
      </c>
    </row>
    <row r="571" spans="1:16" hidden="1" x14ac:dyDescent="0.3">
      <c r="A571" t="s">
        <v>67</v>
      </c>
      <c r="B571" t="s">
        <v>20</v>
      </c>
      <c r="C571" t="s">
        <v>62</v>
      </c>
      <c r="D571">
        <v>1632</v>
      </c>
      <c r="E571">
        <v>888</v>
      </c>
      <c r="F571">
        <v>868</v>
      </c>
      <c r="G571">
        <v>20</v>
      </c>
      <c r="H571">
        <v>764</v>
      </c>
      <c r="I571">
        <v>20</v>
      </c>
      <c r="J571">
        <v>0.97747747747747704</v>
      </c>
      <c r="K571">
        <v>0.53186274509803899</v>
      </c>
      <c r="L571">
        <f t="shared" si="32"/>
        <v>0.58522114347357046</v>
      </c>
      <c r="M571">
        <f t="shared" si="33"/>
        <v>0.68888888888888844</v>
      </c>
      <c r="N571" t="str">
        <f t="shared" si="34"/>
        <v>single_hive</v>
      </c>
      <c r="O571" t="str">
        <f t="shared" si="35"/>
        <v/>
      </c>
      <c r="P571">
        <v>15</v>
      </c>
    </row>
    <row r="572" spans="1:16" hidden="1" x14ac:dyDescent="0.3">
      <c r="A572" t="s">
        <v>67</v>
      </c>
      <c r="B572" t="s">
        <v>21</v>
      </c>
      <c r="C572" t="s">
        <v>62</v>
      </c>
      <c r="D572">
        <v>1632</v>
      </c>
      <c r="E572">
        <v>888</v>
      </c>
      <c r="F572">
        <v>868</v>
      </c>
      <c r="G572">
        <v>20</v>
      </c>
      <c r="H572">
        <v>764</v>
      </c>
      <c r="I572">
        <v>20</v>
      </c>
      <c r="J572">
        <v>0.97747747747747704</v>
      </c>
      <c r="K572">
        <v>0.53186274509803899</v>
      </c>
      <c r="L572">
        <f t="shared" si="32"/>
        <v>0.58522114347357046</v>
      </c>
      <c r="M572">
        <f t="shared" si="33"/>
        <v>0.68888888888888844</v>
      </c>
      <c r="N572" t="str">
        <f t="shared" si="34"/>
        <v>on_qty_of_train_images</v>
      </c>
      <c r="O572" t="str">
        <f t="shared" si="35"/>
        <v/>
      </c>
      <c r="P572">
        <v>16</v>
      </c>
    </row>
    <row r="573" spans="1:16" hidden="1" x14ac:dyDescent="0.3">
      <c r="A573" t="s">
        <v>67</v>
      </c>
      <c r="B573" t="s">
        <v>22</v>
      </c>
      <c r="C573" t="s">
        <v>62</v>
      </c>
      <c r="D573">
        <v>1632</v>
      </c>
      <c r="E573">
        <v>888</v>
      </c>
      <c r="F573">
        <v>868</v>
      </c>
      <c r="G573">
        <v>20</v>
      </c>
      <c r="H573">
        <v>764</v>
      </c>
      <c r="I573">
        <v>20</v>
      </c>
      <c r="J573">
        <v>0.97747747747747704</v>
      </c>
      <c r="K573">
        <v>0.53186274509803899</v>
      </c>
      <c r="L573">
        <f t="shared" si="32"/>
        <v>0.58522114347357046</v>
      </c>
      <c r="M573">
        <f t="shared" si="33"/>
        <v>0.68888888888888844</v>
      </c>
      <c r="N573" t="str">
        <f t="shared" si="34"/>
        <v>on_qty_of_train_images</v>
      </c>
      <c r="O573" t="str">
        <f t="shared" si="35"/>
        <v/>
      </c>
      <c r="P573">
        <v>17</v>
      </c>
    </row>
    <row r="574" spans="1:16" hidden="1" x14ac:dyDescent="0.3">
      <c r="A574" t="s">
        <v>67</v>
      </c>
      <c r="B574" t="s">
        <v>30</v>
      </c>
      <c r="C574" t="s">
        <v>62</v>
      </c>
      <c r="D574">
        <v>1632</v>
      </c>
      <c r="E574">
        <v>832</v>
      </c>
      <c r="F574">
        <v>820</v>
      </c>
      <c r="G574">
        <v>12</v>
      </c>
      <c r="H574">
        <v>812</v>
      </c>
      <c r="I574">
        <v>20</v>
      </c>
      <c r="J574">
        <v>0.98557692307692302</v>
      </c>
      <c r="K574">
        <v>0.50245098039215597</v>
      </c>
      <c r="L574">
        <f t="shared" si="32"/>
        <v>0.55706521739130344</v>
      </c>
      <c r="M574">
        <f t="shared" si="33"/>
        <v>0.66558441558441483</v>
      </c>
      <c r="N574" t="str">
        <f t="shared" si="34"/>
        <v>staged_2</v>
      </c>
      <c r="O574" t="str">
        <f t="shared" si="35"/>
        <v/>
      </c>
      <c r="P574">
        <v>18</v>
      </c>
    </row>
    <row r="575" spans="1:16" hidden="1" x14ac:dyDescent="0.3">
      <c r="A575" t="s">
        <v>67</v>
      </c>
      <c r="B575" t="s">
        <v>27</v>
      </c>
      <c r="C575" t="s">
        <v>62</v>
      </c>
      <c r="D575">
        <v>1632</v>
      </c>
      <c r="E575">
        <v>843</v>
      </c>
      <c r="F575">
        <v>821</v>
      </c>
      <c r="G575">
        <v>22</v>
      </c>
      <c r="H575">
        <v>811</v>
      </c>
      <c r="I575">
        <v>20</v>
      </c>
      <c r="J575">
        <v>0.97390272835112601</v>
      </c>
      <c r="K575">
        <v>0.50306372549019596</v>
      </c>
      <c r="L575">
        <f t="shared" si="32"/>
        <v>0.55691222357889003</v>
      </c>
      <c r="M575">
        <f t="shared" si="33"/>
        <v>0.66343434343434315</v>
      </c>
      <c r="N575" t="str">
        <f t="shared" si="34"/>
        <v>individual_training</v>
      </c>
      <c r="O575" t="str">
        <f t="shared" si="35"/>
        <v/>
      </c>
      <c r="P575">
        <v>19</v>
      </c>
    </row>
    <row r="576" spans="1:16" hidden="1" x14ac:dyDescent="0.3">
      <c r="A576" t="s">
        <v>67</v>
      </c>
      <c r="B576" t="s">
        <v>31</v>
      </c>
      <c r="C576" t="s">
        <v>62</v>
      </c>
      <c r="D576">
        <v>1632</v>
      </c>
      <c r="E576">
        <v>842</v>
      </c>
      <c r="F576">
        <v>820</v>
      </c>
      <c r="G576">
        <v>22</v>
      </c>
      <c r="H576">
        <v>812</v>
      </c>
      <c r="I576">
        <v>20</v>
      </c>
      <c r="J576">
        <v>0.97387173396674598</v>
      </c>
      <c r="K576">
        <v>0.50245098039215597</v>
      </c>
      <c r="L576">
        <f t="shared" si="32"/>
        <v>0.55630936227951067</v>
      </c>
      <c r="M576">
        <f t="shared" si="33"/>
        <v>0.66289409862570658</v>
      </c>
      <c r="N576" t="str">
        <f t="shared" si="34"/>
        <v>single_hive</v>
      </c>
      <c r="O576" t="str">
        <f t="shared" si="35"/>
        <v/>
      </c>
      <c r="P576">
        <v>20</v>
      </c>
    </row>
    <row r="577" spans="1:16" hidden="1" x14ac:dyDescent="0.3">
      <c r="A577" t="s">
        <v>67</v>
      </c>
      <c r="B577" t="s">
        <v>33</v>
      </c>
      <c r="C577" t="s">
        <v>62</v>
      </c>
      <c r="D577">
        <v>1632</v>
      </c>
      <c r="E577">
        <v>749</v>
      </c>
      <c r="F577">
        <v>730</v>
      </c>
      <c r="G577">
        <v>19</v>
      </c>
      <c r="H577">
        <v>902</v>
      </c>
      <c r="I577">
        <v>20</v>
      </c>
      <c r="J577">
        <v>0.97463284379172199</v>
      </c>
      <c r="K577">
        <v>0.44730392156862703</v>
      </c>
      <c r="L577">
        <f t="shared" si="32"/>
        <v>0.50158032156108234</v>
      </c>
      <c r="M577">
        <f t="shared" si="33"/>
        <v>0.61318773624527467</v>
      </c>
      <c r="N577" t="str">
        <f t="shared" si="34"/>
        <v>staged_2</v>
      </c>
      <c r="O577" t="str">
        <f t="shared" si="35"/>
        <v/>
      </c>
      <c r="P577">
        <v>21</v>
      </c>
    </row>
    <row r="578" spans="1:16" hidden="1" x14ac:dyDescent="0.3">
      <c r="A578" t="s">
        <v>67</v>
      </c>
      <c r="B578" t="s">
        <v>18</v>
      </c>
      <c r="C578" t="s">
        <v>62</v>
      </c>
      <c r="D578">
        <v>1632</v>
      </c>
      <c r="E578">
        <v>711</v>
      </c>
      <c r="F578">
        <v>682</v>
      </c>
      <c r="G578">
        <v>29</v>
      </c>
      <c r="H578">
        <v>950</v>
      </c>
      <c r="I578">
        <v>20</v>
      </c>
      <c r="J578">
        <v>0.95921237693389605</v>
      </c>
      <c r="K578">
        <v>0.417892156862745</v>
      </c>
      <c r="L578">
        <f t="shared" ref="L578:L641" si="36">IFERROR((1+2^2)*(J578*K578)/(2^2*J578+K578),0)</f>
        <v>0.4710595386103052</v>
      </c>
      <c r="M578">
        <f t="shared" ref="M578:M641" si="37">IFERROR( 2*(J578*K578)/(J578+K578),"")</f>
        <v>0.5821596244131455</v>
      </c>
      <c r="N578" t="str">
        <f t="shared" ref="N578:N641" si="38">LEFT(B578,FIND("/",B578)-1)</f>
        <v>on_qty_of_train_images</v>
      </c>
      <c r="O578" t="str">
        <f t="shared" si="35"/>
        <v/>
      </c>
      <c r="P578">
        <v>22</v>
      </c>
    </row>
    <row r="579" spans="1:16" hidden="1" x14ac:dyDescent="0.3">
      <c r="A579" t="s">
        <v>67</v>
      </c>
      <c r="B579" t="s">
        <v>17</v>
      </c>
      <c r="C579" t="s">
        <v>62</v>
      </c>
      <c r="D579">
        <v>1632</v>
      </c>
      <c r="E579">
        <v>662</v>
      </c>
      <c r="F579">
        <v>644</v>
      </c>
      <c r="G579">
        <v>18</v>
      </c>
      <c r="H579">
        <v>988</v>
      </c>
      <c r="I579">
        <v>20</v>
      </c>
      <c r="J579">
        <v>0.97280966767371502</v>
      </c>
      <c r="K579">
        <v>0.394607843137254</v>
      </c>
      <c r="L579">
        <f t="shared" si="36"/>
        <v>0.44784422809457486</v>
      </c>
      <c r="M579">
        <f t="shared" si="37"/>
        <v>0.56146469049694747</v>
      </c>
      <c r="N579" t="str">
        <f t="shared" si="38"/>
        <v>on_qty_of_train_images</v>
      </c>
      <c r="O579" t="str">
        <f t="shared" ref="O579:O642" si="39">IF(C579&lt;&gt;C578,1,"")</f>
        <v/>
      </c>
      <c r="P579">
        <v>23</v>
      </c>
    </row>
    <row r="580" spans="1:16" hidden="1" x14ac:dyDescent="0.3">
      <c r="A580" t="s">
        <v>67</v>
      </c>
      <c r="B580" t="s">
        <v>34</v>
      </c>
      <c r="C580" t="s">
        <v>62</v>
      </c>
      <c r="D580">
        <v>1632</v>
      </c>
      <c r="E580">
        <v>635</v>
      </c>
      <c r="F580">
        <v>629</v>
      </c>
      <c r="G580">
        <v>6</v>
      </c>
      <c r="H580">
        <v>1003</v>
      </c>
      <c r="I580">
        <v>20</v>
      </c>
      <c r="J580">
        <v>0.99055118110236196</v>
      </c>
      <c r="K580">
        <v>0.38541666666666602</v>
      </c>
      <c r="L580">
        <f t="shared" si="36"/>
        <v>0.43906184559542022</v>
      </c>
      <c r="M580">
        <f t="shared" si="37"/>
        <v>0.55491839435377077</v>
      </c>
      <c r="N580" t="str">
        <f t="shared" si="38"/>
        <v>single_hive</v>
      </c>
      <c r="O580" t="str">
        <f t="shared" si="39"/>
        <v/>
      </c>
      <c r="P580">
        <v>24</v>
      </c>
    </row>
    <row r="581" spans="1:16" hidden="1" x14ac:dyDescent="0.3">
      <c r="A581" t="s">
        <v>67</v>
      </c>
      <c r="B581" t="s">
        <v>35</v>
      </c>
      <c r="C581" t="s">
        <v>62</v>
      </c>
      <c r="D581">
        <v>1632</v>
      </c>
      <c r="E581">
        <v>612</v>
      </c>
      <c r="F581">
        <v>579</v>
      </c>
      <c r="G581">
        <v>33</v>
      </c>
      <c r="H581">
        <v>1053</v>
      </c>
      <c r="I581">
        <v>20</v>
      </c>
      <c r="J581">
        <v>0.94607843137254899</v>
      </c>
      <c r="K581">
        <v>0.35477941176470501</v>
      </c>
      <c r="L581">
        <f t="shared" si="36"/>
        <v>0.40546218487394869</v>
      </c>
      <c r="M581">
        <f t="shared" si="37"/>
        <v>0.51604278074866228</v>
      </c>
      <c r="N581" t="str">
        <f t="shared" si="38"/>
        <v>individual_training</v>
      </c>
      <c r="O581" t="str">
        <f t="shared" si="39"/>
        <v/>
      </c>
      <c r="P581">
        <v>25</v>
      </c>
    </row>
    <row r="582" spans="1:16" hidden="1" x14ac:dyDescent="0.3">
      <c r="A582" t="s">
        <v>67</v>
      </c>
      <c r="B582" t="s">
        <v>36</v>
      </c>
      <c r="C582" t="s">
        <v>62</v>
      </c>
      <c r="D582">
        <v>1632</v>
      </c>
      <c r="E582">
        <v>470</v>
      </c>
      <c r="F582">
        <v>463</v>
      </c>
      <c r="G582">
        <v>7</v>
      </c>
      <c r="H582">
        <v>1169</v>
      </c>
      <c r="I582">
        <v>20</v>
      </c>
      <c r="J582">
        <v>0.98510638297872299</v>
      </c>
      <c r="K582">
        <v>0.28370098039215602</v>
      </c>
      <c r="L582">
        <f t="shared" si="36"/>
        <v>0.33080880251500333</v>
      </c>
      <c r="M582">
        <f t="shared" si="37"/>
        <v>0.44053282588011317</v>
      </c>
      <c r="N582" t="str">
        <f t="shared" si="38"/>
        <v>single_hive</v>
      </c>
      <c r="O582" t="str">
        <f t="shared" si="39"/>
        <v/>
      </c>
      <c r="P582">
        <v>26</v>
      </c>
    </row>
    <row r="583" spans="1:16" hidden="1" x14ac:dyDescent="0.3">
      <c r="A583" t="s">
        <v>67</v>
      </c>
      <c r="B583" t="s">
        <v>28</v>
      </c>
      <c r="C583" t="s">
        <v>62</v>
      </c>
      <c r="D583">
        <v>1632</v>
      </c>
      <c r="E583">
        <v>459</v>
      </c>
      <c r="F583">
        <v>447</v>
      </c>
      <c r="G583">
        <v>12</v>
      </c>
      <c r="H583">
        <v>1185</v>
      </c>
      <c r="I583">
        <v>20</v>
      </c>
      <c r="J583">
        <v>0.973856209150326</v>
      </c>
      <c r="K583">
        <v>0.27389705882352899</v>
      </c>
      <c r="L583">
        <f t="shared" si="36"/>
        <v>0.31987977672820911</v>
      </c>
      <c r="M583">
        <f t="shared" si="37"/>
        <v>0.42754662840745999</v>
      </c>
      <c r="N583" t="str">
        <f t="shared" si="38"/>
        <v>individual_training</v>
      </c>
      <c r="O583" t="str">
        <f t="shared" si="39"/>
        <v/>
      </c>
      <c r="P583">
        <v>27</v>
      </c>
    </row>
    <row r="584" spans="1:16" hidden="1" x14ac:dyDescent="0.3">
      <c r="A584" t="s">
        <v>67</v>
      </c>
      <c r="B584" t="s">
        <v>45</v>
      </c>
      <c r="C584" t="s">
        <v>62</v>
      </c>
      <c r="D584">
        <v>1632</v>
      </c>
      <c r="E584">
        <v>390</v>
      </c>
      <c r="F584">
        <v>383</v>
      </c>
      <c r="G584">
        <v>7</v>
      </c>
      <c r="H584">
        <v>1249</v>
      </c>
      <c r="I584">
        <v>20</v>
      </c>
      <c r="J584">
        <v>0.982051282051281</v>
      </c>
      <c r="K584">
        <v>0.234681372549019</v>
      </c>
      <c r="L584">
        <f t="shared" si="36"/>
        <v>0.27681410812373447</v>
      </c>
      <c r="M584">
        <f t="shared" si="37"/>
        <v>0.37883283877349067</v>
      </c>
      <c r="N584" t="str">
        <f t="shared" si="38"/>
        <v>on_qty_of_train_images</v>
      </c>
      <c r="O584" t="str">
        <f t="shared" si="39"/>
        <v/>
      </c>
      <c r="P584">
        <v>28</v>
      </c>
    </row>
    <row r="585" spans="1:16" hidden="1" x14ac:dyDescent="0.3">
      <c r="A585" t="s">
        <v>67</v>
      </c>
      <c r="B585" t="s">
        <v>38</v>
      </c>
      <c r="C585" t="s">
        <v>62</v>
      </c>
      <c r="D585">
        <v>1632</v>
      </c>
      <c r="E585">
        <v>387</v>
      </c>
      <c r="F585">
        <v>382</v>
      </c>
      <c r="G585">
        <v>5</v>
      </c>
      <c r="H585">
        <v>1250</v>
      </c>
      <c r="I585">
        <v>20</v>
      </c>
      <c r="J585">
        <v>0.98708010335917296</v>
      </c>
      <c r="K585">
        <v>0.23406862745098</v>
      </c>
      <c r="L585">
        <f t="shared" si="36"/>
        <v>0.27621113521330398</v>
      </c>
      <c r="M585">
        <f t="shared" si="37"/>
        <v>0.37840515106488309</v>
      </c>
      <c r="N585" t="str">
        <f t="shared" si="38"/>
        <v>single_hive</v>
      </c>
      <c r="O585" t="str">
        <f t="shared" si="39"/>
        <v/>
      </c>
      <c r="P585">
        <v>29</v>
      </c>
    </row>
    <row r="586" spans="1:16" hidden="1" x14ac:dyDescent="0.3">
      <c r="A586" t="s">
        <v>67</v>
      </c>
      <c r="B586" t="s">
        <v>14</v>
      </c>
      <c r="C586" t="s">
        <v>62</v>
      </c>
      <c r="D586">
        <v>1632</v>
      </c>
      <c r="E586">
        <v>384</v>
      </c>
      <c r="F586">
        <v>377</v>
      </c>
      <c r="G586">
        <v>7</v>
      </c>
      <c r="H586">
        <v>1255</v>
      </c>
      <c r="I586">
        <v>20</v>
      </c>
      <c r="J586">
        <v>0.98177083333333304</v>
      </c>
      <c r="K586">
        <v>0.23100490196078399</v>
      </c>
      <c r="L586">
        <f t="shared" si="36"/>
        <v>0.27271412037037002</v>
      </c>
      <c r="M586">
        <f t="shared" si="37"/>
        <v>0.37400793650793601</v>
      </c>
      <c r="N586" t="str">
        <f t="shared" si="38"/>
        <v>staged_2</v>
      </c>
      <c r="O586" t="str">
        <f t="shared" si="39"/>
        <v/>
      </c>
      <c r="P586">
        <v>30</v>
      </c>
    </row>
    <row r="587" spans="1:16" hidden="1" x14ac:dyDescent="0.3">
      <c r="A587" t="s">
        <v>67</v>
      </c>
      <c r="B587" t="s">
        <v>43</v>
      </c>
      <c r="C587" t="s">
        <v>62</v>
      </c>
      <c r="D587">
        <v>1632</v>
      </c>
      <c r="E587">
        <v>342</v>
      </c>
      <c r="F587">
        <v>327</v>
      </c>
      <c r="G587">
        <v>15</v>
      </c>
      <c r="H587">
        <v>1305</v>
      </c>
      <c r="I587">
        <v>20</v>
      </c>
      <c r="J587">
        <v>0.95614035087719296</v>
      </c>
      <c r="K587">
        <v>0.20036764705882301</v>
      </c>
      <c r="L587">
        <f t="shared" si="36"/>
        <v>0.23799126637554527</v>
      </c>
      <c r="M587">
        <f t="shared" si="37"/>
        <v>0.33130699088145821</v>
      </c>
      <c r="N587" t="str">
        <f t="shared" si="38"/>
        <v>single_hive</v>
      </c>
      <c r="O587" t="str">
        <f t="shared" si="39"/>
        <v/>
      </c>
      <c r="P587">
        <v>31</v>
      </c>
    </row>
    <row r="588" spans="1:16" hidden="1" x14ac:dyDescent="0.3">
      <c r="A588" t="s">
        <v>67</v>
      </c>
      <c r="B588" t="s">
        <v>46</v>
      </c>
      <c r="C588" t="s">
        <v>62</v>
      </c>
      <c r="D588">
        <v>1632</v>
      </c>
      <c r="E588">
        <v>200</v>
      </c>
      <c r="F588">
        <v>194</v>
      </c>
      <c r="G588">
        <v>6</v>
      </c>
      <c r="H588">
        <v>1438</v>
      </c>
      <c r="I588">
        <v>20</v>
      </c>
      <c r="J588">
        <v>0.97</v>
      </c>
      <c r="K588">
        <v>0.118872549019607</v>
      </c>
      <c r="L588">
        <f t="shared" si="36"/>
        <v>0.14417360285374453</v>
      </c>
      <c r="M588">
        <f t="shared" si="37"/>
        <v>0.21179039301309913</v>
      </c>
      <c r="N588" t="str">
        <f t="shared" si="38"/>
        <v>individual_training</v>
      </c>
      <c r="O588" t="str">
        <f t="shared" si="39"/>
        <v/>
      </c>
      <c r="P588">
        <v>32</v>
      </c>
    </row>
    <row r="589" spans="1:16" hidden="1" x14ac:dyDescent="0.3">
      <c r="A589" t="s">
        <v>67</v>
      </c>
      <c r="B589" t="s">
        <v>44</v>
      </c>
      <c r="C589" t="s">
        <v>62</v>
      </c>
      <c r="D589">
        <v>1632</v>
      </c>
      <c r="E589">
        <v>200</v>
      </c>
      <c r="F589">
        <v>188</v>
      </c>
      <c r="G589">
        <v>12</v>
      </c>
      <c r="H589">
        <v>1444</v>
      </c>
      <c r="I589">
        <v>20</v>
      </c>
      <c r="J589">
        <v>0.94</v>
      </c>
      <c r="K589">
        <v>0.115196078431372</v>
      </c>
      <c r="L589">
        <f t="shared" si="36"/>
        <v>0.13971462544589711</v>
      </c>
      <c r="M589">
        <f t="shared" si="37"/>
        <v>0.20524017467248823</v>
      </c>
      <c r="N589" t="str">
        <f t="shared" si="38"/>
        <v>single_hive</v>
      </c>
      <c r="O589" t="str">
        <f t="shared" si="39"/>
        <v/>
      </c>
      <c r="P589">
        <v>33</v>
      </c>
    </row>
    <row r="590" spans="1:16" hidden="1" x14ac:dyDescent="0.3">
      <c r="A590" t="s">
        <v>67</v>
      </c>
      <c r="B590" t="s">
        <v>42</v>
      </c>
      <c r="C590" t="s">
        <v>62</v>
      </c>
      <c r="D590">
        <v>1632</v>
      </c>
      <c r="E590">
        <v>187</v>
      </c>
      <c r="F590">
        <v>187</v>
      </c>
      <c r="G590">
        <v>0</v>
      </c>
      <c r="H590">
        <v>1445</v>
      </c>
      <c r="I590">
        <v>20</v>
      </c>
      <c r="J590">
        <v>1</v>
      </c>
      <c r="K590">
        <v>0.114583333333333</v>
      </c>
      <c r="L590">
        <f t="shared" si="36"/>
        <v>0.13924050632911353</v>
      </c>
      <c r="M590">
        <f t="shared" si="37"/>
        <v>0.20560747663551346</v>
      </c>
      <c r="N590" t="str">
        <f t="shared" si="38"/>
        <v>single_hive</v>
      </c>
      <c r="O590" t="str">
        <f t="shared" si="39"/>
        <v/>
      </c>
      <c r="P590">
        <v>34</v>
      </c>
    </row>
    <row r="591" spans="1:16" hidden="1" x14ac:dyDescent="0.3">
      <c r="A591" t="s">
        <v>67</v>
      </c>
      <c r="B591" t="s">
        <v>41</v>
      </c>
      <c r="C591" t="s">
        <v>62</v>
      </c>
      <c r="D591">
        <v>1632</v>
      </c>
      <c r="E591">
        <v>141</v>
      </c>
      <c r="F591">
        <v>140</v>
      </c>
      <c r="G591">
        <v>1</v>
      </c>
      <c r="H591">
        <v>1492</v>
      </c>
      <c r="I591">
        <v>20</v>
      </c>
      <c r="J591">
        <v>0.99290780141843904</v>
      </c>
      <c r="K591">
        <v>8.5784313725490197E-2</v>
      </c>
      <c r="L591">
        <f t="shared" si="36"/>
        <v>0.10496326285799971</v>
      </c>
      <c r="M591">
        <f t="shared" si="37"/>
        <v>0.15792442188381275</v>
      </c>
      <c r="N591" t="str">
        <f t="shared" si="38"/>
        <v>single_hive</v>
      </c>
      <c r="O591" t="str">
        <f t="shared" si="39"/>
        <v/>
      </c>
      <c r="P591">
        <v>35</v>
      </c>
    </row>
    <row r="592" spans="1:16" hidden="1" x14ac:dyDescent="0.3">
      <c r="A592" t="s">
        <v>67</v>
      </c>
      <c r="B592" t="s">
        <v>19</v>
      </c>
      <c r="C592" t="s">
        <v>62</v>
      </c>
      <c r="D592">
        <v>1632</v>
      </c>
      <c r="E592">
        <v>77</v>
      </c>
      <c r="F592">
        <v>64</v>
      </c>
      <c r="G592">
        <v>13</v>
      </c>
      <c r="H592">
        <v>1568</v>
      </c>
      <c r="I592">
        <v>20</v>
      </c>
      <c r="J592">
        <v>0.831168831168831</v>
      </c>
      <c r="K592">
        <v>3.9215686274509803E-2</v>
      </c>
      <c r="L592">
        <f t="shared" si="36"/>
        <v>4.8448145344436033E-2</v>
      </c>
      <c r="M592">
        <f t="shared" si="37"/>
        <v>7.4897600936219999E-2</v>
      </c>
      <c r="N592" t="str">
        <f t="shared" si="38"/>
        <v>single_hive</v>
      </c>
      <c r="O592" t="str">
        <f t="shared" si="39"/>
        <v/>
      </c>
      <c r="P592">
        <v>36</v>
      </c>
    </row>
    <row r="593" spans="1:18" hidden="1" x14ac:dyDescent="0.3">
      <c r="A593" t="s">
        <v>67</v>
      </c>
      <c r="B593" t="s">
        <v>10</v>
      </c>
      <c r="C593" t="s">
        <v>62</v>
      </c>
      <c r="D593">
        <v>1632</v>
      </c>
      <c r="E593">
        <v>0</v>
      </c>
      <c r="F593">
        <v>0</v>
      </c>
      <c r="G593">
        <v>0</v>
      </c>
      <c r="H593">
        <v>1632</v>
      </c>
      <c r="I593">
        <v>20</v>
      </c>
      <c r="K593">
        <v>0</v>
      </c>
      <c r="L593">
        <f t="shared" si="36"/>
        <v>0</v>
      </c>
      <c r="M593" t="str">
        <f t="shared" si="37"/>
        <v/>
      </c>
      <c r="N593" t="str">
        <f t="shared" si="38"/>
        <v>single_hive</v>
      </c>
      <c r="O593" t="str">
        <f t="shared" si="39"/>
        <v/>
      </c>
      <c r="P593">
        <v>37</v>
      </c>
    </row>
    <row r="594" spans="1:18" x14ac:dyDescent="0.3">
      <c r="A594" t="s">
        <v>67</v>
      </c>
      <c r="B594" t="s">
        <v>20</v>
      </c>
      <c r="C594" t="s">
        <v>63</v>
      </c>
      <c r="D594">
        <v>419</v>
      </c>
      <c r="E594">
        <v>422</v>
      </c>
      <c r="F594">
        <v>384</v>
      </c>
      <c r="G594">
        <v>38</v>
      </c>
      <c r="H594">
        <v>35</v>
      </c>
      <c r="I594">
        <v>40</v>
      </c>
      <c r="J594">
        <v>0.90995260663507005</v>
      </c>
      <c r="K594">
        <v>0.91646778042959398</v>
      </c>
      <c r="L594">
        <f t="shared" si="36"/>
        <v>0.91515729265967549</v>
      </c>
      <c r="M594">
        <f t="shared" si="37"/>
        <v>0.91319857312722885</v>
      </c>
      <c r="N594" t="str">
        <f t="shared" si="38"/>
        <v>single_hive</v>
      </c>
      <c r="O594">
        <f t="shared" ref="O594:O630" si="40">IF(C594&lt;&gt;C593,1,"")</f>
        <v>1</v>
      </c>
      <c r="P594">
        <v>1</v>
      </c>
      <c r="Q594" t="s">
        <v>106</v>
      </c>
      <c r="R594">
        <f>L594-L603</f>
        <v>4.2141419366042654E-2</v>
      </c>
    </row>
    <row r="595" spans="1:18" x14ac:dyDescent="0.3">
      <c r="A595" t="s">
        <v>67</v>
      </c>
      <c r="B595" t="s">
        <v>21</v>
      </c>
      <c r="C595" t="s">
        <v>63</v>
      </c>
      <c r="D595">
        <v>419</v>
      </c>
      <c r="E595">
        <v>422</v>
      </c>
      <c r="F595">
        <v>384</v>
      </c>
      <c r="G595">
        <v>38</v>
      </c>
      <c r="H595">
        <v>35</v>
      </c>
      <c r="I595">
        <v>40</v>
      </c>
      <c r="J595">
        <v>0.90995260663507005</v>
      </c>
      <c r="K595">
        <v>0.91646778042959398</v>
      </c>
      <c r="L595">
        <f t="shared" si="36"/>
        <v>0.91515729265967549</v>
      </c>
      <c r="M595">
        <f t="shared" si="37"/>
        <v>0.91319857312722885</v>
      </c>
      <c r="N595" t="str">
        <f t="shared" si="38"/>
        <v>on_qty_of_train_images</v>
      </c>
      <c r="O595" t="str">
        <f t="shared" si="40"/>
        <v/>
      </c>
      <c r="P595">
        <v>2</v>
      </c>
      <c r="Q595" t="s">
        <v>106</v>
      </c>
    </row>
    <row r="596" spans="1:18" x14ac:dyDescent="0.3">
      <c r="A596" t="s">
        <v>67</v>
      </c>
      <c r="B596" t="s">
        <v>22</v>
      </c>
      <c r="C596" t="s">
        <v>63</v>
      </c>
      <c r="D596">
        <v>419</v>
      </c>
      <c r="E596">
        <v>422</v>
      </c>
      <c r="F596">
        <v>384</v>
      </c>
      <c r="G596">
        <v>38</v>
      </c>
      <c r="H596">
        <v>35</v>
      </c>
      <c r="I596">
        <v>40</v>
      </c>
      <c r="J596">
        <v>0.90995260663507005</v>
      </c>
      <c r="K596">
        <v>0.91646778042959398</v>
      </c>
      <c r="L596">
        <f t="shared" si="36"/>
        <v>0.91515729265967549</v>
      </c>
      <c r="M596">
        <f t="shared" si="37"/>
        <v>0.91319857312722885</v>
      </c>
      <c r="N596" t="str">
        <f t="shared" si="38"/>
        <v>on_qty_of_train_images</v>
      </c>
      <c r="O596" t="str">
        <f t="shared" si="40"/>
        <v/>
      </c>
      <c r="P596">
        <v>3</v>
      </c>
      <c r="Q596" t="s">
        <v>106</v>
      </c>
    </row>
    <row r="597" spans="1:18" x14ac:dyDescent="0.3">
      <c r="A597" t="s">
        <v>67</v>
      </c>
      <c r="B597" t="s">
        <v>17</v>
      </c>
      <c r="C597" t="s">
        <v>63</v>
      </c>
      <c r="D597">
        <v>419</v>
      </c>
      <c r="E597">
        <v>422</v>
      </c>
      <c r="F597">
        <v>379</v>
      </c>
      <c r="G597">
        <v>43</v>
      </c>
      <c r="H597">
        <v>40</v>
      </c>
      <c r="I597">
        <v>40</v>
      </c>
      <c r="J597">
        <v>0.89810426540284305</v>
      </c>
      <c r="K597">
        <v>0.90453460620524995</v>
      </c>
      <c r="L597">
        <f t="shared" si="36"/>
        <v>0.90324118207816906</v>
      </c>
      <c r="M597">
        <f t="shared" si="37"/>
        <v>0.90130796670630142</v>
      </c>
      <c r="N597" t="str">
        <f t="shared" si="38"/>
        <v>on_qty_of_train_images</v>
      </c>
      <c r="O597" t="str">
        <f t="shared" si="40"/>
        <v/>
      </c>
      <c r="P597">
        <v>4</v>
      </c>
      <c r="Q597" t="s">
        <v>106</v>
      </c>
    </row>
    <row r="598" spans="1:18" x14ac:dyDescent="0.3">
      <c r="A598" t="s">
        <v>67</v>
      </c>
      <c r="B598" t="s">
        <v>18</v>
      </c>
      <c r="C598" t="s">
        <v>63</v>
      </c>
      <c r="D598">
        <v>419</v>
      </c>
      <c r="E598">
        <v>415</v>
      </c>
      <c r="F598">
        <v>372</v>
      </c>
      <c r="G598">
        <v>43</v>
      </c>
      <c r="H598">
        <v>47</v>
      </c>
      <c r="I598">
        <v>40</v>
      </c>
      <c r="J598">
        <v>0.89638554216867405</v>
      </c>
      <c r="K598">
        <v>0.88782816229116901</v>
      </c>
      <c r="L598">
        <f t="shared" si="36"/>
        <v>0.88952654232424622</v>
      </c>
      <c r="M598">
        <f t="shared" si="37"/>
        <v>0.89208633093525114</v>
      </c>
      <c r="N598" t="str">
        <f t="shared" si="38"/>
        <v>on_qty_of_train_images</v>
      </c>
      <c r="O598" t="str">
        <f t="shared" si="40"/>
        <v/>
      </c>
      <c r="P598">
        <v>5</v>
      </c>
      <c r="Q598" t="s">
        <v>106</v>
      </c>
    </row>
    <row r="599" spans="1:18" x14ac:dyDescent="0.3">
      <c r="A599" t="s">
        <v>67</v>
      </c>
      <c r="B599" t="s">
        <v>33</v>
      </c>
      <c r="C599" t="s">
        <v>63</v>
      </c>
      <c r="D599">
        <v>419</v>
      </c>
      <c r="E599">
        <v>416</v>
      </c>
      <c r="F599">
        <v>370</v>
      </c>
      <c r="G599">
        <v>46</v>
      </c>
      <c r="H599">
        <v>49</v>
      </c>
      <c r="I599">
        <v>40</v>
      </c>
      <c r="J599">
        <v>0.88942307692307598</v>
      </c>
      <c r="K599">
        <v>0.883054892601432</v>
      </c>
      <c r="L599">
        <f t="shared" si="36"/>
        <v>0.88432122370936872</v>
      </c>
      <c r="M599">
        <f t="shared" si="37"/>
        <v>0.88622754491017908</v>
      </c>
      <c r="N599" t="str">
        <f t="shared" si="38"/>
        <v>staged_2</v>
      </c>
      <c r="O599" t="str">
        <f t="shared" si="40"/>
        <v/>
      </c>
      <c r="P599">
        <v>6</v>
      </c>
      <c r="Q599" t="s">
        <v>106</v>
      </c>
    </row>
    <row r="600" spans="1:18" x14ac:dyDescent="0.3">
      <c r="A600" t="s">
        <v>67</v>
      </c>
      <c r="B600" t="s">
        <v>47</v>
      </c>
      <c r="C600" t="s">
        <v>63</v>
      </c>
      <c r="D600">
        <v>419</v>
      </c>
      <c r="E600">
        <v>407</v>
      </c>
      <c r="F600">
        <v>368</v>
      </c>
      <c r="G600">
        <v>39</v>
      </c>
      <c r="H600">
        <v>51</v>
      </c>
      <c r="I600">
        <v>40</v>
      </c>
      <c r="J600">
        <v>0.90417690417690399</v>
      </c>
      <c r="K600">
        <v>0.87828162291169398</v>
      </c>
      <c r="L600">
        <f t="shared" si="36"/>
        <v>0.8833413346135377</v>
      </c>
      <c r="M600">
        <f t="shared" si="37"/>
        <v>0.89104116222760255</v>
      </c>
      <c r="N600" t="str">
        <f t="shared" si="38"/>
        <v>staged_2</v>
      </c>
      <c r="O600" t="str">
        <f t="shared" si="40"/>
        <v/>
      </c>
      <c r="P600">
        <v>7</v>
      </c>
      <c r="Q600" t="s">
        <v>106</v>
      </c>
    </row>
    <row r="601" spans="1:18" x14ac:dyDescent="0.3">
      <c r="A601" t="s">
        <v>67</v>
      </c>
      <c r="B601" t="s">
        <v>26</v>
      </c>
      <c r="C601" t="s">
        <v>63</v>
      </c>
      <c r="D601">
        <v>419</v>
      </c>
      <c r="E601">
        <v>400</v>
      </c>
      <c r="F601">
        <v>366</v>
      </c>
      <c r="G601">
        <v>34</v>
      </c>
      <c r="H601">
        <v>53</v>
      </c>
      <c r="I601">
        <v>40</v>
      </c>
      <c r="J601">
        <v>0.91500000000000004</v>
      </c>
      <c r="K601">
        <v>0.87350835322195697</v>
      </c>
      <c r="L601">
        <f t="shared" si="36"/>
        <v>0.88150289017341044</v>
      </c>
      <c r="M601">
        <f t="shared" si="37"/>
        <v>0.89377289377289382</v>
      </c>
      <c r="N601" t="str">
        <f t="shared" si="38"/>
        <v>staged_2</v>
      </c>
      <c r="O601" t="str">
        <f t="shared" si="40"/>
        <v/>
      </c>
      <c r="P601">
        <v>8</v>
      </c>
      <c r="Q601" t="s">
        <v>106</v>
      </c>
      <c r="R601">
        <f>L601-L594</f>
        <v>-3.3654402486265056E-2</v>
      </c>
    </row>
    <row r="602" spans="1:18" x14ac:dyDescent="0.3">
      <c r="A602" t="s">
        <v>67</v>
      </c>
      <c r="B602" t="s">
        <v>28</v>
      </c>
      <c r="C602" t="s">
        <v>63</v>
      </c>
      <c r="D602">
        <v>419</v>
      </c>
      <c r="E602">
        <v>408</v>
      </c>
      <c r="F602">
        <v>366</v>
      </c>
      <c r="G602">
        <v>42</v>
      </c>
      <c r="H602">
        <v>53</v>
      </c>
      <c r="I602">
        <v>40</v>
      </c>
      <c r="J602">
        <v>0.89705882352941102</v>
      </c>
      <c r="K602">
        <v>0.87350835322195697</v>
      </c>
      <c r="L602">
        <f t="shared" si="36"/>
        <v>0.87811900191938552</v>
      </c>
      <c r="M602">
        <f t="shared" si="37"/>
        <v>0.88512696493349408</v>
      </c>
      <c r="N602" t="str">
        <f t="shared" si="38"/>
        <v>individual_training</v>
      </c>
      <c r="O602" t="str">
        <f t="shared" si="40"/>
        <v/>
      </c>
      <c r="P602">
        <v>9</v>
      </c>
      <c r="Q602" t="s">
        <v>106</v>
      </c>
    </row>
    <row r="603" spans="1:18" x14ac:dyDescent="0.3">
      <c r="A603" t="s">
        <v>67</v>
      </c>
      <c r="B603" t="s">
        <v>37</v>
      </c>
      <c r="C603" t="s">
        <v>63</v>
      </c>
      <c r="D603">
        <v>419</v>
      </c>
      <c r="E603">
        <v>403</v>
      </c>
      <c r="F603">
        <v>363</v>
      </c>
      <c r="G603">
        <v>40</v>
      </c>
      <c r="H603">
        <v>56</v>
      </c>
      <c r="I603">
        <v>40</v>
      </c>
      <c r="J603">
        <v>0.90074441699999996</v>
      </c>
      <c r="K603">
        <v>0.86634844899999996</v>
      </c>
      <c r="L603">
        <f t="shared" si="36"/>
        <v>0.87301587329363284</v>
      </c>
      <c r="M603">
        <f t="shared" si="37"/>
        <v>0.88321167905542231</v>
      </c>
      <c r="N603" t="str">
        <f t="shared" si="38"/>
        <v>staged_2</v>
      </c>
      <c r="O603" t="str">
        <f t="shared" si="40"/>
        <v/>
      </c>
      <c r="P603">
        <v>10</v>
      </c>
      <c r="Q603" t="s">
        <v>106</v>
      </c>
    </row>
    <row r="604" spans="1:18" x14ac:dyDescent="0.3">
      <c r="A604" t="s">
        <v>67</v>
      </c>
      <c r="B604" t="s">
        <v>45</v>
      </c>
      <c r="C604" t="s">
        <v>63</v>
      </c>
      <c r="D604">
        <v>419</v>
      </c>
      <c r="E604">
        <v>364</v>
      </c>
      <c r="F604">
        <v>342</v>
      </c>
      <c r="G604">
        <v>22</v>
      </c>
      <c r="H604">
        <v>77</v>
      </c>
      <c r="I604">
        <v>40</v>
      </c>
      <c r="J604">
        <v>0.939560439560439</v>
      </c>
      <c r="K604">
        <v>0.81622911694510702</v>
      </c>
      <c r="L604">
        <f t="shared" si="36"/>
        <v>0.83823529411764663</v>
      </c>
      <c r="M604">
        <f t="shared" si="37"/>
        <v>0.87356321839080409</v>
      </c>
      <c r="N604" t="str">
        <f t="shared" si="38"/>
        <v>on_qty_of_train_images</v>
      </c>
      <c r="O604" t="str">
        <f t="shared" si="40"/>
        <v/>
      </c>
      <c r="P604">
        <v>11</v>
      </c>
      <c r="Q604" t="s">
        <v>106</v>
      </c>
    </row>
    <row r="605" spans="1:18" x14ac:dyDescent="0.3">
      <c r="A605" t="s">
        <v>67</v>
      </c>
      <c r="B605" t="s">
        <v>35</v>
      </c>
      <c r="C605" t="s">
        <v>63</v>
      </c>
      <c r="D605">
        <v>419</v>
      </c>
      <c r="E605">
        <v>370</v>
      </c>
      <c r="F605">
        <v>332</v>
      </c>
      <c r="G605">
        <v>38</v>
      </c>
      <c r="H605">
        <v>87</v>
      </c>
      <c r="I605">
        <v>40</v>
      </c>
      <c r="J605">
        <v>0.89729729729729701</v>
      </c>
      <c r="K605">
        <v>0.79236276849641996</v>
      </c>
      <c r="L605">
        <f t="shared" si="36"/>
        <v>0.81133919843597246</v>
      </c>
      <c r="M605">
        <f t="shared" si="37"/>
        <v>0.84157160963244582</v>
      </c>
      <c r="N605" t="str">
        <f t="shared" si="38"/>
        <v>individual_training</v>
      </c>
      <c r="O605" t="str">
        <f t="shared" si="40"/>
        <v/>
      </c>
      <c r="P605">
        <v>12</v>
      </c>
      <c r="Q605" t="s">
        <v>106</v>
      </c>
    </row>
    <row r="606" spans="1:18" x14ac:dyDescent="0.3">
      <c r="A606" t="s">
        <v>67</v>
      </c>
      <c r="B606" t="s">
        <v>46</v>
      </c>
      <c r="C606" t="s">
        <v>63</v>
      </c>
      <c r="D606">
        <v>419</v>
      </c>
      <c r="E606">
        <v>340</v>
      </c>
      <c r="F606">
        <v>310</v>
      </c>
      <c r="G606">
        <v>30</v>
      </c>
      <c r="H606">
        <v>109</v>
      </c>
      <c r="I606">
        <v>40</v>
      </c>
      <c r="J606">
        <v>0.91176470588235203</v>
      </c>
      <c r="K606">
        <v>0.73985680190930703</v>
      </c>
      <c r="L606">
        <f t="shared" si="36"/>
        <v>0.76884920634920551</v>
      </c>
      <c r="M606">
        <f t="shared" si="37"/>
        <v>0.8168642951251639</v>
      </c>
      <c r="N606" t="str">
        <f t="shared" si="38"/>
        <v>individual_training</v>
      </c>
      <c r="O606" t="str">
        <f t="shared" si="40"/>
        <v/>
      </c>
      <c r="P606">
        <v>13</v>
      </c>
      <c r="Q606" t="s">
        <v>106</v>
      </c>
    </row>
    <row r="607" spans="1:18" x14ac:dyDescent="0.3">
      <c r="A607" t="s">
        <v>67</v>
      </c>
      <c r="B607" t="s">
        <v>44</v>
      </c>
      <c r="C607" t="s">
        <v>63</v>
      </c>
      <c r="D607">
        <v>419</v>
      </c>
      <c r="E607">
        <v>326</v>
      </c>
      <c r="F607">
        <v>301</v>
      </c>
      <c r="G607">
        <v>25</v>
      </c>
      <c r="H607">
        <v>118</v>
      </c>
      <c r="I607">
        <v>40</v>
      </c>
      <c r="J607">
        <v>0.92331288343558204</v>
      </c>
      <c r="K607">
        <v>0.71837708830548896</v>
      </c>
      <c r="L607">
        <f t="shared" si="36"/>
        <v>0.75174825174825133</v>
      </c>
      <c r="M607">
        <f t="shared" si="37"/>
        <v>0.80805369127516724</v>
      </c>
      <c r="N607" t="str">
        <f t="shared" si="38"/>
        <v>single_hive</v>
      </c>
      <c r="O607" t="str">
        <f t="shared" si="40"/>
        <v/>
      </c>
      <c r="P607">
        <v>14</v>
      </c>
      <c r="Q607" t="s">
        <v>106</v>
      </c>
    </row>
    <row r="608" spans="1:18" x14ac:dyDescent="0.3">
      <c r="A608" t="s">
        <v>67</v>
      </c>
      <c r="B608" t="s">
        <v>14</v>
      </c>
      <c r="C608" t="s">
        <v>63</v>
      </c>
      <c r="D608">
        <v>419</v>
      </c>
      <c r="E608">
        <v>320</v>
      </c>
      <c r="F608">
        <v>298</v>
      </c>
      <c r="G608">
        <v>22</v>
      </c>
      <c r="H608">
        <v>121</v>
      </c>
      <c r="I608">
        <v>40</v>
      </c>
      <c r="J608">
        <v>0.93125000000000002</v>
      </c>
      <c r="K608">
        <v>0.71121718377088206</v>
      </c>
      <c r="L608">
        <f t="shared" si="36"/>
        <v>0.74649298597194302</v>
      </c>
      <c r="M608">
        <f t="shared" si="37"/>
        <v>0.80649526387009418</v>
      </c>
      <c r="N608" t="str">
        <f t="shared" si="38"/>
        <v>staged_2</v>
      </c>
      <c r="O608" t="str">
        <f t="shared" si="40"/>
        <v/>
      </c>
      <c r="P608">
        <v>15</v>
      </c>
      <c r="Q608" t="s">
        <v>106</v>
      </c>
    </row>
    <row r="609" spans="1:17" x14ac:dyDescent="0.3">
      <c r="A609" t="s">
        <v>67</v>
      </c>
      <c r="B609" t="s">
        <v>30</v>
      </c>
      <c r="C609" t="s">
        <v>63</v>
      </c>
      <c r="D609">
        <v>419</v>
      </c>
      <c r="E609">
        <v>315</v>
      </c>
      <c r="F609">
        <v>293</v>
      </c>
      <c r="G609">
        <v>22</v>
      </c>
      <c r="H609">
        <v>126</v>
      </c>
      <c r="I609">
        <v>40</v>
      </c>
      <c r="J609">
        <v>0.93015873015872996</v>
      </c>
      <c r="K609">
        <v>0.69928400954653902</v>
      </c>
      <c r="L609">
        <f t="shared" si="36"/>
        <v>0.73581115017579068</v>
      </c>
      <c r="M609">
        <f t="shared" si="37"/>
        <v>0.7983651226158035</v>
      </c>
      <c r="N609" t="str">
        <f t="shared" si="38"/>
        <v>staged_2</v>
      </c>
      <c r="O609" t="str">
        <f t="shared" si="40"/>
        <v/>
      </c>
      <c r="P609">
        <v>16</v>
      </c>
      <c r="Q609" t="s">
        <v>106</v>
      </c>
    </row>
    <row r="610" spans="1:17" x14ac:dyDescent="0.3">
      <c r="A610" t="s">
        <v>67</v>
      </c>
      <c r="B610" t="s">
        <v>40</v>
      </c>
      <c r="C610" t="s">
        <v>63</v>
      </c>
      <c r="D610">
        <v>419</v>
      </c>
      <c r="E610">
        <v>302</v>
      </c>
      <c r="F610">
        <v>284</v>
      </c>
      <c r="G610">
        <v>18</v>
      </c>
      <c r="H610">
        <v>135</v>
      </c>
      <c r="I610">
        <v>40</v>
      </c>
      <c r="J610">
        <v>0.94039735099337696</v>
      </c>
      <c r="K610">
        <v>0.67780429594271996</v>
      </c>
      <c r="L610">
        <f t="shared" si="36"/>
        <v>0.71789686552072718</v>
      </c>
      <c r="M610">
        <f t="shared" si="37"/>
        <v>0.78779472954230167</v>
      </c>
      <c r="N610" t="str">
        <f t="shared" si="38"/>
        <v>staged_2</v>
      </c>
      <c r="O610" t="str">
        <f t="shared" si="40"/>
        <v/>
      </c>
      <c r="P610">
        <v>17</v>
      </c>
      <c r="Q610" t="s">
        <v>106</v>
      </c>
    </row>
    <row r="611" spans="1:17" x14ac:dyDescent="0.3">
      <c r="A611" t="s">
        <v>67</v>
      </c>
      <c r="B611" t="s">
        <v>25</v>
      </c>
      <c r="C611" t="s">
        <v>63</v>
      </c>
      <c r="D611">
        <v>419</v>
      </c>
      <c r="E611">
        <v>267</v>
      </c>
      <c r="F611">
        <v>251</v>
      </c>
      <c r="G611">
        <v>16</v>
      </c>
      <c r="H611">
        <v>168</v>
      </c>
      <c r="I611">
        <v>40</v>
      </c>
      <c r="J611">
        <v>0.94007490636704105</v>
      </c>
      <c r="K611">
        <v>0.59904534606205195</v>
      </c>
      <c r="L611">
        <f t="shared" si="36"/>
        <v>0.64590838908903703</v>
      </c>
      <c r="M611">
        <f t="shared" si="37"/>
        <v>0.73177842565597617</v>
      </c>
      <c r="N611" t="str">
        <f t="shared" si="38"/>
        <v>single_hive</v>
      </c>
      <c r="O611" t="str">
        <f t="shared" si="40"/>
        <v/>
      </c>
      <c r="P611">
        <v>18</v>
      </c>
      <c r="Q611" t="s">
        <v>106</v>
      </c>
    </row>
    <row r="612" spans="1:17" x14ac:dyDescent="0.3">
      <c r="A612" t="s">
        <v>67</v>
      </c>
      <c r="B612" t="s">
        <v>34</v>
      </c>
      <c r="C612" t="s">
        <v>63</v>
      </c>
      <c r="D612">
        <v>419</v>
      </c>
      <c r="E612">
        <v>249</v>
      </c>
      <c r="F612">
        <v>240</v>
      </c>
      <c r="G612">
        <v>9</v>
      </c>
      <c r="H612">
        <v>179</v>
      </c>
      <c r="I612">
        <v>40</v>
      </c>
      <c r="J612">
        <v>0.96385542168674698</v>
      </c>
      <c r="K612">
        <v>0.57279236276849599</v>
      </c>
      <c r="L612">
        <f t="shared" si="36"/>
        <v>0.62337662337662303</v>
      </c>
      <c r="M612">
        <f t="shared" si="37"/>
        <v>0.71856287425149667</v>
      </c>
      <c r="N612" t="str">
        <f t="shared" si="38"/>
        <v>single_hive</v>
      </c>
      <c r="O612" t="str">
        <f t="shared" si="40"/>
        <v/>
      </c>
      <c r="P612">
        <v>19</v>
      </c>
      <c r="Q612" t="s">
        <v>106</v>
      </c>
    </row>
    <row r="613" spans="1:17" x14ac:dyDescent="0.3">
      <c r="A613" t="s">
        <v>67</v>
      </c>
      <c r="B613" t="s">
        <v>36</v>
      </c>
      <c r="C613" t="s">
        <v>63</v>
      </c>
      <c r="D613">
        <v>419</v>
      </c>
      <c r="E613">
        <v>233</v>
      </c>
      <c r="F613">
        <v>227</v>
      </c>
      <c r="G613">
        <v>6</v>
      </c>
      <c r="H613">
        <v>192</v>
      </c>
      <c r="I613">
        <v>40</v>
      </c>
      <c r="J613">
        <v>0.97424892703862598</v>
      </c>
      <c r="K613">
        <v>0.54176610978520201</v>
      </c>
      <c r="L613">
        <f t="shared" si="36"/>
        <v>0.5945521215295958</v>
      </c>
      <c r="M613">
        <f t="shared" si="37"/>
        <v>0.69631901840490718</v>
      </c>
      <c r="N613" t="str">
        <f t="shared" si="38"/>
        <v>single_hive</v>
      </c>
      <c r="O613" t="str">
        <f t="shared" si="40"/>
        <v/>
      </c>
      <c r="P613">
        <v>20</v>
      </c>
      <c r="Q613" t="s">
        <v>106</v>
      </c>
    </row>
    <row r="614" spans="1:17" x14ac:dyDescent="0.3">
      <c r="A614" t="s">
        <v>67</v>
      </c>
      <c r="B614" t="s">
        <v>43</v>
      </c>
      <c r="C614" t="s">
        <v>63</v>
      </c>
      <c r="D614">
        <v>419</v>
      </c>
      <c r="E614">
        <v>235</v>
      </c>
      <c r="F614">
        <v>217</v>
      </c>
      <c r="G614">
        <v>18</v>
      </c>
      <c r="H614">
        <v>202</v>
      </c>
      <c r="I614">
        <v>40</v>
      </c>
      <c r="J614">
        <v>0.92340425531914805</v>
      </c>
      <c r="K614">
        <v>0.51789976133651505</v>
      </c>
      <c r="L614">
        <f t="shared" si="36"/>
        <v>0.5677655677655673</v>
      </c>
      <c r="M614">
        <f t="shared" si="37"/>
        <v>0.66360856269113089</v>
      </c>
      <c r="N614" t="str">
        <f t="shared" si="38"/>
        <v>single_hive</v>
      </c>
      <c r="O614" t="str">
        <f t="shared" si="40"/>
        <v/>
      </c>
      <c r="P614">
        <v>21</v>
      </c>
      <c r="Q614" t="s">
        <v>106</v>
      </c>
    </row>
    <row r="615" spans="1:17" x14ac:dyDescent="0.3">
      <c r="A615" t="s">
        <v>67</v>
      </c>
      <c r="B615" t="s">
        <v>32</v>
      </c>
      <c r="C615" t="s">
        <v>63</v>
      </c>
      <c r="D615">
        <v>419</v>
      </c>
      <c r="E615">
        <v>206</v>
      </c>
      <c r="F615">
        <v>197</v>
      </c>
      <c r="G615">
        <v>9</v>
      </c>
      <c r="H615">
        <v>222</v>
      </c>
      <c r="I615">
        <v>40</v>
      </c>
      <c r="J615">
        <v>0.95631067961164995</v>
      </c>
      <c r="K615">
        <v>0.47016706443914003</v>
      </c>
      <c r="L615">
        <f t="shared" si="36"/>
        <v>0.52337938363443071</v>
      </c>
      <c r="M615">
        <f t="shared" si="37"/>
        <v>0.63039999999999918</v>
      </c>
      <c r="N615" t="str">
        <f t="shared" si="38"/>
        <v>individual_training</v>
      </c>
      <c r="O615" t="str">
        <f t="shared" si="40"/>
        <v/>
      </c>
      <c r="P615">
        <v>22</v>
      </c>
      <c r="Q615" t="s">
        <v>106</v>
      </c>
    </row>
    <row r="616" spans="1:17" x14ac:dyDescent="0.3">
      <c r="A616" t="s">
        <v>67</v>
      </c>
      <c r="B616" t="s">
        <v>41</v>
      </c>
      <c r="C616" t="s">
        <v>63</v>
      </c>
      <c r="D616">
        <v>419</v>
      </c>
      <c r="E616">
        <v>199</v>
      </c>
      <c r="F616">
        <v>190</v>
      </c>
      <c r="G616">
        <v>9</v>
      </c>
      <c r="H616">
        <v>229</v>
      </c>
      <c r="I616">
        <v>40</v>
      </c>
      <c r="J616">
        <v>0.95477386934673303</v>
      </c>
      <c r="K616">
        <v>0.45346062052505898</v>
      </c>
      <c r="L616">
        <f t="shared" si="36"/>
        <v>0.50666666666666593</v>
      </c>
      <c r="M616">
        <f t="shared" si="37"/>
        <v>0.61488673139158501</v>
      </c>
      <c r="N616" t="str">
        <f t="shared" si="38"/>
        <v>single_hive</v>
      </c>
      <c r="O616" t="str">
        <f t="shared" si="40"/>
        <v/>
      </c>
      <c r="P616">
        <v>23</v>
      </c>
      <c r="Q616" t="s">
        <v>106</v>
      </c>
    </row>
    <row r="617" spans="1:17" x14ac:dyDescent="0.3">
      <c r="A617" t="s">
        <v>67</v>
      </c>
      <c r="B617" t="s">
        <v>29</v>
      </c>
      <c r="C617" t="s">
        <v>63</v>
      </c>
      <c r="D617">
        <v>419</v>
      </c>
      <c r="E617">
        <v>198</v>
      </c>
      <c r="F617">
        <v>187</v>
      </c>
      <c r="G617">
        <v>11</v>
      </c>
      <c r="H617">
        <v>232</v>
      </c>
      <c r="I617">
        <v>40</v>
      </c>
      <c r="J617">
        <v>0.94444444444444398</v>
      </c>
      <c r="K617">
        <v>0.44630071599045301</v>
      </c>
      <c r="L617">
        <f t="shared" si="36"/>
        <v>0.49893276414087467</v>
      </c>
      <c r="M617">
        <f t="shared" si="37"/>
        <v>0.6061588330632085</v>
      </c>
      <c r="N617" t="str">
        <f t="shared" si="38"/>
        <v>staged_2</v>
      </c>
      <c r="O617" t="str">
        <f t="shared" si="40"/>
        <v/>
      </c>
      <c r="P617">
        <v>24</v>
      </c>
      <c r="Q617" t="s">
        <v>106</v>
      </c>
    </row>
    <row r="618" spans="1:17" x14ac:dyDescent="0.3">
      <c r="A618" t="s">
        <v>67</v>
      </c>
      <c r="B618" t="s">
        <v>42</v>
      </c>
      <c r="C618" t="s">
        <v>63</v>
      </c>
      <c r="D618">
        <v>419</v>
      </c>
      <c r="E618">
        <v>191</v>
      </c>
      <c r="F618">
        <v>181</v>
      </c>
      <c r="G618">
        <v>10</v>
      </c>
      <c r="H618">
        <v>238</v>
      </c>
      <c r="I618">
        <v>40</v>
      </c>
      <c r="J618">
        <v>0.94764397905759101</v>
      </c>
      <c r="K618">
        <v>0.43198090692124103</v>
      </c>
      <c r="L618">
        <f t="shared" si="36"/>
        <v>0.48473486877343336</v>
      </c>
      <c r="M618">
        <f t="shared" si="37"/>
        <v>0.59344262295081962</v>
      </c>
      <c r="N618" t="str">
        <f t="shared" si="38"/>
        <v>single_hive</v>
      </c>
      <c r="O618" t="str">
        <f t="shared" si="40"/>
        <v/>
      </c>
      <c r="P618">
        <v>25</v>
      </c>
      <c r="Q618" t="s">
        <v>106</v>
      </c>
    </row>
    <row r="619" spans="1:17" x14ac:dyDescent="0.3">
      <c r="A619" t="s">
        <v>67</v>
      </c>
      <c r="B619" t="s">
        <v>39</v>
      </c>
      <c r="C619" t="s">
        <v>63</v>
      </c>
      <c r="D619">
        <v>419</v>
      </c>
      <c r="E619">
        <v>194</v>
      </c>
      <c r="F619">
        <v>157</v>
      </c>
      <c r="G619">
        <v>37</v>
      </c>
      <c r="H619">
        <v>253</v>
      </c>
      <c r="I619">
        <v>40</v>
      </c>
      <c r="J619">
        <v>0.80927835051546304</v>
      </c>
      <c r="K619">
        <v>0.38292682926829202</v>
      </c>
      <c r="L619">
        <f t="shared" si="36"/>
        <v>0.42802617230098078</v>
      </c>
      <c r="M619">
        <f t="shared" si="37"/>
        <v>0.5198675496688735</v>
      </c>
      <c r="N619" t="str">
        <f t="shared" si="38"/>
        <v>single_hive</v>
      </c>
      <c r="O619" t="str">
        <f t="shared" si="40"/>
        <v/>
      </c>
      <c r="P619">
        <v>26</v>
      </c>
      <c r="Q619" t="s">
        <v>106</v>
      </c>
    </row>
    <row r="620" spans="1:17" x14ac:dyDescent="0.3">
      <c r="A620" t="s">
        <v>67</v>
      </c>
      <c r="B620" t="s">
        <v>27</v>
      </c>
      <c r="C620" t="s">
        <v>63</v>
      </c>
      <c r="D620">
        <v>419</v>
      </c>
      <c r="E620">
        <v>179</v>
      </c>
      <c r="F620">
        <v>158</v>
      </c>
      <c r="G620">
        <v>21</v>
      </c>
      <c r="H620">
        <v>261</v>
      </c>
      <c r="I620">
        <v>40</v>
      </c>
      <c r="J620">
        <v>0.88268156424581001</v>
      </c>
      <c r="K620">
        <v>0.37708830548925998</v>
      </c>
      <c r="L620">
        <f t="shared" si="36"/>
        <v>0.42587601078167109</v>
      </c>
      <c r="M620">
        <f t="shared" si="37"/>
        <v>0.52842809364548482</v>
      </c>
      <c r="N620" t="str">
        <f t="shared" si="38"/>
        <v>individual_training</v>
      </c>
      <c r="O620" t="str">
        <f t="shared" si="40"/>
        <v/>
      </c>
      <c r="P620">
        <v>27</v>
      </c>
      <c r="Q620" t="s">
        <v>106</v>
      </c>
    </row>
    <row r="621" spans="1:17" x14ac:dyDescent="0.3">
      <c r="A621" t="s">
        <v>67</v>
      </c>
      <c r="B621" t="s">
        <v>13</v>
      </c>
      <c r="C621" t="s">
        <v>63</v>
      </c>
      <c r="D621">
        <v>419</v>
      </c>
      <c r="E621">
        <v>154</v>
      </c>
      <c r="F621">
        <v>140</v>
      </c>
      <c r="G621">
        <v>14</v>
      </c>
      <c r="H621">
        <v>279</v>
      </c>
      <c r="I621">
        <v>40</v>
      </c>
      <c r="J621">
        <v>0.90909090909090895</v>
      </c>
      <c r="K621">
        <v>0.33412887828162202</v>
      </c>
      <c r="L621">
        <f t="shared" si="36"/>
        <v>0.38251366120218488</v>
      </c>
      <c r="M621">
        <f t="shared" si="37"/>
        <v>0.48865619546247718</v>
      </c>
      <c r="N621" t="str">
        <f t="shared" si="38"/>
        <v>on_qty_of_train_images</v>
      </c>
      <c r="O621" t="str">
        <f t="shared" si="40"/>
        <v/>
      </c>
      <c r="P621">
        <v>28</v>
      </c>
      <c r="Q621" t="s">
        <v>106</v>
      </c>
    </row>
    <row r="622" spans="1:17" x14ac:dyDescent="0.3">
      <c r="A622" t="s">
        <v>67</v>
      </c>
      <c r="B622" t="s">
        <v>23</v>
      </c>
      <c r="C622" t="s">
        <v>63</v>
      </c>
      <c r="D622">
        <v>419</v>
      </c>
      <c r="E622">
        <v>136</v>
      </c>
      <c r="F622">
        <v>132</v>
      </c>
      <c r="G622">
        <v>4</v>
      </c>
      <c r="H622">
        <v>287</v>
      </c>
      <c r="I622">
        <v>40</v>
      </c>
      <c r="J622">
        <v>0.97058823529411697</v>
      </c>
      <c r="K622">
        <v>0.31503579952267302</v>
      </c>
      <c r="L622">
        <f t="shared" si="36"/>
        <v>0.36423841059602646</v>
      </c>
      <c r="M622">
        <f t="shared" si="37"/>
        <v>0.47567567567567559</v>
      </c>
      <c r="N622" t="str">
        <f t="shared" si="38"/>
        <v>single_hive</v>
      </c>
      <c r="O622" t="str">
        <f t="shared" si="40"/>
        <v/>
      </c>
      <c r="P622">
        <v>29</v>
      </c>
      <c r="Q622" t="s">
        <v>106</v>
      </c>
    </row>
    <row r="623" spans="1:17" x14ac:dyDescent="0.3">
      <c r="A623" t="s">
        <v>67</v>
      </c>
      <c r="B623" t="s">
        <v>24</v>
      </c>
      <c r="C623" t="s">
        <v>63</v>
      </c>
      <c r="D623">
        <v>419</v>
      </c>
      <c r="E623">
        <v>136</v>
      </c>
      <c r="F623">
        <v>132</v>
      </c>
      <c r="G623">
        <v>4</v>
      </c>
      <c r="H623">
        <v>287</v>
      </c>
      <c r="I623">
        <v>40</v>
      </c>
      <c r="J623">
        <v>0.97058823529411697</v>
      </c>
      <c r="K623">
        <v>0.31503579952267302</v>
      </c>
      <c r="L623">
        <f t="shared" si="36"/>
        <v>0.36423841059602646</v>
      </c>
      <c r="M623">
        <f t="shared" si="37"/>
        <v>0.47567567567567559</v>
      </c>
      <c r="N623" t="str">
        <f t="shared" si="38"/>
        <v>on_qty_of_train_images</v>
      </c>
      <c r="O623" t="str">
        <f t="shared" si="40"/>
        <v/>
      </c>
      <c r="P623">
        <v>30</v>
      </c>
      <c r="Q623" t="s">
        <v>106</v>
      </c>
    </row>
    <row r="624" spans="1:17" x14ac:dyDescent="0.3">
      <c r="A624" t="s">
        <v>67</v>
      </c>
      <c r="B624" t="s">
        <v>12</v>
      </c>
      <c r="C624" t="s">
        <v>63</v>
      </c>
      <c r="D624">
        <v>419</v>
      </c>
      <c r="E624">
        <v>141</v>
      </c>
      <c r="F624">
        <v>132</v>
      </c>
      <c r="G624">
        <v>9</v>
      </c>
      <c r="H624">
        <v>287</v>
      </c>
      <c r="I624">
        <v>40</v>
      </c>
      <c r="J624">
        <v>0.93617021276595702</v>
      </c>
      <c r="K624">
        <v>0.31503579952267302</v>
      </c>
      <c r="L624">
        <f t="shared" si="36"/>
        <v>0.36323610346725371</v>
      </c>
      <c r="M624">
        <f t="shared" si="37"/>
        <v>0.47142857142857142</v>
      </c>
      <c r="N624" t="str">
        <f t="shared" si="38"/>
        <v>on_qty_of_train_images</v>
      </c>
      <c r="O624" t="str">
        <f t="shared" si="40"/>
        <v/>
      </c>
      <c r="P624">
        <v>31</v>
      </c>
      <c r="Q624" t="s">
        <v>106</v>
      </c>
    </row>
    <row r="625" spans="1:20" x14ac:dyDescent="0.3">
      <c r="A625" t="s">
        <v>67</v>
      </c>
      <c r="B625" t="s">
        <v>31</v>
      </c>
      <c r="C625" t="s">
        <v>63</v>
      </c>
      <c r="D625">
        <v>419</v>
      </c>
      <c r="E625">
        <v>141</v>
      </c>
      <c r="F625">
        <v>130</v>
      </c>
      <c r="G625">
        <v>11</v>
      </c>
      <c r="H625">
        <v>289</v>
      </c>
      <c r="I625">
        <v>40</v>
      </c>
      <c r="J625">
        <v>0.92198581560283599</v>
      </c>
      <c r="K625">
        <v>0.31026252983293501</v>
      </c>
      <c r="L625">
        <f t="shared" si="36"/>
        <v>0.35773252614199169</v>
      </c>
      <c r="M625">
        <f t="shared" si="37"/>
        <v>0.46428571428571358</v>
      </c>
      <c r="N625" t="str">
        <f t="shared" si="38"/>
        <v>single_hive</v>
      </c>
      <c r="O625" t="str">
        <f t="shared" si="40"/>
        <v/>
      </c>
      <c r="P625">
        <v>32</v>
      </c>
      <c r="Q625" t="s">
        <v>106</v>
      </c>
    </row>
    <row r="626" spans="1:20" x14ac:dyDescent="0.3">
      <c r="A626" t="s">
        <v>67</v>
      </c>
      <c r="B626" t="s">
        <v>16</v>
      </c>
      <c r="C626" t="s">
        <v>63</v>
      </c>
      <c r="D626">
        <v>419</v>
      </c>
      <c r="E626">
        <v>136</v>
      </c>
      <c r="F626">
        <v>125</v>
      </c>
      <c r="G626">
        <v>11</v>
      </c>
      <c r="H626">
        <v>294</v>
      </c>
      <c r="I626">
        <v>40</v>
      </c>
      <c r="J626">
        <v>0.91911764705882304</v>
      </c>
      <c r="K626">
        <v>0.29832935560859097</v>
      </c>
      <c r="L626">
        <f t="shared" si="36"/>
        <v>0.34492273730684225</v>
      </c>
      <c r="M626">
        <f t="shared" si="37"/>
        <v>0.45045045045044935</v>
      </c>
      <c r="N626" t="str">
        <f t="shared" si="38"/>
        <v>on_qty_of_train_images</v>
      </c>
      <c r="O626" t="str">
        <f t="shared" si="40"/>
        <v/>
      </c>
      <c r="P626">
        <v>33</v>
      </c>
      <c r="Q626" t="s">
        <v>106</v>
      </c>
    </row>
    <row r="627" spans="1:20" x14ac:dyDescent="0.3">
      <c r="A627" t="s">
        <v>67</v>
      </c>
      <c r="B627" t="s">
        <v>38</v>
      </c>
      <c r="C627" t="s">
        <v>63</v>
      </c>
      <c r="D627">
        <v>419</v>
      </c>
      <c r="E627">
        <v>96</v>
      </c>
      <c r="F627">
        <v>96</v>
      </c>
      <c r="G627">
        <v>0</v>
      </c>
      <c r="H627">
        <v>323</v>
      </c>
      <c r="I627">
        <v>40</v>
      </c>
      <c r="J627">
        <v>1</v>
      </c>
      <c r="K627">
        <v>0.229116945107398</v>
      </c>
      <c r="L627">
        <f t="shared" si="36"/>
        <v>0.27088036117381425</v>
      </c>
      <c r="M627">
        <f t="shared" si="37"/>
        <v>0.37281553398058176</v>
      </c>
      <c r="N627" t="str">
        <f t="shared" si="38"/>
        <v>single_hive</v>
      </c>
      <c r="O627" t="str">
        <f t="shared" si="40"/>
        <v/>
      </c>
      <c r="P627">
        <v>34</v>
      </c>
      <c r="Q627" t="s">
        <v>106</v>
      </c>
    </row>
    <row r="628" spans="1:20" x14ac:dyDescent="0.3">
      <c r="A628" t="s">
        <v>67</v>
      </c>
      <c r="B628" t="s">
        <v>15</v>
      </c>
      <c r="C628" t="s">
        <v>63</v>
      </c>
      <c r="D628">
        <v>419</v>
      </c>
      <c r="E628">
        <v>102</v>
      </c>
      <c r="F628">
        <v>94</v>
      </c>
      <c r="G628">
        <v>8</v>
      </c>
      <c r="H628">
        <v>325</v>
      </c>
      <c r="I628">
        <v>40</v>
      </c>
      <c r="J628">
        <v>0.92156862745098</v>
      </c>
      <c r="K628">
        <v>0.22434367541766101</v>
      </c>
      <c r="L628">
        <f t="shared" si="36"/>
        <v>0.26434195725534299</v>
      </c>
      <c r="M628">
        <f t="shared" si="37"/>
        <v>0.36084452975047965</v>
      </c>
      <c r="N628" t="str">
        <f t="shared" si="38"/>
        <v>single_hive</v>
      </c>
      <c r="O628" t="str">
        <f t="shared" si="40"/>
        <v/>
      </c>
      <c r="P628">
        <v>35</v>
      </c>
      <c r="Q628" t="s">
        <v>106</v>
      </c>
    </row>
    <row r="629" spans="1:20" x14ac:dyDescent="0.3">
      <c r="A629" t="s">
        <v>67</v>
      </c>
      <c r="B629" t="s">
        <v>19</v>
      </c>
      <c r="C629" t="s">
        <v>63</v>
      </c>
      <c r="D629">
        <v>419</v>
      </c>
      <c r="E629">
        <v>30</v>
      </c>
      <c r="F629">
        <v>27</v>
      </c>
      <c r="G629">
        <v>3</v>
      </c>
      <c r="H629">
        <v>392</v>
      </c>
      <c r="I629">
        <v>40</v>
      </c>
      <c r="J629">
        <v>0.9</v>
      </c>
      <c r="K629">
        <v>6.4439140811455797E-2</v>
      </c>
      <c r="L629">
        <f t="shared" si="36"/>
        <v>7.9132473622508734E-2</v>
      </c>
      <c r="M629">
        <f t="shared" si="37"/>
        <v>0.12026726057906449</v>
      </c>
      <c r="N629" t="str">
        <f t="shared" si="38"/>
        <v>single_hive</v>
      </c>
      <c r="O629" t="str">
        <f t="shared" si="40"/>
        <v/>
      </c>
      <c r="P629">
        <v>36</v>
      </c>
      <c r="Q629" t="s">
        <v>106</v>
      </c>
    </row>
    <row r="630" spans="1:20" x14ac:dyDescent="0.3">
      <c r="A630" t="s">
        <v>67</v>
      </c>
      <c r="B630" t="s">
        <v>10</v>
      </c>
      <c r="C630" t="s">
        <v>63</v>
      </c>
      <c r="D630">
        <v>419</v>
      </c>
      <c r="E630">
        <v>0</v>
      </c>
      <c r="F630">
        <v>0</v>
      </c>
      <c r="G630">
        <v>0</v>
      </c>
      <c r="H630">
        <v>419</v>
      </c>
      <c r="I630">
        <v>40</v>
      </c>
      <c r="K630">
        <v>0</v>
      </c>
      <c r="L630">
        <f t="shared" si="36"/>
        <v>0</v>
      </c>
      <c r="M630" t="str">
        <f t="shared" si="37"/>
        <v/>
      </c>
      <c r="N630" t="str">
        <f t="shared" si="38"/>
        <v>single_hive</v>
      </c>
      <c r="O630" t="str">
        <f t="shared" si="40"/>
        <v/>
      </c>
      <c r="P630">
        <v>37</v>
      </c>
      <c r="Q630" t="s">
        <v>106</v>
      </c>
    </row>
    <row r="631" spans="1:20" x14ac:dyDescent="0.3">
      <c r="A631" t="s">
        <v>67</v>
      </c>
      <c r="B631" t="s">
        <v>37</v>
      </c>
      <c r="C631" t="s">
        <v>64</v>
      </c>
      <c r="D631">
        <v>158</v>
      </c>
      <c r="E631">
        <v>146</v>
      </c>
      <c r="F631">
        <v>140</v>
      </c>
      <c r="G631">
        <v>6</v>
      </c>
      <c r="H631">
        <v>18</v>
      </c>
      <c r="I631">
        <v>40</v>
      </c>
      <c r="J631">
        <v>0.95890410999999998</v>
      </c>
      <c r="K631">
        <v>0.88607594899999997</v>
      </c>
      <c r="L631">
        <f t="shared" si="36"/>
        <v>0.8997429303608222</v>
      </c>
      <c r="M631">
        <f t="shared" si="37"/>
        <v>0.92105263157020423</v>
      </c>
      <c r="N631" t="str">
        <f t="shared" si="38"/>
        <v>staged_2</v>
      </c>
      <c r="O631">
        <f t="shared" si="39"/>
        <v>1</v>
      </c>
      <c r="P631">
        <v>1</v>
      </c>
      <c r="Q631" t="s">
        <v>106</v>
      </c>
      <c r="R631">
        <f>J631-J634</f>
        <v>1.3591609999999976E-2</v>
      </c>
      <c r="S631">
        <f>K631-K634</f>
        <v>0.12025316418987397</v>
      </c>
      <c r="T631">
        <f>L631-L634</f>
        <v>0.10369029878187541</v>
      </c>
    </row>
    <row r="632" spans="1:20" x14ac:dyDescent="0.3">
      <c r="A632" t="s">
        <v>67</v>
      </c>
      <c r="B632" t="s">
        <v>31</v>
      </c>
      <c r="C632" t="s">
        <v>64</v>
      </c>
      <c r="D632">
        <v>158</v>
      </c>
      <c r="E632">
        <v>140</v>
      </c>
      <c r="F632">
        <v>127</v>
      </c>
      <c r="G632">
        <v>13</v>
      </c>
      <c r="H632">
        <v>31</v>
      </c>
      <c r="I632">
        <v>40</v>
      </c>
      <c r="J632">
        <v>0.90714285714285703</v>
      </c>
      <c r="K632">
        <v>0.80379746835443</v>
      </c>
      <c r="L632">
        <f t="shared" si="36"/>
        <v>0.82253886010362653</v>
      </c>
      <c r="M632">
        <f t="shared" si="37"/>
        <v>0.85234899328859026</v>
      </c>
      <c r="N632" t="str">
        <f t="shared" si="38"/>
        <v>single_hive</v>
      </c>
      <c r="O632" t="str">
        <f t="shared" si="39"/>
        <v/>
      </c>
      <c r="P632">
        <v>2</v>
      </c>
      <c r="Q632" t="s">
        <v>106</v>
      </c>
    </row>
    <row r="633" spans="1:20" x14ac:dyDescent="0.3">
      <c r="A633" t="s">
        <v>67</v>
      </c>
      <c r="B633" t="s">
        <v>27</v>
      </c>
      <c r="C633" t="s">
        <v>64</v>
      </c>
      <c r="D633">
        <v>158</v>
      </c>
      <c r="E633">
        <v>135</v>
      </c>
      <c r="F633">
        <v>124</v>
      </c>
      <c r="G633">
        <v>11</v>
      </c>
      <c r="H633">
        <v>34</v>
      </c>
      <c r="I633">
        <v>40</v>
      </c>
      <c r="J633">
        <v>0.91851851851851796</v>
      </c>
      <c r="K633">
        <v>0.784810126582278</v>
      </c>
      <c r="L633">
        <f t="shared" si="36"/>
        <v>0.80834419817470615</v>
      </c>
      <c r="M633">
        <f t="shared" si="37"/>
        <v>0.84641638225255933</v>
      </c>
      <c r="N633" t="str">
        <f t="shared" si="38"/>
        <v>individual_training</v>
      </c>
      <c r="O633" t="str">
        <f t="shared" si="39"/>
        <v/>
      </c>
      <c r="P633">
        <v>3</v>
      </c>
      <c r="Q633" t="s">
        <v>106</v>
      </c>
    </row>
    <row r="634" spans="1:20" x14ac:dyDescent="0.3">
      <c r="A634" t="s">
        <v>67</v>
      </c>
      <c r="B634" t="s">
        <v>47</v>
      </c>
      <c r="C634" t="s">
        <v>64</v>
      </c>
      <c r="D634">
        <v>158</v>
      </c>
      <c r="E634">
        <v>128</v>
      </c>
      <c r="F634">
        <v>121</v>
      </c>
      <c r="G634">
        <v>7</v>
      </c>
      <c r="H634">
        <v>37</v>
      </c>
      <c r="I634">
        <v>40</v>
      </c>
      <c r="J634">
        <v>0.9453125</v>
      </c>
      <c r="K634">
        <v>0.765822784810126</v>
      </c>
      <c r="L634">
        <f t="shared" si="36"/>
        <v>0.79605263157894679</v>
      </c>
      <c r="M634">
        <f t="shared" si="37"/>
        <v>0.84615384615384581</v>
      </c>
      <c r="N634" t="str">
        <f t="shared" si="38"/>
        <v>staged_2</v>
      </c>
      <c r="O634" t="str">
        <f t="shared" si="39"/>
        <v/>
      </c>
      <c r="P634">
        <v>4</v>
      </c>
      <c r="Q634" t="s">
        <v>106</v>
      </c>
    </row>
    <row r="635" spans="1:20" x14ac:dyDescent="0.3">
      <c r="A635" t="s">
        <v>67</v>
      </c>
      <c r="B635" t="s">
        <v>25</v>
      </c>
      <c r="C635" t="s">
        <v>64</v>
      </c>
      <c r="D635">
        <v>158</v>
      </c>
      <c r="E635">
        <v>148</v>
      </c>
      <c r="F635">
        <v>108</v>
      </c>
      <c r="G635">
        <v>40</v>
      </c>
      <c r="H635">
        <v>47</v>
      </c>
      <c r="I635">
        <v>40</v>
      </c>
      <c r="J635">
        <v>0.72972972972972905</v>
      </c>
      <c r="K635">
        <v>0.69677419354838699</v>
      </c>
      <c r="L635">
        <f t="shared" si="36"/>
        <v>0.70312499999999978</v>
      </c>
      <c r="M635">
        <f t="shared" si="37"/>
        <v>0.71287128712871251</v>
      </c>
      <c r="N635" t="str">
        <f t="shared" si="38"/>
        <v>single_hive</v>
      </c>
      <c r="O635" t="str">
        <f t="shared" si="39"/>
        <v/>
      </c>
      <c r="P635">
        <v>5</v>
      </c>
      <c r="Q635" t="s">
        <v>106</v>
      </c>
    </row>
    <row r="636" spans="1:20" x14ac:dyDescent="0.3">
      <c r="A636" t="s">
        <v>67</v>
      </c>
      <c r="B636" t="s">
        <v>36</v>
      </c>
      <c r="C636" t="s">
        <v>64</v>
      </c>
      <c r="D636">
        <v>158</v>
      </c>
      <c r="E636">
        <v>76</v>
      </c>
      <c r="F636">
        <v>70</v>
      </c>
      <c r="G636">
        <v>6</v>
      </c>
      <c r="H636">
        <v>88</v>
      </c>
      <c r="I636">
        <v>40</v>
      </c>
      <c r="J636">
        <v>0.92105263157894701</v>
      </c>
      <c r="K636">
        <v>0.443037974683544</v>
      </c>
      <c r="L636">
        <f t="shared" si="36"/>
        <v>0.49435028248587531</v>
      </c>
      <c r="M636">
        <f t="shared" si="37"/>
        <v>0.59829059829059794</v>
      </c>
      <c r="N636" t="str">
        <f t="shared" si="38"/>
        <v>single_hive</v>
      </c>
      <c r="O636" t="str">
        <f t="shared" si="39"/>
        <v/>
      </c>
      <c r="P636">
        <v>6</v>
      </c>
      <c r="Q636" t="s">
        <v>106</v>
      </c>
    </row>
    <row r="637" spans="1:20" x14ac:dyDescent="0.3">
      <c r="A637" t="s">
        <v>67</v>
      </c>
      <c r="B637" t="s">
        <v>41</v>
      </c>
      <c r="C637" t="s">
        <v>64</v>
      </c>
      <c r="D637">
        <v>158</v>
      </c>
      <c r="E637">
        <v>138</v>
      </c>
      <c r="F637">
        <v>69</v>
      </c>
      <c r="G637">
        <v>69</v>
      </c>
      <c r="H637">
        <v>78</v>
      </c>
      <c r="I637">
        <v>40</v>
      </c>
      <c r="J637">
        <v>0.5</v>
      </c>
      <c r="K637">
        <v>0.46938775510204001</v>
      </c>
      <c r="L637">
        <f t="shared" si="36"/>
        <v>0.47520661157024724</v>
      </c>
      <c r="M637">
        <f t="shared" si="37"/>
        <v>0.48421052631578904</v>
      </c>
      <c r="N637" t="str">
        <f t="shared" si="38"/>
        <v>single_hive</v>
      </c>
      <c r="O637" t="str">
        <f t="shared" si="39"/>
        <v/>
      </c>
      <c r="P637">
        <v>7</v>
      </c>
      <c r="Q637" t="s">
        <v>106</v>
      </c>
    </row>
    <row r="638" spans="1:20" x14ac:dyDescent="0.3">
      <c r="A638" t="s">
        <v>67</v>
      </c>
      <c r="B638" t="s">
        <v>29</v>
      </c>
      <c r="C638" t="s">
        <v>64</v>
      </c>
      <c r="D638">
        <v>158</v>
      </c>
      <c r="E638">
        <v>119</v>
      </c>
      <c r="F638">
        <v>70</v>
      </c>
      <c r="G638">
        <v>49</v>
      </c>
      <c r="H638">
        <v>86</v>
      </c>
      <c r="I638">
        <v>40</v>
      </c>
      <c r="J638">
        <v>0.58823529411764697</v>
      </c>
      <c r="K638">
        <v>0.44871794871794801</v>
      </c>
      <c r="L638">
        <f t="shared" si="36"/>
        <v>0.47106325706594826</v>
      </c>
      <c r="M638">
        <f t="shared" si="37"/>
        <v>0.50909090909090859</v>
      </c>
      <c r="N638" t="str">
        <f t="shared" si="38"/>
        <v>staged_2</v>
      </c>
      <c r="O638" t="str">
        <f t="shared" si="39"/>
        <v/>
      </c>
      <c r="P638">
        <v>8</v>
      </c>
      <c r="Q638" t="s">
        <v>106</v>
      </c>
    </row>
    <row r="639" spans="1:20" x14ac:dyDescent="0.3">
      <c r="A639" t="s">
        <v>67</v>
      </c>
      <c r="B639" t="s">
        <v>39</v>
      </c>
      <c r="C639" t="s">
        <v>64</v>
      </c>
      <c r="D639">
        <v>158</v>
      </c>
      <c r="E639">
        <v>161</v>
      </c>
      <c r="F639">
        <v>70</v>
      </c>
      <c r="G639">
        <v>91</v>
      </c>
      <c r="H639">
        <v>77</v>
      </c>
      <c r="I639">
        <v>40</v>
      </c>
      <c r="J639">
        <v>0.434782608695652</v>
      </c>
      <c r="K639">
        <v>0.476190476190476</v>
      </c>
      <c r="L639">
        <f t="shared" si="36"/>
        <v>0.46728971962616805</v>
      </c>
      <c r="M639">
        <f t="shared" si="37"/>
        <v>0.45454545454545442</v>
      </c>
      <c r="N639" t="str">
        <f t="shared" si="38"/>
        <v>single_hive</v>
      </c>
      <c r="O639" t="str">
        <f t="shared" si="39"/>
        <v/>
      </c>
      <c r="P639">
        <v>9</v>
      </c>
      <c r="Q639" t="s">
        <v>106</v>
      </c>
    </row>
    <row r="640" spans="1:20" x14ac:dyDescent="0.3">
      <c r="A640" t="s">
        <v>67</v>
      </c>
      <c r="B640" t="s">
        <v>26</v>
      </c>
      <c r="C640" t="s">
        <v>64</v>
      </c>
      <c r="D640">
        <v>158</v>
      </c>
      <c r="E640">
        <v>87</v>
      </c>
      <c r="F640">
        <v>66</v>
      </c>
      <c r="G640">
        <v>21</v>
      </c>
      <c r="H640">
        <v>90</v>
      </c>
      <c r="I640">
        <v>40</v>
      </c>
      <c r="J640">
        <v>0.75862068965517204</v>
      </c>
      <c r="K640">
        <v>0.42307692307692302</v>
      </c>
      <c r="L640">
        <f t="shared" si="36"/>
        <v>0.46413502109704635</v>
      </c>
      <c r="M640">
        <f t="shared" si="37"/>
        <v>0.54320987654320974</v>
      </c>
      <c r="N640" t="str">
        <f t="shared" si="38"/>
        <v>staged_2</v>
      </c>
      <c r="O640" t="str">
        <f t="shared" si="39"/>
        <v/>
      </c>
      <c r="P640">
        <v>10</v>
      </c>
      <c r="Q640" t="s">
        <v>106</v>
      </c>
    </row>
    <row r="641" spans="1:17" x14ac:dyDescent="0.3">
      <c r="A641" t="s">
        <v>67</v>
      </c>
      <c r="B641" t="s">
        <v>30</v>
      </c>
      <c r="C641" t="s">
        <v>64</v>
      </c>
      <c r="D641">
        <v>158</v>
      </c>
      <c r="E641">
        <v>226</v>
      </c>
      <c r="F641">
        <v>73</v>
      </c>
      <c r="G641">
        <v>153</v>
      </c>
      <c r="H641">
        <v>68</v>
      </c>
      <c r="I641">
        <v>40</v>
      </c>
      <c r="J641">
        <v>0.32300884955752202</v>
      </c>
      <c r="K641">
        <v>0.51773049645390001</v>
      </c>
      <c r="L641">
        <f t="shared" si="36"/>
        <v>0.46202531645569567</v>
      </c>
      <c r="M641">
        <f t="shared" si="37"/>
        <v>0.39782016348773808</v>
      </c>
      <c r="N641" t="str">
        <f t="shared" si="38"/>
        <v>staged_2</v>
      </c>
      <c r="O641" t="str">
        <f t="shared" si="39"/>
        <v/>
      </c>
      <c r="P641">
        <v>11</v>
      </c>
      <c r="Q641" t="s">
        <v>106</v>
      </c>
    </row>
    <row r="642" spans="1:17" x14ac:dyDescent="0.3">
      <c r="A642" t="s">
        <v>67</v>
      </c>
      <c r="B642" t="s">
        <v>14</v>
      </c>
      <c r="C642" t="s">
        <v>64</v>
      </c>
      <c r="D642">
        <v>158</v>
      </c>
      <c r="E642">
        <v>163</v>
      </c>
      <c r="F642">
        <v>63</v>
      </c>
      <c r="G642">
        <v>100</v>
      </c>
      <c r="H642">
        <v>78</v>
      </c>
      <c r="I642">
        <v>40</v>
      </c>
      <c r="J642">
        <v>0.38650306748466201</v>
      </c>
      <c r="K642">
        <v>0.44680851063829702</v>
      </c>
      <c r="L642">
        <f t="shared" ref="L642:L705" si="41">IFERROR((1+2^2)*(J642*K642)/(2^2*J642+K642),0)</f>
        <v>0.4332874828060515</v>
      </c>
      <c r="M642">
        <f t="shared" ref="M642:M704" si="42">IFERROR( 2*(J642*K642)/(J642+K642),"")</f>
        <v>0.41447368421052566</v>
      </c>
      <c r="N642" t="str">
        <f t="shared" ref="N642:N704" si="43">LEFT(B642,FIND("/",B642)-1)</f>
        <v>staged_2</v>
      </c>
      <c r="O642" t="str">
        <f t="shared" si="39"/>
        <v/>
      </c>
      <c r="P642">
        <v>12</v>
      </c>
      <c r="Q642" t="s">
        <v>106</v>
      </c>
    </row>
    <row r="643" spans="1:17" x14ac:dyDescent="0.3">
      <c r="A643" t="s">
        <v>67</v>
      </c>
      <c r="B643" t="s">
        <v>23</v>
      </c>
      <c r="C643" t="s">
        <v>64</v>
      </c>
      <c r="D643">
        <v>158</v>
      </c>
      <c r="E643">
        <v>145</v>
      </c>
      <c r="F643">
        <v>57</v>
      </c>
      <c r="G643">
        <v>88</v>
      </c>
      <c r="H643">
        <v>76</v>
      </c>
      <c r="I643">
        <v>40</v>
      </c>
      <c r="J643">
        <v>0.39310344827586202</v>
      </c>
      <c r="K643">
        <v>0.42857142857142799</v>
      </c>
      <c r="L643">
        <f t="shared" si="41"/>
        <v>0.42097488921713394</v>
      </c>
      <c r="M643">
        <f t="shared" si="42"/>
        <v>0.41007194244604289</v>
      </c>
      <c r="N643" t="str">
        <f t="shared" si="43"/>
        <v>single_hive</v>
      </c>
      <c r="O643" t="str">
        <f t="shared" ref="O643:O704" si="44">IF(C643&lt;&gt;C642,1,"")</f>
        <v/>
      </c>
      <c r="P643">
        <v>13</v>
      </c>
      <c r="Q643" t="s">
        <v>106</v>
      </c>
    </row>
    <row r="644" spans="1:17" x14ac:dyDescent="0.3">
      <c r="A644" t="s">
        <v>67</v>
      </c>
      <c r="B644" t="s">
        <v>24</v>
      </c>
      <c r="C644" t="s">
        <v>64</v>
      </c>
      <c r="D644">
        <v>158</v>
      </c>
      <c r="E644">
        <v>145</v>
      </c>
      <c r="F644">
        <v>57</v>
      </c>
      <c r="G644">
        <v>88</v>
      </c>
      <c r="H644">
        <v>76</v>
      </c>
      <c r="I644">
        <v>40</v>
      </c>
      <c r="J644">
        <v>0.39310344827586202</v>
      </c>
      <c r="K644">
        <v>0.42857142857142799</v>
      </c>
      <c r="L644">
        <f t="shared" si="41"/>
        <v>0.42097488921713394</v>
      </c>
      <c r="M644">
        <f t="shared" si="42"/>
        <v>0.41007194244604289</v>
      </c>
      <c r="N644" t="str">
        <f t="shared" si="43"/>
        <v>on_qty_of_train_images</v>
      </c>
      <c r="O644" t="str">
        <f t="shared" si="44"/>
        <v/>
      </c>
      <c r="P644">
        <v>14</v>
      </c>
      <c r="Q644" t="s">
        <v>106</v>
      </c>
    </row>
    <row r="645" spans="1:17" x14ac:dyDescent="0.3">
      <c r="A645" t="s">
        <v>67</v>
      </c>
      <c r="B645" t="s">
        <v>40</v>
      </c>
      <c r="C645" t="s">
        <v>64</v>
      </c>
      <c r="D645">
        <v>158</v>
      </c>
      <c r="E645">
        <v>48</v>
      </c>
      <c r="F645">
        <v>46</v>
      </c>
      <c r="G645">
        <v>2</v>
      </c>
      <c r="H645">
        <v>112</v>
      </c>
      <c r="I645">
        <v>40</v>
      </c>
      <c r="J645">
        <v>0.95833333333333304</v>
      </c>
      <c r="K645">
        <v>0.291139240506329</v>
      </c>
      <c r="L645">
        <f t="shared" si="41"/>
        <v>0.33823529411764691</v>
      </c>
      <c r="M645">
        <f t="shared" si="42"/>
        <v>0.44660194174757267</v>
      </c>
      <c r="N645" t="str">
        <f t="shared" si="43"/>
        <v>staged_2</v>
      </c>
      <c r="O645" t="str">
        <f t="shared" si="44"/>
        <v/>
      </c>
      <c r="P645">
        <v>15</v>
      </c>
      <c r="Q645" t="s">
        <v>106</v>
      </c>
    </row>
    <row r="646" spans="1:17" x14ac:dyDescent="0.3">
      <c r="A646" t="s">
        <v>67</v>
      </c>
      <c r="B646" t="s">
        <v>15</v>
      </c>
      <c r="C646" t="s">
        <v>64</v>
      </c>
      <c r="D646">
        <v>158</v>
      </c>
      <c r="E646">
        <v>376</v>
      </c>
      <c r="F646">
        <v>62</v>
      </c>
      <c r="G646">
        <v>314</v>
      </c>
      <c r="H646">
        <v>78</v>
      </c>
      <c r="I646">
        <v>40</v>
      </c>
      <c r="J646">
        <v>0.164893617021276</v>
      </c>
      <c r="K646">
        <v>0.44285714285714201</v>
      </c>
      <c r="L646">
        <f t="shared" si="41"/>
        <v>0.3311965811965803</v>
      </c>
      <c r="M646">
        <f t="shared" si="42"/>
        <v>0.24031007751937911</v>
      </c>
      <c r="N646" t="str">
        <f t="shared" si="43"/>
        <v>single_hive</v>
      </c>
      <c r="O646" t="str">
        <f t="shared" si="44"/>
        <v/>
      </c>
      <c r="P646">
        <v>16</v>
      </c>
      <c r="Q646" t="s">
        <v>106</v>
      </c>
    </row>
    <row r="647" spans="1:17" x14ac:dyDescent="0.3">
      <c r="A647" t="s">
        <v>67</v>
      </c>
      <c r="B647" t="s">
        <v>13</v>
      </c>
      <c r="C647" t="s">
        <v>64</v>
      </c>
      <c r="D647">
        <v>158</v>
      </c>
      <c r="E647">
        <v>261</v>
      </c>
      <c r="F647">
        <v>50</v>
      </c>
      <c r="G647">
        <v>211</v>
      </c>
      <c r="H647">
        <v>75</v>
      </c>
      <c r="I647">
        <v>40</v>
      </c>
      <c r="J647">
        <v>0.19157088122605301</v>
      </c>
      <c r="K647">
        <v>0.4</v>
      </c>
      <c r="L647">
        <f t="shared" si="41"/>
        <v>0.32851511169513764</v>
      </c>
      <c r="M647">
        <f t="shared" si="42"/>
        <v>0.25906735751295279</v>
      </c>
      <c r="N647" t="str">
        <f t="shared" si="43"/>
        <v>on_qty_of_train_images</v>
      </c>
      <c r="O647" t="str">
        <f t="shared" si="44"/>
        <v/>
      </c>
      <c r="P647">
        <v>17</v>
      </c>
      <c r="Q647" t="s">
        <v>106</v>
      </c>
    </row>
    <row r="648" spans="1:17" x14ac:dyDescent="0.3">
      <c r="A648" t="s">
        <v>67</v>
      </c>
      <c r="B648" t="s">
        <v>17</v>
      </c>
      <c r="C648" t="s">
        <v>64</v>
      </c>
      <c r="D648">
        <v>158</v>
      </c>
      <c r="E648">
        <v>220</v>
      </c>
      <c r="F648">
        <v>39</v>
      </c>
      <c r="G648">
        <v>181</v>
      </c>
      <c r="H648">
        <v>59</v>
      </c>
      <c r="I648">
        <v>40</v>
      </c>
      <c r="J648">
        <v>0.177272727272727</v>
      </c>
      <c r="K648">
        <v>0.397959183673469</v>
      </c>
      <c r="L648">
        <f t="shared" si="41"/>
        <v>0.3186274509803918</v>
      </c>
      <c r="M648">
        <f t="shared" si="42"/>
        <v>0.24528301886792422</v>
      </c>
      <c r="N648" t="str">
        <f t="shared" si="43"/>
        <v>on_qty_of_train_images</v>
      </c>
      <c r="O648" t="str">
        <f t="shared" si="44"/>
        <v/>
      </c>
      <c r="P648">
        <v>18</v>
      </c>
      <c r="Q648" t="s">
        <v>106</v>
      </c>
    </row>
    <row r="649" spans="1:17" x14ac:dyDescent="0.3">
      <c r="A649" t="s">
        <v>67</v>
      </c>
      <c r="B649" t="s">
        <v>33</v>
      </c>
      <c r="C649" t="s">
        <v>64</v>
      </c>
      <c r="D649">
        <v>158</v>
      </c>
      <c r="E649">
        <v>54</v>
      </c>
      <c r="F649">
        <v>43</v>
      </c>
      <c r="G649">
        <v>11</v>
      </c>
      <c r="H649">
        <v>113</v>
      </c>
      <c r="I649">
        <v>40</v>
      </c>
      <c r="J649">
        <v>0.79629629629629595</v>
      </c>
      <c r="K649">
        <v>0.27564102564102499</v>
      </c>
      <c r="L649">
        <f t="shared" si="41"/>
        <v>0.31710914454277217</v>
      </c>
      <c r="M649">
        <f t="shared" si="42"/>
        <v>0.40952380952380879</v>
      </c>
      <c r="N649" t="str">
        <f t="shared" si="43"/>
        <v>staged_2</v>
      </c>
      <c r="O649" t="str">
        <f t="shared" si="44"/>
        <v/>
      </c>
      <c r="P649">
        <v>19</v>
      </c>
      <c r="Q649" t="s">
        <v>106</v>
      </c>
    </row>
    <row r="650" spans="1:17" x14ac:dyDescent="0.3">
      <c r="A650" t="s">
        <v>67</v>
      </c>
      <c r="B650" t="s">
        <v>32</v>
      </c>
      <c r="C650" t="s">
        <v>64</v>
      </c>
      <c r="D650">
        <v>158</v>
      </c>
      <c r="E650">
        <v>63</v>
      </c>
      <c r="F650">
        <v>42</v>
      </c>
      <c r="G650">
        <v>21</v>
      </c>
      <c r="H650">
        <v>112</v>
      </c>
      <c r="I650">
        <v>40</v>
      </c>
      <c r="J650">
        <v>0.66666666666666596</v>
      </c>
      <c r="K650">
        <v>0.27272727272727199</v>
      </c>
      <c r="L650">
        <f t="shared" si="41"/>
        <v>0.3092783505154631</v>
      </c>
      <c r="M650">
        <f t="shared" si="42"/>
        <v>0.38709677419354754</v>
      </c>
      <c r="N650" t="str">
        <f t="shared" si="43"/>
        <v>individual_training</v>
      </c>
      <c r="O650" t="str">
        <f t="shared" si="44"/>
        <v/>
      </c>
      <c r="P650">
        <v>20</v>
      </c>
      <c r="Q650" t="s">
        <v>106</v>
      </c>
    </row>
    <row r="651" spans="1:17" x14ac:dyDescent="0.3">
      <c r="A651" t="s">
        <v>67</v>
      </c>
      <c r="B651" t="s">
        <v>16</v>
      </c>
      <c r="C651" t="s">
        <v>64</v>
      </c>
      <c r="D651">
        <v>158</v>
      </c>
      <c r="E651">
        <v>387</v>
      </c>
      <c r="F651">
        <v>49</v>
      </c>
      <c r="G651">
        <v>338</v>
      </c>
      <c r="H651">
        <v>72</v>
      </c>
      <c r="I651">
        <v>40</v>
      </c>
      <c r="J651">
        <v>0.12661498708010299</v>
      </c>
      <c r="K651">
        <v>0.40495867768595001</v>
      </c>
      <c r="L651">
        <f t="shared" si="41"/>
        <v>0.28128587830080315</v>
      </c>
      <c r="M651">
        <f t="shared" si="42"/>
        <v>0.1929133858267712</v>
      </c>
      <c r="N651" t="str">
        <f t="shared" si="43"/>
        <v>on_qty_of_train_images</v>
      </c>
      <c r="O651" t="str">
        <f t="shared" si="44"/>
        <v/>
      </c>
      <c r="P651">
        <v>21</v>
      </c>
      <c r="Q651" t="s">
        <v>106</v>
      </c>
    </row>
    <row r="652" spans="1:17" x14ac:dyDescent="0.3">
      <c r="A652" t="s">
        <v>67</v>
      </c>
      <c r="B652" t="s">
        <v>12</v>
      </c>
      <c r="C652" t="s">
        <v>64</v>
      </c>
      <c r="D652">
        <v>158</v>
      </c>
      <c r="E652">
        <v>526</v>
      </c>
      <c r="F652">
        <v>58</v>
      </c>
      <c r="G652">
        <v>468</v>
      </c>
      <c r="H652">
        <v>80</v>
      </c>
      <c r="I652">
        <v>40</v>
      </c>
      <c r="J652">
        <v>0.110266159695817</v>
      </c>
      <c r="K652">
        <v>0.42028985507246303</v>
      </c>
      <c r="L652">
        <f t="shared" si="41"/>
        <v>0.26901669758812535</v>
      </c>
      <c r="M652">
        <f t="shared" si="42"/>
        <v>0.17469879518072221</v>
      </c>
      <c r="N652" t="str">
        <f t="shared" si="43"/>
        <v>on_qty_of_train_images</v>
      </c>
      <c r="O652" t="str">
        <f t="shared" si="44"/>
        <v/>
      </c>
      <c r="P652">
        <v>22</v>
      </c>
      <c r="Q652" t="s">
        <v>106</v>
      </c>
    </row>
    <row r="653" spans="1:17" x14ac:dyDescent="0.3">
      <c r="A653" t="s">
        <v>67</v>
      </c>
      <c r="B653" t="s">
        <v>35</v>
      </c>
      <c r="C653" t="s">
        <v>64</v>
      </c>
      <c r="D653">
        <v>158</v>
      </c>
      <c r="E653">
        <v>66</v>
      </c>
      <c r="F653">
        <v>34</v>
      </c>
      <c r="G653">
        <v>32</v>
      </c>
      <c r="H653">
        <v>111</v>
      </c>
      <c r="I653">
        <v>40</v>
      </c>
      <c r="J653">
        <v>0.51515151515151503</v>
      </c>
      <c r="K653">
        <v>0.23448275862068901</v>
      </c>
      <c r="L653">
        <f t="shared" si="41"/>
        <v>0.26315789473684142</v>
      </c>
      <c r="M653">
        <f t="shared" si="42"/>
        <v>0.32227488151658706</v>
      </c>
      <c r="N653" t="str">
        <f t="shared" si="43"/>
        <v>individual_training</v>
      </c>
      <c r="O653" t="str">
        <f t="shared" si="44"/>
        <v/>
      </c>
      <c r="P653">
        <v>23</v>
      </c>
      <c r="Q653" t="s">
        <v>106</v>
      </c>
    </row>
    <row r="654" spans="1:17" x14ac:dyDescent="0.3">
      <c r="A654" t="s">
        <v>67</v>
      </c>
      <c r="B654" t="s">
        <v>20</v>
      </c>
      <c r="C654" t="s">
        <v>64</v>
      </c>
      <c r="D654">
        <v>158</v>
      </c>
      <c r="E654">
        <v>121</v>
      </c>
      <c r="F654">
        <v>28</v>
      </c>
      <c r="G654">
        <v>93</v>
      </c>
      <c r="H654">
        <v>76</v>
      </c>
      <c r="I654">
        <v>40</v>
      </c>
      <c r="J654">
        <v>0.23140495867768601</v>
      </c>
      <c r="K654">
        <v>0.269230769230769</v>
      </c>
      <c r="L654">
        <f t="shared" si="41"/>
        <v>0.26070763500931082</v>
      </c>
      <c r="M654">
        <f t="shared" si="42"/>
        <v>0.24888888888888883</v>
      </c>
      <c r="N654" t="str">
        <f t="shared" si="43"/>
        <v>single_hive</v>
      </c>
      <c r="O654" t="str">
        <f t="shared" si="44"/>
        <v/>
      </c>
      <c r="P654">
        <v>24</v>
      </c>
      <c r="Q654" t="s">
        <v>106</v>
      </c>
    </row>
    <row r="655" spans="1:17" x14ac:dyDescent="0.3">
      <c r="A655" t="s">
        <v>67</v>
      </c>
      <c r="B655" t="s">
        <v>21</v>
      </c>
      <c r="C655" t="s">
        <v>64</v>
      </c>
      <c r="D655">
        <v>158</v>
      </c>
      <c r="E655">
        <v>121</v>
      </c>
      <c r="F655">
        <v>28</v>
      </c>
      <c r="G655">
        <v>93</v>
      </c>
      <c r="H655">
        <v>76</v>
      </c>
      <c r="I655">
        <v>40</v>
      </c>
      <c r="J655">
        <v>0.23140495867768601</v>
      </c>
      <c r="K655">
        <v>0.269230769230769</v>
      </c>
      <c r="L655">
        <f t="shared" si="41"/>
        <v>0.26070763500931082</v>
      </c>
      <c r="M655">
        <f t="shared" si="42"/>
        <v>0.24888888888888883</v>
      </c>
      <c r="N655" t="str">
        <f t="shared" si="43"/>
        <v>on_qty_of_train_images</v>
      </c>
      <c r="O655" t="str">
        <f t="shared" si="44"/>
        <v/>
      </c>
      <c r="P655">
        <v>25</v>
      </c>
      <c r="Q655" t="s">
        <v>106</v>
      </c>
    </row>
    <row r="656" spans="1:17" x14ac:dyDescent="0.3">
      <c r="A656" t="s">
        <v>67</v>
      </c>
      <c r="B656" t="s">
        <v>22</v>
      </c>
      <c r="C656" t="s">
        <v>64</v>
      </c>
      <c r="D656">
        <v>158</v>
      </c>
      <c r="E656">
        <v>121</v>
      </c>
      <c r="F656">
        <v>28</v>
      </c>
      <c r="G656">
        <v>93</v>
      </c>
      <c r="H656">
        <v>76</v>
      </c>
      <c r="I656">
        <v>40</v>
      </c>
      <c r="J656">
        <v>0.23140495867768601</v>
      </c>
      <c r="K656">
        <v>0.269230769230769</v>
      </c>
      <c r="L656">
        <f t="shared" si="41"/>
        <v>0.26070763500931082</v>
      </c>
      <c r="M656">
        <f t="shared" si="42"/>
        <v>0.24888888888888883</v>
      </c>
      <c r="N656" t="str">
        <f t="shared" si="43"/>
        <v>on_qty_of_train_images</v>
      </c>
      <c r="O656" t="str">
        <f t="shared" si="44"/>
        <v/>
      </c>
      <c r="P656">
        <v>26</v>
      </c>
      <c r="Q656" t="s">
        <v>106</v>
      </c>
    </row>
    <row r="657" spans="1:20" x14ac:dyDescent="0.3">
      <c r="A657" t="s">
        <v>67</v>
      </c>
      <c r="B657" t="s">
        <v>18</v>
      </c>
      <c r="C657" t="s">
        <v>64</v>
      </c>
      <c r="D657">
        <v>158</v>
      </c>
      <c r="E657">
        <v>161</v>
      </c>
      <c r="F657">
        <v>19</v>
      </c>
      <c r="G657">
        <v>142</v>
      </c>
      <c r="H657">
        <v>45</v>
      </c>
      <c r="I657">
        <v>40</v>
      </c>
      <c r="J657">
        <v>0.118012422360248</v>
      </c>
      <c r="K657">
        <v>0.296875</v>
      </c>
      <c r="L657">
        <f t="shared" si="41"/>
        <v>0.22781774580335698</v>
      </c>
      <c r="M657">
        <f t="shared" si="42"/>
        <v>0.16888888888888845</v>
      </c>
      <c r="N657" t="str">
        <f t="shared" si="43"/>
        <v>on_qty_of_train_images</v>
      </c>
      <c r="O657" t="str">
        <f t="shared" si="44"/>
        <v/>
      </c>
      <c r="P657">
        <v>27</v>
      </c>
      <c r="Q657" t="s">
        <v>106</v>
      </c>
    </row>
    <row r="658" spans="1:20" x14ac:dyDescent="0.3">
      <c r="A658" t="s">
        <v>67</v>
      </c>
      <c r="B658" t="s">
        <v>42</v>
      </c>
      <c r="C658" t="s">
        <v>64</v>
      </c>
      <c r="D658">
        <v>158</v>
      </c>
      <c r="E658">
        <v>28</v>
      </c>
      <c r="F658">
        <v>28</v>
      </c>
      <c r="G658">
        <v>0</v>
      </c>
      <c r="H658">
        <v>130</v>
      </c>
      <c r="I658">
        <v>40</v>
      </c>
      <c r="J658">
        <v>1</v>
      </c>
      <c r="K658">
        <v>0.177215189873417</v>
      </c>
      <c r="L658">
        <f t="shared" si="41"/>
        <v>0.21212121212121129</v>
      </c>
      <c r="M658">
        <f t="shared" si="42"/>
        <v>0.30107526881720331</v>
      </c>
      <c r="N658" t="str">
        <f t="shared" si="43"/>
        <v>single_hive</v>
      </c>
      <c r="O658" t="str">
        <f t="shared" si="44"/>
        <v/>
      </c>
      <c r="P658">
        <v>28</v>
      </c>
      <c r="Q658" t="s">
        <v>106</v>
      </c>
    </row>
    <row r="659" spans="1:20" x14ac:dyDescent="0.3">
      <c r="A659" t="s">
        <v>67</v>
      </c>
      <c r="B659" t="s">
        <v>43</v>
      </c>
      <c r="C659" t="s">
        <v>64</v>
      </c>
      <c r="D659">
        <v>158</v>
      </c>
      <c r="E659">
        <v>23</v>
      </c>
      <c r="F659">
        <v>23</v>
      </c>
      <c r="G659">
        <v>0</v>
      </c>
      <c r="H659">
        <v>135</v>
      </c>
      <c r="I659">
        <v>40</v>
      </c>
      <c r="J659">
        <v>1</v>
      </c>
      <c r="K659">
        <v>0.145569620253164</v>
      </c>
      <c r="L659">
        <f t="shared" si="41"/>
        <v>0.17557251908396879</v>
      </c>
      <c r="M659">
        <f t="shared" si="42"/>
        <v>0.25414364640883891</v>
      </c>
      <c r="N659" t="str">
        <f t="shared" si="43"/>
        <v>single_hive</v>
      </c>
      <c r="O659" t="str">
        <f t="shared" si="44"/>
        <v/>
      </c>
      <c r="P659">
        <v>29</v>
      </c>
      <c r="Q659" t="s">
        <v>106</v>
      </c>
    </row>
    <row r="660" spans="1:20" x14ac:dyDescent="0.3">
      <c r="A660" t="s">
        <v>67</v>
      </c>
      <c r="B660" t="s">
        <v>28</v>
      </c>
      <c r="C660" t="s">
        <v>64</v>
      </c>
      <c r="D660">
        <v>158</v>
      </c>
      <c r="E660">
        <v>135</v>
      </c>
      <c r="F660">
        <v>14</v>
      </c>
      <c r="G660">
        <v>121</v>
      </c>
      <c r="H660">
        <v>68</v>
      </c>
      <c r="I660">
        <v>40</v>
      </c>
      <c r="J660">
        <v>0.10370370370370301</v>
      </c>
      <c r="K660">
        <v>0.17073170731707299</v>
      </c>
      <c r="L660">
        <f t="shared" si="41"/>
        <v>0.15118790496760218</v>
      </c>
      <c r="M660">
        <f t="shared" si="42"/>
        <v>0.12903225806451551</v>
      </c>
      <c r="N660" t="str">
        <f t="shared" si="43"/>
        <v>individual_training</v>
      </c>
      <c r="O660" t="str">
        <f t="shared" si="44"/>
        <v/>
      </c>
      <c r="P660">
        <v>30</v>
      </c>
      <c r="Q660" t="s">
        <v>106</v>
      </c>
    </row>
    <row r="661" spans="1:20" x14ac:dyDescent="0.3">
      <c r="A661" t="s">
        <v>67</v>
      </c>
      <c r="B661" t="s">
        <v>45</v>
      </c>
      <c r="C661" t="s">
        <v>64</v>
      </c>
      <c r="D661">
        <v>158</v>
      </c>
      <c r="E661">
        <v>75</v>
      </c>
      <c r="F661">
        <v>9</v>
      </c>
      <c r="G661">
        <v>66</v>
      </c>
      <c r="H661">
        <v>62</v>
      </c>
      <c r="I661">
        <v>40</v>
      </c>
      <c r="J661">
        <v>0.12</v>
      </c>
      <c r="K661">
        <v>0.12676056338028099</v>
      </c>
      <c r="L661">
        <f t="shared" si="41"/>
        <v>0.12534818941504125</v>
      </c>
      <c r="M661">
        <f t="shared" si="42"/>
        <v>0.12328767123287639</v>
      </c>
      <c r="N661" t="str">
        <f t="shared" si="43"/>
        <v>on_qty_of_train_images</v>
      </c>
      <c r="O661" t="str">
        <f t="shared" si="44"/>
        <v/>
      </c>
      <c r="P661">
        <v>31</v>
      </c>
      <c r="Q661" t="s">
        <v>106</v>
      </c>
    </row>
    <row r="662" spans="1:20" x14ac:dyDescent="0.3">
      <c r="A662" t="s">
        <v>67</v>
      </c>
      <c r="B662" t="s">
        <v>34</v>
      </c>
      <c r="C662" t="s">
        <v>64</v>
      </c>
      <c r="D662">
        <v>158</v>
      </c>
      <c r="E662">
        <v>14</v>
      </c>
      <c r="F662">
        <v>12</v>
      </c>
      <c r="G662">
        <v>2</v>
      </c>
      <c r="H662">
        <v>146</v>
      </c>
      <c r="I662">
        <v>40</v>
      </c>
      <c r="J662">
        <v>0.85714285714285698</v>
      </c>
      <c r="K662">
        <v>7.5949367088607597E-2</v>
      </c>
      <c r="L662">
        <f t="shared" si="41"/>
        <v>9.2879256965944276E-2</v>
      </c>
      <c r="M662">
        <f t="shared" si="42"/>
        <v>0.13953488372093023</v>
      </c>
      <c r="N662" t="str">
        <f t="shared" si="43"/>
        <v>single_hive</v>
      </c>
      <c r="O662" t="str">
        <f t="shared" si="44"/>
        <v/>
      </c>
      <c r="P662">
        <v>32</v>
      </c>
      <c r="Q662" t="s">
        <v>106</v>
      </c>
    </row>
    <row r="663" spans="1:20" x14ac:dyDescent="0.3">
      <c r="A663" t="s">
        <v>67</v>
      </c>
      <c r="B663" t="s">
        <v>19</v>
      </c>
      <c r="C663" t="s">
        <v>64</v>
      </c>
      <c r="D663">
        <v>158</v>
      </c>
      <c r="E663">
        <v>32</v>
      </c>
      <c r="F663">
        <v>9</v>
      </c>
      <c r="G663">
        <v>23</v>
      </c>
      <c r="H663">
        <v>122</v>
      </c>
      <c r="I663">
        <v>40</v>
      </c>
      <c r="J663">
        <v>0.28125</v>
      </c>
      <c r="K663">
        <v>6.8702290076335798E-2</v>
      </c>
      <c r="L663">
        <f t="shared" si="41"/>
        <v>8.093525179856105E-2</v>
      </c>
      <c r="M663">
        <f t="shared" si="42"/>
        <v>0.11042944785276064</v>
      </c>
      <c r="N663" t="str">
        <f t="shared" si="43"/>
        <v>single_hive</v>
      </c>
      <c r="O663" t="str">
        <f t="shared" si="44"/>
        <v/>
      </c>
      <c r="P663">
        <v>33</v>
      </c>
      <c r="Q663" t="s">
        <v>106</v>
      </c>
    </row>
    <row r="664" spans="1:20" x14ac:dyDescent="0.3">
      <c r="A664" t="s">
        <v>67</v>
      </c>
      <c r="B664" t="s">
        <v>44</v>
      </c>
      <c r="C664" t="s">
        <v>64</v>
      </c>
      <c r="D664">
        <v>158</v>
      </c>
      <c r="E664">
        <v>28</v>
      </c>
      <c r="F664">
        <v>9</v>
      </c>
      <c r="G664">
        <v>19</v>
      </c>
      <c r="H664">
        <v>123</v>
      </c>
      <c r="I664">
        <v>40</v>
      </c>
      <c r="J664">
        <v>0.32142857142857101</v>
      </c>
      <c r="K664">
        <v>6.8181818181818094E-2</v>
      </c>
      <c r="L664">
        <f t="shared" si="41"/>
        <v>8.0935251798561036E-2</v>
      </c>
      <c r="M664">
        <f t="shared" si="42"/>
        <v>0.11249999999999985</v>
      </c>
      <c r="N664" t="str">
        <f t="shared" si="43"/>
        <v>single_hive</v>
      </c>
      <c r="O664" t="str">
        <f t="shared" si="44"/>
        <v/>
      </c>
      <c r="P664">
        <v>34</v>
      </c>
      <c r="Q664" t="s">
        <v>106</v>
      </c>
    </row>
    <row r="665" spans="1:20" x14ac:dyDescent="0.3">
      <c r="A665" t="s">
        <v>67</v>
      </c>
      <c r="B665" t="s">
        <v>46</v>
      </c>
      <c r="C665" t="s">
        <v>64</v>
      </c>
      <c r="D665">
        <v>158</v>
      </c>
      <c r="E665">
        <v>22</v>
      </c>
      <c r="F665">
        <v>9</v>
      </c>
      <c r="G665">
        <v>13</v>
      </c>
      <c r="H665">
        <v>142</v>
      </c>
      <c r="I665">
        <v>40</v>
      </c>
      <c r="J665">
        <v>0.40909090909090901</v>
      </c>
      <c r="K665">
        <v>5.9602649006622502E-2</v>
      </c>
      <c r="L665">
        <f t="shared" si="41"/>
        <v>7.1884984025559082E-2</v>
      </c>
      <c r="M665">
        <f t="shared" si="42"/>
        <v>0.10404624277456645</v>
      </c>
      <c r="N665" t="str">
        <f t="shared" si="43"/>
        <v>individual_training</v>
      </c>
      <c r="O665" t="str">
        <f t="shared" si="44"/>
        <v/>
      </c>
      <c r="P665">
        <v>35</v>
      </c>
      <c r="Q665" t="s">
        <v>106</v>
      </c>
    </row>
    <row r="666" spans="1:20" x14ac:dyDescent="0.3">
      <c r="A666" t="s">
        <v>67</v>
      </c>
      <c r="B666" t="s">
        <v>38</v>
      </c>
      <c r="C666" t="s">
        <v>64</v>
      </c>
      <c r="D666">
        <v>158</v>
      </c>
      <c r="E666">
        <v>6</v>
      </c>
      <c r="F666">
        <v>5</v>
      </c>
      <c r="G666">
        <v>1</v>
      </c>
      <c r="H666">
        <v>153</v>
      </c>
      <c r="I666">
        <v>40</v>
      </c>
      <c r="J666">
        <v>0.83333333333333304</v>
      </c>
      <c r="K666">
        <v>3.1645569620253097E-2</v>
      </c>
      <c r="L666">
        <f t="shared" si="41"/>
        <v>3.9184952978056346E-2</v>
      </c>
      <c r="M666">
        <f t="shared" si="42"/>
        <v>6.0975609756097435E-2</v>
      </c>
      <c r="N666" t="str">
        <f t="shared" si="43"/>
        <v>single_hive</v>
      </c>
      <c r="O666" t="str">
        <f t="shared" si="44"/>
        <v/>
      </c>
      <c r="P666">
        <v>36</v>
      </c>
      <c r="Q666" t="s">
        <v>106</v>
      </c>
    </row>
    <row r="667" spans="1:20" x14ac:dyDescent="0.3">
      <c r="A667" t="s">
        <v>67</v>
      </c>
      <c r="B667" t="s">
        <v>10</v>
      </c>
      <c r="C667" t="s">
        <v>64</v>
      </c>
      <c r="D667">
        <v>158</v>
      </c>
      <c r="E667">
        <v>0</v>
      </c>
      <c r="F667">
        <v>0</v>
      </c>
      <c r="G667">
        <v>0</v>
      </c>
      <c r="H667">
        <v>158</v>
      </c>
      <c r="I667">
        <v>40</v>
      </c>
      <c r="K667">
        <v>0</v>
      </c>
      <c r="L667">
        <f t="shared" si="41"/>
        <v>0</v>
      </c>
      <c r="M667" t="str">
        <f t="shared" si="42"/>
        <v/>
      </c>
      <c r="N667" t="str">
        <f t="shared" si="43"/>
        <v>single_hive</v>
      </c>
      <c r="O667" t="str">
        <f t="shared" si="44"/>
        <v/>
      </c>
      <c r="P667">
        <v>37</v>
      </c>
      <c r="Q667" t="s">
        <v>106</v>
      </c>
    </row>
    <row r="668" spans="1:20" x14ac:dyDescent="0.3">
      <c r="A668" t="s">
        <v>67</v>
      </c>
      <c r="B668" t="s">
        <v>37</v>
      </c>
      <c r="C668" t="s">
        <v>65</v>
      </c>
      <c r="D668">
        <v>408</v>
      </c>
      <c r="E668">
        <v>408</v>
      </c>
      <c r="F668">
        <v>403</v>
      </c>
      <c r="G668">
        <v>5</v>
      </c>
      <c r="H668">
        <v>5</v>
      </c>
      <c r="I668">
        <v>40</v>
      </c>
      <c r="J668">
        <v>0.98774509799999999</v>
      </c>
      <c r="K668">
        <v>0.98774509799999999</v>
      </c>
      <c r="L668">
        <f t="shared" si="41"/>
        <v>0.9877450980000001</v>
      </c>
      <c r="M668">
        <f t="shared" si="42"/>
        <v>0.98774509799999999</v>
      </c>
      <c r="N668" t="str">
        <f t="shared" si="43"/>
        <v>staged_2</v>
      </c>
      <c r="O668">
        <f t="shared" si="44"/>
        <v>1</v>
      </c>
      <c r="P668">
        <v>1</v>
      </c>
      <c r="Q668" t="s">
        <v>106</v>
      </c>
      <c r="R668">
        <f>J668-J673</f>
        <v>1.0529908126582943E-2</v>
      </c>
      <c r="S668">
        <f>K668-K673</f>
        <v>4.1666666627450999E-2</v>
      </c>
      <c r="T668">
        <f>L668-L673</f>
        <v>3.5599069386285431E-2</v>
      </c>
    </row>
    <row r="669" spans="1:20" x14ac:dyDescent="0.3">
      <c r="A669" t="s">
        <v>67</v>
      </c>
      <c r="B669" t="s">
        <v>43</v>
      </c>
      <c r="C669" t="s">
        <v>65</v>
      </c>
      <c r="D669">
        <v>408</v>
      </c>
      <c r="E669">
        <v>408</v>
      </c>
      <c r="F669">
        <v>402</v>
      </c>
      <c r="G669">
        <v>6</v>
      </c>
      <c r="H669">
        <v>6</v>
      </c>
      <c r="I669">
        <v>40</v>
      </c>
      <c r="J669">
        <v>0.98529411764705799</v>
      </c>
      <c r="K669">
        <v>0.98529411764705799</v>
      </c>
      <c r="L669">
        <f t="shared" si="41"/>
        <v>0.98529411764705799</v>
      </c>
      <c r="M669">
        <f t="shared" si="42"/>
        <v>0.98529411764705799</v>
      </c>
      <c r="N669" t="str">
        <f t="shared" si="43"/>
        <v>single_hive</v>
      </c>
      <c r="O669" t="str">
        <f t="shared" si="44"/>
        <v/>
      </c>
      <c r="P669">
        <v>2</v>
      </c>
      <c r="Q669" t="s">
        <v>106</v>
      </c>
    </row>
    <row r="670" spans="1:20" x14ac:dyDescent="0.3">
      <c r="A670" t="s">
        <v>67</v>
      </c>
      <c r="B670" t="s">
        <v>30</v>
      </c>
      <c r="C670" t="s">
        <v>65</v>
      </c>
      <c r="D670">
        <v>408</v>
      </c>
      <c r="E670">
        <v>401</v>
      </c>
      <c r="F670">
        <v>395</v>
      </c>
      <c r="G670">
        <v>6</v>
      </c>
      <c r="H670">
        <v>13</v>
      </c>
      <c r="I670">
        <v>40</v>
      </c>
      <c r="J670">
        <v>0.98503740648379001</v>
      </c>
      <c r="K670">
        <v>0.96813725490196001</v>
      </c>
      <c r="L670">
        <f t="shared" si="41"/>
        <v>0.97147073290703323</v>
      </c>
      <c r="M670">
        <f t="shared" si="42"/>
        <v>0.97651421508034553</v>
      </c>
      <c r="N670" t="str">
        <f t="shared" si="43"/>
        <v>staged_2</v>
      </c>
      <c r="O670" t="str">
        <f t="shared" si="44"/>
        <v/>
      </c>
      <c r="P670">
        <v>3</v>
      </c>
      <c r="Q670" t="s">
        <v>106</v>
      </c>
    </row>
    <row r="671" spans="1:20" x14ac:dyDescent="0.3">
      <c r="A671" t="s">
        <v>67</v>
      </c>
      <c r="B671" t="s">
        <v>40</v>
      </c>
      <c r="C671" t="s">
        <v>65</v>
      </c>
      <c r="D671">
        <v>408</v>
      </c>
      <c r="E671">
        <v>404</v>
      </c>
      <c r="F671">
        <v>395</v>
      </c>
      <c r="G671">
        <v>9</v>
      </c>
      <c r="H671">
        <v>13</v>
      </c>
      <c r="I671">
        <v>40</v>
      </c>
      <c r="J671">
        <v>0.97772277227722704</v>
      </c>
      <c r="K671">
        <v>0.96813725490196001</v>
      </c>
      <c r="L671">
        <f t="shared" si="41"/>
        <v>0.97003929273084422</v>
      </c>
      <c r="M671">
        <f t="shared" si="42"/>
        <v>0.97290640394088601</v>
      </c>
      <c r="N671" t="str">
        <f t="shared" si="43"/>
        <v>staged_2</v>
      </c>
      <c r="O671" t="str">
        <f t="shared" si="44"/>
        <v/>
      </c>
      <c r="P671">
        <v>4</v>
      </c>
      <c r="Q671" t="s">
        <v>106</v>
      </c>
    </row>
    <row r="672" spans="1:20" x14ac:dyDescent="0.3">
      <c r="A672" t="s">
        <v>67</v>
      </c>
      <c r="B672" t="s">
        <v>29</v>
      </c>
      <c r="C672" t="s">
        <v>65</v>
      </c>
      <c r="D672">
        <v>408</v>
      </c>
      <c r="E672">
        <v>411</v>
      </c>
      <c r="F672">
        <v>395</v>
      </c>
      <c r="G672">
        <v>16</v>
      </c>
      <c r="H672">
        <v>13</v>
      </c>
      <c r="I672">
        <v>40</v>
      </c>
      <c r="J672">
        <v>0.96107055961070498</v>
      </c>
      <c r="K672">
        <v>0.96813725490196001</v>
      </c>
      <c r="L672">
        <f t="shared" si="41"/>
        <v>0.9667156142927058</v>
      </c>
      <c r="M672">
        <f t="shared" si="42"/>
        <v>0.96459096459096383</v>
      </c>
      <c r="N672" t="str">
        <f t="shared" si="43"/>
        <v>staged_2</v>
      </c>
      <c r="O672" t="str">
        <f t="shared" si="44"/>
        <v/>
      </c>
      <c r="P672">
        <v>5</v>
      </c>
      <c r="Q672" t="s">
        <v>106</v>
      </c>
    </row>
    <row r="673" spans="1:17" x14ac:dyDescent="0.3">
      <c r="A673" t="s">
        <v>67</v>
      </c>
      <c r="B673" t="s">
        <v>47</v>
      </c>
      <c r="C673" t="s">
        <v>65</v>
      </c>
      <c r="D673">
        <v>408</v>
      </c>
      <c r="E673">
        <v>395</v>
      </c>
      <c r="F673">
        <v>386</v>
      </c>
      <c r="G673">
        <v>9</v>
      </c>
      <c r="H673">
        <v>22</v>
      </c>
      <c r="I673">
        <v>40</v>
      </c>
      <c r="J673">
        <v>0.97721518987341704</v>
      </c>
      <c r="K673">
        <v>0.94607843137254899</v>
      </c>
      <c r="L673">
        <f t="shared" si="41"/>
        <v>0.95214602861371467</v>
      </c>
      <c r="M673">
        <f t="shared" si="42"/>
        <v>0.96139476961394743</v>
      </c>
      <c r="N673" t="str">
        <f t="shared" si="43"/>
        <v>staged_2</v>
      </c>
      <c r="O673" t="str">
        <f t="shared" si="44"/>
        <v/>
      </c>
      <c r="P673">
        <v>6</v>
      </c>
      <c r="Q673" t="s">
        <v>106</v>
      </c>
    </row>
    <row r="674" spans="1:17" x14ac:dyDescent="0.3">
      <c r="A674" t="s">
        <v>67</v>
      </c>
      <c r="B674" t="s">
        <v>33</v>
      </c>
      <c r="C674" t="s">
        <v>65</v>
      </c>
      <c r="D674">
        <v>408</v>
      </c>
      <c r="E674">
        <v>397</v>
      </c>
      <c r="F674">
        <v>385</v>
      </c>
      <c r="G674">
        <v>12</v>
      </c>
      <c r="H674">
        <v>23</v>
      </c>
      <c r="I674">
        <v>40</v>
      </c>
      <c r="J674">
        <v>0.96977329974811</v>
      </c>
      <c r="K674">
        <v>0.94362745098039202</v>
      </c>
      <c r="L674">
        <f t="shared" si="41"/>
        <v>0.94874322326269056</v>
      </c>
      <c r="M674">
        <f t="shared" si="42"/>
        <v>0.95652173913043426</v>
      </c>
      <c r="N674" t="str">
        <f t="shared" si="43"/>
        <v>staged_2</v>
      </c>
      <c r="O674" t="str">
        <f t="shared" si="44"/>
        <v/>
      </c>
      <c r="P674">
        <v>7</v>
      </c>
      <c r="Q674" t="s">
        <v>106</v>
      </c>
    </row>
    <row r="675" spans="1:17" x14ac:dyDescent="0.3">
      <c r="A675" t="s">
        <v>67</v>
      </c>
      <c r="B675" t="s">
        <v>26</v>
      </c>
      <c r="C675" t="s">
        <v>65</v>
      </c>
      <c r="D675">
        <v>408</v>
      </c>
      <c r="E675">
        <v>385</v>
      </c>
      <c r="F675">
        <v>379</v>
      </c>
      <c r="G675">
        <v>6</v>
      </c>
      <c r="H675">
        <v>29</v>
      </c>
      <c r="I675">
        <v>40</v>
      </c>
      <c r="J675">
        <v>0.98441558441558397</v>
      </c>
      <c r="K675">
        <v>0.92892156862745001</v>
      </c>
      <c r="L675">
        <f t="shared" si="41"/>
        <v>0.93951412989588423</v>
      </c>
      <c r="M675">
        <f t="shared" si="42"/>
        <v>0.95586380832282403</v>
      </c>
      <c r="N675" t="str">
        <f t="shared" si="43"/>
        <v>staged_2</v>
      </c>
      <c r="O675" t="str">
        <f t="shared" si="44"/>
        <v/>
      </c>
      <c r="P675">
        <v>8</v>
      </c>
      <c r="Q675" t="s">
        <v>106</v>
      </c>
    </row>
    <row r="676" spans="1:17" x14ac:dyDescent="0.3">
      <c r="A676" t="s">
        <v>67</v>
      </c>
      <c r="B676" t="s">
        <v>14</v>
      </c>
      <c r="C676" t="s">
        <v>65</v>
      </c>
      <c r="D676">
        <v>408</v>
      </c>
      <c r="E676">
        <v>378</v>
      </c>
      <c r="F676">
        <v>373</v>
      </c>
      <c r="G676">
        <v>5</v>
      </c>
      <c r="H676">
        <v>35</v>
      </c>
      <c r="I676">
        <v>40</v>
      </c>
      <c r="J676">
        <v>0.98677248677248597</v>
      </c>
      <c r="K676">
        <v>0.914215686274509</v>
      </c>
      <c r="L676">
        <f t="shared" si="41"/>
        <v>0.9278606965174121</v>
      </c>
      <c r="M676">
        <f t="shared" si="42"/>
        <v>0.94910941475826904</v>
      </c>
      <c r="N676" t="str">
        <f t="shared" si="43"/>
        <v>staged_2</v>
      </c>
      <c r="O676" t="str">
        <f t="shared" si="44"/>
        <v/>
      </c>
      <c r="P676">
        <v>9</v>
      </c>
      <c r="Q676" t="s">
        <v>106</v>
      </c>
    </row>
    <row r="677" spans="1:17" x14ac:dyDescent="0.3">
      <c r="A677" t="s">
        <v>67</v>
      </c>
      <c r="B677" t="s">
        <v>36</v>
      </c>
      <c r="C677" t="s">
        <v>65</v>
      </c>
      <c r="D677">
        <v>408</v>
      </c>
      <c r="E677">
        <v>376</v>
      </c>
      <c r="F677">
        <v>370</v>
      </c>
      <c r="G677">
        <v>6</v>
      </c>
      <c r="H677">
        <v>38</v>
      </c>
      <c r="I677">
        <v>40</v>
      </c>
      <c r="J677">
        <v>0.98404255319148903</v>
      </c>
      <c r="K677">
        <v>0.90686274509803899</v>
      </c>
      <c r="L677">
        <f t="shared" si="41"/>
        <v>0.92131474103585631</v>
      </c>
      <c r="M677">
        <f t="shared" si="42"/>
        <v>0.94387755102040793</v>
      </c>
      <c r="N677" t="str">
        <f t="shared" si="43"/>
        <v>single_hive</v>
      </c>
      <c r="O677" t="str">
        <f t="shared" si="44"/>
        <v/>
      </c>
      <c r="P677">
        <v>10</v>
      </c>
      <c r="Q677" t="s">
        <v>106</v>
      </c>
    </row>
    <row r="678" spans="1:17" x14ac:dyDescent="0.3">
      <c r="A678" t="s">
        <v>67</v>
      </c>
      <c r="B678" t="s">
        <v>25</v>
      </c>
      <c r="C678" t="s">
        <v>65</v>
      </c>
      <c r="D678">
        <v>408</v>
      </c>
      <c r="E678">
        <v>389</v>
      </c>
      <c r="F678">
        <v>369</v>
      </c>
      <c r="G678">
        <v>20</v>
      </c>
      <c r="H678">
        <v>39</v>
      </c>
      <c r="I678">
        <v>40</v>
      </c>
      <c r="J678">
        <v>0.94858611825192796</v>
      </c>
      <c r="K678">
        <v>0.90441176470588203</v>
      </c>
      <c r="L678">
        <f t="shared" si="41"/>
        <v>0.91291439881246872</v>
      </c>
      <c r="M678">
        <f t="shared" si="42"/>
        <v>0.92597239648682539</v>
      </c>
      <c r="N678" t="str">
        <f t="shared" si="43"/>
        <v>single_hive</v>
      </c>
      <c r="O678" t="str">
        <f t="shared" si="44"/>
        <v/>
      </c>
      <c r="P678">
        <v>11</v>
      </c>
      <c r="Q678" t="s">
        <v>106</v>
      </c>
    </row>
    <row r="679" spans="1:17" x14ac:dyDescent="0.3">
      <c r="A679" t="s">
        <v>67</v>
      </c>
      <c r="B679" t="s">
        <v>32</v>
      </c>
      <c r="C679" t="s">
        <v>65</v>
      </c>
      <c r="D679">
        <v>408</v>
      </c>
      <c r="E679">
        <v>373</v>
      </c>
      <c r="F679">
        <v>362</v>
      </c>
      <c r="G679">
        <v>11</v>
      </c>
      <c r="H679">
        <v>46</v>
      </c>
      <c r="I679">
        <v>40</v>
      </c>
      <c r="J679">
        <v>0.97050938337801596</v>
      </c>
      <c r="K679">
        <v>0.88725490196078405</v>
      </c>
      <c r="L679">
        <f t="shared" si="41"/>
        <v>0.90274314214463824</v>
      </c>
      <c r="M679">
        <f t="shared" si="42"/>
        <v>0.9270166453265043</v>
      </c>
      <c r="N679" t="str">
        <f t="shared" si="43"/>
        <v>individual_training</v>
      </c>
      <c r="O679" t="str">
        <f t="shared" si="44"/>
        <v/>
      </c>
      <c r="P679">
        <v>12</v>
      </c>
      <c r="Q679" t="s">
        <v>106</v>
      </c>
    </row>
    <row r="680" spans="1:17" x14ac:dyDescent="0.3">
      <c r="A680" t="s">
        <v>67</v>
      </c>
      <c r="B680" t="s">
        <v>42</v>
      </c>
      <c r="C680" t="s">
        <v>65</v>
      </c>
      <c r="D680">
        <v>408</v>
      </c>
      <c r="E680">
        <v>388</v>
      </c>
      <c r="F680">
        <v>364</v>
      </c>
      <c r="G680">
        <v>24</v>
      </c>
      <c r="H680">
        <v>44</v>
      </c>
      <c r="I680">
        <v>40</v>
      </c>
      <c r="J680">
        <v>0.93814432989690699</v>
      </c>
      <c r="K680">
        <v>0.89215686274509798</v>
      </c>
      <c r="L680">
        <f t="shared" si="41"/>
        <v>0.90099009900990079</v>
      </c>
      <c r="M680">
        <f t="shared" si="42"/>
        <v>0.91457286432160789</v>
      </c>
      <c r="N680" t="str">
        <f t="shared" si="43"/>
        <v>single_hive</v>
      </c>
      <c r="O680" t="str">
        <f t="shared" si="44"/>
        <v/>
      </c>
      <c r="P680">
        <v>13</v>
      </c>
      <c r="Q680" t="s">
        <v>106</v>
      </c>
    </row>
    <row r="681" spans="1:17" x14ac:dyDescent="0.3">
      <c r="A681" t="s">
        <v>67</v>
      </c>
      <c r="B681" t="s">
        <v>35</v>
      </c>
      <c r="C681" t="s">
        <v>65</v>
      </c>
      <c r="D681">
        <v>408</v>
      </c>
      <c r="E681">
        <v>372</v>
      </c>
      <c r="F681">
        <v>360</v>
      </c>
      <c r="G681">
        <v>12</v>
      </c>
      <c r="H681">
        <v>48</v>
      </c>
      <c r="I681">
        <v>40</v>
      </c>
      <c r="J681">
        <v>0.967741935483871</v>
      </c>
      <c r="K681">
        <v>0.88235294117647001</v>
      </c>
      <c r="L681">
        <f t="shared" si="41"/>
        <v>0.89820359281437079</v>
      </c>
      <c r="M681">
        <f t="shared" si="42"/>
        <v>0.92307692307692268</v>
      </c>
      <c r="N681" t="str">
        <f t="shared" si="43"/>
        <v>individual_training</v>
      </c>
      <c r="O681" t="str">
        <f t="shared" si="44"/>
        <v/>
      </c>
      <c r="P681">
        <v>14</v>
      </c>
      <c r="Q681" t="s">
        <v>106</v>
      </c>
    </row>
    <row r="682" spans="1:17" x14ac:dyDescent="0.3">
      <c r="A682" t="s">
        <v>67</v>
      </c>
      <c r="B682" t="s">
        <v>41</v>
      </c>
      <c r="C682" t="s">
        <v>65</v>
      </c>
      <c r="D682">
        <v>408</v>
      </c>
      <c r="E682">
        <v>364</v>
      </c>
      <c r="F682">
        <v>354</v>
      </c>
      <c r="G682">
        <v>10</v>
      </c>
      <c r="H682">
        <v>54</v>
      </c>
      <c r="I682">
        <v>40</v>
      </c>
      <c r="J682">
        <v>0.97252747252747196</v>
      </c>
      <c r="K682">
        <v>0.86764705882352899</v>
      </c>
      <c r="L682">
        <f t="shared" si="41"/>
        <v>0.88677354709418788</v>
      </c>
      <c r="M682">
        <f t="shared" si="42"/>
        <v>0.91709844559585441</v>
      </c>
      <c r="N682" t="str">
        <f t="shared" si="43"/>
        <v>single_hive</v>
      </c>
      <c r="O682" t="str">
        <f t="shared" si="44"/>
        <v/>
      </c>
      <c r="P682">
        <v>15</v>
      </c>
      <c r="Q682" t="s">
        <v>106</v>
      </c>
    </row>
    <row r="683" spans="1:17" x14ac:dyDescent="0.3">
      <c r="A683" t="s">
        <v>67</v>
      </c>
      <c r="B683" t="s">
        <v>44</v>
      </c>
      <c r="C683" t="s">
        <v>65</v>
      </c>
      <c r="D683">
        <v>408</v>
      </c>
      <c r="E683">
        <v>386</v>
      </c>
      <c r="F683">
        <v>355</v>
      </c>
      <c r="G683">
        <v>31</v>
      </c>
      <c r="H683">
        <v>53</v>
      </c>
      <c r="I683">
        <v>40</v>
      </c>
      <c r="J683">
        <v>0.91968911917098395</v>
      </c>
      <c r="K683">
        <v>0.87009803921568596</v>
      </c>
      <c r="L683">
        <f t="shared" si="41"/>
        <v>0.8795837462834486</v>
      </c>
      <c r="M683">
        <f t="shared" si="42"/>
        <v>0.89420654911838737</v>
      </c>
      <c r="N683" t="str">
        <f t="shared" si="43"/>
        <v>single_hive</v>
      </c>
      <c r="O683" t="str">
        <f t="shared" si="44"/>
        <v/>
      </c>
      <c r="P683">
        <v>16</v>
      </c>
      <c r="Q683" t="s">
        <v>106</v>
      </c>
    </row>
    <row r="684" spans="1:17" x14ac:dyDescent="0.3">
      <c r="A684" t="s">
        <v>67</v>
      </c>
      <c r="B684" t="s">
        <v>46</v>
      </c>
      <c r="C684" t="s">
        <v>65</v>
      </c>
      <c r="D684">
        <v>408</v>
      </c>
      <c r="E684">
        <v>349</v>
      </c>
      <c r="F684">
        <v>347</v>
      </c>
      <c r="G684">
        <v>2</v>
      </c>
      <c r="H684">
        <v>61</v>
      </c>
      <c r="I684">
        <v>40</v>
      </c>
      <c r="J684">
        <v>0.99426934097421205</v>
      </c>
      <c r="K684">
        <v>0.85049019607843102</v>
      </c>
      <c r="L684">
        <f t="shared" si="41"/>
        <v>0.87582029278142337</v>
      </c>
      <c r="M684">
        <f t="shared" si="42"/>
        <v>0.91677675033025086</v>
      </c>
      <c r="N684" t="str">
        <f t="shared" si="43"/>
        <v>individual_training</v>
      </c>
      <c r="O684" t="str">
        <f t="shared" si="44"/>
        <v/>
      </c>
      <c r="P684">
        <v>17</v>
      </c>
      <c r="Q684" t="s">
        <v>106</v>
      </c>
    </row>
    <row r="685" spans="1:17" x14ac:dyDescent="0.3">
      <c r="A685" t="s">
        <v>67</v>
      </c>
      <c r="B685" t="s">
        <v>20</v>
      </c>
      <c r="C685" t="s">
        <v>65</v>
      </c>
      <c r="D685">
        <v>408</v>
      </c>
      <c r="E685">
        <v>349</v>
      </c>
      <c r="F685">
        <v>340</v>
      </c>
      <c r="G685">
        <v>9</v>
      </c>
      <c r="H685">
        <v>68</v>
      </c>
      <c r="I685">
        <v>40</v>
      </c>
      <c r="J685">
        <v>0.97421203438395398</v>
      </c>
      <c r="K685">
        <v>0.83333333333333304</v>
      </c>
      <c r="L685">
        <f t="shared" si="41"/>
        <v>0.85815244825845505</v>
      </c>
      <c r="M685">
        <f t="shared" si="42"/>
        <v>0.89828269484808421</v>
      </c>
      <c r="N685" t="str">
        <f t="shared" si="43"/>
        <v>single_hive</v>
      </c>
      <c r="O685" t="str">
        <f t="shared" si="44"/>
        <v/>
      </c>
      <c r="P685">
        <v>18</v>
      </c>
      <c r="Q685" t="s">
        <v>106</v>
      </c>
    </row>
    <row r="686" spans="1:17" x14ac:dyDescent="0.3">
      <c r="A686" t="s">
        <v>67</v>
      </c>
      <c r="B686" t="s">
        <v>21</v>
      </c>
      <c r="C686" t="s">
        <v>65</v>
      </c>
      <c r="D686">
        <v>408</v>
      </c>
      <c r="E686">
        <v>349</v>
      </c>
      <c r="F686">
        <v>340</v>
      </c>
      <c r="G686">
        <v>9</v>
      </c>
      <c r="H686">
        <v>68</v>
      </c>
      <c r="I686">
        <v>40</v>
      </c>
      <c r="J686">
        <v>0.97421203438395398</v>
      </c>
      <c r="K686">
        <v>0.83333333333333304</v>
      </c>
      <c r="L686">
        <f t="shared" si="41"/>
        <v>0.85815244825845505</v>
      </c>
      <c r="M686">
        <f t="shared" si="42"/>
        <v>0.89828269484808421</v>
      </c>
      <c r="N686" t="str">
        <f t="shared" si="43"/>
        <v>on_qty_of_train_images</v>
      </c>
      <c r="O686" t="str">
        <f t="shared" si="44"/>
        <v/>
      </c>
      <c r="P686">
        <v>19</v>
      </c>
      <c r="Q686" t="s">
        <v>106</v>
      </c>
    </row>
    <row r="687" spans="1:17" x14ac:dyDescent="0.3">
      <c r="A687" t="s">
        <v>67</v>
      </c>
      <c r="B687" t="s">
        <v>22</v>
      </c>
      <c r="C687" t="s">
        <v>65</v>
      </c>
      <c r="D687">
        <v>408</v>
      </c>
      <c r="E687">
        <v>349</v>
      </c>
      <c r="F687">
        <v>340</v>
      </c>
      <c r="G687">
        <v>9</v>
      </c>
      <c r="H687">
        <v>68</v>
      </c>
      <c r="I687">
        <v>40</v>
      </c>
      <c r="J687">
        <v>0.97421203438395398</v>
      </c>
      <c r="K687">
        <v>0.83333333333333304</v>
      </c>
      <c r="L687">
        <f t="shared" si="41"/>
        <v>0.85815244825845505</v>
      </c>
      <c r="M687">
        <f t="shared" si="42"/>
        <v>0.89828269484808421</v>
      </c>
      <c r="N687" t="str">
        <f t="shared" si="43"/>
        <v>on_qty_of_train_images</v>
      </c>
      <c r="O687" t="str">
        <f t="shared" si="44"/>
        <v/>
      </c>
      <c r="P687">
        <v>20</v>
      </c>
      <c r="Q687" t="s">
        <v>106</v>
      </c>
    </row>
    <row r="688" spans="1:17" x14ac:dyDescent="0.3">
      <c r="A688" t="s">
        <v>67</v>
      </c>
      <c r="B688" t="s">
        <v>34</v>
      </c>
      <c r="C688" t="s">
        <v>65</v>
      </c>
      <c r="D688">
        <v>408</v>
      </c>
      <c r="E688">
        <v>420</v>
      </c>
      <c r="F688">
        <v>351</v>
      </c>
      <c r="G688">
        <v>69</v>
      </c>
      <c r="H688">
        <v>57</v>
      </c>
      <c r="I688">
        <v>40</v>
      </c>
      <c r="J688">
        <v>0.83571428571428497</v>
      </c>
      <c r="K688">
        <v>0.86029411764705799</v>
      </c>
      <c r="L688">
        <f t="shared" si="41"/>
        <v>0.85526315789473606</v>
      </c>
      <c r="M688">
        <f t="shared" si="42"/>
        <v>0.84782608695652095</v>
      </c>
      <c r="N688" t="str">
        <f t="shared" si="43"/>
        <v>single_hive</v>
      </c>
      <c r="O688" t="str">
        <f t="shared" si="44"/>
        <v/>
      </c>
      <c r="P688">
        <v>21</v>
      </c>
      <c r="Q688" t="s">
        <v>106</v>
      </c>
    </row>
    <row r="689" spans="1:17" x14ac:dyDescent="0.3">
      <c r="A689" t="s">
        <v>67</v>
      </c>
      <c r="B689" t="s">
        <v>27</v>
      </c>
      <c r="C689" t="s">
        <v>65</v>
      </c>
      <c r="D689">
        <v>408</v>
      </c>
      <c r="E689">
        <v>388</v>
      </c>
      <c r="F689">
        <v>344</v>
      </c>
      <c r="G689">
        <v>44</v>
      </c>
      <c r="H689">
        <v>64</v>
      </c>
      <c r="I689">
        <v>40</v>
      </c>
      <c r="J689">
        <v>0.88659793814432897</v>
      </c>
      <c r="K689">
        <v>0.84313725490196001</v>
      </c>
      <c r="L689">
        <f t="shared" si="41"/>
        <v>0.8514851485148508</v>
      </c>
      <c r="M689">
        <f t="shared" si="42"/>
        <v>0.8643216080402002</v>
      </c>
      <c r="N689" t="str">
        <f t="shared" si="43"/>
        <v>individual_training</v>
      </c>
      <c r="O689" t="str">
        <f t="shared" si="44"/>
        <v/>
      </c>
      <c r="P689">
        <v>22</v>
      </c>
      <c r="Q689" t="s">
        <v>106</v>
      </c>
    </row>
    <row r="690" spans="1:17" x14ac:dyDescent="0.3">
      <c r="A690" t="s">
        <v>67</v>
      </c>
      <c r="B690" t="s">
        <v>23</v>
      </c>
      <c r="C690" t="s">
        <v>65</v>
      </c>
      <c r="D690">
        <v>408</v>
      </c>
      <c r="E690">
        <v>339</v>
      </c>
      <c r="F690">
        <v>334</v>
      </c>
      <c r="G690">
        <v>5</v>
      </c>
      <c r="H690">
        <v>74</v>
      </c>
      <c r="I690">
        <v>40</v>
      </c>
      <c r="J690">
        <v>0.98525073746312597</v>
      </c>
      <c r="K690">
        <v>0.81862745098039202</v>
      </c>
      <c r="L690">
        <f t="shared" si="41"/>
        <v>0.84728564180618948</v>
      </c>
      <c r="M690">
        <f t="shared" si="42"/>
        <v>0.89424364123159261</v>
      </c>
      <c r="N690" t="str">
        <f t="shared" si="43"/>
        <v>single_hive</v>
      </c>
      <c r="O690" t="str">
        <f t="shared" si="44"/>
        <v/>
      </c>
      <c r="P690">
        <v>23</v>
      </c>
      <c r="Q690" t="s">
        <v>106</v>
      </c>
    </row>
    <row r="691" spans="1:17" x14ac:dyDescent="0.3">
      <c r="A691" t="s">
        <v>67</v>
      </c>
      <c r="B691" t="s">
        <v>24</v>
      </c>
      <c r="C691" t="s">
        <v>65</v>
      </c>
      <c r="D691">
        <v>408</v>
      </c>
      <c r="E691">
        <v>339</v>
      </c>
      <c r="F691">
        <v>334</v>
      </c>
      <c r="G691">
        <v>5</v>
      </c>
      <c r="H691">
        <v>74</v>
      </c>
      <c r="I691">
        <v>40</v>
      </c>
      <c r="J691">
        <v>0.98525073746312597</v>
      </c>
      <c r="K691">
        <v>0.81862745098039202</v>
      </c>
      <c r="L691">
        <f t="shared" si="41"/>
        <v>0.84728564180618948</v>
      </c>
      <c r="M691">
        <f t="shared" si="42"/>
        <v>0.89424364123159261</v>
      </c>
      <c r="N691" t="str">
        <f t="shared" si="43"/>
        <v>on_qty_of_train_images</v>
      </c>
      <c r="O691" t="str">
        <f t="shared" si="44"/>
        <v/>
      </c>
      <c r="P691">
        <v>24</v>
      </c>
      <c r="Q691" t="s">
        <v>106</v>
      </c>
    </row>
    <row r="692" spans="1:17" x14ac:dyDescent="0.3">
      <c r="A692" t="s">
        <v>67</v>
      </c>
      <c r="B692" t="s">
        <v>18</v>
      </c>
      <c r="C692" t="s">
        <v>65</v>
      </c>
      <c r="D692">
        <v>408</v>
      </c>
      <c r="E692">
        <v>353</v>
      </c>
      <c r="F692">
        <v>336</v>
      </c>
      <c r="G692">
        <v>17</v>
      </c>
      <c r="H692">
        <v>72</v>
      </c>
      <c r="I692">
        <v>40</v>
      </c>
      <c r="J692">
        <v>0.95184135977337103</v>
      </c>
      <c r="K692">
        <v>0.82352941176470495</v>
      </c>
      <c r="L692">
        <f t="shared" si="41"/>
        <v>0.84634760705289602</v>
      </c>
      <c r="M692">
        <f t="shared" si="42"/>
        <v>0.8830486202365303</v>
      </c>
      <c r="N692" t="str">
        <f t="shared" si="43"/>
        <v>on_qty_of_train_images</v>
      </c>
      <c r="O692" t="str">
        <f t="shared" si="44"/>
        <v/>
      </c>
      <c r="P692">
        <v>25</v>
      </c>
      <c r="Q692" t="s">
        <v>106</v>
      </c>
    </row>
    <row r="693" spans="1:17" x14ac:dyDescent="0.3">
      <c r="A693" t="s">
        <v>67</v>
      </c>
      <c r="B693" t="s">
        <v>39</v>
      </c>
      <c r="C693" t="s">
        <v>65</v>
      </c>
      <c r="D693">
        <v>408</v>
      </c>
      <c r="E693">
        <v>343</v>
      </c>
      <c r="F693">
        <v>325</v>
      </c>
      <c r="G693">
        <v>18</v>
      </c>
      <c r="H693">
        <v>83</v>
      </c>
      <c r="I693">
        <v>40</v>
      </c>
      <c r="J693">
        <v>0.94752186588921194</v>
      </c>
      <c r="K693">
        <v>0.79656862745098</v>
      </c>
      <c r="L693">
        <f t="shared" si="41"/>
        <v>0.82278481012658189</v>
      </c>
      <c r="M693">
        <f t="shared" si="42"/>
        <v>0.86551264980026577</v>
      </c>
      <c r="N693" t="str">
        <f t="shared" si="43"/>
        <v>single_hive</v>
      </c>
      <c r="O693" t="str">
        <f t="shared" si="44"/>
        <v/>
      </c>
      <c r="P693">
        <v>26</v>
      </c>
      <c r="Q693" t="s">
        <v>106</v>
      </c>
    </row>
    <row r="694" spans="1:17" x14ac:dyDescent="0.3">
      <c r="A694" t="s">
        <v>67</v>
      </c>
      <c r="B694" t="s">
        <v>16</v>
      </c>
      <c r="C694" t="s">
        <v>65</v>
      </c>
      <c r="D694">
        <v>408</v>
      </c>
      <c r="E694">
        <v>345</v>
      </c>
      <c r="F694">
        <v>324</v>
      </c>
      <c r="G694">
        <v>21</v>
      </c>
      <c r="H694">
        <v>84</v>
      </c>
      <c r="I694">
        <v>40</v>
      </c>
      <c r="J694">
        <v>0.93913043478260805</v>
      </c>
      <c r="K694">
        <v>0.79411764705882304</v>
      </c>
      <c r="L694">
        <f t="shared" si="41"/>
        <v>0.81942336874051547</v>
      </c>
      <c r="M694">
        <f t="shared" si="42"/>
        <v>0.86055776892430225</v>
      </c>
      <c r="N694" t="str">
        <f t="shared" si="43"/>
        <v>on_qty_of_train_images</v>
      </c>
      <c r="O694" t="str">
        <f t="shared" si="44"/>
        <v/>
      </c>
      <c r="P694">
        <v>27</v>
      </c>
      <c r="Q694" t="s">
        <v>106</v>
      </c>
    </row>
    <row r="695" spans="1:17" x14ac:dyDescent="0.3">
      <c r="A695" t="s">
        <v>67</v>
      </c>
      <c r="B695" t="s">
        <v>15</v>
      </c>
      <c r="C695" t="s">
        <v>65</v>
      </c>
      <c r="D695">
        <v>408</v>
      </c>
      <c r="E695">
        <v>531</v>
      </c>
      <c r="F695">
        <v>352</v>
      </c>
      <c r="G695">
        <v>179</v>
      </c>
      <c r="H695">
        <v>56</v>
      </c>
      <c r="I695">
        <v>40</v>
      </c>
      <c r="J695">
        <v>0.66290018832391695</v>
      </c>
      <c r="K695">
        <v>0.86274509803921495</v>
      </c>
      <c r="L695">
        <f t="shared" si="41"/>
        <v>0.81368469717984238</v>
      </c>
      <c r="M695">
        <f t="shared" si="42"/>
        <v>0.74973375931842356</v>
      </c>
      <c r="N695" t="str">
        <f t="shared" si="43"/>
        <v>single_hive</v>
      </c>
      <c r="O695" t="str">
        <f t="shared" si="44"/>
        <v/>
      </c>
      <c r="P695">
        <v>28</v>
      </c>
      <c r="Q695" t="s">
        <v>106</v>
      </c>
    </row>
    <row r="696" spans="1:17" x14ac:dyDescent="0.3">
      <c r="A696" t="s">
        <v>67</v>
      </c>
      <c r="B696" t="s">
        <v>17</v>
      </c>
      <c r="C696" t="s">
        <v>65</v>
      </c>
      <c r="D696">
        <v>408</v>
      </c>
      <c r="E696">
        <v>334</v>
      </c>
      <c r="F696">
        <v>317</v>
      </c>
      <c r="G696">
        <v>17</v>
      </c>
      <c r="H696">
        <v>91</v>
      </c>
      <c r="I696">
        <v>40</v>
      </c>
      <c r="J696">
        <v>0.94910179640718495</v>
      </c>
      <c r="K696">
        <v>0.77696078431372495</v>
      </c>
      <c r="L696">
        <f t="shared" si="41"/>
        <v>0.8062054933875884</v>
      </c>
      <c r="M696">
        <f t="shared" si="42"/>
        <v>0.85444743935309919</v>
      </c>
      <c r="N696" t="str">
        <f t="shared" si="43"/>
        <v>on_qty_of_train_images</v>
      </c>
      <c r="O696" t="str">
        <f t="shared" si="44"/>
        <v/>
      </c>
      <c r="P696">
        <v>29</v>
      </c>
      <c r="Q696" t="s">
        <v>106</v>
      </c>
    </row>
    <row r="697" spans="1:17" x14ac:dyDescent="0.3">
      <c r="A697" t="s">
        <v>67</v>
      </c>
      <c r="B697" t="s">
        <v>31</v>
      </c>
      <c r="C697" t="s">
        <v>65</v>
      </c>
      <c r="D697">
        <v>408</v>
      </c>
      <c r="E697">
        <v>350</v>
      </c>
      <c r="F697">
        <v>319</v>
      </c>
      <c r="G697">
        <v>31</v>
      </c>
      <c r="H697">
        <v>89</v>
      </c>
      <c r="I697">
        <v>40</v>
      </c>
      <c r="J697">
        <v>0.91142857142857103</v>
      </c>
      <c r="K697">
        <v>0.78186274509803899</v>
      </c>
      <c r="L697">
        <f t="shared" si="41"/>
        <v>0.80474268415741657</v>
      </c>
      <c r="M697">
        <f t="shared" si="42"/>
        <v>0.84168865435356155</v>
      </c>
      <c r="N697" t="str">
        <f t="shared" si="43"/>
        <v>single_hive</v>
      </c>
      <c r="O697" t="str">
        <f t="shared" si="44"/>
        <v/>
      </c>
      <c r="P697">
        <v>30</v>
      </c>
      <c r="Q697" t="s">
        <v>106</v>
      </c>
    </row>
    <row r="698" spans="1:17" x14ac:dyDescent="0.3">
      <c r="A698" t="s">
        <v>67</v>
      </c>
      <c r="B698" t="s">
        <v>12</v>
      </c>
      <c r="C698" t="s">
        <v>65</v>
      </c>
      <c r="D698">
        <v>408</v>
      </c>
      <c r="E698">
        <v>411</v>
      </c>
      <c r="F698">
        <v>328</v>
      </c>
      <c r="G698">
        <v>83</v>
      </c>
      <c r="H698">
        <v>80</v>
      </c>
      <c r="I698">
        <v>40</v>
      </c>
      <c r="J698">
        <v>0.79805352798053497</v>
      </c>
      <c r="K698">
        <v>0.80392156862745001</v>
      </c>
      <c r="L698">
        <f t="shared" si="41"/>
        <v>0.80274106705824688</v>
      </c>
      <c r="M698">
        <f t="shared" si="42"/>
        <v>0.80097680097680024</v>
      </c>
      <c r="N698" t="str">
        <f t="shared" si="43"/>
        <v>on_qty_of_train_images</v>
      </c>
      <c r="O698" t="str">
        <f t="shared" si="44"/>
        <v/>
      </c>
      <c r="P698">
        <v>31</v>
      </c>
      <c r="Q698" t="s">
        <v>106</v>
      </c>
    </row>
    <row r="699" spans="1:17" x14ac:dyDescent="0.3">
      <c r="A699" t="s">
        <v>67</v>
      </c>
      <c r="B699" t="s">
        <v>28</v>
      </c>
      <c r="C699" t="s">
        <v>65</v>
      </c>
      <c r="D699">
        <v>408</v>
      </c>
      <c r="E699">
        <v>309</v>
      </c>
      <c r="F699">
        <v>297</v>
      </c>
      <c r="G699">
        <v>12</v>
      </c>
      <c r="H699">
        <v>111</v>
      </c>
      <c r="I699">
        <v>40</v>
      </c>
      <c r="J699">
        <v>0.961165048543689</v>
      </c>
      <c r="K699">
        <v>0.72794117647058798</v>
      </c>
      <c r="L699">
        <f t="shared" si="41"/>
        <v>0.76506955177743396</v>
      </c>
      <c r="M699">
        <f t="shared" si="42"/>
        <v>0.828451882845188</v>
      </c>
      <c r="N699" t="str">
        <f t="shared" si="43"/>
        <v>individual_training</v>
      </c>
      <c r="O699" t="str">
        <f t="shared" si="44"/>
        <v/>
      </c>
      <c r="P699">
        <v>32</v>
      </c>
      <c r="Q699" t="s">
        <v>106</v>
      </c>
    </row>
    <row r="700" spans="1:17" x14ac:dyDescent="0.3">
      <c r="A700" t="s">
        <v>67</v>
      </c>
      <c r="B700" t="s">
        <v>13</v>
      </c>
      <c r="C700" t="s">
        <v>65</v>
      </c>
      <c r="D700">
        <v>408</v>
      </c>
      <c r="E700">
        <v>269</v>
      </c>
      <c r="F700">
        <v>262</v>
      </c>
      <c r="G700">
        <v>7</v>
      </c>
      <c r="H700">
        <v>146</v>
      </c>
      <c r="I700">
        <v>40</v>
      </c>
      <c r="J700">
        <v>0.97397769516728605</v>
      </c>
      <c r="K700">
        <v>0.64215686274509798</v>
      </c>
      <c r="L700">
        <f t="shared" si="41"/>
        <v>0.68911099421357169</v>
      </c>
      <c r="M700">
        <f t="shared" si="42"/>
        <v>0.77400295420974885</v>
      </c>
      <c r="N700" t="str">
        <f t="shared" si="43"/>
        <v>on_qty_of_train_images</v>
      </c>
      <c r="O700" t="str">
        <f t="shared" si="44"/>
        <v/>
      </c>
      <c r="P700">
        <v>33</v>
      </c>
      <c r="Q700" t="s">
        <v>106</v>
      </c>
    </row>
    <row r="701" spans="1:17" x14ac:dyDescent="0.3">
      <c r="A701" t="s">
        <v>67</v>
      </c>
      <c r="B701" t="s">
        <v>45</v>
      </c>
      <c r="C701" t="s">
        <v>65</v>
      </c>
      <c r="D701">
        <v>408</v>
      </c>
      <c r="E701">
        <v>234</v>
      </c>
      <c r="F701">
        <v>229</v>
      </c>
      <c r="G701">
        <v>5</v>
      </c>
      <c r="H701">
        <v>179</v>
      </c>
      <c r="I701">
        <v>40</v>
      </c>
      <c r="J701">
        <v>0.97863247863247804</v>
      </c>
      <c r="K701">
        <v>0.56127450980392102</v>
      </c>
      <c r="L701">
        <f t="shared" si="41"/>
        <v>0.61361200428724494</v>
      </c>
      <c r="M701">
        <f t="shared" si="42"/>
        <v>0.71339563862928279</v>
      </c>
      <c r="N701" t="str">
        <f t="shared" si="43"/>
        <v>on_qty_of_train_images</v>
      </c>
      <c r="O701" t="str">
        <f t="shared" si="44"/>
        <v/>
      </c>
      <c r="P701">
        <v>34</v>
      </c>
      <c r="Q701" t="s">
        <v>106</v>
      </c>
    </row>
    <row r="702" spans="1:17" x14ac:dyDescent="0.3">
      <c r="A702" t="s">
        <v>67</v>
      </c>
      <c r="B702" t="s">
        <v>38</v>
      </c>
      <c r="C702" t="s">
        <v>65</v>
      </c>
      <c r="D702">
        <v>408</v>
      </c>
      <c r="E702">
        <v>196</v>
      </c>
      <c r="F702">
        <v>194</v>
      </c>
      <c r="G702">
        <v>2</v>
      </c>
      <c r="H702">
        <v>214</v>
      </c>
      <c r="I702">
        <v>40</v>
      </c>
      <c r="J702">
        <v>0.98979591836734604</v>
      </c>
      <c r="K702">
        <v>0.47549019607843102</v>
      </c>
      <c r="L702">
        <f t="shared" si="41"/>
        <v>0.5306345733041572</v>
      </c>
      <c r="M702">
        <f t="shared" si="42"/>
        <v>0.6423841059602643</v>
      </c>
      <c r="N702" t="str">
        <f t="shared" si="43"/>
        <v>single_hive</v>
      </c>
      <c r="O702" t="str">
        <f t="shared" si="44"/>
        <v/>
      </c>
      <c r="P702">
        <v>35</v>
      </c>
      <c r="Q702" t="s">
        <v>106</v>
      </c>
    </row>
    <row r="703" spans="1:17" x14ac:dyDescent="0.3">
      <c r="A703" t="s">
        <v>67</v>
      </c>
      <c r="B703" t="s">
        <v>19</v>
      </c>
      <c r="C703" t="s">
        <v>65</v>
      </c>
      <c r="D703">
        <v>408</v>
      </c>
      <c r="E703">
        <v>90</v>
      </c>
      <c r="F703">
        <v>31</v>
      </c>
      <c r="G703">
        <v>59</v>
      </c>
      <c r="H703">
        <v>250</v>
      </c>
      <c r="I703">
        <v>40</v>
      </c>
      <c r="J703">
        <v>0.344444444444444</v>
      </c>
      <c r="K703">
        <v>0.110320284697508</v>
      </c>
      <c r="L703">
        <f t="shared" si="41"/>
        <v>0.12767710049423298</v>
      </c>
      <c r="M703">
        <f t="shared" si="42"/>
        <v>0.16711590296495848</v>
      </c>
      <c r="N703" t="str">
        <f t="shared" si="43"/>
        <v>single_hive</v>
      </c>
      <c r="O703" t="str">
        <f t="shared" si="44"/>
        <v/>
      </c>
      <c r="P703">
        <v>36</v>
      </c>
      <c r="Q703" t="s">
        <v>106</v>
      </c>
    </row>
    <row r="704" spans="1:17" x14ac:dyDescent="0.3">
      <c r="A704" t="s">
        <v>67</v>
      </c>
      <c r="B704" t="s">
        <v>10</v>
      </c>
      <c r="C704" t="s">
        <v>65</v>
      </c>
      <c r="D704">
        <v>408</v>
      </c>
      <c r="E704">
        <v>0</v>
      </c>
      <c r="F704">
        <v>0</v>
      </c>
      <c r="G704">
        <v>0</v>
      </c>
      <c r="H704">
        <v>408</v>
      </c>
      <c r="I704">
        <v>40</v>
      </c>
      <c r="K704">
        <v>0</v>
      </c>
      <c r="L704">
        <f t="shared" si="41"/>
        <v>0</v>
      </c>
      <c r="M704" t="str">
        <f t="shared" si="42"/>
        <v/>
      </c>
      <c r="N704" t="str">
        <f t="shared" si="43"/>
        <v>single_hive</v>
      </c>
      <c r="O704" t="str">
        <f t="shared" si="44"/>
        <v/>
      </c>
      <c r="P704">
        <v>37</v>
      </c>
      <c r="Q704" t="s">
        <v>106</v>
      </c>
    </row>
  </sheetData>
  <autoFilter ref="A1:Q704" xr:uid="{7B5B6C36-1E08-4DFE-81E0-D5A7EFD85A58}">
    <filterColumn colId="16">
      <customFilters>
        <customFilter operator="notEqual" val=" "/>
      </customFilters>
    </filterColumn>
  </autoFilter>
  <sortState xmlns:xlrd2="http://schemas.microsoft.com/office/spreadsheetml/2017/richdata2" ref="A2:P704">
    <sortCondition ref="C2:C704"/>
    <sortCondition descending="1" ref="L2:L704"/>
    <sortCondition descending="1" ref="K2:K704"/>
  </sortState>
  <conditionalFormatting sqref="B2:O704">
    <cfRule type="expression" dxfId="19" priority="7">
      <formula>AND($L2&gt;0.95,$L2&lt;&gt;0)</formula>
    </cfRule>
    <cfRule type="expression" dxfId="18" priority="8">
      <formula>AND($L2&gt;0.9,$L2&lt;&gt;"")</formula>
    </cfRule>
    <cfRule type="expression" dxfId="17" priority="9">
      <formula>AND($L2&gt;0.85,$L2&lt;&gt;"")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CA1E-2169-4BCE-A661-DED2B109DA19}">
  <dimension ref="A1:L25"/>
  <sheetViews>
    <sheetView workbookViewId="0">
      <selection activeCell="J11" sqref="J11"/>
    </sheetView>
  </sheetViews>
  <sheetFormatPr defaultRowHeight="14.4" x14ac:dyDescent="0.3"/>
  <cols>
    <col min="1" max="1" width="63.109375" bestFit="1" customWidth="1"/>
    <col min="2" max="2" width="17.21875" bestFit="1" customWidth="1"/>
    <col min="7" max="7" width="21.109375" bestFit="1" customWidth="1"/>
  </cols>
  <sheetData>
    <row r="1" spans="1:12" x14ac:dyDescent="0.3">
      <c r="C1" t="s">
        <v>82</v>
      </c>
      <c r="D1" t="s">
        <v>83</v>
      </c>
      <c r="E1" t="s">
        <v>80</v>
      </c>
      <c r="F1" t="s">
        <v>84</v>
      </c>
    </row>
    <row r="2" spans="1:12" x14ac:dyDescent="0.3">
      <c r="A2" t="s">
        <v>38</v>
      </c>
      <c r="B2" t="s">
        <v>55</v>
      </c>
      <c r="C2">
        <v>0.86624203821655998</v>
      </c>
      <c r="D2">
        <v>0.94444444444444398</v>
      </c>
      <c r="E2">
        <f t="shared" ref="E2:E11" si="0">IFERROR((1+2^2)*(C2*D2)/(2^2*C2+D2),"")</f>
        <v>0.92769440654843049</v>
      </c>
      <c r="F2">
        <f t="shared" ref="F2:F11" si="1">IFERROR( 2*(C2*D2)/(C2+D2),"")</f>
        <v>0.90365448504983337</v>
      </c>
      <c r="G2" t="str">
        <f t="shared" ref="G2:G11" si="2">LEFT(A2,FIND("/",A2)-1)</f>
        <v>single_hive</v>
      </c>
      <c r="I2">
        <f>C2-C3</f>
        <v>-6.0123757507904996E-2</v>
      </c>
      <c r="J2">
        <f>D2-D3</f>
        <v>4.1666666666666963E-2</v>
      </c>
      <c r="K2">
        <f>E2-E3</f>
        <v>2.0295616413484874E-2</v>
      </c>
      <c r="L2">
        <f>F2-F3</f>
        <v>-1.0765210143600989E-2</v>
      </c>
    </row>
    <row r="3" spans="1:12" x14ac:dyDescent="0.3">
      <c r="A3" t="s">
        <v>47</v>
      </c>
      <c r="B3" t="s">
        <v>55</v>
      </c>
      <c r="C3">
        <v>0.92636579572446498</v>
      </c>
      <c r="D3">
        <v>0.90277777777777701</v>
      </c>
      <c r="E3">
        <f t="shared" si="0"/>
        <v>0.90739879013494562</v>
      </c>
      <c r="F3">
        <f t="shared" si="1"/>
        <v>0.91441969519343436</v>
      </c>
      <c r="G3" t="str">
        <f t="shared" si="2"/>
        <v>staged_2</v>
      </c>
    </row>
    <row r="4" spans="1:12" x14ac:dyDescent="0.3">
      <c r="A4" t="s">
        <v>34</v>
      </c>
      <c r="B4" t="s">
        <v>55</v>
      </c>
      <c r="C4">
        <v>0.93765586034912696</v>
      </c>
      <c r="D4">
        <v>0.87037037037037002</v>
      </c>
      <c r="E4">
        <f t="shared" si="0"/>
        <v>0.88304368248003728</v>
      </c>
      <c r="F4">
        <f t="shared" si="1"/>
        <v>0.90276110444177649</v>
      </c>
      <c r="G4" t="str">
        <f t="shared" si="2"/>
        <v>single_hive</v>
      </c>
    </row>
    <row r="5" spans="1:12" x14ac:dyDescent="0.3">
      <c r="A5" t="s">
        <v>15</v>
      </c>
      <c r="B5" t="s">
        <v>55</v>
      </c>
      <c r="C5">
        <v>0.88775510204081598</v>
      </c>
      <c r="D5">
        <v>0.80555555555555503</v>
      </c>
      <c r="E5">
        <f t="shared" si="0"/>
        <v>0.82075471698113156</v>
      </c>
      <c r="F5">
        <f t="shared" si="1"/>
        <v>0.84466019417475691</v>
      </c>
      <c r="G5" t="str">
        <f t="shared" si="2"/>
        <v>single_hive</v>
      </c>
    </row>
    <row r="6" spans="1:12" x14ac:dyDescent="0.3">
      <c r="A6" t="s">
        <v>12</v>
      </c>
      <c r="B6" t="s">
        <v>55</v>
      </c>
      <c r="C6">
        <v>0.91436464088397795</v>
      </c>
      <c r="D6">
        <v>0.76620370370370305</v>
      </c>
      <c r="E6">
        <f t="shared" si="0"/>
        <v>0.7918660287081335</v>
      </c>
      <c r="F6">
        <f t="shared" si="1"/>
        <v>0.83375314861460925</v>
      </c>
      <c r="G6" t="str">
        <f t="shared" si="2"/>
        <v>on_qty_of_train_images</v>
      </c>
    </row>
    <row r="7" spans="1:12" x14ac:dyDescent="0.3">
      <c r="A7" t="s">
        <v>29</v>
      </c>
      <c r="B7" t="s">
        <v>55</v>
      </c>
      <c r="C7">
        <v>0.96</v>
      </c>
      <c r="D7">
        <v>0.72222222222222199</v>
      </c>
      <c r="E7">
        <f t="shared" si="0"/>
        <v>0.75986361422308801</v>
      </c>
      <c r="F7">
        <f t="shared" si="1"/>
        <v>0.82430647291941872</v>
      </c>
      <c r="G7" t="str">
        <f t="shared" si="2"/>
        <v>staged_2</v>
      </c>
    </row>
    <row r="8" spans="1:12" x14ac:dyDescent="0.3">
      <c r="A8" t="s">
        <v>37</v>
      </c>
      <c r="B8" t="s">
        <v>55</v>
      </c>
      <c r="C8">
        <v>0.89850746299999995</v>
      </c>
      <c r="D8">
        <v>0.69675925900000002</v>
      </c>
      <c r="E8">
        <f t="shared" si="0"/>
        <v>0.72952011614938805</v>
      </c>
      <c r="F8">
        <f t="shared" si="1"/>
        <v>0.7848761407634377</v>
      </c>
      <c r="G8" t="str">
        <f t="shared" si="2"/>
        <v>staged_2</v>
      </c>
    </row>
    <row r="9" spans="1:12" x14ac:dyDescent="0.3">
      <c r="A9" t="s">
        <v>26</v>
      </c>
      <c r="B9" t="s">
        <v>55</v>
      </c>
      <c r="C9">
        <v>0.97602739726027399</v>
      </c>
      <c r="D9">
        <v>0.65972222222222199</v>
      </c>
      <c r="E9">
        <f t="shared" si="0"/>
        <v>0.70544554455445518</v>
      </c>
      <c r="F9">
        <f t="shared" si="1"/>
        <v>0.78729281767955772</v>
      </c>
      <c r="G9" t="str">
        <f t="shared" si="2"/>
        <v>staged_2</v>
      </c>
    </row>
    <row r="10" spans="1:12" x14ac:dyDescent="0.3">
      <c r="A10" t="s">
        <v>25</v>
      </c>
      <c r="B10" t="s">
        <v>55</v>
      </c>
      <c r="C10">
        <v>0.97231833910034504</v>
      </c>
      <c r="D10">
        <v>0.65046296296296202</v>
      </c>
      <c r="E10">
        <f t="shared" si="0"/>
        <v>0.6965790778383727</v>
      </c>
      <c r="F10">
        <f t="shared" si="1"/>
        <v>0.77947295423023477</v>
      </c>
      <c r="G10" t="str">
        <f t="shared" si="2"/>
        <v>single_hive</v>
      </c>
    </row>
    <row r="11" spans="1:12" x14ac:dyDescent="0.3">
      <c r="A11" t="s">
        <v>23</v>
      </c>
      <c r="B11" t="s">
        <v>55</v>
      </c>
      <c r="C11">
        <v>0.94949494949494895</v>
      </c>
      <c r="D11">
        <v>0.65277777777777701</v>
      </c>
      <c r="E11">
        <f t="shared" si="0"/>
        <v>0.69629629629629552</v>
      </c>
      <c r="F11">
        <f t="shared" si="1"/>
        <v>0.77366255144032847</v>
      </c>
      <c r="G11" t="str">
        <f t="shared" si="2"/>
        <v>single_hive</v>
      </c>
      <c r="I11">
        <f>C11-C2</f>
        <v>8.3252911278388964E-2</v>
      </c>
      <c r="J11">
        <f>D11-D2</f>
        <v>-0.29166666666666696</v>
      </c>
      <c r="K11">
        <f>E11-E2</f>
        <v>-0.23139811025213497</v>
      </c>
      <c r="L11">
        <f>F11-F2</f>
        <v>-0.12999193360950489</v>
      </c>
    </row>
    <row r="15" spans="1:12" x14ac:dyDescent="0.3">
      <c r="A15" t="s">
        <v>34</v>
      </c>
      <c r="B15" t="s">
        <v>60</v>
      </c>
      <c r="C15">
        <v>0.94919786096256598</v>
      </c>
      <c r="D15">
        <v>0.90101522842639603</v>
      </c>
      <c r="E15">
        <f t="shared" ref="E15:E25" si="3">IFERROR((1+2^2)*(C15*D15)/(2^2*C15+D15),"")</f>
        <v>0.91025641025641024</v>
      </c>
      <c r="F15">
        <f t="shared" ref="F15:F25" si="4">IFERROR( 2*(C15*D15)/(C15+D15),"")</f>
        <v>0.92447916666666619</v>
      </c>
      <c r="G15" t="str">
        <f t="shared" ref="G15:G25" si="5">LEFT(A15,FIND("/",A15)-1)</f>
        <v>single_hive</v>
      </c>
      <c r="I15">
        <f>C15-C16</f>
        <v>1.8623762164168944E-2</v>
      </c>
      <c r="J15">
        <f>D15-D16</f>
        <v>1.6497461928934976E-2</v>
      </c>
      <c r="K15">
        <f>E15-E16</f>
        <v>1.68957335068598E-2</v>
      </c>
      <c r="L15">
        <f>F15-F16</f>
        <v>1.751755313381087E-2</v>
      </c>
    </row>
    <row r="16" spans="1:12" x14ac:dyDescent="0.3">
      <c r="A16" t="s">
        <v>47</v>
      </c>
      <c r="B16" t="s">
        <v>60</v>
      </c>
      <c r="C16">
        <v>0.93057409879839703</v>
      </c>
      <c r="D16">
        <v>0.88451776649746106</v>
      </c>
      <c r="E16">
        <f t="shared" si="3"/>
        <v>0.89336067674955044</v>
      </c>
      <c r="F16">
        <f t="shared" si="4"/>
        <v>0.90696161353285532</v>
      </c>
      <c r="G16" t="str">
        <f t="shared" si="5"/>
        <v>staged_2</v>
      </c>
    </row>
    <row r="17" spans="1:12" x14ac:dyDescent="0.3">
      <c r="A17" t="s">
        <v>25</v>
      </c>
      <c r="B17" t="s">
        <v>60</v>
      </c>
      <c r="C17">
        <v>0.90361445783132499</v>
      </c>
      <c r="D17">
        <v>0.85659898477157304</v>
      </c>
      <c r="E17">
        <f t="shared" si="3"/>
        <v>0.86560656578609851</v>
      </c>
      <c r="F17">
        <f t="shared" si="4"/>
        <v>0.87947882736156302</v>
      </c>
      <c r="G17" t="str">
        <f t="shared" si="5"/>
        <v>single_hive</v>
      </c>
    </row>
    <row r="18" spans="1:12" x14ac:dyDescent="0.3">
      <c r="A18" t="s">
        <v>37</v>
      </c>
      <c r="B18" t="s">
        <v>60</v>
      </c>
      <c r="C18">
        <v>0.92727272699999996</v>
      </c>
      <c r="D18">
        <v>0.77664974599999903</v>
      </c>
      <c r="E18">
        <f t="shared" si="3"/>
        <v>0.80272822644694586</v>
      </c>
      <c r="F18">
        <f t="shared" si="4"/>
        <v>0.8453038671757418</v>
      </c>
      <c r="G18" t="str">
        <f t="shared" si="5"/>
        <v>staged_2</v>
      </c>
    </row>
    <row r="19" spans="1:12" x14ac:dyDescent="0.3">
      <c r="A19" t="s">
        <v>38</v>
      </c>
      <c r="B19" t="s">
        <v>60</v>
      </c>
      <c r="C19">
        <v>0.91219512195121899</v>
      </c>
      <c r="D19">
        <v>0.711928934010152</v>
      </c>
      <c r="E19">
        <f t="shared" si="3"/>
        <v>0.74462436952482047</v>
      </c>
      <c r="F19">
        <f t="shared" si="4"/>
        <v>0.79971489665003526</v>
      </c>
      <c r="G19" t="str">
        <f t="shared" si="5"/>
        <v>single_hive</v>
      </c>
    </row>
    <row r="20" spans="1:12" x14ac:dyDescent="0.3">
      <c r="A20" t="s">
        <v>40</v>
      </c>
      <c r="B20" t="s">
        <v>60</v>
      </c>
      <c r="C20">
        <v>0.93577981651376096</v>
      </c>
      <c r="D20">
        <v>0.64720812182741105</v>
      </c>
      <c r="E20">
        <f t="shared" si="3"/>
        <v>0.6897484446848795</v>
      </c>
      <c r="F20">
        <f t="shared" si="4"/>
        <v>0.76519129782445594</v>
      </c>
      <c r="G20" t="str">
        <f t="shared" si="5"/>
        <v>staged_2</v>
      </c>
    </row>
    <row r="21" spans="1:12" x14ac:dyDescent="0.3">
      <c r="A21" t="s">
        <v>32</v>
      </c>
      <c r="B21" t="s">
        <v>60</v>
      </c>
      <c r="C21">
        <v>0.92700729927007297</v>
      </c>
      <c r="D21">
        <v>0.64467005076142103</v>
      </c>
      <c r="E21">
        <f t="shared" si="3"/>
        <v>0.68648648648648625</v>
      </c>
      <c r="F21">
        <f t="shared" si="4"/>
        <v>0.76047904191616744</v>
      </c>
      <c r="G21" t="str">
        <f t="shared" si="5"/>
        <v>individual_training</v>
      </c>
    </row>
    <row r="22" spans="1:12" x14ac:dyDescent="0.3">
      <c r="A22" t="s">
        <v>15</v>
      </c>
      <c r="B22" t="s">
        <v>60</v>
      </c>
      <c r="C22">
        <v>0.78484848484848402</v>
      </c>
      <c r="D22">
        <v>0.65736040609137003</v>
      </c>
      <c r="E22">
        <f t="shared" si="3"/>
        <v>0.67943336831059753</v>
      </c>
      <c r="F22">
        <f t="shared" si="4"/>
        <v>0.71546961325966785</v>
      </c>
      <c r="G22" t="str">
        <f t="shared" si="5"/>
        <v>single_hive</v>
      </c>
    </row>
    <row r="23" spans="1:12" x14ac:dyDescent="0.3">
      <c r="A23" t="s">
        <v>29</v>
      </c>
      <c r="B23" t="s">
        <v>60</v>
      </c>
      <c r="C23">
        <v>0.94020618556700997</v>
      </c>
      <c r="D23">
        <v>0.57868020304568502</v>
      </c>
      <c r="E23">
        <f t="shared" si="3"/>
        <v>0.62689029419851505</v>
      </c>
      <c r="F23">
        <f t="shared" si="4"/>
        <v>0.71641791044776082</v>
      </c>
      <c r="G23" t="str">
        <f t="shared" si="5"/>
        <v>staged_2</v>
      </c>
    </row>
    <row r="24" spans="1:12" x14ac:dyDescent="0.3">
      <c r="A24" t="s">
        <v>30</v>
      </c>
      <c r="B24" t="s">
        <v>60</v>
      </c>
      <c r="C24">
        <v>0.97892271662763397</v>
      </c>
      <c r="D24">
        <v>0.53045685279187804</v>
      </c>
      <c r="E24">
        <f t="shared" si="3"/>
        <v>0.58396200055881509</v>
      </c>
      <c r="F24">
        <f t="shared" si="4"/>
        <v>0.68806584362139889</v>
      </c>
      <c r="G24" t="str">
        <f t="shared" si="5"/>
        <v>staged_2</v>
      </c>
    </row>
    <row r="25" spans="1:12" x14ac:dyDescent="0.3">
      <c r="A25" t="s">
        <v>39</v>
      </c>
      <c r="B25" t="s">
        <v>60</v>
      </c>
      <c r="C25">
        <v>0.92699115044247804</v>
      </c>
      <c r="D25">
        <v>0.531725888324873</v>
      </c>
      <c r="E25">
        <f t="shared" si="3"/>
        <v>0.58129855715871248</v>
      </c>
      <c r="F25">
        <f t="shared" si="4"/>
        <v>0.6758064516129032</v>
      </c>
      <c r="G25" t="str">
        <f t="shared" si="5"/>
        <v>single_hive</v>
      </c>
      <c r="I25">
        <f>C25-C15</f>
        <v>-2.2206710520087936E-2</v>
      </c>
      <c r="J25">
        <f>D25-D15</f>
        <v>-0.36928934010152303</v>
      </c>
      <c r="K25">
        <f>E25-E15</f>
        <v>-0.32895785309769776</v>
      </c>
      <c r="L25">
        <f>F25-F15</f>
        <v>-0.24867271505376298</v>
      </c>
    </row>
  </sheetData>
  <conditionalFormatting sqref="A2:G11 A15:G25">
    <cfRule type="expression" dxfId="16" priority="28">
      <formula>AND($E2&gt;0.95,$E2&lt;&gt;"")</formula>
    </cfRule>
    <cfRule type="expression" dxfId="15" priority="29">
      <formula>AND($E2&gt;0.9,$E2&lt;&gt;"")</formula>
    </cfRule>
    <cfRule type="expression" dxfId="14" priority="30">
      <formula>AND($E2&gt;0.85,$E2&lt;&gt;"")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C5CC-3087-45E9-AD85-93A5435DA9EC}">
  <dimension ref="A1:N81"/>
  <sheetViews>
    <sheetView zoomScale="80" zoomScaleNormal="80" workbookViewId="0">
      <pane ySplit="1" topLeftCell="A14" activePane="bottomLeft" state="frozen"/>
      <selection pane="bottomLeft" activeCell="A22" sqref="A22:XFD22"/>
    </sheetView>
  </sheetViews>
  <sheetFormatPr defaultRowHeight="14.4" x14ac:dyDescent="0.3"/>
  <cols>
    <col min="1" max="1" width="63.109375" bestFit="1" customWidth="1"/>
    <col min="2" max="2" width="23.6640625" bestFit="1" customWidth="1"/>
    <col min="3" max="3" width="15.33203125" bestFit="1" customWidth="1"/>
    <col min="4" max="4" width="12.21875" bestFit="1" customWidth="1"/>
    <col min="5" max="5" width="11.6640625" bestFit="1" customWidth="1"/>
    <col min="6" max="6" width="12.21875" bestFit="1" customWidth="1"/>
    <col min="7" max="7" width="12.77734375" bestFit="1" customWidth="1"/>
    <col min="8" max="8" width="7.33203125" bestFit="1" customWidth="1"/>
    <col min="9" max="10" width="12" bestFit="1" customWidth="1"/>
    <col min="13" max="13" width="22.21875" bestFit="1" customWidth="1"/>
    <col min="14" max="14" width="10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68</v>
      </c>
      <c r="L1" t="s">
        <v>69</v>
      </c>
      <c r="M1" t="s">
        <v>71</v>
      </c>
      <c r="N1" t="s">
        <v>92</v>
      </c>
    </row>
    <row r="2" spans="1:14" x14ac:dyDescent="0.3">
      <c r="A2" t="s">
        <v>46</v>
      </c>
      <c r="B2" t="s">
        <v>48</v>
      </c>
      <c r="C2">
        <v>132</v>
      </c>
      <c r="D2">
        <v>120</v>
      </c>
      <c r="E2">
        <v>120</v>
      </c>
      <c r="F2">
        <v>0</v>
      </c>
      <c r="G2">
        <v>12</v>
      </c>
      <c r="H2">
        <v>20</v>
      </c>
      <c r="I2">
        <v>1</v>
      </c>
      <c r="J2">
        <v>0.90909090909090895</v>
      </c>
      <c r="K2">
        <f t="shared" ref="K2:K33" si="0">IFERROR((1+2^2)*(I2*J2)/(2^2*I2+J2),"")</f>
        <v>0.92592592592592582</v>
      </c>
      <c r="L2">
        <f t="shared" ref="L2:L33" si="1">IFERROR( 2*(I2*J2)/(I2+J2),"")</f>
        <v>0.95238095238095233</v>
      </c>
      <c r="M2" t="str">
        <f t="shared" ref="M2:M33" si="2">LEFT(A2,FIND("/",A2)-1)</f>
        <v>individual_training</v>
      </c>
      <c r="N2">
        <v>3</v>
      </c>
    </row>
    <row r="3" spans="1:14" x14ac:dyDescent="0.3">
      <c r="A3" t="s">
        <v>44</v>
      </c>
      <c r="B3" t="s">
        <v>48</v>
      </c>
      <c r="C3">
        <v>132</v>
      </c>
      <c r="D3">
        <v>117</v>
      </c>
      <c r="E3">
        <v>116</v>
      </c>
      <c r="F3">
        <v>1</v>
      </c>
      <c r="G3">
        <v>16</v>
      </c>
      <c r="H3">
        <v>20</v>
      </c>
      <c r="I3">
        <v>0.99145299145299104</v>
      </c>
      <c r="J3">
        <v>0.87878787878787801</v>
      </c>
      <c r="K3">
        <f t="shared" si="0"/>
        <v>0.89922480620154965</v>
      </c>
      <c r="L3">
        <f t="shared" si="1"/>
        <v>0.93172690763052146</v>
      </c>
      <c r="M3" t="str">
        <f t="shared" si="2"/>
        <v>single_hive</v>
      </c>
      <c r="N3">
        <v>5</v>
      </c>
    </row>
    <row r="4" spans="1:14" x14ac:dyDescent="0.3">
      <c r="A4" t="s">
        <v>35</v>
      </c>
      <c r="B4" t="s">
        <v>48</v>
      </c>
      <c r="C4">
        <v>132</v>
      </c>
      <c r="D4">
        <v>117</v>
      </c>
      <c r="E4">
        <v>114</v>
      </c>
      <c r="F4">
        <v>3</v>
      </c>
      <c r="G4">
        <v>18</v>
      </c>
      <c r="H4">
        <v>20</v>
      </c>
      <c r="I4">
        <v>0.97435897435897401</v>
      </c>
      <c r="J4">
        <v>0.86363636363636298</v>
      </c>
      <c r="K4">
        <f t="shared" si="0"/>
        <v>0.88372093023255749</v>
      </c>
      <c r="L4">
        <f t="shared" si="1"/>
        <v>0.91566265060240914</v>
      </c>
      <c r="M4" t="str">
        <f t="shared" si="2"/>
        <v>individual_training</v>
      </c>
      <c r="N4">
        <v>6</v>
      </c>
    </row>
    <row r="5" spans="1:14" x14ac:dyDescent="0.3">
      <c r="A5" t="s">
        <v>20</v>
      </c>
      <c r="B5" t="s">
        <v>48</v>
      </c>
      <c r="C5">
        <v>132</v>
      </c>
      <c r="D5">
        <v>87</v>
      </c>
      <c r="E5">
        <v>85</v>
      </c>
      <c r="F5">
        <v>2</v>
      </c>
      <c r="G5">
        <v>47</v>
      </c>
      <c r="H5">
        <v>20</v>
      </c>
      <c r="I5">
        <v>0.97701149425287304</v>
      </c>
      <c r="J5">
        <v>0.64393939393939303</v>
      </c>
      <c r="K5">
        <f t="shared" si="0"/>
        <v>0.69105691056910468</v>
      </c>
      <c r="L5">
        <f t="shared" si="1"/>
        <v>0.77625570776255615</v>
      </c>
      <c r="M5" t="str">
        <f t="shared" si="2"/>
        <v>single_hive</v>
      </c>
      <c r="N5">
        <v>9</v>
      </c>
    </row>
    <row r="6" spans="1:14" x14ac:dyDescent="0.3">
      <c r="A6" t="s">
        <v>36</v>
      </c>
      <c r="B6" t="s">
        <v>48</v>
      </c>
      <c r="C6">
        <v>132</v>
      </c>
      <c r="D6">
        <v>126</v>
      </c>
      <c r="E6">
        <v>79</v>
      </c>
      <c r="F6">
        <v>47</v>
      </c>
      <c r="G6">
        <v>53</v>
      </c>
      <c r="H6">
        <v>20</v>
      </c>
      <c r="I6">
        <v>0.62698412698412698</v>
      </c>
      <c r="J6">
        <v>0.59848484848484795</v>
      </c>
      <c r="K6">
        <f t="shared" si="0"/>
        <v>0.60397553516819535</v>
      </c>
      <c r="L6">
        <f t="shared" si="1"/>
        <v>0.61240310077519355</v>
      </c>
      <c r="M6" t="str">
        <f t="shared" si="2"/>
        <v>single_hive</v>
      </c>
      <c r="N6">
        <v>13</v>
      </c>
    </row>
    <row r="7" spans="1:14" x14ac:dyDescent="0.3">
      <c r="A7" t="s">
        <v>25</v>
      </c>
      <c r="B7" t="s">
        <v>48</v>
      </c>
      <c r="C7">
        <v>132</v>
      </c>
      <c r="D7">
        <v>139</v>
      </c>
      <c r="E7">
        <v>79</v>
      </c>
      <c r="F7">
        <v>60</v>
      </c>
      <c r="G7">
        <v>53</v>
      </c>
      <c r="H7">
        <v>20</v>
      </c>
      <c r="I7">
        <v>0.56834532374100699</v>
      </c>
      <c r="J7">
        <v>0.59848484848484795</v>
      </c>
      <c r="K7">
        <f t="shared" si="0"/>
        <v>0.59220389805097406</v>
      </c>
      <c r="L7">
        <f t="shared" si="1"/>
        <v>0.58302583025830224</v>
      </c>
      <c r="M7" t="str">
        <f t="shared" si="2"/>
        <v>single_hive</v>
      </c>
      <c r="N7">
        <v>14</v>
      </c>
    </row>
    <row r="8" spans="1:14" x14ac:dyDescent="0.3">
      <c r="A8" t="s">
        <v>34</v>
      </c>
      <c r="B8" t="s">
        <v>48</v>
      </c>
      <c r="C8">
        <v>132</v>
      </c>
      <c r="D8">
        <v>76</v>
      </c>
      <c r="E8">
        <v>76</v>
      </c>
      <c r="F8">
        <v>0</v>
      </c>
      <c r="G8">
        <v>56</v>
      </c>
      <c r="H8">
        <v>20</v>
      </c>
      <c r="I8">
        <v>1</v>
      </c>
      <c r="J8">
        <v>0.57575757575757502</v>
      </c>
      <c r="K8">
        <f t="shared" si="0"/>
        <v>0.62913907284768145</v>
      </c>
      <c r="L8">
        <f t="shared" si="1"/>
        <v>0.73076923076923017</v>
      </c>
      <c r="M8" t="str">
        <f t="shared" si="2"/>
        <v>single_hive</v>
      </c>
      <c r="N8">
        <v>16</v>
      </c>
    </row>
    <row r="9" spans="1:14" x14ac:dyDescent="0.3">
      <c r="A9" t="s">
        <v>28</v>
      </c>
      <c r="B9" t="s">
        <v>48</v>
      </c>
      <c r="C9">
        <v>132</v>
      </c>
      <c r="D9">
        <v>81</v>
      </c>
      <c r="E9">
        <v>76</v>
      </c>
      <c r="F9">
        <v>5</v>
      </c>
      <c r="G9">
        <v>56</v>
      </c>
      <c r="H9">
        <v>20</v>
      </c>
      <c r="I9">
        <v>0.938271604938271</v>
      </c>
      <c r="J9">
        <v>0.57575757575757502</v>
      </c>
      <c r="K9">
        <f t="shared" si="0"/>
        <v>0.62397372742200252</v>
      </c>
      <c r="L9">
        <f t="shared" si="1"/>
        <v>0.7136150234741776</v>
      </c>
      <c r="M9" t="str">
        <f t="shared" si="2"/>
        <v>individual_training</v>
      </c>
      <c r="N9">
        <v>17</v>
      </c>
    </row>
    <row r="10" spans="1:14" x14ac:dyDescent="0.3">
      <c r="A10" t="s">
        <v>42</v>
      </c>
      <c r="B10" t="s">
        <v>48</v>
      </c>
      <c r="C10">
        <v>132</v>
      </c>
      <c r="D10">
        <v>76</v>
      </c>
      <c r="E10">
        <v>75</v>
      </c>
      <c r="F10">
        <v>1</v>
      </c>
      <c r="G10">
        <v>57</v>
      </c>
      <c r="H10">
        <v>20</v>
      </c>
      <c r="I10">
        <v>0.98684210526315796</v>
      </c>
      <c r="J10">
        <v>0.56818181818181801</v>
      </c>
      <c r="K10">
        <f t="shared" si="0"/>
        <v>0.62086092715231767</v>
      </c>
      <c r="L10">
        <f t="shared" si="1"/>
        <v>0.72115384615384603</v>
      </c>
      <c r="M10" t="str">
        <f t="shared" si="2"/>
        <v>single_hive</v>
      </c>
      <c r="N10">
        <v>18</v>
      </c>
    </row>
    <row r="11" spans="1:14" x14ac:dyDescent="0.3">
      <c r="A11" t="s">
        <v>39</v>
      </c>
      <c r="B11" t="s">
        <v>48</v>
      </c>
      <c r="C11">
        <v>132</v>
      </c>
      <c r="D11">
        <v>90</v>
      </c>
      <c r="E11">
        <v>75</v>
      </c>
      <c r="F11">
        <v>15</v>
      </c>
      <c r="G11">
        <v>57</v>
      </c>
      <c r="H11">
        <v>20</v>
      </c>
      <c r="I11">
        <v>0.83333333333333304</v>
      </c>
      <c r="J11">
        <v>0.56818181818181801</v>
      </c>
      <c r="K11">
        <f t="shared" si="0"/>
        <v>0.60679611650485421</v>
      </c>
      <c r="L11">
        <f t="shared" si="1"/>
        <v>0.67567567567567555</v>
      </c>
      <c r="M11" t="str">
        <f t="shared" si="2"/>
        <v>single_hive</v>
      </c>
      <c r="N11">
        <v>19</v>
      </c>
    </row>
    <row r="12" spans="1:14" x14ac:dyDescent="0.3">
      <c r="A12" t="s">
        <v>32</v>
      </c>
      <c r="B12" t="s">
        <v>48</v>
      </c>
      <c r="C12">
        <v>132</v>
      </c>
      <c r="D12">
        <v>125</v>
      </c>
      <c r="E12">
        <v>67</v>
      </c>
      <c r="F12">
        <v>58</v>
      </c>
      <c r="G12">
        <v>65</v>
      </c>
      <c r="H12">
        <v>20</v>
      </c>
      <c r="I12">
        <v>0.53600000000000003</v>
      </c>
      <c r="J12">
        <v>0.50757575757575701</v>
      </c>
      <c r="K12">
        <f t="shared" si="0"/>
        <v>0.51301684532924918</v>
      </c>
      <c r="L12">
        <f t="shared" si="1"/>
        <v>0.52140077821011654</v>
      </c>
      <c r="M12" t="str">
        <f t="shared" si="2"/>
        <v>individual_training</v>
      </c>
      <c r="N12">
        <v>23</v>
      </c>
    </row>
    <row r="13" spans="1:14" x14ac:dyDescent="0.3">
      <c r="A13" t="s">
        <v>41</v>
      </c>
      <c r="B13" t="s">
        <v>48</v>
      </c>
      <c r="C13">
        <v>132</v>
      </c>
      <c r="D13">
        <v>98</v>
      </c>
      <c r="E13">
        <v>62</v>
      </c>
      <c r="F13">
        <v>36</v>
      </c>
      <c r="G13">
        <v>70</v>
      </c>
      <c r="H13">
        <v>20</v>
      </c>
      <c r="I13">
        <v>0.63265306122448906</v>
      </c>
      <c r="J13">
        <v>0.469696969696969</v>
      </c>
      <c r="K13">
        <f t="shared" si="0"/>
        <v>0.49520766773162872</v>
      </c>
      <c r="L13">
        <f t="shared" si="1"/>
        <v>0.53913043478260803</v>
      </c>
      <c r="M13" t="str">
        <f t="shared" si="2"/>
        <v>single_hive</v>
      </c>
      <c r="N13">
        <v>24</v>
      </c>
    </row>
    <row r="14" spans="1:14" x14ac:dyDescent="0.3">
      <c r="A14" t="s">
        <v>38</v>
      </c>
      <c r="B14" t="s">
        <v>48</v>
      </c>
      <c r="C14">
        <v>132</v>
      </c>
      <c r="D14">
        <v>60</v>
      </c>
      <c r="E14">
        <v>58</v>
      </c>
      <c r="F14">
        <v>2</v>
      </c>
      <c r="G14">
        <v>74</v>
      </c>
      <c r="H14">
        <v>20</v>
      </c>
      <c r="I14">
        <v>0.96666666666666601</v>
      </c>
      <c r="J14">
        <v>0.439393939393939</v>
      </c>
      <c r="K14">
        <f t="shared" si="0"/>
        <v>0.49319727891156423</v>
      </c>
      <c r="L14">
        <f t="shared" si="1"/>
        <v>0.60416666666666619</v>
      </c>
      <c r="M14" t="str">
        <f t="shared" si="2"/>
        <v>single_hive</v>
      </c>
      <c r="N14">
        <v>25</v>
      </c>
    </row>
    <row r="15" spans="1:14" x14ac:dyDescent="0.3">
      <c r="A15" t="s">
        <v>43</v>
      </c>
      <c r="B15" t="s">
        <v>48</v>
      </c>
      <c r="C15">
        <v>132</v>
      </c>
      <c r="D15">
        <v>47</v>
      </c>
      <c r="E15">
        <v>47</v>
      </c>
      <c r="F15">
        <v>0</v>
      </c>
      <c r="G15">
        <v>85</v>
      </c>
      <c r="H15">
        <v>20</v>
      </c>
      <c r="I15">
        <v>1</v>
      </c>
      <c r="J15">
        <v>0.35606060606060602</v>
      </c>
      <c r="K15">
        <f t="shared" si="0"/>
        <v>0.40869565217391296</v>
      </c>
      <c r="L15">
        <f t="shared" si="1"/>
        <v>0.52513966480446927</v>
      </c>
      <c r="M15" t="str">
        <f t="shared" si="2"/>
        <v>single_hive</v>
      </c>
      <c r="N15">
        <v>27</v>
      </c>
    </row>
    <row r="16" spans="1:14" x14ac:dyDescent="0.3">
      <c r="A16" t="s">
        <v>15</v>
      </c>
      <c r="B16" t="s">
        <v>48</v>
      </c>
      <c r="C16">
        <v>132</v>
      </c>
      <c r="D16">
        <v>77</v>
      </c>
      <c r="E16">
        <v>36</v>
      </c>
      <c r="F16">
        <v>41</v>
      </c>
      <c r="G16">
        <v>85</v>
      </c>
      <c r="H16">
        <v>20</v>
      </c>
      <c r="I16">
        <v>0.46753246753246702</v>
      </c>
      <c r="J16">
        <v>0.29752066115702402</v>
      </c>
      <c r="K16">
        <f t="shared" si="0"/>
        <v>0.32085561497326132</v>
      </c>
      <c r="L16">
        <f t="shared" si="1"/>
        <v>0.36363636363636292</v>
      </c>
      <c r="M16" t="str">
        <f t="shared" si="2"/>
        <v>single_hive</v>
      </c>
      <c r="N16">
        <v>28</v>
      </c>
    </row>
    <row r="17" spans="1:14" x14ac:dyDescent="0.3">
      <c r="A17" t="s">
        <v>27</v>
      </c>
      <c r="B17" t="s">
        <v>48</v>
      </c>
      <c r="C17">
        <v>132</v>
      </c>
      <c r="D17">
        <v>15</v>
      </c>
      <c r="E17">
        <v>13</v>
      </c>
      <c r="F17">
        <v>2</v>
      </c>
      <c r="G17">
        <v>119</v>
      </c>
      <c r="H17">
        <v>20</v>
      </c>
      <c r="I17">
        <v>0.86666666666666603</v>
      </c>
      <c r="J17">
        <v>9.8484848484848397E-2</v>
      </c>
      <c r="K17">
        <f t="shared" si="0"/>
        <v>0.11970534069981571</v>
      </c>
      <c r="L17">
        <f t="shared" si="1"/>
        <v>0.17687074829931956</v>
      </c>
      <c r="M17" t="str">
        <f t="shared" si="2"/>
        <v>individual_training</v>
      </c>
      <c r="N17">
        <v>32</v>
      </c>
    </row>
    <row r="18" spans="1:14" x14ac:dyDescent="0.3">
      <c r="A18" t="s">
        <v>19</v>
      </c>
      <c r="B18" t="s">
        <v>48</v>
      </c>
      <c r="C18">
        <v>132</v>
      </c>
      <c r="D18">
        <v>12</v>
      </c>
      <c r="E18">
        <v>11</v>
      </c>
      <c r="F18">
        <v>1</v>
      </c>
      <c r="G18">
        <v>121</v>
      </c>
      <c r="H18">
        <v>20</v>
      </c>
      <c r="I18">
        <v>0.91666666666666596</v>
      </c>
      <c r="J18">
        <v>8.3333333333333301E-2</v>
      </c>
      <c r="K18">
        <f t="shared" si="0"/>
        <v>0.1018518518518518</v>
      </c>
      <c r="L18">
        <f t="shared" si="1"/>
        <v>0.15277777777777771</v>
      </c>
      <c r="M18" t="str">
        <f t="shared" si="2"/>
        <v>single_hive</v>
      </c>
      <c r="N18">
        <v>33</v>
      </c>
    </row>
    <row r="19" spans="1:14" x14ac:dyDescent="0.3">
      <c r="A19" t="s">
        <v>23</v>
      </c>
      <c r="B19" t="s">
        <v>48</v>
      </c>
      <c r="C19">
        <v>132</v>
      </c>
      <c r="D19">
        <v>10</v>
      </c>
      <c r="E19">
        <v>10</v>
      </c>
      <c r="F19">
        <v>0</v>
      </c>
      <c r="G19">
        <v>122</v>
      </c>
      <c r="H19">
        <v>20</v>
      </c>
      <c r="I19">
        <v>1</v>
      </c>
      <c r="J19">
        <v>7.5757575757575704E-2</v>
      </c>
      <c r="K19">
        <f t="shared" si="0"/>
        <v>9.293680297397762E-2</v>
      </c>
      <c r="L19">
        <f t="shared" si="1"/>
        <v>0.14084507042253513</v>
      </c>
      <c r="M19" t="str">
        <f t="shared" si="2"/>
        <v>single_hive</v>
      </c>
      <c r="N19">
        <v>34</v>
      </c>
    </row>
    <row r="20" spans="1:14" x14ac:dyDescent="0.3">
      <c r="A20" t="s">
        <v>31</v>
      </c>
      <c r="B20" t="s">
        <v>48</v>
      </c>
      <c r="C20">
        <v>132</v>
      </c>
      <c r="D20">
        <v>4</v>
      </c>
      <c r="E20">
        <v>4</v>
      </c>
      <c r="F20">
        <v>0</v>
      </c>
      <c r="G20">
        <v>128</v>
      </c>
      <c r="H20">
        <v>20</v>
      </c>
      <c r="I20">
        <v>1</v>
      </c>
      <c r="J20">
        <v>3.03030303030303E-2</v>
      </c>
      <c r="K20">
        <f t="shared" si="0"/>
        <v>3.7593984962406006E-2</v>
      </c>
      <c r="L20">
        <f t="shared" si="1"/>
        <v>5.8823529411764705E-2</v>
      </c>
      <c r="M20" t="str">
        <f t="shared" si="2"/>
        <v>single_hive</v>
      </c>
      <c r="N20">
        <v>36</v>
      </c>
    </row>
    <row r="21" spans="1:14" x14ac:dyDescent="0.3">
      <c r="A21" t="s">
        <v>10</v>
      </c>
      <c r="B21" t="s">
        <v>48</v>
      </c>
      <c r="C21">
        <v>132</v>
      </c>
      <c r="D21">
        <v>0</v>
      </c>
      <c r="E21">
        <v>0</v>
      </c>
      <c r="F21">
        <v>0</v>
      </c>
      <c r="G21">
        <v>132</v>
      </c>
      <c r="H21">
        <v>20</v>
      </c>
      <c r="J21">
        <v>0</v>
      </c>
      <c r="K21" t="str">
        <f t="shared" si="0"/>
        <v/>
      </c>
      <c r="L21" t="str">
        <f t="shared" si="1"/>
        <v/>
      </c>
      <c r="M21" t="str">
        <f t="shared" si="2"/>
        <v>single_hive</v>
      </c>
      <c r="N21">
        <v>37</v>
      </c>
    </row>
    <row r="22" spans="1:14" x14ac:dyDescent="0.3">
      <c r="A22" t="s">
        <v>32</v>
      </c>
      <c r="B22" t="s">
        <v>59</v>
      </c>
      <c r="C22">
        <v>1632</v>
      </c>
      <c r="D22">
        <v>1642</v>
      </c>
      <c r="E22">
        <v>1549</v>
      </c>
      <c r="F22">
        <v>93</v>
      </c>
      <c r="G22">
        <v>83</v>
      </c>
      <c r="H22">
        <v>20</v>
      </c>
      <c r="I22">
        <v>0.94336175395858701</v>
      </c>
      <c r="J22">
        <v>0.94914215686274495</v>
      </c>
      <c r="K22">
        <f t="shared" si="0"/>
        <v>0.94798041615667061</v>
      </c>
      <c r="L22">
        <f t="shared" si="1"/>
        <v>0.94624312767257168</v>
      </c>
      <c r="M22" t="str">
        <f t="shared" si="2"/>
        <v>individual_training</v>
      </c>
      <c r="N22">
        <v>3</v>
      </c>
    </row>
    <row r="23" spans="1:14" x14ac:dyDescent="0.3">
      <c r="A23" t="s">
        <v>25</v>
      </c>
      <c r="B23" t="s">
        <v>59</v>
      </c>
      <c r="C23">
        <v>1632</v>
      </c>
      <c r="D23">
        <v>1632</v>
      </c>
      <c r="E23">
        <v>1528</v>
      </c>
      <c r="F23">
        <v>104</v>
      </c>
      <c r="G23">
        <v>104</v>
      </c>
      <c r="H23">
        <v>20</v>
      </c>
      <c r="I23">
        <v>0.93627450980392102</v>
      </c>
      <c r="J23">
        <v>0.93627450980392102</v>
      </c>
      <c r="K23">
        <f t="shared" si="0"/>
        <v>0.93627450980392091</v>
      </c>
      <c r="L23">
        <f t="shared" si="1"/>
        <v>0.93627450980392102</v>
      </c>
      <c r="M23" t="str">
        <f t="shared" si="2"/>
        <v>single_hive</v>
      </c>
      <c r="N23">
        <v>4</v>
      </c>
    </row>
    <row r="24" spans="1:14" x14ac:dyDescent="0.3">
      <c r="A24" t="s">
        <v>39</v>
      </c>
      <c r="B24" t="s">
        <v>59</v>
      </c>
      <c r="C24">
        <v>1632</v>
      </c>
      <c r="D24">
        <v>1479</v>
      </c>
      <c r="E24">
        <v>1405</v>
      </c>
      <c r="F24">
        <v>74</v>
      </c>
      <c r="G24">
        <v>227</v>
      </c>
      <c r="H24">
        <v>20</v>
      </c>
      <c r="I24">
        <v>0.94996619337390098</v>
      </c>
      <c r="J24">
        <v>0.86090686274509798</v>
      </c>
      <c r="K24">
        <f t="shared" si="0"/>
        <v>0.87735731235169223</v>
      </c>
      <c r="L24">
        <f t="shared" si="1"/>
        <v>0.90324654451944686</v>
      </c>
      <c r="M24" t="str">
        <f t="shared" si="2"/>
        <v>single_hive</v>
      </c>
      <c r="N24">
        <v>7</v>
      </c>
    </row>
    <row r="25" spans="1:14" x14ac:dyDescent="0.3">
      <c r="A25" t="s">
        <v>15</v>
      </c>
      <c r="B25" t="s">
        <v>59</v>
      </c>
      <c r="C25">
        <v>1632</v>
      </c>
      <c r="D25">
        <v>1613</v>
      </c>
      <c r="E25">
        <v>1381</v>
      </c>
      <c r="F25">
        <v>232</v>
      </c>
      <c r="G25">
        <v>251</v>
      </c>
      <c r="H25">
        <v>20</v>
      </c>
      <c r="I25">
        <v>0.85616862988220699</v>
      </c>
      <c r="J25">
        <v>0.84620098039215597</v>
      </c>
      <c r="K25">
        <f t="shared" si="0"/>
        <v>0.84817589976661267</v>
      </c>
      <c r="L25">
        <f t="shared" si="1"/>
        <v>0.85115562403697942</v>
      </c>
      <c r="M25" t="str">
        <f t="shared" si="2"/>
        <v>single_hive</v>
      </c>
      <c r="N25">
        <v>8</v>
      </c>
    </row>
    <row r="26" spans="1:14" x14ac:dyDescent="0.3">
      <c r="A26" t="s">
        <v>42</v>
      </c>
      <c r="B26" t="s">
        <v>59</v>
      </c>
      <c r="C26">
        <v>1632</v>
      </c>
      <c r="D26">
        <v>1336</v>
      </c>
      <c r="E26">
        <v>1297</v>
      </c>
      <c r="F26">
        <v>39</v>
      </c>
      <c r="G26">
        <v>335</v>
      </c>
      <c r="H26">
        <v>20</v>
      </c>
      <c r="I26">
        <v>0.97080838323353202</v>
      </c>
      <c r="J26">
        <v>0.79473039215686203</v>
      </c>
      <c r="K26">
        <f t="shared" si="0"/>
        <v>0.82464394710071132</v>
      </c>
      <c r="L26">
        <f t="shared" si="1"/>
        <v>0.87398921832884013</v>
      </c>
      <c r="M26" t="str">
        <f t="shared" si="2"/>
        <v>single_hive</v>
      </c>
      <c r="N26">
        <v>9</v>
      </c>
    </row>
    <row r="27" spans="1:14" x14ac:dyDescent="0.3">
      <c r="A27" t="s">
        <v>36</v>
      </c>
      <c r="B27" t="s">
        <v>59</v>
      </c>
      <c r="C27">
        <v>1632</v>
      </c>
      <c r="D27">
        <v>1278</v>
      </c>
      <c r="E27">
        <v>1234</v>
      </c>
      <c r="F27">
        <v>44</v>
      </c>
      <c r="G27">
        <v>398</v>
      </c>
      <c r="H27">
        <v>20</v>
      </c>
      <c r="I27">
        <v>0.96557120500782401</v>
      </c>
      <c r="J27">
        <v>0.75612745098039202</v>
      </c>
      <c r="K27">
        <f t="shared" si="0"/>
        <v>0.79041762746605149</v>
      </c>
      <c r="L27">
        <f t="shared" si="1"/>
        <v>0.84810996563573837</v>
      </c>
      <c r="M27" t="str">
        <f t="shared" si="2"/>
        <v>single_hive</v>
      </c>
      <c r="N27">
        <v>11</v>
      </c>
    </row>
    <row r="28" spans="1:14" x14ac:dyDescent="0.3">
      <c r="A28" t="s">
        <v>23</v>
      </c>
      <c r="B28" t="s">
        <v>59</v>
      </c>
      <c r="C28">
        <v>1632</v>
      </c>
      <c r="D28">
        <v>1295</v>
      </c>
      <c r="E28">
        <v>1179</v>
      </c>
      <c r="F28">
        <v>116</v>
      </c>
      <c r="G28">
        <v>453</v>
      </c>
      <c r="H28">
        <v>20</v>
      </c>
      <c r="I28">
        <v>0.91042471042470996</v>
      </c>
      <c r="J28">
        <v>0.72242647058823495</v>
      </c>
      <c r="K28">
        <f t="shared" si="0"/>
        <v>0.75354723251949352</v>
      </c>
      <c r="L28">
        <f t="shared" si="1"/>
        <v>0.80560300649128769</v>
      </c>
      <c r="M28" t="str">
        <f t="shared" si="2"/>
        <v>single_hive</v>
      </c>
      <c r="N28">
        <v>12</v>
      </c>
    </row>
    <row r="29" spans="1:14" x14ac:dyDescent="0.3">
      <c r="A29" t="s">
        <v>20</v>
      </c>
      <c r="B29" t="s">
        <v>59</v>
      </c>
      <c r="C29">
        <v>1632</v>
      </c>
      <c r="D29">
        <v>1111</v>
      </c>
      <c r="E29">
        <v>1066</v>
      </c>
      <c r="F29">
        <v>45</v>
      </c>
      <c r="G29">
        <v>566</v>
      </c>
      <c r="H29">
        <v>20</v>
      </c>
      <c r="I29">
        <v>0.95949594959495899</v>
      </c>
      <c r="J29">
        <v>0.65318627450980304</v>
      </c>
      <c r="K29">
        <f t="shared" si="0"/>
        <v>0.69773530566828046</v>
      </c>
      <c r="L29">
        <f t="shared" si="1"/>
        <v>0.77725118483412248</v>
      </c>
      <c r="M29" t="str">
        <f t="shared" si="2"/>
        <v>single_hive</v>
      </c>
      <c r="N29">
        <v>18</v>
      </c>
    </row>
    <row r="30" spans="1:14" x14ac:dyDescent="0.3">
      <c r="A30" t="s">
        <v>27</v>
      </c>
      <c r="B30" t="s">
        <v>59</v>
      </c>
      <c r="C30">
        <v>1632</v>
      </c>
      <c r="D30">
        <v>900</v>
      </c>
      <c r="E30">
        <v>869</v>
      </c>
      <c r="F30">
        <v>31</v>
      </c>
      <c r="G30">
        <v>763</v>
      </c>
      <c r="H30">
        <v>20</v>
      </c>
      <c r="I30">
        <v>0.96555555555555495</v>
      </c>
      <c r="J30">
        <v>0.53247549019607798</v>
      </c>
      <c r="K30">
        <f t="shared" si="0"/>
        <v>0.58494884221863164</v>
      </c>
      <c r="L30">
        <f t="shared" si="1"/>
        <v>0.68641390205371189</v>
      </c>
      <c r="M30" t="str">
        <f t="shared" si="2"/>
        <v>individual_training</v>
      </c>
      <c r="N30">
        <v>24</v>
      </c>
    </row>
    <row r="31" spans="1:14" x14ac:dyDescent="0.3">
      <c r="A31" t="s">
        <v>31</v>
      </c>
      <c r="B31" t="s">
        <v>59</v>
      </c>
      <c r="C31">
        <v>1632</v>
      </c>
      <c r="D31">
        <v>817</v>
      </c>
      <c r="E31">
        <v>788</v>
      </c>
      <c r="F31">
        <v>29</v>
      </c>
      <c r="G31">
        <v>844</v>
      </c>
      <c r="H31">
        <v>20</v>
      </c>
      <c r="I31">
        <v>0.96450428396572796</v>
      </c>
      <c r="J31">
        <v>0.48284313725490202</v>
      </c>
      <c r="K31">
        <f t="shared" si="0"/>
        <v>0.53641933287950982</v>
      </c>
      <c r="L31">
        <f t="shared" si="1"/>
        <v>0.64352797060024491</v>
      </c>
      <c r="M31" t="str">
        <f t="shared" si="2"/>
        <v>single_hive</v>
      </c>
      <c r="N31">
        <v>25</v>
      </c>
    </row>
    <row r="32" spans="1:14" x14ac:dyDescent="0.3">
      <c r="A32" t="s">
        <v>28</v>
      </c>
      <c r="B32" t="s">
        <v>59</v>
      </c>
      <c r="C32">
        <v>1632</v>
      </c>
      <c r="D32">
        <v>814</v>
      </c>
      <c r="E32">
        <v>782</v>
      </c>
      <c r="F32">
        <v>32</v>
      </c>
      <c r="G32">
        <v>850</v>
      </c>
      <c r="H32">
        <v>20</v>
      </c>
      <c r="I32">
        <v>0.96068796068796003</v>
      </c>
      <c r="J32">
        <v>0.47916666666666602</v>
      </c>
      <c r="K32">
        <f t="shared" si="0"/>
        <v>0.53255243802778474</v>
      </c>
      <c r="L32">
        <f t="shared" si="1"/>
        <v>0.63941128372853573</v>
      </c>
      <c r="M32" t="str">
        <f t="shared" si="2"/>
        <v>individual_training</v>
      </c>
      <c r="N32">
        <v>26</v>
      </c>
    </row>
    <row r="33" spans="1:14" x14ac:dyDescent="0.3">
      <c r="A33" t="s">
        <v>41</v>
      </c>
      <c r="B33" t="s">
        <v>59</v>
      </c>
      <c r="C33">
        <v>1632</v>
      </c>
      <c r="D33">
        <v>739</v>
      </c>
      <c r="E33">
        <v>714</v>
      </c>
      <c r="F33">
        <v>25</v>
      </c>
      <c r="G33">
        <v>918</v>
      </c>
      <c r="H33">
        <v>20</v>
      </c>
      <c r="I33">
        <v>0.96617050067659005</v>
      </c>
      <c r="J33">
        <v>0.4375</v>
      </c>
      <c r="K33">
        <f t="shared" si="0"/>
        <v>0.49126186872161837</v>
      </c>
      <c r="L33">
        <f t="shared" si="1"/>
        <v>0.60227752003374113</v>
      </c>
      <c r="M33" t="str">
        <f t="shared" si="2"/>
        <v>single_hive</v>
      </c>
      <c r="N33">
        <v>27</v>
      </c>
    </row>
    <row r="34" spans="1:14" x14ac:dyDescent="0.3">
      <c r="A34" t="s">
        <v>43</v>
      </c>
      <c r="B34" t="s">
        <v>59</v>
      </c>
      <c r="C34">
        <v>1632</v>
      </c>
      <c r="D34">
        <v>673</v>
      </c>
      <c r="E34">
        <v>650</v>
      </c>
      <c r="F34">
        <v>23</v>
      </c>
      <c r="G34">
        <v>982</v>
      </c>
      <c r="H34">
        <v>20</v>
      </c>
      <c r="I34">
        <v>0.96582466567607705</v>
      </c>
      <c r="J34">
        <v>0.39828431372549</v>
      </c>
      <c r="K34">
        <f t="shared" ref="K34:K65" si="3">IFERROR((1+2^2)*(I34*J34)/(2^2*I34+J34),"")</f>
        <v>0.45132620469379237</v>
      </c>
      <c r="L34">
        <f t="shared" ref="L34:L65" si="4">IFERROR( 2*(I34*J34)/(I34+J34),"")</f>
        <v>0.5639913232104119</v>
      </c>
      <c r="M34" t="str">
        <f t="shared" ref="M34:M65" si="5">LEFT(A34,FIND("/",A34)-1)</f>
        <v>single_hive</v>
      </c>
      <c r="N34">
        <v>29</v>
      </c>
    </row>
    <row r="35" spans="1:14" x14ac:dyDescent="0.3">
      <c r="A35" t="s">
        <v>34</v>
      </c>
      <c r="B35" t="s">
        <v>59</v>
      </c>
      <c r="C35">
        <v>1632</v>
      </c>
      <c r="D35">
        <v>601</v>
      </c>
      <c r="E35">
        <v>593</v>
      </c>
      <c r="F35">
        <v>8</v>
      </c>
      <c r="G35">
        <v>1039</v>
      </c>
      <c r="H35">
        <v>20</v>
      </c>
      <c r="I35">
        <v>0.98668885191347699</v>
      </c>
      <c r="J35">
        <v>0.363357843137254</v>
      </c>
      <c r="K35">
        <f t="shared" si="3"/>
        <v>0.41590685930705468</v>
      </c>
      <c r="L35">
        <f t="shared" si="4"/>
        <v>0.53112404836542659</v>
      </c>
      <c r="M35" t="str">
        <f t="shared" si="5"/>
        <v>single_hive</v>
      </c>
      <c r="N35">
        <v>31</v>
      </c>
    </row>
    <row r="36" spans="1:14" x14ac:dyDescent="0.3">
      <c r="A36" t="s">
        <v>35</v>
      </c>
      <c r="B36" t="s">
        <v>59</v>
      </c>
      <c r="C36">
        <v>1632</v>
      </c>
      <c r="D36">
        <v>614</v>
      </c>
      <c r="E36">
        <v>576</v>
      </c>
      <c r="F36">
        <v>38</v>
      </c>
      <c r="G36">
        <v>1056</v>
      </c>
      <c r="H36">
        <v>20</v>
      </c>
      <c r="I36">
        <v>0.93811074918566695</v>
      </c>
      <c r="J36">
        <v>0.35294117647058798</v>
      </c>
      <c r="K36">
        <f t="shared" si="3"/>
        <v>0.40324838980677652</v>
      </c>
      <c r="L36">
        <f t="shared" si="4"/>
        <v>0.5129118432769364</v>
      </c>
      <c r="M36" t="str">
        <f t="shared" si="5"/>
        <v>individual_training</v>
      </c>
      <c r="N36">
        <v>32</v>
      </c>
    </row>
    <row r="37" spans="1:14" x14ac:dyDescent="0.3">
      <c r="A37" t="s">
        <v>46</v>
      </c>
      <c r="B37" t="s">
        <v>59</v>
      </c>
      <c r="C37">
        <v>1632</v>
      </c>
      <c r="D37">
        <v>586</v>
      </c>
      <c r="E37">
        <v>565</v>
      </c>
      <c r="F37">
        <v>21</v>
      </c>
      <c r="G37">
        <v>1067</v>
      </c>
      <c r="H37">
        <v>20</v>
      </c>
      <c r="I37">
        <v>0.96416382252559696</v>
      </c>
      <c r="J37">
        <v>0.34620098039215602</v>
      </c>
      <c r="K37">
        <f t="shared" si="3"/>
        <v>0.39710430137756447</v>
      </c>
      <c r="L37">
        <f t="shared" si="4"/>
        <v>0.50946798917944003</v>
      </c>
      <c r="M37" t="str">
        <f t="shared" si="5"/>
        <v>individual_training</v>
      </c>
      <c r="N37">
        <v>33</v>
      </c>
    </row>
    <row r="38" spans="1:14" x14ac:dyDescent="0.3">
      <c r="A38" t="s">
        <v>44</v>
      </c>
      <c r="B38" t="s">
        <v>59</v>
      </c>
      <c r="C38">
        <v>1632</v>
      </c>
      <c r="D38">
        <v>584</v>
      </c>
      <c r="E38">
        <v>548</v>
      </c>
      <c r="F38">
        <v>36</v>
      </c>
      <c r="G38">
        <v>1084</v>
      </c>
      <c r="H38">
        <v>20</v>
      </c>
      <c r="I38">
        <v>0.93835616438356095</v>
      </c>
      <c r="J38">
        <v>0.33578431372549</v>
      </c>
      <c r="K38">
        <f t="shared" si="3"/>
        <v>0.38526434195725506</v>
      </c>
      <c r="L38">
        <f t="shared" si="4"/>
        <v>0.494584837545126</v>
      </c>
      <c r="M38" t="str">
        <f t="shared" si="5"/>
        <v>single_hive</v>
      </c>
      <c r="N38">
        <v>34</v>
      </c>
    </row>
    <row r="39" spans="1:14" x14ac:dyDescent="0.3">
      <c r="A39" t="s">
        <v>38</v>
      </c>
      <c r="B39" t="s">
        <v>59</v>
      </c>
      <c r="C39">
        <v>1632</v>
      </c>
      <c r="D39">
        <v>381</v>
      </c>
      <c r="E39">
        <v>370</v>
      </c>
      <c r="F39">
        <v>11</v>
      </c>
      <c r="G39">
        <v>1262</v>
      </c>
      <c r="H39">
        <v>20</v>
      </c>
      <c r="I39">
        <v>0.97112860892388397</v>
      </c>
      <c r="J39">
        <v>0.226715686274509</v>
      </c>
      <c r="K39">
        <f t="shared" si="3"/>
        <v>0.26776668114054042</v>
      </c>
      <c r="L39">
        <f t="shared" si="4"/>
        <v>0.36761053154495671</v>
      </c>
      <c r="M39" t="str">
        <f t="shared" si="5"/>
        <v>single_hive</v>
      </c>
      <c r="N39">
        <v>35</v>
      </c>
    </row>
    <row r="40" spans="1:14" x14ac:dyDescent="0.3">
      <c r="A40" t="s">
        <v>19</v>
      </c>
      <c r="B40" t="s">
        <v>59</v>
      </c>
      <c r="C40">
        <v>1632</v>
      </c>
      <c r="D40">
        <v>197</v>
      </c>
      <c r="E40">
        <v>166</v>
      </c>
      <c r="F40">
        <v>31</v>
      </c>
      <c r="G40">
        <v>1466</v>
      </c>
      <c r="H40">
        <v>20</v>
      </c>
      <c r="I40">
        <v>0.84263959390862897</v>
      </c>
      <c r="J40">
        <v>0.101715686274509</v>
      </c>
      <c r="K40">
        <f t="shared" si="3"/>
        <v>0.12342007434944141</v>
      </c>
      <c r="L40">
        <f t="shared" si="4"/>
        <v>0.18151995626025019</v>
      </c>
      <c r="M40" t="str">
        <f t="shared" si="5"/>
        <v>single_hive</v>
      </c>
      <c r="N40">
        <v>36</v>
      </c>
    </row>
    <row r="41" spans="1:14" x14ac:dyDescent="0.3">
      <c r="A41" t="s">
        <v>10</v>
      </c>
      <c r="B41" t="s">
        <v>59</v>
      </c>
      <c r="C41">
        <v>1632</v>
      </c>
      <c r="D41">
        <v>0</v>
      </c>
      <c r="E41">
        <v>0</v>
      </c>
      <c r="F41">
        <v>0</v>
      </c>
      <c r="G41">
        <v>1632</v>
      </c>
      <c r="H41">
        <v>20</v>
      </c>
      <c r="J41">
        <v>0</v>
      </c>
      <c r="K41" t="str">
        <f t="shared" si="3"/>
        <v/>
      </c>
      <c r="L41" t="str">
        <f t="shared" si="4"/>
        <v/>
      </c>
      <c r="M41" t="str">
        <f t="shared" si="5"/>
        <v>single_hive</v>
      </c>
      <c r="N41">
        <v>37</v>
      </c>
    </row>
    <row r="42" spans="1:14" x14ac:dyDescent="0.3">
      <c r="A42" t="s">
        <v>20</v>
      </c>
      <c r="B42" t="s">
        <v>63</v>
      </c>
      <c r="C42">
        <v>419</v>
      </c>
      <c r="D42">
        <v>422</v>
      </c>
      <c r="E42">
        <v>384</v>
      </c>
      <c r="F42">
        <v>38</v>
      </c>
      <c r="G42">
        <v>35</v>
      </c>
      <c r="H42">
        <v>40</v>
      </c>
      <c r="I42">
        <v>0.90995260663507005</v>
      </c>
      <c r="J42">
        <v>0.91646778042959398</v>
      </c>
      <c r="K42">
        <f t="shared" si="3"/>
        <v>0.91515729265967549</v>
      </c>
      <c r="L42">
        <f t="shared" si="4"/>
        <v>0.91319857312722885</v>
      </c>
      <c r="M42" t="str">
        <f t="shared" si="5"/>
        <v>single_hive</v>
      </c>
      <c r="N42">
        <v>1</v>
      </c>
    </row>
    <row r="43" spans="1:14" x14ac:dyDescent="0.3">
      <c r="A43" t="s">
        <v>28</v>
      </c>
      <c r="B43" t="s">
        <v>63</v>
      </c>
      <c r="C43">
        <v>419</v>
      </c>
      <c r="D43">
        <v>408</v>
      </c>
      <c r="E43">
        <v>366</v>
      </c>
      <c r="F43">
        <v>42</v>
      </c>
      <c r="G43">
        <v>53</v>
      </c>
      <c r="H43">
        <v>40</v>
      </c>
      <c r="I43">
        <v>0.89705882352941102</v>
      </c>
      <c r="J43">
        <v>0.87350835322195697</v>
      </c>
      <c r="K43">
        <f t="shared" si="3"/>
        <v>0.87811900191938552</v>
      </c>
      <c r="L43">
        <f t="shared" si="4"/>
        <v>0.88512696493349408</v>
      </c>
      <c r="M43" t="str">
        <f t="shared" si="5"/>
        <v>individual_training</v>
      </c>
      <c r="N43">
        <v>9</v>
      </c>
    </row>
    <row r="44" spans="1:14" x14ac:dyDescent="0.3">
      <c r="A44" t="s">
        <v>35</v>
      </c>
      <c r="B44" t="s">
        <v>63</v>
      </c>
      <c r="C44">
        <v>419</v>
      </c>
      <c r="D44">
        <v>370</v>
      </c>
      <c r="E44">
        <v>332</v>
      </c>
      <c r="F44">
        <v>38</v>
      </c>
      <c r="G44">
        <v>87</v>
      </c>
      <c r="H44">
        <v>40</v>
      </c>
      <c r="I44">
        <v>0.89729729729729701</v>
      </c>
      <c r="J44">
        <v>0.79236276849641996</v>
      </c>
      <c r="K44">
        <f t="shared" si="3"/>
        <v>0.81133919843597246</v>
      </c>
      <c r="L44">
        <f t="shared" si="4"/>
        <v>0.84157160963244582</v>
      </c>
      <c r="M44" t="str">
        <f t="shared" si="5"/>
        <v>individual_training</v>
      </c>
      <c r="N44">
        <v>12</v>
      </c>
    </row>
    <row r="45" spans="1:14" x14ac:dyDescent="0.3">
      <c r="A45" t="s">
        <v>46</v>
      </c>
      <c r="B45" t="s">
        <v>63</v>
      </c>
      <c r="C45">
        <v>419</v>
      </c>
      <c r="D45">
        <v>340</v>
      </c>
      <c r="E45">
        <v>310</v>
      </c>
      <c r="F45">
        <v>30</v>
      </c>
      <c r="G45">
        <v>109</v>
      </c>
      <c r="H45">
        <v>40</v>
      </c>
      <c r="I45">
        <v>0.91176470588235203</v>
      </c>
      <c r="J45">
        <v>0.73985680190930703</v>
      </c>
      <c r="K45">
        <f t="shared" si="3"/>
        <v>0.76884920634920551</v>
      </c>
      <c r="L45">
        <f t="shared" si="4"/>
        <v>0.8168642951251639</v>
      </c>
      <c r="M45" t="str">
        <f t="shared" si="5"/>
        <v>individual_training</v>
      </c>
      <c r="N45">
        <v>13</v>
      </c>
    </row>
    <row r="46" spans="1:14" x14ac:dyDescent="0.3">
      <c r="A46" t="s">
        <v>44</v>
      </c>
      <c r="B46" t="s">
        <v>63</v>
      </c>
      <c r="C46">
        <v>419</v>
      </c>
      <c r="D46">
        <v>326</v>
      </c>
      <c r="E46">
        <v>301</v>
      </c>
      <c r="F46">
        <v>25</v>
      </c>
      <c r="G46">
        <v>118</v>
      </c>
      <c r="H46">
        <v>40</v>
      </c>
      <c r="I46">
        <v>0.92331288343558204</v>
      </c>
      <c r="J46">
        <v>0.71837708830548896</v>
      </c>
      <c r="K46">
        <f t="shared" si="3"/>
        <v>0.75174825174825133</v>
      </c>
      <c r="L46">
        <f t="shared" si="4"/>
        <v>0.80805369127516724</v>
      </c>
      <c r="M46" t="str">
        <f t="shared" si="5"/>
        <v>single_hive</v>
      </c>
      <c r="N46">
        <v>14</v>
      </c>
    </row>
    <row r="47" spans="1:14" x14ac:dyDescent="0.3">
      <c r="A47" t="s">
        <v>25</v>
      </c>
      <c r="B47" t="s">
        <v>63</v>
      </c>
      <c r="C47">
        <v>419</v>
      </c>
      <c r="D47">
        <v>267</v>
      </c>
      <c r="E47">
        <v>251</v>
      </c>
      <c r="F47">
        <v>16</v>
      </c>
      <c r="G47">
        <v>168</v>
      </c>
      <c r="H47">
        <v>40</v>
      </c>
      <c r="I47">
        <v>0.94007490636704105</v>
      </c>
      <c r="J47">
        <v>0.59904534606205195</v>
      </c>
      <c r="K47">
        <f t="shared" si="3"/>
        <v>0.64590838908903703</v>
      </c>
      <c r="L47">
        <f t="shared" si="4"/>
        <v>0.73177842565597617</v>
      </c>
      <c r="M47" t="str">
        <f t="shared" si="5"/>
        <v>single_hive</v>
      </c>
      <c r="N47">
        <v>18</v>
      </c>
    </row>
    <row r="48" spans="1:14" x14ac:dyDescent="0.3">
      <c r="A48" t="s">
        <v>34</v>
      </c>
      <c r="B48" t="s">
        <v>63</v>
      </c>
      <c r="C48">
        <v>419</v>
      </c>
      <c r="D48">
        <v>249</v>
      </c>
      <c r="E48">
        <v>240</v>
      </c>
      <c r="F48">
        <v>9</v>
      </c>
      <c r="G48">
        <v>179</v>
      </c>
      <c r="H48">
        <v>40</v>
      </c>
      <c r="I48">
        <v>0.96385542168674698</v>
      </c>
      <c r="J48">
        <v>0.57279236276849599</v>
      </c>
      <c r="K48">
        <f t="shared" si="3"/>
        <v>0.62337662337662303</v>
      </c>
      <c r="L48">
        <f t="shared" si="4"/>
        <v>0.71856287425149667</v>
      </c>
      <c r="M48" t="str">
        <f t="shared" si="5"/>
        <v>single_hive</v>
      </c>
      <c r="N48">
        <v>19</v>
      </c>
    </row>
    <row r="49" spans="1:14" x14ac:dyDescent="0.3">
      <c r="A49" t="s">
        <v>36</v>
      </c>
      <c r="B49" t="s">
        <v>63</v>
      </c>
      <c r="C49">
        <v>419</v>
      </c>
      <c r="D49">
        <v>233</v>
      </c>
      <c r="E49">
        <v>227</v>
      </c>
      <c r="F49">
        <v>6</v>
      </c>
      <c r="G49">
        <v>192</v>
      </c>
      <c r="H49">
        <v>40</v>
      </c>
      <c r="I49">
        <v>0.97424892703862598</v>
      </c>
      <c r="J49">
        <v>0.54176610978520201</v>
      </c>
      <c r="K49">
        <f t="shared" si="3"/>
        <v>0.5945521215295958</v>
      </c>
      <c r="L49">
        <f t="shared" si="4"/>
        <v>0.69631901840490718</v>
      </c>
      <c r="M49" t="str">
        <f t="shared" si="5"/>
        <v>single_hive</v>
      </c>
      <c r="N49">
        <v>20</v>
      </c>
    </row>
    <row r="50" spans="1:14" x14ac:dyDescent="0.3">
      <c r="A50" t="s">
        <v>43</v>
      </c>
      <c r="B50" t="s">
        <v>63</v>
      </c>
      <c r="C50">
        <v>419</v>
      </c>
      <c r="D50">
        <v>235</v>
      </c>
      <c r="E50">
        <v>217</v>
      </c>
      <c r="F50">
        <v>18</v>
      </c>
      <c r="G50">
        <v>202</v>
      </c>
      <c r="H50">
        <v>40</v>
      </c>
      <c r="I50">
        <v>0.92340425531914805</v>
      </c>
      <c r="J50">
        <v>0.51789976133651505</v>
      </c>
      <c r="K50">
        <f t="shared" si="3"/>
        <v>0.5677655677655673</v>
      </c>
      <c r="L50">
        <f t="shared" si="4"/>
        <v>0.66360856269113089</v>
      </c>
      <c r="M50" t="str">
        <f t="shared" si="5"/>
        <v>single_hive</v>
      </c>
      <c r="N50">
        <v>21</v>
      </c>
    </row>
    <row r="51" spans="1:14" x14ac:dyDescent="0.3">
      <c r="A51" t="s">
        <v>32</v>
      </c>
      <c r="B51" t="s">
        <v>63</v>
      </c>
      <c r="C51">
        <v>419</v>
      </c>
      <c r="D51">
        <v>206</v>
      </c>
      <c r="E51">
        <v>197</v>
      </c>
      <c r="F51">
        <v>9</v>
      </c>
      <c r="G51">
        <v>222</v>
      </c>
      <c r="H51">
        <v>40</v>
      </c>
      <c r="I51">
        <v>0.95631067961164995</v>
      </c>
      <c r="J51">
        <v>0.47016706443914003</v>
      </c>
      <c r="K51">
        <f t="shared" si="3"/>
        <v>0.52337938363443071</v>
      </c>
      <c r="L51">
        <f t="shared" si="4"/>
        <v>0.63039999999999918</v>
      </c>
      <c r="M51" t="str">
        <f t="shared" si="5"/>
        <v>individual_training</v>
      </c>
      <c r="N51">
        <v>22</v>
      </c>
    </row>
    <row r="52" spans="1:14" x14ac:dyDescent="0.3">
      <c r="A52" t="s">
        <v>41</v>
      </c>
      <c r="B52" t="s">
        <v>63</v>
      </c>
      <c r="C52">
        <v>419</v>
      </c>
      <c r="D52">
        <v>199</v>
      </c>
      <c r="E52">
        <v>190</v>
      </c>
      <c r="F52">
        <v>9</v>
      </c>
      <c r="G52">
        <v>229</v>
      </c>
      <c r="H52">
        <v>40</v>
      </c>
      <c r="I52">
        <v>0.95477386934673303</v>
      </c>
      <c r="J52">
        <v>0.45346062052505898</v>
      </c>
      <c r="K52">
        <f t="shared" si="3"/>
        <v>0.50666666666666593</v>
      </c>
      <c r="L52">
        <f t="shared" si="4"/>
        <v>0.61488673139158501</v>
      </c>
      <c r="M52" t="str">
        <f t="shared" si="5"/>
        <v>single_hive</v>
      </c>
      <c r="N52">
        <v>23</v>
      </c>
    </row>
    <row r="53" spans="1:14" x14ac:dyDescent="0.3">
      <c r="A53" t="s">
        <v>42</v>
      </c>
      <c r="B53" t="s">
        <v>63</v>
      </c>
      <c r="C53">
        <v>419</v>
      </c>
      <c r="D53">
        <v>191</v>
      </c>
      <c r="E53">
        <v>181</v>
      </c>
      <c r="F53">
        <v>10</v>
      </c>
      <c r="G53">
        <v>238</v>
      </c>
      <c r="H53">
        <v>40</v>
      </c>
      <c r="I53">
        <v>0.94764397905759101</v>
      </c>
      <c r="J53">
        <v>0.43198090692124103</v>
      </c>
      <c r="K53">
        <f t="shared" si="3"/>
        <v>0.48473486877343336</v>
      </c>
      <c r="L53">
        <f t="shared" si="4"/>
        <v>0.59344262295081962</v>
      </c>
      <c r="M53" t="str">
        <f t="shared" si="5"/>
        <v>single_hive</v>
      </c>
      <c r="N53">
        <v>25</v>
      </c>
    </row>
    <row r="54" spans="1:14" x14ac:dyDescent="0.3">
      <c r="A54" t="s">
        <v>39</v>
      </c>
      <c r="B54" t="s">
        <v>63</v>
      </c>
      <c r="C54">
        <v>419</v>
      </c>
      <c r="D54">
        <v>194</v>
      </c>
      <c r="E54">
        <v>157</v>
      </c>
      <c r="F54">
        <v>37</v>
      </c>
      <c r="G54">
        <v>253</v>
      </c>
      <c r="H54">
        <v>40</v>
      </c>
      <c r="I54">
        <v>0.80927835051546304</v>
      </c>
      <c r="J54">
        <v>0.38292682926829202</v>
      </c>
      <c r="K54">
        <f t="shared" si="3"/>
        <v>0.42802617230098078</v>
      </c>
      <c r="L54">
        <f t="shared" si="4"/>
        <v>0.5198675496688735</v>
      </c>
      <c r="M54" t="str">
        <f t="shared" si="5"/>
        <v>single_hive</v>
      </c>
      <c r="N54">
        <v>26</v>
      </c>
    </row>
    <row r="55" spans="1:14" x14ac:dyDescent="0.3">
      <c r="A55" t="s">
        <v>27</v>
      </c>
      <c r="B55" t="s">
        <v>63</v>
      </c>
      <c r="C55">
        <v>419</v>
      </c>
      <c r="D55">
        <v>179</v>
      </c>
      <c r="E55">
        <v>158</v>
      </c>
      <c r="F55">
        <v>21</v>
      </c>
      <c r="G55">
        <v>261</v>
      </c>
      <c r="H55">
        <v>40</v>
      </c>
      <c r="I55">
        <v>0.88268156424581001</v>
      </c>
      <c r="J55">
        <v>0.37708830548925998</v>
      </c>
      <c r="K55">
        <f t="shared" si="3"/>
        <v>0.42587601078167109</v>
      </c>
      <c r="L55">
        <f t="shared" si="4"/>
        <v>0.52842809364548482</v>
      </c>
      <c r="M55" t="str">
        <f t="shared" si="5"/>
        <v>individual_training</v>
      </c>
      <c r="N55">
        <v>27</v>
      </c>
    </row>
    <row r="56" spans="1:14" x14ac:dyDescent="0.3">
      <c r="A56" t="s">
        <v>23</v>
      </c>
      <c r="B56" t="s">
        <v>63</v>
      </c>
      <c r="C56">
        <v>419</v>
      </c>
      <c r="D56">
        <v>136</v>
      </c>
      <c r="E56">
        <v>132</v>
      </c>
      <c r="F56">
        <v>4</v>
      </c>
      <c r="G56">
        <v>287</v>
      </c>
      <c r="H56">
        <v>40</v>
      </c>
      <c r="I56">
        <v>0.97058823529411697</v>
      </c>
      <c r="J56">
        <v>0.31503579952267302</v>
      </c>
      <c r="K56">
        <f t="shared" si="3"/>
        <v>0.36423841059602646</v>
      </c>
      <c r="L56">
        <f t="shared" si="4"/>
        <v>0.47567567567567559</v>
      </c>
      <c r="M56" t="str">
        <f t="shared" si="5"/>
        <v>single_hive</v>
      </c>
      <c r="N56">
        <v>29</v>
      </c>
    </row>
    <row r="57" spans="1:14" x14ac:dyDescent="0.3">
      <c r="A57" t="s">
        <v>31</v>
      </c>
      <c r="B57" t="s">
        <v>63</v>
      </c>
      <c r="C57">
        <v>419</v>
      </c>
      <c r="D57">
        <v>141</v>
      </c>
      <c r="E57">
        <v>130</v>
      </c>
      <c r="F57">
        <v>11</v>
      </c>
      <c r="G57">
        <v>289</v>
      </c>
      <c r="H57">
        <v>40</v>
      </c>
      <c r="I57">
        <v>0.92198581560283599</v>
      </c>
      <c r="J57">
        <v>0.31026252983293501</v>
      </c>
      <c r="K57">
        <f t="shared" si="3"/>
        <v>0.35773252614199169</v>
      </c>
      <c r="L57">
        <f t="shared" si="4"/>
        <v>0.46428571428571358</v>
      </c>
      <c r="M57" t="str">
        <f t="shared" si="5"/>
        <v>single_hive</v>
      </c>
      <c r="N57">
        <v>32</v>
      </c>
    </row>
    <row r="58" spans="1:14" x14ac:dyDescent="0.3">
      <c r="A58" t="s">
        <v>38</v>
      </c>
      <c r="B58" t="s">
        <v>63</v>
      </c>
      <c r="C58">
        <v>419</v>
      </c>
      <c r="D58">
        <v>96</v>
      </c>
      <c r="E58">
        <v>96</v>
      </c>
      <c r="F58">
        <v>0</v>
      </c>
      <c r="G58">
        <v>323</v>
      </c>
      <c r="H58">
        <v>40</v>
      </c>
      <c r="I58">
        <v>1</v>
      </c>
      <c r="J58">
        <v>0.229116945107398</v>
      </c>
      <c r="K58">
        <f t="shared" si="3"/>
        <v>0.27088036117381425</v>
      </c>
      <c r="L58">
        <f t="shared" si="4"/>
        <v>0.37281553398058176</v>
      </c>
      <c r="M58" t="str">
        <f t="shared" si="5"/>
        <v>single_hive</v>
      </c>
      <c r="N58">
        <v>34</v>
      </c>
    </row>
    <row r="59" spans="1:14" x14ac:dyDescent="0.3">
      <c r="A59" t="s">
        <v>15</v>
      </c>
      <c r="B59" t="s">
        <v>63</v>
      </c>
      <c r="C59">
        <v>419</v>
      </c>
      <c r="D59">
        <v>102</v>
      </c>
      <c r="E59">
        <v>94</v>
      </c>
      <c r="F59">
        <v>8</v>
      </c>
      <c r="G59">
        <v>325</v>
      </c>
      <c r="H59">
        <v>40</v>
      </c>
      <c r="I59">
        <v>0.92156862745098</v>
      </c>
      <c r="J59">
        <v>0.22434367541766101</v>
      </c>
      <c r="K59">
        <f t="shared" si="3"/>
        <v>0.26434195725534299</v>
      </c>
      <c r="L59">
        <f t="shared" si="4"/>
        <v>0.36084452975047965</v>
      </c>
      <c r="M59" t="str">
        <f t="shared" si="5"/>
        <v>single_hive</v>
      </c>
      <c r="N59">
        <v>35</v>
      </c>
    </row>
    <row r="60" spans="1:14" x14ac:dyDescent="0.3">
      <c r="A60" t="s">
        <v>19</v>
      </c>
      <c r="B60" t="s">
        <v>63</v>
      </c>
      <c r="C60">
        <v>419</v>
      </c>
      <c r="D60">
        <v>30</v>
      </c>
      <c r="E60">
        <v>27</v>
      </c>
      <c r="F60">
        <v>3</v>
      </c>
      <c r="G60">
        <v>392</v>
      </c>
      <c r="H60">
        <v>40</v>
      </c>
      <c r="I60">
        <v>0.9</v>
      </c>
      <c r="J60">
        <v>6.4439140811455797E-2</v>
      </c>
      <c r="K60">
        <f t="shared" si="3"/>
        <v>7.9132473622508734E-2</v>
      </c>
      <c r="L60">
        <f t="shared" si="4"/>
        <v>0.12026726057906449</v>
      </c>
      <c r="M60" t="str">
        <f t="shared" si="5"/>
        <v>single_hive</v>
      </c>
      <c r="N60">
        <v>36</v>
      </c>
    </row>
    <row r="61" spans="1:14" x14ac:dyDescent="0.3">
      <c r="A61" t="s">
        <v>10</v>
      </c>
      <c r="B61" t="s">
        <v>63</v>
      </c>
      <c r="C61">
        <v>419</v>
      </c>
      <c r="D61">
        <v>0</v>
      </c>
      <c r="E61">
        <v>0</v>
      </c>
      <c r="F61">
        <v>0</v>
      </c>
      <c r="G61">
        <v>419</v>
      </c>
      <c r="H61">
        <v>40</v>
      </c>
      <c r="J61">
        <v>0</v>
      </c>
      <c r="K61" t="str">
        <f t="shared" si="3"/>
        <v/>
      </c>
      <c r="L61" t="str">
        <f t="shared" si="4"/>
        <v/>
      </c>
      <c r="M61" t="str">
        <f t="shared" si="5"/>
        <v>single_hive</v>
      </c>
      <c r="N61">
        <v>37</v>
      </c>
    </row>
    <row r="62" spans="1:14" x14ac:dyDescent="0.3">
      <c r="A62" t="s">
        <v>31</v>
      </c>
      <c r="B62" t="s">
        <v>64</v>
      </c>
      <c r="C62">
        <v>158</v>
      </c>
      <c r="D62">
        <v>140</v>
      </c>
      <c r="E62">
        <v>127</v>
      </c>
      <c r="F62">
        <v>13</v>
      </c>
      <c r="G62">
        <v>31</v>
      </c>
      <c r="H62">
        <v>40</v>
      </c>
      <c r="I62">
        <v>0.90714285714285703</v>
      </c>
      <c r="J62">
        <v>0.80379746835443</v>
      </c>
      <c r="K62">
        <f t="shared" si="3"/>
        <v>0.82253886010362653</v>
      </c>
      <c r="L62">
        <f t="shared" si="4"/>
        <v>0.85234899328859026</v>
      </c>
      <c r="M62" t="str">
        <f t="shared" si="5"/>
        <v>single_hive</v>
      </c>
      <c r="N62">
        <v>2</v>
      </c>
    </row>
    <row r="63" spans="1:14" x14ac:dyDescent="0.3">
      <c r="A63" t="s">
        <v>27</v>
      </c>
      <c r="B63" t="s">
        <v>64</v>
      </c>
      <c r="C63">
        <v>158</v>
      </c>
      <c r="D63">
        <v>135</v>
      </c>
      <c r="E63">
        <v>124</v>
      </c>
      <c r="F63">
        <v>11</v>
      </c>
      <c r="G63">
        <v>34</v>
      </c>
      <c r="H63">
        <v>40</v>
      </c>
      <c r="I63">
        <v>0.91851851851851796</v>
      </c>
      <c r="J63">
        <v>0.784810126582278</v>
      </c>
      <c r="K63">
        <f t="shared" si="3"/>
        <v>0.80834419817470615</v>
      </c>
      <c r="L63">
        <f t="shared" si="4"/>
        <v>0.84641638225255933</v>
      </c>
      <c r="M63" t="str">
        <f t="shared" si="5"/>
        <v>individual_training</v>
      </c>
      <c r="N63">
        <v>3</v>
      </c>
    </row>
    <row r="64" spans="1:14" x14ac:dyDescent="0.3">
      <c r="A64" t="s">
        <v>25</v>
      </c>
      <c r="B64" t="s">
        <v>64</v>
      </c>
      <c r="C64">
        <v>158</v>
      </c>
      <c r="D64">
        <v>148</v>
      </c>
      <c r="E64">
        <v>108</v>
      </c>
      <c r="F64">
        <v>40</v>
      </c>
      <c r="G64">
        <v>47</v>
      </c>
      <c r="H64">
        <v>40</v>
      </c>
      <c r="I64">
        <v>0.72972972972972905</v>
      </c>
      <c r="J64">
        <v>0.69677419354838699</v>
      </c>
      <c r="K64">
        <f t="shared" si="3"/>
        <v>0.70312499999999978</v>
      </c>
      <c r="L64">
        <f t="shared" si="4"/>
        <v>0.71287128712871251</v>
      </c>
      <c r="M64" t="str">
        <f t="shared" si="5"/>
        <v>single_hive</v>
      </c>
      <c r="N64">
        <v>5</v>
      </c>
    </row>
    <row r="65" spans="1:14" x14ac:dyDescent="0.3">
      <c r="A65" t="s">
        <v>39</v>
      </c>
      <c r="B65" t="s">
        <v>64</v>
      </c>
      <c r="C65">
        <v>158</v>
      </c>
      <c r="D65">
        <v>161</v>
      </c>
      <c r="E65">
        <v>70</v>
      </c>
      <c r="F65">
        <v>91</v>
      </c>
      <c r="G65">
        <v>77</v>
      </c>
      <c r="H65">
        <v>40</v>
      </c>
      <c r="I65">
        <v>0.434782608695652</v>
      </c>
      <c r="J65">
        <v>0.476190476190476</v>
      </c>
      <c r="K65">
        <f t="shared" si="3"/>
        <v>0.46728971962616805</v>
      </c>
      <c r="L65">
        <f t="shared" si="4"/>
        <v>0.45454545454545442</v>
      </c>
      <c r="M65" t="str">
        <f t="shared" si="5"/>
        <v>single_hive</v>
      </c>
      <c r="N65">
        <v>7</v>
      </c>
    </row>
    <row r="66" spans="1:14" x14ac:dyDescent="0.3">
      <c r="A66" t="s">
        <v>41</v>
      </c>
      <c r="B66" t="s">
        <v>64</v>
      </c>
      <c r="C66">
        <v>158</v>
      </c>
      <c r="D66">
        <v>138</v>
      </c>
      <c r="E66">
        <v>69</v>
      </c>
      <c r="F66">
        <v>69</v>
      </c>
      <c r="G66">
        <v>78</v>
      </c>
      <c r="H66">
        <v>40</v>
      </c>
      <c r="I66">
        <v>0.5</v>
      </c>
      <c r="J66">
        <v>0.46938775510204001</v>
      </c>
      <c r="K66">
        <f t="shared" ref="K66:K97" si="6">IFERROR((1+2^2)*(I66*J66)/(2^2*I66+J66),"")</f>
        <v>0.47520661157024724</v>
      </c>
      <c r="L66">
        <f t="shared" ref="L66:L81" si="7">IFERROR( 2*(I66*J66)/(I66+J66),"")</f>
        <v>0.48421052631578904</v>
      </c>
      <c r="M66" t="str">
        <f t="shared" ref="M66:M81" si="8">LEFT(A66,FIND("/",A66)-1)</f>
        <v>single_hive</v>
      </c>
      <c r="N66">
        <v>8</v>
      </c>
    </row>
    <row r="67" spans="1:14" x14ac:dyDescent="0.3">
      <c r="A67" t="s">
        <v>36</v>
      </c>
      <c r="B67" t="s">
        <v>64</v>
      </c>
      <c r="C67">
        <v>158</v>
      </c>
      <c r="D67">
        <v>76</v>
      </c>
      <c r="E67">
        <v>70</v>
      </c>
      <c r="F67">
        <v>6</v>
      </c>
      <c r="G67">
        <v>88</v>
      </c>
      <c r="H67">
        <v>40</v>
      </c>
      <c r="I67">
        <v>0.92105263157894701</v>
      </c>
      <c r="J67">
        <v>0.443037974683544</v>
      </c>
      <c r="K67">
        <f t="shared" si="6"/>
        <v>0.49435028248587531</v>
      </c>
      <c r="L67">
        <f t="shared" si="7"/>
        <v>0.59829059829059794</v>
      </c>
      <c r="M67" t="str">
        <f t="shared" si="8"/>
        <v>single_hive</v>
      </c>
      <c r="N67">
        <v>11</v>
      </c>
    </row>
    <row r="68" spans="1:14" x14ac:dyDescent="0.3">
      <c r="A68" t="s">
        <v>15</v>
      </c>
      <c r="B68" t="s">
        <v>64</v>
      </c>
      <c r="C68">
        <v>158</v>
      </c>
      <c r="D68">
        <v>376</v>
      </c>
      <c r="E68">
        <v>62</v>
      </c>
      <c r="F68">
        <v>314</v>
      </c>
      <c r="G68">
        <v>78</v>
      </c>
      <c r="H68">
        <v>40</v>
      </c>
      <c r="I68">
        <v>0.164893617021276</v>
      </c>
      <c r="J68">
        <v>0.44285714285714201</v>
      </c>
      <c r="K68">
        <f t="shared" si="6"/>
        <v>0.3311965811965803</v>
      </c>
      <c r="L68">
        <f t="shared" si="7"/>
        <v>0.24031007751937911</v>
      </c>
      <c r="M68" t="str">
        <f t="shared" si="8"/>
        <v>single_hive</v>
      </c>
      <c r="N68">
        <v>12</v>
      </c>
    </row>
    <row r="69" spans="1:14" x14ac:dyDescent="0.3">
      <c r="A69" t="s">
        <v>23</v>
      </c>
      <c r="B69" t="s">
        <v>64</v>
      </c>
      <c r="C69">
        <v>158</v>
      </c>
      <c r="D69">
        <v>145</v>
      </c>
      <c r="E69">
        <v>57</v>
      </c>
      <c r="F69">
        <v>88</v>
      </c>
      <c r="G69">
        <v>76</v>
      </c>
      <c r="H69">
        <v>40</v>
      </c>
      <c r="I69">
        <v>0.39310344827586202</v>
      </c>
      <c r="J69">
        <v>0.42857142857142799</v>
      </c>
      <c r="K69">
        <f t="shared" si="6"/>
        <v>0.42097488921713394</v>
      </c>
      <c r="L69">
        <f t="shared" si="7"/>
        <v>0.41007194244604289</v>
      </c>
      <c r="M69" t="str">
        <f t="shared" si="8"/>
        <v>single_hive</v>
      </c>
      <c r="N69">
        <v>13</v>
      </c>
    </row>
    <row r="70" spans="1:14" x14ac:dyDescent="0.3">
      <c r="A70" t="s">
        <v>32</v>
      </c>
      <c r="B70" t="s">
        <v>64</v>
      </c>
      <c r="C70">
        <v>158</v>
      </c>
      <c r="D70">
        <v>63</v>
      </c>
      <c r="E70">
        <v>42</v>
      </c>
      <c r="F70">
        <v>21</v>
      </c>
      <c r="G70">
        <v>112</v>
      </c>
      <c r="H70">
        <v>40</v>
      </c>
      <c r="I70">
        <v>0.66666666666666596</v>
      </c>
      <c r="J70">
        <v>0.27272727272727199</v>
      </c>
      <c r="K70">
        <f t="shared" si="6"/>
        <v>0.3092783505154631</v>
      </c>
      <c r="L70">
        <f t="shared" si="7"/>
        <v>0.38709677419354754</v>
      </c>
      <c r="M70" t="str">
        <f t="shared" si="8"/>
        <v>individual_training</v>
      </c>
      <c r="N70">
        <v>23</v>
      </c>
    </row>
    <row r="71" spans="1:14" x14ac:dyDescent="0.3">
      <c r="A71" t="s">
        <v>20</v>
      </c>
      <c r="B71" t="s">
        <v>64</v>
      </c>
      <c r="C71">
        <v>158</v>
      </c>
      <c r="D71">
        <v>121</v>
      </c>
      <c r="E71">
        <v>28</v>
      </c>
      <c r="F71">
        <v>93</v>
      </c>
      <c r="G71">
        <v>76</v>
      </c>
      <c r="H71">
        <v>40</v>
      </c>
      <c r="I71">
        <v>0.23140495867768601</v>
      </c>
      <c r="J71">
        <v>0.269230769230769</v>
      </c>
      <c r="K71">
        <f t="shared" si="6"/>
        <v>0.26070763500931082</v>
      </c>
      <c r="L71">
        <f t="shared" si="7"/>
        <v>0.24888888888888883</v>
      </c>
      <c r="M71" t="str">
        <f t="shared" si="8"/>
        <v>single_hive</v>
      </c>
      <c r="N71">
        <v>24</v>
      </c>
    </row>
    <row r="72" spans="1:14" x14ac:dyDescent="0.3">
      <c r="A72" t="s">
        <v>35</v>
      </c>
      <c r="B72" t="s">
        <v>64</v>
      </c>
      <c r="C72">
        <v>158</v>
      </c>
      <c r="D72">
        <v>66</v>
      </c>
      <c r="E72">
        <v>34</v>
      </c>
      <c r="F72">
        <v>32</v>
      </c>
      <c r="G72">
        <v>111</v>
      </c>
      <c r="H72">
        <v>40</v>
      </c>
      <c r="I72">
        <v>0.51515151515151503</v>
      </c>
      <c r="J72">
        <v>0.23448275862068901</v>
      </c>
      <c r="K72">
        <f t="shared" si="6"/>
        <v>0.26315789473684142</v>
      </c>
      <c r="L72">
        <f t="shared" si="7"/>
        <v>0.32227488151658706</v>
      </c>
      <c r="M72" t="str">
        <f t="shared" si="8"/>
        <v>individual_training</v>
      </c>
      <c r="N72">
        <v>27</v>
      </c>
    </row>
    <row r="73" spans="1:14" x14ac:dyDescent="0.3">
      <c r="A73" t="s">
        <v>42</v>
      </c>
      <c r="B73" t="s">
        <v>64</v>
      </c>
      <c r="C73">
        <v>158</v>
      </c>
      <c r="D73">
        <v>28</v>
      </c>
      <c r="E73">
        <v>28</v>
      </c>
      <c r="F73">
        <v>0</v>
      </c>
      <c r="G73">
        <v>130</v>
      </c>
      <c r="H73">
        <v>40</v>
      </c>
      <c r="I73">
        <v>1</v>
      </c>
      <c r="J73">
        <v>0.177215189873417</v>
      </c>
      <c r="K73">
        <f t="shared" si="6"/>
        <v>0.21212121212121129</v>
      </c>
      <c r="L73">
        <f t="shared" si="7"/>
        <v>0.30107526881720331</v>
      </c>
      <c r="M73" t="str">
        <f t="shared" si="8"/>
        <v>single_hive</v>
      </c>
      <c r="N73">
        <v>28</v>
      </c>
    </row>
    <row r="74" spans="1:14" x14ac:dyDescent="0.3">
      <c r="A74" t="s">
        <v>28</v>
      </c>
      <c r="B74" t="s">
        <v>64</v>
      </c>
      <c r="C74">
        <v>158</v>
      </c>
      <c r="D74">
        <v>135</v>
      </c>
      <c r="E74">
        <v>14</v>
      </c>
      <c r="F74">
        <v>121</v>
      </c>
      <c r="G74">
        <v>68</v>
      </c>
      <c r="H74">
        <v>40</v>
      </c>
      <c r="I74">
        <v>0.10370370370370301</v>
      </c>
      <c r="J74">
        <v>0.17073170731707299</v>
      </c>
      <c r="K74">
        <f t="shared" si="6"/>
        <v>0.15118790496760218</v>
      </c>
      <c r="L74">
        <f t="shared" si="7"/>
        <v>0.12903225806451551</v>
      </c>
      <c r="M74" t="str">
        <f t="shared" si="8"/>
        <v>individual_training</v>
      </c>
      <c r="N74">
        <v>29</v>
      </c>
    </row>
    <row r="75" spans="1:14" x14ac:dyDescent="0.3">
      <c r="A75" t="s">
        <v>43</v>
      </c>
      <c r="B75" t="s">
        <v>64</v>
      </c>
      <c r="C75">
        <v>158</v>
      </c>
      <c r="D75">
        <v>23</v>
      </c>
      <c r="E75">
        <v>23</v>
      </c>
      <c r="F75">
        <v>0</v>
      </c>
      <c r="G75">
        <v>135</v>
      </c>
      <c r="H75">
        <v>40</v>
      </c>
      <c r="I75">
        <v>1</v>
      </c>
      <c r="J75">
        <v>0.145569620253164</v>
      </c>
      <c r="K75">
        <f t="shared" si="6"/>
        <v>0.17557251908396879</v>
      </c>
      <c r="L75">
        <f t="shared" si="7"/>
        <v>0.25414364640883891</v>
      </c>
      <c r="M75" t="str">
        <f t="shared" si="8"/>
        <v>single_hive</v>
      </c>
      <c r="N75">
        <v>30</v>
      </c>
    </row>
    <row r="76" spans="1:14" x14ac:dyDescent="0.3">
      <c r="A76" t="s">
        <v>34</v>
      </c>
      <c r="B76" t="s">
        <v>64</v>
      </c>
      <c r="C76">
        <v>158</v>
      </c>
      <c r="D76">
        <v>14</v>
      </c>
      <c r="E76">
        <v>12</v>
      </c>
      <c r="F76">
        <v>2</v>
      </c>
      <c r="G76">
        <v>146</v>
      </c>
      <c r="H76">
        <v>40</v>
      </c>
      <c r="I76">
        <v>0.85714285714285698</v>
      </c>
      <c r="J76">
        <v>7.5949367088607597E-2</v>
      </c>
      <c r="K76">
        <f t="shared" si="6"/>
        <v>9.2879256965944276E-2</v>
      </c>
      <c r="L76">
        <f t="shared" si="7"/>
        <v>0.13953488372093023</v>
      </c>
      <c r="M76" t="str">
        <f t="shared" si="8"/>
        <v>single_hive</v>
      </c>
      <c r="N76">
        <v>32</v>
      </c>
    </row>
    <row r="77" spans="1:14" x14ac:dyDescent="0.3">
      <c r="A77" t="s">
        <v>19</v>
      </c>
      <c r="B77" t="s">
        <v>64</v>
      </c>
      <c r="C77">
        <v>158</v>
      </c>
      <c r="D77">
        <v>32</v>
      </c>
      <c r="E77">
        <v>9</v>
      </c>
      <c r="F77">
        <v>23</v>
      </c>
      <c r="G77">
        <v>122</v>
      </c>
      <c r="H77">
        <v>40</v>
      </c>
      <c r="I77">
        <v>0.28125</v>
      </c>
      <c r="J77">
        <v>6.8702290076335798E-2</v>
      </c>
      <c r="K77">
        <f t="shared" si="6"/>
        <v>8.093525179856105E-2</v>
      </c>
      <c r="L77">
        <f t="shared" si="7"/>
        <v>0.11042944785276064</v>
      </c>
      <c r="M77" t="str">
        <f t="shared" si="8"/>
        <v>single_hive</v>
      </c>
      <c r="N77">
        <v>33</v>
      </c>
    </row>
    <row r="78" spans="1:14" x14ac:dyDescent="0.3">
      <c r="A78" t="s">
        <v>44</v>
      </c>
      <c r="B78" t="s">
        <v>64</v>
      </c>
      <c r="C78">
        <v>158</v>
      </c>
      <c r="D78">
        <v>28</v>
      </c>
      <c r="E78">
        <v>9</v>
      </c>
      <c r="F78">
        <v>19</v>
      </c>
      <c r="G78">
        <v>123</v>
      </c>
      <c r="H78">
        <v>40</v>
      </c>
      <c r="I78">
        <v>0.32142857142857101</v>
      </c>
      <c r="J78">
        <v>6.8181818181818094E-2</v>
      </c>
      <c r="K78">
        <f t="shared" si="6"/>
        <v>8.0935251798561036E-2</v>
      </c>
      <c r="L78">
        <f t="shared" si="7"/>
        <v>0.11249999999999985</v>
      </c>
      <c r="M78" t="str">
        <f t="shared" si="8"/>
        <v>single_hive</v>
      </c>
      <c r="N78">
        <v>34</v>
      </c>
    </row>
    <row r="79" spans="1:14" x14ac:dyDescent="0.3">
      <c r="A79" t="s">
        <v>46</v>
      </c>
      <c r="B79" t="s">
        <v>64</v>
      </c>
      <c r="C79">
        <v>158</v>
      </c>
      <c r="D79">
        <v>22</v>
      </c>
      <c r="E79">
        <v>9</v>
      </c>
      <c r="F79">
        <v>13</v>
      </c>
      <c r="G79">
        <v>142</v>
      </c>
      <c r="H79">
        <v>40</v>
      </c>
      <c r="I79">
        <v>0.40909090909090901</v>
      </c>
      <c r="J79">
        <v>5.9602649006622502E-2</v>
      </c>
      <c r="K79">
        <f t="shared" si="6"/>
        <v>7.1884984025559082E-2</v>
      </c>
      <c r="L79">
        <f t="shared" si="7"/>
        <v>0.10404624277456645</v>
      </c>
      <c r="M79" t="str">
        <f t="shared" si="8"/>
        <v>individual_training</v>
      </c>
      <c r="N79">
        <v>35</v>
      </c>
    </row>
    <row r="80" spans="1:14" x14ac:dyDescent="0.3">
      <c r="A80" t="s">
        <v>38</v>
      </c>
      <c r="B80" t="s">
        <v>64</v>
      </c>
      <c r="C80">
        <v>158</v>
      </c>
      <c r="D80">
        <v>6</v>
      </c>
      <c r="E80">
        <v>5</v>
      </c>
      <c r="F80">
        <v>1</v>
      </c>
      <c r="G80">
        <v>153</v>
      </c>
      <c r="H80">
        <v>40</v>
      </c>
      <c r="I80">
        <v>0.83333333333333304</v>
      </c>
      <c r="J80">
        <v>3.1645569620253097E-2</v>
      </c>
      <c r="K80">
        <f t="shared" si="6"/>
        <v>3.9184952978056346E-2</v>
      </c>
      <c r="L80">
        <f t="shared" si="7"/>
        <v>6.0975609756097435E-2</v>
      </c>
      <c r="M80" t="str">
        <f t="shared" si="8"/>
        <v>single_hive</v>
      </c>
      <c r="N80">
        <v>36</v>
      </c>
    </row>
    <row r="81" spans="1:14" x14ac:dyDescent="0.3">
      <c r="A81" t="s">
        <v>10</v>
      </c>
      <c r="B81" t="s">
        <v>64</v>
      </c>
      <c r="C81">
        <v>158</v>
      </c>
      <c r="D81">
        <v>0</v>
      </c>
      <c r="E81">
        <v>0</v>
      </c>
      <c r="F81">
        <v>0</v>
      </c>
      <c r="G81">
        <v>158</v>
      </c>
      <c r="H81">
        <v>40</v>
      </c>
      <c r="J81">
        <v>0</v>
      </c>
      <c r="K81" t="str">
        <f t="shared" si="6"/>
        <v/>
      </c>
      <c r="L81" t="str">
        <f t="shared" si="7"/>
        <v/>
      </c>
      <c r="M81" t="str">
        <f t="shared" si="8"/>
        <v>single_hive</v>
      </c>
      <c r="N81">
        <v>37</v>
      </c>
    </row>
  </sheetData>
  <sortState xmlns:xlrd2="http://schemas.microsoft.com/office/spreadsheetml/2017/richdata2" ref="A2:N82">
    <sortCondition ref="B2:B82"/>
    <sortCondition descending="1" ref="J2:J82"/>
    <sortCondition descending="1" ref="I2:I82"/>
  </sortState>
  <conditionalFormatting sqref="A2:M81">
    <cfRule type="expression" dxfId="13" priority="1">
      <formula>AND($K2&gt;0.95,$K2&lt;&gt;"")</formula>
    </cfRule>
    <cfRule type="expression" dxfId="12" priority="2">
      <formula>AND($K2&gt;0.9,$K2&lt;&gt;"")</formula>
    </cfRule>
    <cfRule type="expression" dxfId="11" priority="3">
      <formula>AND($K2&gt;0.85,$K2&lt;&gt;"")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12D1B-45D4-4FBA-A85A-01305BDDF072}">
  <dimension ref="A2:E15"/>
  <sheetViews>
    <sheetView workbookViewId="0">
      <selection activeCell="B13" sqref="B13"/>
    </sheetView>
  </sheetViews>
  <sheetFormatPr defaultRowHeight="14.4" x14ac:dyDescent="0.3"/>
  <cols>
    <col min="1" max="1" width="23.6640625" bestFit="1" customWidth="1"/>
    <col min="2" max="2" width="17.21875" bestFit="1" customWidth="1"/>
    <col min="3" max="3" width="25.77734375" bestFit="1" customWidth="1"/>
    <col min="4" max="4" width="23.21875" bestFit="1" customWidth="1"/>
    <col min="5" max="5" width="21.109375" bestFit="1" customWidth="1"/>
  </cols>
  <sheetData>
    <row r="2" spans="1:5" ht="28.8" x14ac:dyDescent="0.3">
      <c r="A2" s="23" t="s">
        <v>87</v>
      </c>
      <c r="B2" s="23" t="s">
        <v>107</v>
      </c>
      <c r="C2" s="23" t="s">
        <v>108</v>
      </c>
      <c r="D2" s="23" t="s">
        <v>109</v>
      </c>
      <c r="E2" s="33" t="s">
        <v>113</v>
      </c>
    </row>
    <row r="3" spans="1:5" x14ac:dyDescent="0.3">
      <c r="A3" s="23" t="s">
        <v>64</v>
      </c>
      <c r="B3" s="24">
        <v>4</v>
      </c>
      <c r="C3" s="35">
        <v>1.3591609999999976E-2</v>
      </c>
      <c r="D3" s="31">
        <v>0.12025316418987397</v>
      </c>
      <c r="E3" s="19">
        <v>0.10369029878187541</v>
      </c>
    </row>
    <row r="4" spans="1:5" x14ac:dyDescent="0.3">
      <c r="A4" s="23" t="s">
        <v>48</v>
      </c>
      <c r="B4" s="24">
        <v>4</v>
      </c>
      <c r="C4" s="35">
        <v>1.6806722689076015E-2</v>
      </c>
      <c r="D4" s="31">
        <v>9.8484848636363975E-2</v>
      </c>
      <c r="E4" s="19">
        <v>8.3668838764645703E-2</v>
      </c>
    </row>
    <row r="5" spans="1:5" x14ac:dyDescent="0.3">
      <c r="A5" s="23" t="s">
        <v>53</v>
      </c>
      <c r="B5" s="24">
        <v>3</v>
      </c>
      <c r="C5" s="35">
        <v>-2.6132948083040786E-3</v>
      </c>
      <c r="D5" s="31">
        <v>4.3812451960031029E-2</v>
      </c>
      <c r="E5" s="19">
        <v>3.4786575372495965E-2</v>
      </c>
    </row>
    <row r="6" spans="1:5" x14ac:dyDescent="0.3">
      <c r="A6" s="23" t="s">
        <v>65</v>
      </c>
      <c r="B6" s="24">
        <v>6</v>
      </c>
      <c r="C6" s="35">
        <v>1.0529908126582943E-2</v>
      </c>
      <c r="D6" s="31">
        <v>4.1666666627450999E-2</v>
      </c>
      <c r="E6" s="19">
        <v>3.5599069386285431E-2</v>
      </c>
    </row>
    <row r="7" spans="1:5" x14ac:dyDescent="0.3">
      <c r="A7" s="23" t="s">
        <v>55</v>
      </c>
      <c r="B7" s="24">
        <v>2</v>
      </c>
      <c r="C7" s="31">
        <v>-0.06</v>
      </c>
      <c r="D7" s="25">
        <v>4.2000000000000003E-2</v>
      </c>
    </row>
    <row r="8" spans="1:5" x14ac:dyDescent="0.3">
      <c r="A8" s="23" t="s">
        <v>63</v>
      </c>
      <c r="B8" s="24">
        <v>7</v>
      </c>
      <c r="C8" s="24">
        <v>6.0000000000000001E-3</v>
      </c>
      <c r="D8" s="24">
        <v>3.7999999999999999E-2</v>
      </c>
    </row>
    <row r="9" spans="1:5" x14ac:dyDescent="0.3">
      <c r="A9" s="23" t="s">
        <v>54</v>
      </c>
      <c r="B9" s="24">
        <v>7</v>
      </c>
      <c r="C9" s="24">
        <v>-1E-3</v>
      </c>
      <c r="D9" s="24">
        <v>2.9000000000000001E-2</v>
      </c>
    </row>
    <row r="10" spans="1:5" x14ac:dyDescent="0.3">
      <c r="A10" s="23" t="s">
        <v>59</v>
      </c>
      <c r="B10" s="24">
        <v>5</v>
      </c>
      <c r="C10" s="24">
        <v>2.3E-2</v>
      </c>
      <c r="D10" s="24">
        <v>2.9000000000000001E-2</v>
      </c>
    </row>
    <row r="11" spans="1:5" x14ac:dyDescent="0.3">
      <c r="A11" s="23" t="s">
        <v>60</v>
      </c>
      <c r="B11" s="24">
        <v>2</v>
      </c>
      <c r="C11" s="24">
        <v>1.9E-2</v>
      </c>
      <c r="D11" s="24">
        <v>1.6E-2</v>
      </c>
    </row>
    <row r="12" spans="1:5" x14ac:dyDescent="0.3">
      <c r="A12" s="23" t="s">
        <v>57</v>
      </c>
      <c r="B12" s="24">
        <v>4</v>
      </c>
      <c r="C12" s="24">
        <v>2E-3</v>
      </c>
      <c r="D12" s="24">
        <v>1.2E-2</v>
      </c>
    </row>
    <row r="13" spans="1:5" x14ac:dyDescent="0.3">
      <c r="A13" s="26" t="s">
        <v>110</v>
      </c>
      <c r="B13" s="29">
        <f>AVERAGE(B3:B12)</f>
        <v>4.4000000000000004</v>
      </c>
      <c r="C13" s="30">
        <f>AVERAGE(C3:C12)</f>
        <v>2.7314946007354853E-3</v>
      </c>
      <c r="D13" s="34">
        <f>AVERAGE(D3:D12)</f>
        <v>4.7021713141372004E-2</v>
      </c>
    </row>
    <row r="14" spans="1:5" x14ac:dyDescent="0.3">
      <c r="A14" s="27" t="s">
        <v>111</v>
      </c>
      <c r="B14" s="28">
        <v>7</v>
      </c>
      <c r="C14" s="28">
        <f>MAX(C3:C12)</f>
        <v>2.3E-2</v>
      </c>
      <c r="D14" s="32">
        <f>MAX(D3:D12)</f>
        <v>0.12025316418987397</v>
      </c>
    </row>
    <row r="15" spans="1:5" x14ac:dyDescent="0.3">
      <c r="A15" s="27" t="s">
        <v>112</v>
      </c>
      <c r="B15" s="28">
        <v>1</v>
      </c>
      <c r="C15" s="32">
        <f>MIN(C3:C12)</f>
        <v>-0.06</v>
      </c>
      <c r="D15" s="28">
        <f>MIN(D3:D12)</f>
        <v>1.2E-2</v>
      </c>
    </row>
  </sheetData>
  <sortState xmlns:xlrd2="http://schemas.microsoft.com/office/spreadsheetml/2017/richdata2" ref="A3:D12">
    <sortCondition descending="1" ref="D3:D1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3"/>
  <sheetViews>
    <sheetView topLeftCell="A37" workbookViewId="0">
      <selection activeCell="C45" sqref="C45:E53"/>
    </sheetView>
  </sheetViews>
  <sheetFormatPr defaultRowHeight="14.4" x14ac:dyDescent="0.3"/>
  <cols>
    <col min="1" max="1" width="59.33203125" customWidth="1"/>
    <col min="2" max="2" width="20.6640625" customWidth="1"/>
    <col min="6" max="6" width="10.5546875" customWidth="1"/>
    <col min="7" max="7" width="14.109375" customWidth="1"/>
    <col min="8" max="8" width="12.6640625" bestFit="1" customWidth="1"/>
  </cols>
  <sheetData>
    <row r="1" spans="1:6" x14ac:dyDescent="0.3">
      <c r="A1" t="s">
        <v>70</v>
      </c>
    </row>
    <row r="2" spans="1:6" x14ac:dyDescent="0.3">
      <c r="A2">
        <v>0.12025316418987397</v>
      </c>
    </row>
    <row r="3" spans="1:6" x14ac:dyDescent="0.3">
      <c r="A3">
        <v>9.8484848636363975E-2</v>
      </c>
    </row>
    <row r="4" spans="1:6" x14ac:dyDescent="0.3">
      <c r="A4">
        <v>4.3812451960031029E-2</v>
      </c>
    </row>
    <row r="5" spans="1:6" x14ac:dyDescent="0.3">
      <c r="A5">
        <v>4.1666666666666963E-2</v>
      </c>
    </row>
    <row r="6" spans="1:6" x14ac:dyDescent="0.3">
      <c r="A6">
        <v>4.1666666627450999E-2</v>
      </c>
    </row>
    <row r="7" spans="1:6" x14ac:dyDescent="0.3">
      <c r="A7">
        <v>3.8186157517899999E-2</v>
      </c>
    </row>
    <row r="8" spans="1:6" x14ac:dyDescent="0.3">
      <c r="A8">
        <v>2.9315960912051908E-2</v>
      </c>
    </row>
    <row r="9" spans="1:6" x14ac:dyDescent="0.3">
      <c r="A9">
        <v>2.8799019588235941E-2</v>
      </c>
    </row>
    <row r="10" spans="1:6" x14ac:dyDescent="0.3">
      <c r="A10">
        <v>1.6497461928934976E-2</v>
      </c>
    </row>
    <row r="11" spans="1:6" x14ac:dyDescent="0.3">
      <c r="A11">
        <v>1.4035087719298067E-2</v>
      </c>
    </row>
    <row r="12" spans="1:6" x14ac:dyDescent="0.3">
      <c r="A12">
        <v>1.1532125205929944E-2</v>
      </c>
    </row>
    <row r="13" spans="1:6" x14ac:dyDescent="0.3">
      <c r="A13">
        <v>0</v>
      </c>
    </row>
    <row r="15" spans="1:6" x14ac:dyDescent="0.3">
      <c r="C15" t="s">
        <v>77</v>
      </c>
      <c r="D15" t="s">
        <v>78</v>
      </c>
      <c r="E15" t="s">
        <v>85</v>
      </c>
      <c r="F15" t="s">
        <v>86</v>
      </c>
    </row>
    <row r="16" spans="1:6" x14ac:dyDescent="0.3">
      <c r="A16" t="s">
        <v>10</v>
      </c>
      <c r="B16" t="s">
        <v>11</v>
      </c>
      <c r="C16">
        <v>0.93406593406593397</v>
      </c>
      <c r="D16">
        <v>0.109819121447028</v>
      </c>
      <c r="E16">
        <v>0.13335425164731673</v>
      </c>
      <c r="F16">
        <v>0.19653179190751377</v>
      </c>
    </row>
    <row r="17" spans="1:7" x14ac:dyDescent="0.3">
      <c r="A17" t="s">
        <v>19</v>
      </c>
      <c r="B17" t="s">
        <v>51</v>
      </c>
      <c r="C17">
        <v>0.79059829059829001</v>
      </c>
      <c r="D17">
        <v>0.55059523809523803</v>
      </c>
      <c r="E17">
        <v>0.58618504435994911</v>
      </c>
      <c r="F17">
        <v>0.64912280701754355</v>
      </c>
    </row>
    <row r="18" spans="1:7" x14ac:dyDescent="0.3">
      <c r="A18" t="s">
        <v>19</v>
      </c>
      <c r="B18" t="s">
        <v>52</v>
      </c>
      <c r="C18">
        <v>0.76446280991735505</v>
      </c>
      <c r="D18">
        <v>0.76131687242798296</v>
      </c>
      <c r="E18">
        <v>0.76194398682042774</v>
      </c>
      <c r="F18">
        <v>0.76288659793814384</v>
      </c>
    </row>
    <row r="20" spans="1:7" x14ac:dyDescent="0.3">
      <c r="A20" t="s">
        <v>37</v>
      </c>
      <c r="B20" t="s">
        <v>49</v>
      </c>
      <c r="C20">
        <v>0.99173553699999994</v>
      </c>
      <c r="D20">
        <v>0.909090909</v>
      </c>
      <c r="E20">
        <v>0.92449922947572527</v>
      </c>
      <c r="F20">
        <v>0.94861660065406417</v>
      </c>
    </row>
    <row r="21" spans="1:7" x14ac:dyDescent="0.3">
      <c r="A21" t="s">
        <v>37</v>
      </c>
      <c r="B21" t="s">
        <v>50</v>
      </c>
      <c r="C21">
        <v>1</v>
      </c>
      <c r="D21">
        <v>0.909090909</v>
      </c>
      <c r="E21">
        <v>0.92592592585048017</v>
      </c>
      <c r="F21">
        <v>0.95238095233106568</v>
      </c>
    </row>
    <row r="22" spans="1:7" x14ac:dyDescent="0.3">
      <c r="A22" t="s">
        <v>25</v>
      </c>
      <c r="B22" t="s">
        <v>61</v>
      </c>
      <c r="C22">
        <v>0.93471629042098803</v>
      </c>
      <c r="D22" s="1">
        <v>0.93872549019607798</v>
      </c>
      <c r="E22">
        <v>0.93792090118770621</v>
      </c>
      <c r="F22">
        <v>0.93671660042800331</v>
      </c>
      <c r="G22" t="str">
        <f>LEFT(A22,FIND("/",A22)-1)</f>
        <v>single_hive</v>
      </c>
    </row>
    <row r="23" spans="1:7" x14ac:dyDescent="0.3">
      <c r="A23" t="s">
        <v>25</v>
      </c>
      <c r="B23" t="s">
        <v>62</v>
      </c>
      <c r="C23">
        <v>0.94592875318066105</v>
      </c>
      <c r="D23" s="1">
        <v>0.91115196078431304</v>
      </c>
      <c r="E23">
        <v>0.91790123456790051</v>
      </c>
      <c r="F23">
        <v>0.92821473158551748</v>
      </c>
      <c r="G23" t="str">
        <f>LEFT(A23,FIND("/",A23)-1)</f>
        <v>single_hive</v>
      </c>
    </row>
    <row r="24" spans="1:7" x14ac:dyDescent="0.3">
      <c r="D24" s="1"/>
    </row>
    <row r="25" spans="1:7" x14ac:dyDescent="0.3">
      <c r="A25" t="s">
        <v>36</v>
      </c>
      <c r="B25" t="s">
        <v>56</v>
      </c>
      <c r="C25">
        <v>0.96901893287435403</v>
      </c>
      <c r="D25">
        <v>0.92751235584843394</v>
      </c>
      <c r="E25">
        <v>0.93552675307411004</v>
      </c>
      <c r="F25">
        <v>0.94781144781144711</v>
      </c>
    </row>
    <row r="26" spans="1:7" x14ac:dyDescent="0.3">
      <c r="A26" t="s">
        <v>47</v>
      </c>
      <c r="B26" t="s">
        <v>58</v>
      </c>
      <c r="C26">
        <v>0.95904436860068198</v>
      </c>
      <c r="D26">
        <v>0.93046357615894004</v>
      </c>
      <c r="E26">
        <v>0.93604263824117218</v>
      </c>
      <c r="F26">
        <v>0.94453781512604984</v>
      </c>
    </row>
    <row r="28" spans="1:7" x14ac:dyDescent="0.3">
      <c r="A28" s="2" t="s">
        <v>90</v>
      </c>
      <c r="B28" s="2"/>
      <c r="C28" s="2"/>
      <c r="D28" s="2"/>
      <c r="E28" s="2"/>
      <c r="F28" s="2"/>
      <c r="G28" s="2"/>
    </row>
    <row r="29" spans="1:7" x14ac:dyDescent="0.3">
      <c r="A29" t="s">
        <v>88</v>
      </c>
      <c r="B29" t="s">
        <v>87</v>
      </c>
      <c r="C29" t="s">
        <v>77</v>
      </c>
      <c r="D29" t="s">
        <v>78</v>
      </c>
      <c r="E29" t="s">
        <v>85</v>
      </c>
      <c r="F29" t="s">
        <v>86</v>
      </c>
      <c r="G29" t="s">
        <v>89</v>
      </c>
    </row>
    <row r="30" spans="1:7" x14ac:dyDescent="0.3">
      <c r="A30" t="s">
        <v>37</v>
      </c>
      <c r="B30" t="s">
        <v>48</v>
      </c>
      <c r="C30">
        <v>1</v>
      </c>
      <c r="D30" s="1">
        <v>0.984848485</v>
      </c>
      <c r="E30">
        <v>0.98784194541070403</v>
      </c>
      <c r="F30">
        <v>0.99236641229065903</v>
      </c>
      <c r="G30" t="str">
        <f t="shared" ref="G30:G39" si="0">LEFT(A30,FIND("/",A30)-1)</f>
        <v>staged_2</v>
      </c>
    </row>
    <row r="31" spans="1:7" x14ac:dyDescent="0.3">
      <c r="A31" t="s">
        <v>15</v>
      </c>
      <c r="B31" t="s">
        <v>53</v>
      </c>
      <c r="C31">
        <v>0.95648854961831997</v>
      </c>
      <c r="D31" s="1">
        <v>0.96310530361260505</v>
      </c>
      <c r="E31">
        <v>0.96177463923856255</v>
      </c>
      <c r="F31">
        <v>0.95978552278820317</v>
      </c>
      <c r="G31" t="str">
        <f t="shared" si="0"/>
        <v>single_hive</v>
      </c>
    </row>
    <row r="32" spans="1:7" x14ac:dyDescent="0.3">
      <c r="A32" t="s">
        <v>29</v>
      </c>
      <c r="B32" t="s">
        <v>54</v>
      </c>
      <c r="C32">
        <v>0.96213808463251604</v>
      </c>
      <c r="D32" s="1">
        <v>0.93811074918566695</v>
      </c>
      <c r="E32">
        <v>0.94281972937581759</v>
      </c>
      <c r="F32">
        <v>0.94997251236943303</v>
      </c>
      <c r="G32" t="str">
        <f t="shared" si="0"/>
        <v>staged_2</v>
      </c>
    </row>
    <row r="33" spans="1:9" x14ac:dyDescent="0.3">
      <c r="A33" t="s">
        <v>38</v>
      </c>
      <c r="B33" t="s">
        <v>55</v>
      </c>
      <c r="C33">
        <v>0.86624203821655998</v>
      </c>
      <c r="D33" s="1">
        <v>0.94444444444444398</v>
      </c>
      <c r="E33">
        <v>0.92769440654843049</v>
      </c>
      <c r="F33">
        <v>0.90365448504983337</v>
      </c>
      <c r="G33" t="str">
        <f t="shared" si="0"/>
        <v>single_hive</v>
      </c>
    </row>
    <row r="34" spans="1:9" x14ac:dyDescent="0.3">
      <c r="A34" t="s">
        <v>29</v>
      </c>
      <c r="B34" t="s">
        <v>57</v>
      </c>
      <c r="C34">
        <v>0.96068376068376005</v>
      </c>
      <c r="D34" s="1">
        <v>0.98596491228070104</v>
      </c>
      <c r="E34">
        <v>0.98080279232111611</v>
      </c>
      <c r="F34">
        <v>0.97316017316017245</v>
      </c>
      <c r="G34" t="str">
        <f t="shared" si="0"/>
        <v>staged_2</v>
      </c>
    </row>
    <row r="35" spans="1:9" x14ac:dyDescent="0.3">
      <c r="A35" t="s">
        <v>37</v>
      </c>
      <c r="B35" t="s">
        <v>59</v>
      </c>
      <c r="C35">
        <v>0.95212121199999999</v>
      </c>
      <c r="D35" s="1">
        <v>0.96262254899999999</v>
      </c>
      <c r="E35">
        <v>0.96050379061757418</v>
      </c>
      <c r="F35">
        <v>0.95734308341471008</v>
      </c>
      <c r="G35" t="str">
        <f t="shared" si="0"/>
        <v>staged_2</v>
      </c>
    </row>
    <row r="36" spans="1:9" x14ac:dyDescent="0.3">
      <c r="A36" t="s">
        <v>34</v>
      </c>
      <c r="B36" t="s">
        <v>60</v>
      </c>
      <c r="C36">
        <v>0.94919786096256598</v>
      </c>
      <c r="D36" s="1">
        <v>0.90101522842639603</v>
      </c>
      <c r="E36">
        <v>0.91025641025641024</v>
      </c>
      <c r="F36">
        <v>0.92447916666666619</v>
      </c>
      <c r="G36" t="str">
        <f t="shared" si="0"/>
        <v>single_hive</v>
      </c>
    </row>
    <row r="37" spans="1:9" x14ac:dyDescent="0.3">
      <c r="A37" t="s">
        <v>20</v>
      </c>
      <c r="B37" t="s">
        <v>63</v>
      </c>
      <c r="C37">
        <v>0.90995260663507005</v>
      </c>
      <c r="D37" s="1">
        <v>0.91646778042959398</v>
      </c>
      <c r="E37">
        <v>0.91515729265967549</v>
      </c>
      <c r="F37">
        <v>0.91319857312722885</v>
      </c>
      <c r="G37" t="str">
        <f t="shared" si="0"/>
        <v>single_hive</v>
      </c>
    </row>
    <row r="38" spans="1:9" x14ac:dyDescent="0.3">
      <c r="A38" t="s">
        <v>37</v>
      </c>
      <c r="B38" t="s">
        <v>64</v>
      </c>
      <c r="C38">
        <v>0.95890410999999998</v>
      </c>
      <c r="D38" s="1">
        <v>0.88607594899999997</v>
      </c>
      <c r="E38">
        <v>0.8997429303608222</v>
      </c>
      <c r="F38">
        <v>0.92105263157020423</v>
      </c>
      <c r="G38" t="str">
        <f t="shared" si="0"/>
        <v>staged_2</v>
      </c>
    </row>
    <row r="39" spans="1:9" x14ac:dyDescent="0.3">
      <c r="A39" t="s">
        <v>37</v>
      </c>
      <c r="B39" t="s">
        <v>65</v>
      </c>
      <c r="C39">
        <v>0.98774509799999999</v>
      </c>
      <c r="D39" s="1">
        <v>0.98774509799999999</v>
      </c>
      <c r="E39">
        <v>0.9877450980000001</v>
      </c>
      <c r="F39">
        <v>0.98774509799999999</v>
      </c>
      <c r="G39" t="str">
        <f t="shared" si="0"/>
        <v>staged_2</v>
      </c>
    </row>
    <row r="43" spans="1:9" x14ac:dyDescent="0.3">
      <c r="A43" t="s">
        <v>91</v>
      </c>
    </row>
    <row r="44" spans="1:9" ht="31.2" customHeight="1" x14ac:dyDescent="0.3">
      <c r="A44" s="21" t="s">
        <v>88</v>
      </c>
      <c r="B44" t="s">
        <v>87</v>
      </c>
      <c r="C44" t="s">
        <v>77</v>
      </c>
      <c r="D44" t="s">
        <v>78</v>
      </c>
      <c r="E44" t="s">
        <v>68</v>
      </c>
      <c r="F44" t="s">
        <v>101</v>
      </c>
      <c r="G44" s="22" t="s">
        <v>102</v>
      </c>
      <c r="H44" t="s">
        <v>103</v>
      </c>
      <c r="I44" s="18" t="s">
        <v>104</v>
      </c>
    </row>
    <row r="45" spans="1:9" x14ac:dyDescent="0.3">
      <c r="A45" s="21" t="s">
        <v>15</v>
      </c>
      <c r="B45" t="s">
        <v>53</v>
      </c>
      <c r="C45" s="20">
        <v>0.95648854961831997</v>
      </c>
      <c r="D45" s="20">
        <v>0.96310530361260505</v>
      </c>
      <c r="E45" s="20">
        <v>0.96177463923856255</v>
      </c>
      <c r="F45" t="s">
        <v>98</v>
      </c>
      <c r="G45">
        <v>2</v>
      </c>
      <c r="H45" s="20">
        <v>-1.3206730399634936E-2</v>
      </c>
      <c r="I45">
        <f>AVERAGE(H45:H47)</f>
        <v>-1.6181735237881689E-2</v>
      </c>
    </row>
    <row r="46" spans="1:9" x14ac:dyDescent="0.3">
      <c r="A46" s="21" t="s">
        <v>42</v>
      </c>
      <c r="B46" t="s">
        <v>57</v>
      </c>
      <c r="C46" s="20">
        <v>0.97565217391304304</v>
      </c>
      <c r="D46" s="20">
        <v>0.98421052631578898</v>
      </c>
      <c r="E46" s="20">
        <v>0.98248686514886119</v>
      </c>
      <c r="F46" t="s">
        <v>98</v>
      </c>
      <c r="G46">
        <v>2</v>
      </c>
      <c r="H46" s="20">
        <v>-1.6840728277450756E-3</v>
      </c>
    </row>
    <row r="47" spans="1:9" x14ac:dyDescent="0.3">
      <c r="A47" s="21" t="s">
        <v>20</v>
      </c>
      <c r="B47" t="s">
        <v>63</v>
      </c>
      <c r="C47" s="20">
        <v>0.90995260663507005</v>
      </c>
      <c r="D47" s="20">
        <v>0.91646778042959398</v>
      </c>
      <c r="E47" s="20">
        <v>0.91515729265967549</v>
      </c>
      <c r="F47" t="s">
        <v>98</v>
      </c>
      <c r="G47" s="17" t="s">
        <v>100</v>
      </c>
      <c r="H47" s="20">
        <v>-3.3654402486265056E-2</v>
      </c>
    </row>
    <row r="48" spans="1:9" x14ac:dyDescent="0.3">
      <c r="A48" s="21"/>
      <c r="C48" s="20"/>
      <c r="D48" s="20"/>
      <c r="E48" s="20"/>
      <c r="G48" s="17"/>
      <c r="H48" s="20"/>
    </row>
    <row r="49" spans="1:9" x14ac:dyDescent="0.3">
      <c r="A49" s="21" t="s">
        <v>37</v>
      </c>
      <c r="B49" t="s">
        <v>48</v>
      </c>
      <c r="C49" s="20">
        <v>1</v>
      </c>
      <c r="D49" s="20">
        <v>0.984848485</v>
      </c>
      <c r="E49" s="20">
        <v>0.98784194541070403</v>
      </c>
      <c r="F49" t="s">
        <v>99</v>
      </c>
      <c r="G49">
        <v>3</v>
      </c>
      <c r="H49" s="20">
        <v>-6.1916019484778206E-2</v>
      </c>
      <c r="I49">
        <f>AVERAGE(H49:H53)</f>
        <v>-3.2458745273383285E-2</v>
      </c>
    </row>
    <row r="50" spans="1:9" x14ac:dyDescent="0.3">
      <c r="A50" s="21" t="s">
        <v>29</v>
      </c>
      <c r="B50" t="s">
        <v>54</v>
      </c>
      <c r="C50" s="20">
        <v>0.96213808463251604</v>
      </c>
      <c r="D50" s="20">
        <v>0.93811074918566695</v>
      </c>
      <c r="E50" s="20">
        <v>0.94281972937581759</v>
      </c>
      <c r="F50" t="s">
        <v>99</v>
      </c>
      <c r="G50">
        <v>2</v>
      </c>
      <c r="H50" s="20">
        <v>-8.1992818110968591E-3</v>
      </c>
    </row>
    <row r="51" spans="1:9" x14ac:dyDescent="0.3">
      <c r="A51" s="21" t="s">
        <v>37</v>
      </c>
      <c r="B51" t="s">
        <v>59</v>
      </c>
      <c r="C51" s="20">
        <v>0.95212121199999999</v>
      </c>
      <c r="D51" s="20">
        <v>0.96262254899999999</v>
      </c>
      <c r="E51" s="20">
        <v>0.96050379061757418</v>
      </c>
      <c r="F51" t="s">
        <v>99</v>
      </c>
      <c r="G51">
        <v>2</v>
      </c>
      <c r="H51" s="20">
        <v>-1.2523374460903569E-2</v>
      </c>
    </row>
    <row r="52" spans="1:9" x14ac:dyDescent="0.3">
      <c r="A52" s="21" t="s">
        <v>37</v>
      </c>
      <c r="B52" t="s">
        <v>64</v>
      </c>
      <c r="C52" s="20">
        <v>0.95890410999999998</v>
      </c>
      <c r="D52" s="20">
        <v>0.88607594899999997</v>
      </c>
      <c r="E52" s="20">
        <v>0.8997429303608222</v>
      </c>
      <c r="F52" t="s">
        <v>99</v>
      </c>
      <c r="G52">
        <v>2</v>
      </c>
      <c r="H52" s="20">
        <v>-7.7204070257195667E-2</v>
      </c>
    </row>
    <row r="53" spans="1:9" x14ac:dyDescent="0.3">
      <c r="A53" s="21" t="s">
        <v>37</v>
      </c>
      <c r="B53" t="s">
        <v>65</v>
      </c>
      <c r="C53" s="20">
        <v>0.98774509799999999</v>
      </c>
      <c r="D53" s="20">
        <v>0.98774509799999999</v>
      </c>
      <c r="E53" s="20">
        <v>0.9877450980000001</v>
      </c>
      <c r="F53" t="s">
        <v>99</v>
      </c>
      <c r="G53">
        <v>2</v>
      </c>
      <c r="H53" s="20">
        <v>-2.4509803529421115E-3</v>
      </c>
    </row>
  </sheetData>
  <sortState xmlns:xlrd2="http://schemas.microsoft.com/office/spreadsheetml/2017/richdata2" ref="A45:F53">
    <sortCondition ref="F47:F53"/>
    <sortCondition ref="B47:B53"/>
  </sortState>
  <conditionalFormatting sqref="C30:D39 C22:D24">
    <cfRule type="cellIs" dxfId="10" priority="6" operator="greaterThan">
      <formula>0.95</formula>
    </cfRule>
    <cfRule type="cellIs" dxfId="9" priority="7" operator="greaterThan">
      <formula>0.9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3462-AE2C-4F81-A1DF-C99E7BF8C1F6}">
  <dimension ref="A1:I4"/>
  <sheetViews>
    <sheetView workbookViewId="0">
      <selection activeCell="H2" sqref="H2:I2"/>
    </sheetView>
  </sheetViews>
  <sheetFormatPr defaultRowHeight="14.4" x14ac:dyDescent="0.3"/>
  <sheetData>
    <row r="1" spans="1:9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H1" t="s">
        <v>77</v>
      </c>
      <c r="I1" t="s">
        <v>78</v>
      </c>
    </row>
    <row r="2" spans="1:9" x14ac:dyDescent="0.3">
      <c r="A2">
        <v>440</v>
      </c>
      <c r="B2">
        <v>9266</v>
      </c>
      <c r="C2">
        <v>3294</v>
      </c>
      <c r="D2">
        <v>2965</v>
      </c>
      <c r="E2">
        <v>329</v>
      </c>
      <c r="F2">
        <v>5726</v>
      </c>
      <c r="H2">
        <f>D2/(D2+E2)</f>
        <v>0.90012143290831814</v>
      </c>
      <c r="I2">
        <f>D2/(D2+F2)</f>
        <v>0.34115751927281096</v>
      </c>
    </row>
    <row r="4" spans="1:9" x14ac:dyDescent="0.3">
      <c r="A4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E5F4-87DD-43DF-BA94-13D440DB6F5B}">
  <dimension ref="A1:I23"/>
  <sheetViews>
    <sheetView zoomScale="80" zoomScaleNormal="80" workbookViewId="0">
      <selection activeCell="A14" sqref="A14:XFD14"/>
    </sheetView>
  </sheetViews>
  <sheetFormatPr defaultRowHeight="14.4" x14ac:dyDescent="0.3"/>
  <cols>
    <col min="1" max="1" width="66.33203125" bestFit="1" customWidth="1"/>
    <col min="7" max="7" width="22.21875" bestFit="1" customWidth="1"/>
  </cols>
  <sheetData>
    <row r="1" spans="1:9" x14ac:dyDescent="0.3">
      <c r="C1" t="s">
        <v>77</v>
      </c>
      <c r="D1" t="s">
        <v>78</v>
      </c>
      <c r="E1" t="s">
        <v>80</v>
      </c>
      <c r="F1" t="s">
        <v>81</v>
      </c>
    </row>
    <row r="2" spans="1:9" x14ac:dyDescent="0.3">
      <c r="A2" t="s">
        <v>29</v>
      </c>
      <c r="B2" t="s">
        <v>54</v>
      </c>
      <c r="C2">
        <v>0.96213808463251604</v>
      </c>
      <c r="D2">
        <v>0.93811074918566695</v>
      </c>
      <c r="E2">
        <f t="shared" ref="E2:E8" si="0">IFERROR((1+2^2)*(C2*D2)/(2^2*C2+D2),"")</f>
        <v>0.94281972937581759</v>
      </c>
      <c r="F2">
        <f t="shared" ref="F2:F8" si="1">IFERROR( 2*(C2*D2)/(C2+D2),"")</f>
        <v>0.94997251236943303</v>
      </c>
      <c r="G2" t="str">
        <f t="shared" ref="G2:G8" si="2">LEFT(A2,FIND("/",A2)-1)</f>
        <v>staged_2</v>
      </c>
    </row>
    <row r="3" spans="1:9" x14ac:dyDescent="0.3">
      <c r="A3" t="s">
        <v>23</v>
      </c>
      <c r="B3" t="s">
        <v>54</v>
      </c>
      <c r="C3">
        <v>0.97482837528604105</v>
      </c>
      <c r="D3">
        <v>0.925081433224755</v>
      </c>
      <c r="E3">
        <f t="shared" si="0"/>
        <v>0.93462044756472074</v>
      </c>
      <c r="F3">
        <f t="shared" si="1"/>
        <v>0.94930362116991596</v>
      </c>
      <c r="G3" t="str">
        <f t="shared" si="2"/>
        <v>single_hive</v>
      </c>
      <c r="H3">
        <f>C3-C2</f>
        <v>1.2690290653525005E-2</v>
      </c>
      <c r="I3">
        <f>D3-D2</f>
        <v>-1.3029315960911947E-2</v>
      </c>
    </row>
    <row r="4" spans="1:9" x14ac:dyDescent="0.3">
      <c r="A4" t="s">
        <v>24</v>
      </c>
      <c r="B4" t="s">
        <v>54</v>
      </c>
      <c r="C4">
        <v>0.97482837528604105</v>
      </c>
      <c r="D4">
        <v>0.925081433224755</v>
      </c>
      <c r="E4">
        <f t="shared" si="0"/>
        <v>0.93462044756472074</v>
      </c>
      <c r="F4">
        <f t="shared" si="1"/>
        <v>0.94930362116991596</v>
      </c>
      <c r="G4" t="str">
        <f t="shared" si="2"/>
        <v>on_qty_of_train_images</v>
      </c>
    </row>
    <row r="5" spans="1:9" x14ac:dyDescent="0.3">
      <c r="A5" t="s">
        <v>16</v>
      </c>
      <c r="B5" t="s">
        <v>54</v>
      </c>
      <c r="C5">
        <v>0.97368421052631504</v>
      </c>
      <c r="D5">
        <v>0.923995656894679</v>
      </c>
      <c r="E5">
        <f t="shared" si="0"/>
        <v>0.93352347520842405</v>
      </c>
      <c r="F5">
        <f t="shared" si="1"/>
        <v>0.948189415041782</v>
      </c>
      <c r="G5" t="str">
        <f t="shared" si="2"/>
        <v>on_qty_of_train_images</v>
      </c>
    </row>
    <row r="6" spans="1:9" x14ac:dyDescent="0.3">
      <c r="A6" t="s">
        <v>12</v>
      </c>
      <c r="B6" t="s">
        <v>54</v>
      </c>
      <c r="C6">
        <v>0.96380090497737503</v>
      </c>
      <c r="D6">
        <v>0.925081433224755</v>
      </c>
      <c r="E6">
        <f t="shared" si="0"/>
        <v>0.93257443082311675</v>
      </c>
      <c r="F6">
        <f t="shared" si="1"/>
        <v>0.94404432132963922</v>
      </c>
      <c r="G6" t="str">
        <f t="shared" si="2"/>
        <v>on_qty_of_train_images</v>
      </c>
    </row>
    <row r="7" spans="1:9" x14ac:dyDescent="0.3">
      <c r="A7" t="s">
        <v>13</v>
      </c>
      <c r="B7" t="s">
        <v>54</v>
      </c>
      <c r="C7">
        <v>0.96444954128440297</v>
      </c>
      <c r="D7">
        <v>0.91313789359391895</v>
      </c>
      <c r="E7">
        <f t="shared" si="0"/>
        <v>0.92295873573309861</v>
      </c>
      <c r="F7">
        <f t="shared" si="1"/>
        <v>0.93809258226436076</v>
      </c>
      <c r="G7" t="str">
        <f t="shared" si="2"/>
        <v>on_qty_of_train_images</v>
      </c>
    </row>
    <row r="8" spans="1:9" x14ac:dyDescent="0.3">
      <c r="A8" t="s">
        <v>47</v>
      </c>
      <c r="B8" t="s">
        <v>54</v>
      </c>
      <c r="C8">
        <v>0.96317606444188697</v>
      </c>
      <c r="D8">
        <v>0.90879478827361504</v>
      </c>
      <c r="E8">
        <f t="shared" si="0"/>
        <v>0.91917417087634479</v>
      </c>
      <c r="F8">
        <f t="shared" si="1"/>
        <v>0.93519553072625661</v>
      </c>
      <c r="G8" t="str">
        <f t="shared" si="2"/>
        <v>staged_2</v>
      </c>
    </row>
    <row r="13" spans="1:9" x14ac:dyDescent="0.3">
      <c r="A13" t="s">
        <v>20</v>
      </c>
      <c r="B13" t="s">
        <v>63</v>
      </c>
      <c r="C13">
        <v>0.90995260663507005</v>
      </c>
      <c r="D13">
        <v>0.91646778042959398</v>
      </c>
      <c r="E13">
        <f t="shared" ref="E13:E23" si="3">IFERROR((1+2^2)*(C13*D13)/(2^2*C13+D13),"")</f>
        <v>0.91515729265967549</v>
      </c>
      <c r="F13">
        <f t="shared" ref="F13:F23" si="4">IFERROR( 2*(C13*D13)/(C13+D13),"")</f>
        <v>0.91319857312722885</v>
      </c>
      <c r="G13" t="str">
        <f t="shared" ref="G13:G23" si="5">LEFT(A13,FIND("/",A13)-1)</f>
        <v>single_hive</v>
      </c>
    </row>
    <row r="14" spans="1:9" x14ac:dyDescent="0.3">
      <c r="A14" t="s">
        <v>21</v>
      </c>
      <c r="B14" t="s">
        <v>63</v>
      </c>
      <c r="C14">
        <v>0.90995260663507005</v>
      </c>
      <c r="D14">
        <v>0.91646778042959398</v>
      </c>
      <c r="E14">
        <f t="shared" si="3"/>
        <v>0.91515729265967549</v>
      </c>
      <c r="F14">
        <f t="shared" si="4"/>
        <v>0.91319857312722885</v>
      </c>
      <c r="G14" t="str">
        <f t="shared" si="5"/>
        <v>on_qty_of_train_images</v>
      </c>
    </row>
    <row r="15" spans="1:9" x14ac:dyDescent="0.3">
      <c r="A15" t="s">
        <v>22</v>
      </c>
      <c r="B15" t="s">
        <v>63</v>
      </c>
      <c r="C15">
        <v>0.90995260663507005</v>
      </c>
      <c r="D15">
        <v>0.91646778042959398</v>
      </c>
      <c r="E15">
        <f t="shared" si="3"/>
        <v>0.91515729265967549</v>
      </c>
      <c r="F15">
        <f t="shared" si="4"/>
        <v>0.91319857312722885</v>
      </c>
      <c r="G15" t="str">
        <f t="shared" si="5"/>
        <v>on_qty_of_train_images</v>
      </c>
    </row>
    <row r="16" spans="1:9" x14ac:dyDescent="0.3">
      <c r="A16" t="s">
        <v>17</v>
      </c>
      <c r="B16" t="s">
        <v>63</v>
      </c>
      <c r="C16">
        <v>0.89810426540284305</v>
      </c>
      <c r="D16">
        <v>0.90453460620524995</v>
      </c>
      <c r="E16">
        <f t="shared" si="3"/>
        <v>0.90324118207816906</v>
      </c>
      <c r="F16">
        <f t="shared" si="4"/>
        <v>0.90130796670630142</v>
      </c>
      <c r="G16" t="str">
        <f t="shared" si="5"/>
        <v>on_qty_of_train_images</v>
      </c>
    </row>
    <row r="17" spans="1:7" x14ac:dyDescent="0.3">
      <c r="A17" t="s">
        <v>18</v>
      </c>
      <c r="B17" t="s">
        <v>63</v>
      </c>
      <c r="C17">
        <v>0.89638554216867405</v>
      </c>
      <c r="D17">
        <v>0.88782816229116901</v>
      </c>
      <c r="E17">
        <f t="shared" si="3"/>
        <v>0.88952654232424622</v>
      </c>
      <c r="F17">
        <f t="shared" si="4"/>
        <v>0.89208633093525114</v>
      </c>
      <c r="G17" t="str">
        <f t="shared" si="5"/>
        <v>on_qty_of_train_images</v>
      </c>
    </row>
    <row r="18" spans="1:7" x14ac:dyDescent="0.3">
      <c r="A18" t="s">
        <v>33</v>
      </c>
      <c r="B18" t="s">
        <v>63</v>
      </c>
      <c r="C18">
        <v>0.88942307692307598</v>
      </c>
      <c r="D18">
        <v>0.883054892601432</v>
      </c>
      <c r="E18">
        <f t="shared" si="3"/>
        <v>0.88432122370936872</v>
      </c>
      <c r="F18">
        <f t="shared" si="4"/>
        <v>0.88622754491017908</v>
      </c>
      <c r="G18" t="str">
        <f t="shared" si="5"/>
        <v>staged_2</v>
      </c>
    </row>
    <row r="19" spans="1:7" x14ac:dyDescent="0.3">
      <c r="A19" t="s">
        <v>47</v>
      </c>
      <c r="B19" t="s">
        <v>63</v>
      </c>
      <c r="C19">
        <v>0.90417690417690399</v>
      </c>
      <c r="D19">
        <v>0.87828162291169398</v>
      </c>
      <c r="E19">
        <f t="shared" si="3"/>
        <v>0.8833413346135377</v>
      </c>
      <c r="F19">
        <f t="shared" si="4"/>
        <v>0.89104116222760255</v>
      </c>
      <c r="G19" t="str">
        <f t="shared" si="5"/>
        <v>staged_2</v>
      </c>
    </row>
    <row r="20" spans="1:7" x14ac:dyDescent="0.3">
      <c r="A20" t="s">
        <v>26</v>
      </c>
      <c r="B20" t="s">
        <v>63</v>
      </c>
      <c r="C20">
        <v>0.91500000000000004</v>
      </c>
      <c r="D20">
        <v>0.87350835322195697</v>
      </c>
      <c r="E20">
        <f t="shared" si="3"/>
        <v>0.88150289017341044</v>
      </c>
      <c r="F20">
        <f t="shared" si="4"/>
        <v>0.89377289377289382</v>
      </c>
      <c r="G20" t="str">
        <f t="shared" si="5"/>
        <v>staged_2</v>
      </c>
    </row>
    <row r="21" spans="1:7" x14ac:dyDescent="0.3">
      <c r="A21" t="s">
        <v>28</v>
      </c>
      <c r="B21" t="s">
        <v>63</v>
      </c>
      <c r="C21">
        <v>0.89705882352941102</v>
      </c>
      <c r="D21">
        <v>0.87350835322195697</v>
      </c>
      <c r="E21">
        <f t="shared" si="3"/>
        <v>0.87811900191938552</v>
      </c>
      <c r="F21">
        <f t="shared" si="4"/>
        <v>0.88512696493349408</v>
      </c>
      <c r="G21" t="str">
        <f t="shared" si="5"/>
        <v>individual_training</v>
      </c>
    </row>
    <row r="22" spans="1:7" x14ac:dyDescent="0.3">
      <c r="A22" t="s">
        <v>37</v>
      </c>
      <c r="B22" t="s">
        <v>63</v>
      </c>
      <c r="C22">
        <v>0.90074441699999996</v>
      </c>
      <c r="D22">
        <v>0.86634844899999996</v>
      </c>
      <c r="E22">
        <f t="shared" si="3"/>
        <v>0.87301587329363284</v>
      </c>
      <c r="F22">
        <f t="shared" si="4"/>
        <v>0.88321167905542231</v>
      </c>
      <c r="G22" t="str">
        <f t="shared" si="5"/>
        <v>staged_2</v>
      </c>
    </row>
    <row r="23" spans="1:7" x14ac:dyDescent="0.3">
      <c r="A23" t="s">
        <v>45</v>
      </c>
      <c r="B23" t="s">
        <v>63</v>
      </c>
      <c r="C23">
        <v>0.939560439560439</v>
      </c>
      <c r="D23">
        <v>0.81622911694510702</v>
      </c>
      <c r="E23">
        <f t="shared" si="3"/>
        <v>0.83823529411764663</v>
      </c>
      <c r="F23">
        <f t="shared" si="4"/>
        <v>0.87356321839080409</v>
      </c>
      <c r="G23" t="str">
        <f t="shared" si="5"/>
        <v>on_qty_of_train_images</v>
      </c>
    </row>
  </sheetData>
  <conditionalFormatting sqref="A9:B10 A24:B24">
    <cfRule type="expression" dxfId="8" priority="19">
      <formula>#REF!&gt;0.95</formula>
    </cfRule>
    <cfRule type="expression" dxfId="7" priority="20">
      <formula>#REF!&gt;0.9</formula>
    </cfRule>
    <cfRule type="expression" dxfId="6" priority="21">
      <formula>#REF!&gt;0.85</formula>
    </cfRule>
  </conditionalFormatting>
  <conditionalFormatting sqref="A2:G8 A13:G23">
    <cfRule type="expression" dxfId="5" priority="25">
      <formula>AND($E2&gt;0.95,$E2&lt;&gt;"")</formula>
    </cfRule>
    <cfRule type="expression" dxfId="4" priority="26">
      <formula>AND($E2&gt;0.9,$E2&lt;&gt;"")</formula>
    </cfRule>
    <cfRule type="expression" dxfId="3" priority="27">
      <formula>AND($E2&gt;0.85,$E2&lt;&gt;"")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3409-39C6-4327-AB9C-4E94A7C2AC45}">
  <dimension ref="A2:K50"/>
  <sheetViews>
    <sheetView topLeftCell="A34" workbookViewId="0">
      <selection activeCell="A44" sqref="A44"/>
    </sheetView>
  </sheetViews>
  <sheetFormatPr defaultRowHeight="14.4" x14ac:dyDescent="0.3"/>
  <cols>
    <col min="1" max="1" width="51.6640625" style="3" customWidth="1"/>
    <col min="2" max="2" width="7" style="3" bestFit="1" customWidth="1"/>
    <col min="3" max="3" width="7.88671875" style="3" bestFit="1" customWidth="1"/>
    <col min="4" max="4" width="7" style="3" bestFit="1" customWidth="1"/>
    <col min="5" max="5" width="7.88671875" style="3" bestFit="1" customWidth="1"/>
    <col min="6" max="8" width="8.88671875" style="3"/>
  </cols>
  <sheetData>
    <row r="2" spans="1:7" x14ac:dyDescent="0.3">
      <c r="A2" s="10" t="s">
        <v>33</v>
      </c>
      <c r="B2" s="11"/>
      <c r="C2" s="11"/>
      <c r="D2" s="11"/>
      <c r="E2" s="11"/>
    </row>
    <row r="3" spans="1:7" ht="15" customHeight="1" x14ac:dyDescent="0.3">
      <c r="A3" s="4" t="s">
        <v>88</v>
      </c>
      <c r="B3" s="36" t="s">
        <v>48</v>
      </c>
      <c r="C3" s="37"/>
      <c r="D3" s="36" t="s">
        <v>63</v>
      </c>
      <c r="E3" s="37"/>
    </row>
    <row r="4" spans="1:7" ht="28.8" x14ac:dyDescent="0.3">
      <c r="A4" s="5"/>
      <c r="B4" s="4" t="s">
        <v>94</v>
      </c>
      <c r="C4" s="4" t="s">
        <v>85</v>
      </c>
      <c r="D4" s="4" t="s">
        <v>94</v>
      </c>
      <c r="E4" s="4" t="s">
        <v>85</v>
      </c>
    </row>
    <row r="5" spans="1:7" x14ac:dyDescent="0.3">
      <c r="A5" s="4" t="s">
        <v>46</v>
      </c>
      <c r="B5" s="6">
        <v>3</v>
      </c>
      <c r="C5" s="6">
        <v>0.92500000000000004</v>
      </c>
      <c r="D5" s="7"/>
      <c r="E5" s="7"/>
    </row>
    <row r="6" spans="1:7" x14ac:dyDescent="0.3">
      <c r="A6" s="4" t="s">
        <v>20</v>
      </c>
      <c r="B6" s="7"/>
      <c r="C6" s="7"/>
      <c r="D6" s="6">
        <v>1</v>
      </c>
      <c r="E6" s="6">
        <v>0.91500000000000004</v>
      </c>
    </row>
    <row r="7" spans="1:7" x14ac:dyDescent="0.3">
      <c r="A7" s="4" t="s">
        <v>33</v>
      </c>
      <c r="B7" s="8">
        <v>2</v>
      </c>
      <c r="C7" s="8">
        <v>0.94</v>
      </c>
      <c r="D7" s="9">
        <v>6</v>
      </c>
      <c r="E7" s="9">
        <v>0.88400000000000001</v>
      </c>
    </row>
    <row r="10" spans="1:7" ht="28.8" x14ac:dyDescent="0.3">
      <c r="A10" s="10" t="s">
        <v>40</v>
      </c>
      <c r="B10" s="11"/>
      <c r="C10" s="11"/>
      <c r="D10" s="11"/>
      <c r="E10" s="11"/>
      <c r="F10" s="11"/>
      <c r="G10" s="11"/>
    </row>
    <row r="11" spans="1:7" ht="30" customHeight="1" x14ac:dyDescent="0.3">
      <c r="A11" s="4" t="s">
        <v>88</v>
      </c>
      <c r="B11" s="36" t="s">
        <v>57</v>
      </c>
      <c r="C11" s="37"/>
      <c r="D11" s="36" t="s">
        <v>59</v>
      </c>
      <c r="E11" s="37"/>
      <c r="F11" s="36" t="s">
        <v>65</v>
      </c>
      <c r="G11" s="37"/>
    </row>
    <row r="12" spans="1:7" ht="28.8" x14ac:dyDescent="0.3">
      <c r="A12" s="5"/>
      <c r="B12" s="4" t="s">
        <v>94</v>
      </c>
      <c r="C12" s="4" t="s">
        <v>85</v>
      </c>
      <c r="D12" s="4" t="s">
        <v>94</v>
      </c>
      <c r="E12" s="4" t="s">
        <v>85</v>
      </c>
      <c r="F12" s="4" t="s">
        <v>94</v>
      </c>
      <c r="G12" s="4" t="s">
        <v>85</v>
      </c>
    </row>
    <row r="13" spans="1:7" x14ac:dyDescent="0.3">
      <c r="A13" s="4" t="s">
        <v>42</v>
      </c>
      <c r="B13" s="6">
        <v>1</v>
      </c>
      <c r="C13" s="6">
        <v>0.98199999999999998</v>
      </c>
      <c r="D13" s="7"/>
      <c r="E13" s="7"/>
      <c r="F13" s="7"/>
      <c r="G13" s="7"/>
    </row>
    <row r="14" spans="1:7" x14ac:dyDescent="0.3">
      <c r="A14" s="4" t="s">
        <v>32</v>
      </c>
      <c r="B14" s="7"/>
      <c r="C14" s="7"/>
      <c r="D14" s="6">
        <v>2</v>
      </c>
      <c r="E14" s="6">
        <v>0.94699999999999995</v>
      </c>
      <c r="F14" s="7"/>
      <c r="G14" s="7"/>
    </row>
    <row r="15" spans="1:7" x14ac:dyDescent="0.3">
      <c r="A15" s="4" t="s">
        <v>43</v>
      </c>
      <c r="B15" s="7"/>
      <c r="C15" s="7"/>
      <c r="D15" s="7"/>
      <c r="E15" s="7"/>
      <c r="F15" s="6">
        <v>2</v>
      </c>
      <c r="G15" s="6">
        <v>0.98499999999999999</v>
      </c>
    </row>
    <row r="16" spans="1:7" x14ac:dyDescent="0.3">
      <c r="A16" s="4" t="s">
        <v>40</v>
      </c>
      <c r="B16" s="9">
        <v>3</v>
      </c>
      <c r="C16" s="9">
        <v>0.97499999999999998</v>
      </c>
      <c r="D16" s="9">
        <v>3</v>
      </c>
      <c r="E16" s="9">
        <v>0.94599999999999995</v>
      </c>
      <c r="F16" s="9">
        <v>4</v>
      </c>
      <c r="G16" s="9">
        <v>0.97</v>
      </c>
    </row>
    <row r="19" spans="1:11" x14ac:dyDescent="0.3">
      <c r="A19" s="11" t="s">
        <v>95</v>
      </c>
      <c r="B19" s="11"/>
      <c r="C19" s="11"/>
      <c r="D19" s="11"/>
      <c r="E19" s="11"/>
      <c r="F19" s="11"/>
      <c r="G19" s="11"/>
      <c r="H19" s="11"/>
      <c r="I19" s="2"/>
      <c r="J19" s="2"/>
    </row>
    <row r="20" spans="1:11" x14ac:dyDescent="0.3">
      <c r="A20" s="4"/>
      <c r="B20" s="36" t="s">
        <v>53</v>
      </c>
      <c r="C20" s="37"/>
      <c r="D20" s="36" t="s">
        <v>54</v>
      </c>
      <c r="E20" s="37"/>
      <c r="F20" s="36" t="s">
        <v>57</v>
      </c>
      <c r="G20" s="37"/>
      <c r="H20" s="36" t="s">
        <v>65</v>
      </c>
      <c r="I20" s="37"/>
    </row>
    <row r="21" spans="1:11" ht="28.8" x14ac:dyDescent="0.3">
      <c r="A21" s="4"/>
      <c r="B21" s="4" t="s">
        <v>94</v>
      </c>
      <c r="C21" s="4" t="s">
        <v>85</v>
      </c>
      <c r="D21" s="4" t="s">
        <v>94</v>
      </c>
      <c r="E21" s="4" t="s">
        <v>85</v>
      </c>
      <c r="F21" s="4" t="s">
        <v>94</v>
      </c>
      <c r="G21" s="4" t="s">
        <v>85</v>
      </c>
      <c r="H21" s="4" t="s">
        <v>94</v>
      </c>
      <c r="I21" s="4" t="s">
        <v>85</v>
      </c>
    </row>
    <row r="22" spans="1:11" x14ac:dyDescent="0.3">
      <c r="A22" s="4" t="s">
        <v>15</v>
      </c>
      <c r="B22" s="13">
        <v>1</v>
      </c>
      <c r="C22" s="13">
        <v>0.96099999999999997</v>
      </c>
      <c r="D22" s="13"/>
      <c r="E22" s="13"/>
      <c r="F22" s="13"/>
      <c r="G22" s="13"/>
      <c r="H22" s="13"/>
      <c r="I22" s="13"/>
    </row>
    <row r="23" spans="1:11" x14ac:dyDescent="0.3">
      <c r="A23" s="4" t="s">
        <v>23</v>
      </c>
      <c r="B23" s="6"/>
      <c r="C23" s="6"/>
      <c r="D23" s="6">
        <v>2</v>
      </c>
      <c r="E23" s="6">
        <v>0.93400000000000005</v>
      </c>
      <c r="F23" s="6"/>
      <c r="G23" s="6"/>
      <c r="H23" s="6"/>
      <c r="I23" s="6"/>
    </row>
    <row r="24" spans="1:11" x14ac:dyDescent="0.3">
      <c r="A24" s="4" t="s">
        <v>42</v>
      </c>
      <c r="B24" s="6"/>
      <c r="C24" s="6"/>
      <c r="D24" s="6"/>
      <c r="E24" s="6"/>
      <c r="F24" s="6">
        <v>1</v>
      </c>
      <c r="G24" s="6">
        <v>0.98199999999999998</v>
      </c>
      <c r="H24" s="6"/>
      <c r="I24" s="6"/>
    </row>
    <row r="25" spans="1:11" x14ac:dyDescent="0.3">
      <c r="A25" s="4" t="s">
        <v>43</v>
      </c>
      <c r="B25" s="6"/>
      <c r="C25" s="6"/>
      <c r="D25" s="6"/>
      <c r="E25" s="6"/>
      <c r="F25" s="6"/>
      <c r="G25" s="6"/>
      <c r="H25" s="6">
        <v>2</v>
      </c>
      <c r="I25" s="6">
        <v>0.98499999999999999</v>
      </c>
    </row>
    <row r="26" spans="1:11" x14ac:dyDescent="0.3">
      <c r="A26" s="4" t="s">
        <v>29</v>
      </c>
      <c r="B26" s="9">
        <v>2</v>
      </c>
      <c r="C26" s="9">
        <v>0.94799999999999995</v>
      </c>
      <c r="D26" s="8">
        <v>1</v>
      </c>
      <c r="E26" s="8">
        <v>0.94199999999999995</v>
      </c>
      <c r="F26" s="9">
        <v>2</v>
      </c>
      <c r="G26" s="9">
        <v>0.98</v>
      </c>
      <c r="H26" s="9">
        <v>5</v>
      </c>
      <c r="I26" s="9">
        <v>0.96599999999999997</v>
      </c>
    </row>
    <row r="29" spans="1:11" x14ac:dyDescent="0.3">
      <c r="A29" s="11" t="s">
        <v>96</v>
      </c>
      <c r="B29" s="11"/>
      <c r="C29" s="11"/>
      <c r="D29" s="11"/>
      <c r="E29" s="11"/>
      <c r="F29" s="11"/>
      <c r="G29" s="11"/>
      <c r="H29" s="11"/>
      <c r="I29" s="2"/>
    </row>
    <row r="30" spans="1:11" x14ac:dyDescent="0.3">
      <c r="A30" s="4"/>
      <c r="B30" s="36" t="s">
        <v>53</v>
      </c>
      <c r="C30" s="37"/>
      <c r="D30" s="36" t="s">
        <v>54</v>
      </c>
      <c r="E30" s="37"/>
      <c r="F30" s="36" t="s">
        <v>57</v>
      </c>
      <c r="G30" s="37"/>
      <c r="H30" s="36" t="s">
        <v>65</v>
      </c>
      <c r="I30" s="37"/>
      <c r="J30" s="36" t="s">
        <v>63</v>
      </c>
      <c r="K30" s="37"/>
    </row>
    <row r="31" spans="1:11" ht="28.8" x14ac:dyDescent="0.3">
      <c r="A31" s="4"/>
      <c r="B31" s="4" t="s">
        <v>94</v>
      </c>
      <c r="C31" s="4" t="s">
        <v>85</v>
      </c>
      <c r="D31" s="4" t="s">
        <v>94</v>
      </c>
      <c r="E31" s="4" t="s">
        <v>85</v>
      </c>
      <c r="F31" s="4" t="s">
        <v>94</v>
      </c>
      <c r="G31" s="4" t="s">
        <v>85</v>
      </c>
      <c r="H31" s="4" t="s">
        <v>94</v>
      </c>
      <c r="I31" s="4" t="s">
        <v>85</v>
      </c>
      <c r="J31" s="4" t="s">
        <v>94</v>
      </c>
      <c r="K31" s="4" t="s">
        <v>85</v>
      </c>
    </row>
    <row r="32" spans="1:11" x14ac:dyDescent="0.3">
      <c r="A32" s="4" t="s">
        <v>15</v>
      </c>
      <c r="B32" s="13">
        <v>1</v>
      </c>
      <c r="C32" s="13">
        <v>0.96099999999999997</v>
      </c>
      <c r="D32" s="13"/>
      <c r="E32" s="13"/>
      <c r="F32" s="13"/>
      <c r="G32" s="13"/>
      <c r="H32" s="13"/>
      <c r="I32" s="13"/>
      <c r="J32" s="13"/>
      <c r="K32" s="13"/>
    </row>
    <row r="33" spans="1:11" x14ac:dyDescent="0.3">
      <c r="A33" s="4" t="s">
        <v>23</v>
      </c>
      <c r="B33" s="6"/>
      <c r="C33" s="6"/>
      <c r="D33" s="6">
        <v>2</v>
      </c>
      <c r="E33" s="6">
        <v>0.93400000000000005</v>
      </c>
      <c r="F33" s="6"/>
      <c r="G33" s="6"/>
      <c r="H33" s="6"/>
      <c r="I33" s="6"/>
      <c r="J33" s="6"/>
      <c r="K33" s="6"/>
    </row>
    <row r="34" spans="1:11" x14ac:dyDescent="0.3">
      <c r="A34" s="4" t="s">
        <v>42</v>
      </c>
      <c r="B34" s="6"/>
      <c r="C34" s="6"/>
      <c r="D34" s="6"/>
      <c r="E34" s="6"/>
      <c r="F34" s="6">
        <v>1</v>
      </c>
      <c r="G34" s="6">
        <v>0.98199999999999998</v>
      </c>
      <c r="H34" s="6"/>
      <c r="I34" s="6"/>
      <c r="J34" s="6"/>
      <c r="K34" s="6"/>
    </row>
    <row r="35" spans="1:11" x14ac:dyDescent="0.3">
      <c r="A35" s="4" t="s">
        <v>43</v>
      </c>
      <c r="B35" s="6"/>
      <c r="C35" s="6"/>
      <c r="D35" s="6"/>
      <c r="E35" s="6"/>
      <c r="F35" s="6"/>
      <c r="G35" s="6"/>
      <c r="H35" s="6">
        <v>2</v>
      </c>
      <c r="I35" s="6">
        <v>0.98499999999999999</v>
      </c>
      <c r="J35" s="6"/>
      <c r="K35" s="6"/>
    </row>
    <row r="36" spans="1:11" x14ac:dyDescent="0.3">
      <c r="A36" s="4" t="s">
        <v>20</v>
      </c>
      <c r="B36" s="6"/>
      <c r="C36" s="6"/>
      <c r="D36" s="6"/>
      <c r="E36" s="6"/>
      <c r="F36" s="6"/>
      <c r="G36" s="6"/>
      <c r="H36" s="6"/>
      <c r="I36" s="6"/>
      <c r="J36" s="6">
        <v>1</v>
      </c>
      <c r="K36" s="6">
        <v>0.91500000000000004</v>
      </c>
    </row>
    <row r="37" spans="1:11" x14ac:dyDescent="0.3">
      <c r="A37" t="s">
        <v>26</v>
      </c>
      <c r="B37" s="9">
        <v>4</v>
      </c>
      <c r="C37" s="14">
        <v>0.91200000000000003</v>
      </c>
      <c r="D37" s="9">
        <v>8</v>
      </c>
      <c r="E37" s="9">
        <v>0.90200000000000002</v>
      </c>
      <c r="F37" s="9">
        <v>6</v>
      </c>
      <c r="G37" s="9">
        <v>0.96499999999999997</v>
      </c>
      <c r="H37" s="9">
        <v>8</v>
      </c>
      <c r="I37" s="9">
        <v>0.93899999999999995</v>
      </c>
      <c r="J37" s="16">
        <v>8</v>
      </c>
      <c r="K37" s="16">
        <v>0.88100000000000001</v>
      </c>
    </row>
    <row r="38" spans="1:11" x14ac:dyDescent="0.3">
      <c r="A38" s="4" t="s">
        <v>29</v>
      </c>
      <c r="B38" s="15">
        <v>2</v>
      </c>
      <c r="C38" s="15">
        <v>0.94799999999999995</v>
      </c>
      <c r="D38" s="15">
        <v>1</v>
      </c>
      <c r="E38" s="15">
        <v>0.94199999999999995</v>
      </c>
      <c r="F38" s="15">
        <v>2</v>
      </c>
      <c r="G38" s="15">
        <v>0.98</v>
      </c>
      <c r="H38" s="15">
        <v>5</v>
      </c>
      <c r="I38" s="15">
        <v>0.96599999999999997</v>
      </c>
      <c r="J38" s="12">
        <v>24</v>
      </c>
      <c r="K38" s="12">
        <v>0.498</v>
      </c>
    </row>
    <row r="41" spans="1:11" x14ac:dyDescent="0.3">
      <c r="A41" s="3" t="s">
        <v>97</v>
      </c>
    </row>
    <row r="42" spans="1:11" x14ac:dyDescent="0.3">
      <c r="A42" s="4"/>
      <c r="B42" s="36" t="s">
        <v>63</v>
      </c>
      <c r="C42" s="37"/>
      <c r="D42" s="36" t="s">
        <v>48</v>
      </c>
      <c r="E42" s="37"/>
      <c r="F42" s="36" t="s">
        <v>59</v>
      </c>
      <c r="G42" s="37"/>
      <c r="H42" s="36" t="s">
        <v>64</v>
      </c>
      <c r="I42" s="37"/>
      <c r="J42" s="36" t="s">
        <v>65</v>
      </c>
      <c r="K42" s="37"/>
    </row>
    <row r="43" spans="1:11" ht="28.8" x14ac:dyDescent="0.3">
      <c r="A43" s="4"/>
      <c r="B43" s="4" t="s">
        <v>94</v>
      </c>
      <c r="C43" s="4" t="s">
        <v>85</v>
      </c>
      <c r="D43" s="4" t="s">
        <v>94</v>
      </c>
      <c r="E43" s="4" t="s">
        <v>85</v>
      </c>
      <c r="F43" s="4" t="s">
        <v>94</v>
      </c>
      <c r="G43" s="4" t="s">
        <v>85</v>
      </c>
      <c r="H43" s="4" t="s">
        <v>94</v>
      </c>
      <c r="I43" s="4" t="s">
        <v>85</v>
      </c>
      <c r="J43" s="4" t="s">
        <v>94</v>
      </c>
      <c r="K43" s="4" t="s">
        <v>85</v>
      </c>
    </row>
    <row r="44" spans="1:11" x14ac:dyDescent="0.3">
      <c r="A44" s="4" t="s">
        <v>20</v>
      </c>
      <c r="B44" s="6">
        <v>1</v>
      </c>
      <c r="C44" s="6">
        <v>0.91500000000000004</v>
      </c>
      <c r="D44" s="6"/>
      <c r="E44" s="6"/>
      <c r="F44" s="6"/>
      <c r="G44" s="6"/>
      <c r="H44" s="6"/>
      <c r="I44" s="6"/>
      <c r="J44" s="6"/>
      <c r="K44" s="6"/>
    </row>
    <row r="45" spans="1:11" x14ac:dyDescent="0.3">
      <c r="A45" s="4" t="s">
        <v>46</v>
      </c>
      <c r="B45" s="6"/>
      <c r="C45" s="6"/>
      <c r="D45" s="6">
        <v>3</v>
      </c>
      <c r="E45" s="6">
        <v>0.92500000000000004</v>
      </c>
      <c r="F45" s="6"/>
      <c r="G45" s="6"/>
      <c r="H45" s="6"/>
      <c r="I45" s="6"/>
      <c r="J45" s="6"/>
      <c r="K45" s="6"/>
    </row>
    <row r="46" spans="1:11" x14ac:dyDescent="0.3">
      <c r="A46" s="4" t="s">
        <v>32</v>
      </c>
      <c r="B46" s="6"/>
      <c r="C46" s="6"/>
      <c r="D46" s="6"/>
      <c r="E46" s="6"/>
      <c r="F46" s="6">
        <v>2</v>
      </c>
      <c r="G46" s="6">
        <v>0.94699999999999995</v>
      </c>
      <c r="H46" s="6"/>
      <c r="I46" s="6"/>
      <c r="J46" s="6"/>
      <c r="K46" s="6"/>
    </row>
    <row r="47" spans="1:11" x14ac:dyDescent="0.3">
      <c r="A47" s="4" t="s">
        <v>31</v>
      </c>
      <c r="B47" s="6"/>
      <c r="C47" s="6"/>
      <c r="D47" s="6"/>
      <c r="E47" s="6"/>
      <c r="F47" s="6"/>
      <c r="G47" s="6"/>
      <c r="H47" s="6">
        <v>2</v>
      </c>
      <c r="I47" s="6">
        <v>0.82199999999999995</v>
      </c>
      <c r="J47" s="6"/>
      <c r="K47" s="6"/>
    </row>
    <row r="48" spans="1:11" x14ac:dyDescent="0.3">
      <c r="A48" s="4" t="s">
        <v>43</v>
      </c>
      <c r="B48" s="6"/>
      <c r="C48" s="6"/>
      <c r="D48" s="6"/>
      <c r="E48" s="6"/>
      <c r="F48" s="6"/>
      <c r="G48" s="6"/>
      <c r="H48" s="6"/>
      <c r="I48" s="6"/>
      <c r="J48" s="6">
        <v>2</v>
      </c>
      <c r="K48" s="6">
        <v>0.98499999999999999</v>
      </c>
    </row>
    <row r="49" spans="1:11" ht="28.8" x14ac:dyDescent="0.3">
      <c r="A49" s="4" t="s">
        <v>37</v>
      </c>
      <c r="B49" s="9">
        <v>10</v>
      </c>
      <c r="C49" s="9">
        <v>0.873</v>
      </c>
      <c r="D49" s="8">
        <v>1</v>
      </c>
      <c r="E49" s="8">
        <v>0.98699999999999999</v>
      </c>
      <c r="F49" s="8">
        <v>1</v>
      </c>
      <c r="G49" s="8">
        <v>0.96</v>
      </c>
      <c r="H49" s="8">
        <v>1</v>
      </c>
      <c r="I49" s="8">
        <v>0.89900000000000002</v>
      </c>
      <c r="J49" s="8">
        <v>1</v>
      </c>
      <c r="K49" s="8">
        <v>0.98699999999999999</v>
      </c>
    </row>
    <row r="50" spans="1:11" x14ac:dyDescent="0.3">
      <c r="C50" s="3">
        <v>4.2000000000000003E-2</v>
      </c>
    </row>
  </sheetData>
  <mergeCells count="19">
    <mergeCell ref="H20:I20"/>
    <mergeCell ref="F20:G20"/>
    <mergeCell ref="D20:E20"/>
    <mergeCell ref="B20:C20"/>
    <mergeCell ref="B3:C3"/>
    <mergeCell ref="D3:E3"/>
    <mergeCell ref="B11:C11"/>
    <mergeCell ref="D11:E11"/>
    <mergeCell ref="F11:G11"/>
    <mergeCell ref="B42:C42"/>
    <mergeCell ref="D42:E42"/>
    <mergeCell ref="F42:G42"/>
    <mergeCell ref="H42:I42"/>
    <mergeCell ref="J42:K42"/>
    <mergeCell ref="B30:C30"/>
    <mergeCell ref="D30:E30"/>
    <mergeCell ref="F30:G30"/>
    <mergeCell ref="H30:I30"/>
    <mergeCell ref="J30:K30"/>
  </mergeCells>
  <conditionalFormatting sqref="A37">
    <cfRule type="expression" dxfId="2" priority="4">
      <formula>AND($L37&gt;0.95,$L37&lt;&gt;0)</formula>
    </cfRule>
    <cfRule type="expression" dxfId="1" priority="5">
      <formula>AND($L37&gt;0.9,$L37&lt;&gt;"")</formula>
    </cfRule>
    <cfRule type="expression" dxfId="0" priority="6">
      <formula>AND($L37&gt;0.85,$L37&lt;&gt;"")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hive_top_models_210211_1440</vt:lpstr>
      <vt:lpstr>Night</vt:lpstr>
      <vt:lpstr>singleVSindividual</vt:lpstr>
      <vt:lpstr>generalVStop</vt:lpstr>
      <vt:lpstr>topmodels</vt:lpstr>
      <vt:lpstr>YOLO3Validation</vt:lpstr>
      <vt:lpstr>onNrImgs_results</vt:lpstr>
      <vt:lpstr>StagedResults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Gabriela Lopez Magaña</cp:lastModifiedBy>
  <dcterms:created xsi:type="dcterms:W3CDTF">2021-02-11T14:43:15Z</dcterms:created>
  <dcterms:modified xsi:type="dcterms:W3CDTF">2021-02-14T19:32:49Z</dcterms:modified>
</cp:coreProperties>
</file>