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BoxDrive\Box\Science\Fisheries\Projects\Epigenetic Aging\Collection Data\"/>
    </mc:Choice>
  </mc:AlternateContent>
  <xr:revisionPtr revIDLastSave="0" documentId="13_ncr:1_{DFE35114-EDC4-4F88-9491-71DB59BFA69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  <sheet name="Sheet2" sheetId="2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2" i="1"/>
  <c r="P3" i="1"/>
  <c r="P4" i="1"/>
  <c r="P5" i="1"/>
  <c r="P6" i="1"/>
  <c r="P7" i="1"/>
  <c r="P8" i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P17" i="1"/>
  <c r="P18" i="1"/>
  <c r="Q18" i="1" s="1"/>
  <c r="P19" i="1"/>
  <c r="P20" i="1"/>
  <c r="P21" i="1"/>
  <c r="P22" i="1"/>
  <c r="P23" i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P32" i="1"/>
  <c r="P33" i="1"/>
  <c r="P34" i="1"/>
  <c r="Q34" i="1" s="1"/>
  <c r="P35" i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P48" i="1"/>
  <c r="P49" i="1"/>
  <c r="Q49" i="1" s="1"/>
  <c r="P50" i="1"/>
  <c r="Q50" i="1" s="1"/>
  <c r="P51" i="1"/>
  <c r="P52" i="1"/>
  <c r="P53" i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P64" i="1"/>
  <c r="P65" i="1"/>
  <c r="Q65" i="1" s="1"/>
  <c r="P66" i="1"/>
  <c r="Q66" i="1" s="1"/>
  <c r="P67" i="1"/>
  <c r="P68" i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P78" i="1"/>
  <c r="Q78" i="1" s="1"/>
  <c r="P79" i="1"/>
  <c r="Q79" i="1" s="1"/>
  <c r="P80" i="1"/>
  <c r="P81" i="1"/>
  <c r="P82" i="1"/>
  <c r="Q82" i="1" s="1"/>
  <c r="P83" i="1"/>
  <c r="P84" i="1"/>
  <c r="Q84" i="1" s="1"/>
  <c r="P85" i="1"/>
  <c r="Q85" i="1" s="1"/>
  <c r="P86" i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P96" i="1"/>
  <c r="Q96" i="1" s="1"/>
  <c r="P97" i="1"/>
  <c r="Q97" i="1" s="1"/>
  <c r="P98" i="1"/>
  <c r="Q98" i="1" s="1"/>
  <c r="P99" i="1"/>
  <c r="P100" i="1"/>
  <c r="P101" i="1"/>
  <c r="P102" i="1"/>
  <c r="P103" i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P112" i="1"/>
  <c r="P113" i="1"/>
  <c r="P114" i="1"/>
  <c r="Q114" i="1" s="1"/>
  <c r="P115" i="1"/>
  <c r="P116" i="1"/>
  <c r="P117" i="1"/>
  <c r="P118" i="1"/>
  <c r="P119" i="1"/>
  <c r="P120" i="1"/>
  <c r="P121" i="1"/>
  <c r="Q121" i="1" s="1"/>
  <c r="P122" i="1"/>
  <c r="P123" i="1"/>
  <c r="P124" i="1"/>
  <c r="Q124" i="1" s="1"/>
  <c r="P125" i="1"/>
  <c r="Q125" i="1" s="1"/>
  <c r="P126" i="1"/>
  <c r="Q126" i="1" s="1"/>
  <c r="P127" i="1"/>
  <c r="P128" i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P144" i="1"/>
  <c r="P145" i="1"/>
  <c r="Q145" i="1" s="1"/>
  <c r="P146" i="1"/>
  <c r="Q146" i="1" s="1"/>
  <c r="P147" i="1"/>
  <c r="P148" i="1"/>
  <c r="P149" i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P160" i="1"/>
  <c r="Q160" i="1" s="1"/>
  <c r="P161" i="1"/>
  <c r="Q161" i="1" s="1"/>
  <c r="P162" i="1"/>
  <c r="Q162" i="1" s="1"/>
  <c r="P163" i="1"/>
  <c r="P164" i="1"/>
  <c r="P165" i="1"/>
  <c r="Q165" i="1" s="1"/>
  <c r="P166" i="1"/>
  <c r="Q166" i="1" s="1"/>
  <c r="P2" i="1"/>
  <c r="Q2" i="1" s="1"/>
  <c r="Q3" i="1"/>
  <c r="Q5" i="1"/>
  <c r="Q19" i="1"/>
  <c r="Q31" i="1"/>
  <c r="Q35" i="1"/>
  <c r="Q47" i="1"/>
  <c r="Q48" i="1"/>
  <c r="Q51" i="1"/>
  <c r="Q67" i="1"/>
  <c r="Q77" i="1"/>
  <c r="Q81" i="1"/>
  <c r="Q83" i="1"/>
  <c r="Q99" i="1"/>
  <c r="Q143" i="1"/>
  <c r="Q4" i="1"/>
  <c r="Q6" i="1"/>
  <c r="Q7" i="1"/>
  <c r="Q8" i="1"/>
  <c r="Q16" i="1"/>
  <c r="Q17" i="1"/>
  <c r="Q20" i="1"/>
  <c r="Q21" i="1"/>
  <c r="Q22" i="1"/>
  <c r="Q23" i="1"/>
  <c r="Q32" i="1"/>
  <c r="Q33" i="1"/>
  <c r="Q52" i="1"/>
  <c r="Q53" i="1"/>
  <c r="Q63" i="1"/>
  <c r="Q64" i="1"/>
  <c r="Q68" i="1"/>
  <c r="Q80" i="1"/>
  <c r="Q86" i="1"/>
  <c r="Q95" i="1"/>
  <c r="Q100" i="1"/>
  <c r="Q101" i="1"/>
  <c r="Q102" i="1"/>
  <c r="Q103" i="1"/>
  <c r="Q111" i="1"/>
  <c r="Q112" i="1"/>
  <c r="Q113" i="1"/>
  <c r="Q115" i="1"/>
  <c r="Q116" i="1"/>
  <c r="Q117" i="1"/>
  <c r="Q118" i="1"/>
  <c r="Q119" i="1"/>
  <c r="Q120" i="1"/>
  <c r="Q122" i="1"/>
  <c r="Q123" i="1"/>
  <c r="Q127" i="1"/>
  <c r="Q128" i="1"/>
  <c r="Q144" i="1"/>
  <c r="Q147" i="1"/>
  <c r="Q148" i="1"/>
  <c r="Q149" i="1"/>
  <c r="Q159" i="1"/>
  <c r="Q163" i="1"/>
  <c r="Q164" i="1"/>
</calcChain>
</file>

<file path=xl/sharedStrings.xml><?xml version="1.0" encoding="utf-8"?>
<sst xmlns="http://schemas.openxmlformats.org/spreadsheetml/2006/main" count="1182" uniqueCount="70">
  <si>
    <t>Operation Id</t>
  </si>
  <si>
    <t>Operation Status</t>
  </si>
  <si>
    <t>Stratum</t>
  </si>
  <si>
    <t>Tow</t>
  </si>
  <si>
    <t>Operation Date</t>
  </si>
  <si>
    <t>Latitude Dec</t>
  </si>
  <si>
    <t>Longitude Dec</t>
  </si>
  <si>
    <t>Species Name</t>
  </si>
  <si>
    <t>Organism Id</t>
  </si>
  <si>
    <t>Length Cm</t>
  </si>
  <si>
    <t>Weight Kg</t>
  </si>
  <si>
    <t>Ind Sex</t>
  </si>
  <si>
    <t>Maturity</t>
  </si>
  <si>
    <t>Action Name</t>
  </si>
  <si>
    <t>Representative</t>
  </si>
  <si>
    <t>01130</t>
  </si>
  <si>
    <t>6</t>
  </si>
  <si>
    <t>Melanogrammus aeglefinus (haddock)</t>
  </si>
  <si>
    <t>F</t>
  </si>
  <si>
    <t>Resting</t>
  </si>
  <si>
    <t>Preserve Pectoral Fin Clip</t>
  </si>
  <si>
    <t>4</t>
  </si>
  <si>
    <t>M</t>
  </si>
  <si>
    <t>Immature</t>
  </si>
  <si>
    <t>01160</t>
  </si>
  <si>
    <t>5</t>
  </si>
  <si>
    <t>2</t>
  </si>
  <si>
    <t>7</t>
  </si>
  <si>
    <t>3</t>
  </si>
  <si>
    <t>Non-Representative</t>
  </si>
  <si>
    <t>01230</t>
  </si>
  <si>
    <t>Spent</t>
  </si>
  <si>
    <t>01250</t>
  </si>
  <si>
    <t>01270</t>
  </si>
  <si>
    <t>01240</t>
  </si>
  <si>
    <t>01220</t>
  </si>
  <si>
    <t>1</t>
  </si>
  <si>
    <t>Developing</t>
  </si>
  <si>
    <t>01210</t>
  </si>
  <si>
    <t>01200</t>
  </si>
  <si>
    <t>01300</t>
  </si>
  <si>
    <t>01170</t>
  </si>
  <si>
    <t>11</t>
  </si>
  <si>
    <t>8</t>
  </si>
  <si>
    <t>14</t>
  </si>
  <si>
    <t>01290</t>
  </si>
  <si>
    <t>10</t>
  </si>
  <si>
    <t>01360</t>
  </si>
  <si>
    <t>01340</t>
  </si>
  <si>
    <t>01351</t>
  </si>
  <si>
    <t>01390</t>
  </si>
  <si>
    <t>01380</t>
  </si>
  <si>
    <t>01370</t>
  </si>
  <si>
    <t>01260</t>
  </si>
  <si>
    <t>01400</t>
  </si>
  <si>
    <t>01280</t>
  </si>
  <si>
    <t>03610</t>
  </si>
  <si>
    <t>Age</t>
  </si>
  <si>
    <t>Bin</t>
  </si>
  <si>
    <t>More</t>
  </si>
  <si>
    <t>Frequency</t>
  </si>
  <si>
    <t>DayDecimal</t>
  </si>
  <si>
    <t>AgeDecimal</t>
  </si>
  <si>
    <t>AgeRounded</t>
  </si>
  <si>
    <t>Row Labels</t>
  </si>
  <si>
    <t>(blank)</t>
  </si>
  <si>
    <t>Grand Total</t>
  </si>
  <si>
    <t>Count of Operation Id</t>
  </si>
  <si>
    <t>born on date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</si>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</sst>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yy\ hh:mm:ss"/>
  </numFmts>
  <fonts count="5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Helvetica"/>
    </font>
    <font>
      <sz val="10"/>
      <color rgb="FF000000"/>
      <name val="Helvetica"/>
    </font>
    <font>
      <i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</patternFill>
    </fill>
  </fills>
  <borders count="4">
    <border>
      <left/>
      <right/>
      <top/>
      <bottom/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horizontal="left" wrapText="1"/>
    </xf>
    <xf numFmtId="164" fontId="3" fillId="0" borderId="1" xfId="0" applyNumberFormat="1" applyFont="1" applyBorder="1" applyAlignment="1">
      <alignment horizontal="left" wrapText="1"/>
    </xf>
    <xf numFmtId="0" fontId="0" fillId="0" borderId="2" xfId="0" applyBorder="1"/>
    <xf numFmtId="0" fontId="4" fillId="0" borderId="3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sheet1!$T$5:$T$17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sheet1!$U$5:$U$17</c:f>
              <c:numCache>
                <c:formatCode>General</c:formatCode>
                <c:ptCount val="13"/>
                <c:pt idx="0">
                  <c:v>12</c:v>
                </c:pt>
                <c:pt idx="1">
                  <c:v>37</c:v>
                </c:pt>
                <c:pt idx="2">
                  <c:v>37</c:v>
                </c:pt>
                <c:pt idx="3">
                  <c:v>7</c:v>
                </c:pt>
                <c:pt idx="4">
                  <c:v>8</c:v>
                </c:pt>
                <c:pt idx="5">
                  <c:v>3</c:v>
                </c:pt>
                <c:pt idx="6">
                  <c:v>14</c:v>
                </c:pt>
                <c:pt idx="7">
                  <c:v>6</c:v>
                </c:pt>
                <c:pt idx="8">
                  <c:v>1</c:v>
                </c:pt>
                <c:pt idx="9">
                  <c:v>35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C6-468F-9563-6B70FB25E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2906207"/>
        <c:axId val="1032023423"/>
      </c:barChart>
      <c:catAx>
        <c:axId val="42290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023423"/>
        <c:crosses val="autoZero"/>
        <c:auto val="1"/>
        <c:lblAlgn val="ctr"/>
        <c:lblOffset val="100"/>
        <c:noMultiLvlLbl val="0"/>
      </c:catAx>
      <c:valAx>
        <c:axId val="103202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906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[Fall2022_haddock_finclip samples_aged.xlsx]Sheet2!PivotTable1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Sheet2!$E$7:$E$8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Sheet2!$D$9:$D$79</c:f>
              <c:strCache>
                <c:ptCount val="70"/>
                <c:pt idx="0">
                  <c:v>16</c:v>
                </c:pt>
                <c:pt idx="1">
                  <c:v>16.5</c:v>
                </c:pt>
                <c:pt idx="2">
                  <c:v>17.5</c:v>
                </c:pt>
                <c:pt idx="3">
                  <c:v>18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27.5</c:v>
                </c:pt>
                <c:pt idx="13">
                  <c:v>28</c:v>
                </c:pt>
                <c:pt idx="14">
                  <c:v>28.5</c:v>
                </c:pt>
                <c:pt idx="15">
                  <c:v>29</c:v>
                </c:pt>
                <c:pt idx="16">
                  <c:v>29.5</c:v>
                </c:pt>
                <c:pt idx="17">
                  <c:v>30</c:v>
                </c:pt>
                <c:pt idx="18">
                  <c:v>30.5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35</c:v>
                </c:pt>
                <c:pt idx="25">
                  <c:v>36.5</c:v>
                </c:pt>
                <c:pt idx="26">
                  <c:v>37</c:v>
                </c:pt>
                <c:pt idx="27">
                  <c:v>37.5</c:v>
                </c:pt>
                <c:pt idx="28">
                  <c:v>38</c:v>
                </c:pt>
                <c:pt idx="29">
                  <c:v>38.5</c:v>
                </c:pt>
                <c:pt idx="30">
                  <c:v>39</c:v>
                </c:pt>
                <c:pt idx="31">
                  <c:v>39.5</c:v>
                </c:pt>
                <c:pt idx="32">
                  <c:v>40</c:v>
                </c:pt>
                <c:pt idx="33">
                  <c:v>40.5</c:v>
                </c:pt>
                <c:pt idx="34">
                  <c:v>41</c:v>
                </c:pt>
                <c:pt idx="35">
                  <c:v>42</c:v>
                </c:pt>
                <c:pt idx="36">
                  <c:v>42.5</c:v>
                </c:pt>
                <c:pt idx="37">
                  <c:v>43</c:v>
                </c:pt>
                <c:pt idx="38">
                  <c:v>43.5</c:v>
                </c:pt>
                <c:pt idx="39">
                  <c:v>44</c:v>
                </c:pt>
                <c:pt idx="40">
                  <c:v>44.5</c:v>
                </c:pt>
                <c:pt idx="41">
                  <c:v>45</c:v>
                </c:pt>
                <c:pt idx="42">
                  <c:v>45.5</c:v>
                </c:pt>
                <c:pt idx="43">
                  <c:v>46</c:v>
                </c:pt>
                <c:pt idx="44">
                  <c:v>46.5</c:v>
                </c:pt>
                <c:pt idx="45">
                  <c:v>47</c:v>
                </c:pt>
                <c:pt idx="46">
                  <c:v>47.5</c:v>
                </c:pt>
                <c:pt idx="47">
                  <c:v>48</c:v>
                </c:pt>
                <c:pt idx="48">
                  <c:v>48.5</c:v>
                </c:pt>
                <c:pt idx="49">
                  <c:v>49.5</c:v>
                </c:pt>
                <c:pt idx="50">
                  <c:v>50</c:v>
                </c:pt>
                <c:pt idx="51">
                  <c:v>50.5</c:v>
                </c:pt>
                <c:pt idx="52">
                  <c:v>51</c:v>
                </c:pt>
                <c:pt idx="53">
                  <c:v>51.5</c:v>
                </c:pt>
                <c:pt idx="54">
                  <c:v>52</c:v>
                </c:pt>
                <c:pt idx="55">
                  <c:v>52.5</c:v>
                </c:pt>
                <c:pt idx="56">
                  <c:v>53</c:v>
                </c:pt>
                <c:pt idx="57">
                  <c:v>53.5</c:v>
                </c:pt>
                <c:pt idx="58">
                  <c:v>54</c:v>
                </c:pt>
                <c:pt idx="59">
                  <c:v>54.5</c:v>
                </c:pt>
                <c:pt idx="60">
                  <c:v>55</c:v>
                </c:pt>
                <c:pt idx="61">
                  <c:v>55.5</c:v>
                </c:pt>
                <c:pt idx="62">
                  <c:v>56</c:v>
                </c:pt>
                <c:pt idx="63">
                  <c:v>56.5</c:v>
                </c:pt>
                <c:pt idx="64">
                  <c:v>57</c:v>
                </c:pt>
                <c:pt idx="65">
                  <c:v>57.5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(blank)</c:v>
                </c:pt>
              </c:strCache>
            </c:strRef>
          </c:cat>
          <c:val>
            <c:numRef>
              <c:f>Sheet2!$E$9:$E$79</c:f>
              <c:numCache>
                <c:formatCode>General</c:formatCode>
                <c:ptCount val="7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7-4AF9-A7F9-D2B00E02B71F}"/>
            </c:ext>
          </c:extLst>
        </c:ser>
        <c:ser>
          <c:idx val="1"/>
          <c:order val="1"/>
          <c:tx>
            <c:strRef>
              <c:f>Sheet2!$F$7:$F$8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Sheet2!$D$9:$D$79</c:f>
              <c:strCache>
                <c:ptCount val="70"/>
                <c:pt idx="0">
                  <c:v>16</c:v>
                </c:pt>
                <c:pt idx="1">
                  <c:v>16.5</c:v>
                </c:pt>
                <c:pt idx="2">
                  <c:v>17.5</c:v>
                </c:pt>
                <c:pt idx="3">
                  <c:v>18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27.5</c:v>
                </c:pt>
                <c:pt idx="13">
                  <c:v>28</c:v>
                </c:pt>
                <c:pt idx="14">
                  <c:v>28.5</c:v>
                </c:pt>
                <c:pt idx="15">
                  <c:v>29</c:v>
                </c:pt>
                <c:pt idx="16">
                  <c:v>29.5</c:v>
                </c:pt>
                <c:pt idx="17">
                  <c:v>30</c:v>
                </c:pt>
                <c:pt idx="18">
                  <c:v>30.5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35</c:v>
                </c:pt>
                <c:pt idx="25">
                  <c:v>36.5</c:v>
                </c:pt>
                <c:pt idx="26">
                  <c:v>37</c:v>
                </c:pt>
                <c:pt idx="27">
                  <c:v>37.5</c:v>
                </c:pt>
                <c:pt idx="28">
                  <c:v>38</c:v>
                </c:pt>
                <c:pt idx="29">
                  <c:v>38.5</c:v>
                </c:pt>
                <c:pt idx="30">
                  <c:v>39</c:v>
                </c:pt>
                <c:pt idx="31">
                  <c:v>39.5</c:v>
                </c:pt>
                <c:pt idx="32">
                  <c:v>40</c:v>
                </c:pt>
                <c:pt idx="33">
                  <c:v>40.5</c:v>
                </c:pt>
                <c:pt idx="34">
                  <c:v>41</c:v>
                </c:pt>
                <c:pt idx="35">
                  <c:v>42</c:v>
                </c:pt>
                <c:pt idx="36">
                  <c:v>42.5</c:v>
                </c:pt>
                <c:pt idx="37">
                  <c:v>43</c:v>
                </c:pt>
                <c:pt idx="38">
                  <c:v>43.5</c:v>
                </c:pt>
                <c:pt idx="39">
                  <c:v>44</c:v>
                </c:pt>
                <c:pt idx="40">
                  <c:v>44.5</c:v>
                </c:pt>
                <c:pt idx="41">
                  <c:v>45</c:v>
                </c:pt>
                <c:pt idx="42">
                  <c:v>45.5</c:v>
                </c:pt>
                <c:pt idx="43">
                  <c:v>46</c:v>
                </c:pt>
                <c:pt idx="44">
                  <c:v>46.5</c:v>
                </c:pt>
                <c:pt idx="45">
                  <c:v>47</c:v>
                </c:pt>
                <c:pt idx="46">
                  <c:v>47.5</c:v>
                </c:pt>
                <c:pt idx="47">
                  <c:v>48</c:v>
                </c:pt>
                <c:pt idx="48">
                  <c:v>48.5</c:v>
                </c:pt>
                <c:pt idx="49">
                  <c:v>49.5</c:v>
                </c:pt>
                <c:pt idx="50">
                  <c:v>50</c:v>
                </c:pt>
                <c:pt idx="51">
                  <c:v>50.5</c:v>
                </c:pt>
                <c:pt idx="52">
                  <c:v>51</c:v>
                </c:pt>
                <c:pt idx="53">
                  <c:v>51.5</c:v>
                </c:pt>
                <c:pt idx="54">
                  <c:v>52</c:v>
                </c:pt>
                <c:pt idx="55">
                  <c:v>52.5</c:v>
                </c:pt>
                <c:pt idx="56">
                  <c:v>53</c:v>
                </c:pt>
                <c:pt idx="57">
                  <c:v>53.5</c:v>
                </c:pt>
                <c:pt idx="58">
                  <c:v>54</c:v>
                </c:pt>
                <c:pt idx="59">
                  <c:v>54.5</c:v>
                </c:pt>
                <c:pt idx="60">
                  <c:v>55</c:v>
                </c:pt>
                <c:pt idx="61">
                  <c:v>55.5</c:v>
                </c:pt>
                <c:pt idx="62">
                  <c:v>56</c:v>
                </c:pt>
                <c:pt idx="63">
                  <c:v>56.5</c:v>
                </c:pt>
                <c:pt idx="64">
                  <c:v>57</c:v>
                </c:pt>
                <c:pt idx="65">
                  <c:v>57.5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(blank)</c:v>
                </c:pt>
              </c:strCache>
            </c:strRef>
          </c:cat>
          <c:val>
            <c:numRef>
              <c:f>Sheet2!$F$9:$F$79</c:f>
              <c:numCache>
                <c:formatCode>General</c:formatCode>
                <c:ptCount val="70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7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67-4AF9-A7F9-D2B00E02B71F}"/>
            </c:ext>
          </c:extLst>
        </c:ser>
        <c:ser>
          <c:idx val="2"/>
          <c:order val="2"/>
          <c:tx>
            <c:strRef>
              <c:f>Sheet2!$G$7:$G$8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Sheet2!$D$9:$D$79</c:f>
              <c:strCache>
                <c:ptCount val="70"/>
                <c:pt idx="0">
                  <c:v>16</c:v>
                </c:pt>
                <c:pt idx="1">
                  <c:v>16.5</c:v>
                </c:pt>
                <c:pt idx="2">
                  <c:v>17.5</c:v>
                </c:pt>
                <c:pt idx="3">
                  <c:v>18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27.5</c:v>
                </c:pt>
                <c:pt idx="13">
                  <c:v>28</c:v>
                </c:pt>
                <c:pt idx="14">
                  <c:v>28.5</c:v>
                </c:pt>
                <c:pt idx="15">
                  <c:v>29</c:v>
                </c:pt>
                <c:pt idx="16">
                  <c:v>29.5</c:v>
                </c:pt>
                <c:pt idx="17">
                  <c:v>30</c:v>
                </c:pt>
                <c:pt idx="18">
                  <c:v>30.5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35</c:v>
                </c:pt>
                <c:pt idx="25">
                  <c:v>36.5</c:v>
                </c:pt>
                <c:pt idx="26">
                  <c:v>37</c:v>
                </c:pt>
                <c:pt idx="27">
                  <c:v>37.5</c:v>
                </c:pt>
                <c:pt idx="28">
                  <c:v>38</c:v>
                </c:pt>
                <c:pt idx="29">
                  <c:v>38.5</c:v>
                </c:pt>
                <c:pt idx="30">
                  <c:v>39</c:v>
                </c:pt>
                <c:pt idx="31">
                  <c:v>39.5</c:v>
                </c:pt>
                <c:pt idx="32">
                  <c:v>40</c:v>
                </c:pt>
                <c:pt idx="33">
                  <c:v>40.5</c:v>
                </c:pt>
                <c:pt idx="34">
                  <c:v>41</c:v>
                </c:pt>
                <c:pt idx="35">
                  <c:v>42</c:v>
                </c:pt>
                <c:pt idx="36">
                  <c:v>42.5</c:v>
                </c:pt>
                <c:pt idx="37">
                  <c:v>43</c:v>
                </c:pt>
                <c:pt idx="38">
                  <c:v>43.5</c:v>
                </c:pt>
                <c:pt idx="39">
                  <c:v>44</c:v>
                </c:pt>
                <c:pt idx="40">
                  <c:v>44.5</c:v>
                </c:pt>
                <c:pt idx="41">
                  <c:v>45</c:v>
                </c:pt>
                <c:pt idx="42">
                  <c:v>45.5</c:v>
                </c:pt>
                <c:pt idx="43">
                  <c:v>46</c:v>
                </c:pt>
                <c:pt idx="44">
                  <c:v>46.5</c:v>
                </c:pt>
                <c:pt idx="45">
                  <c:v>47</c:v>
                </c:pt>
                <c:pt idx="46">
                  <c:v>47.5</c:v>
                </c:pt>
                <c:pt idx="47">
                  <c:v>48</c:v>
                </c:pt>
                <c:pt idx="48">
                  <c:v>48.5</c:v>
                </c:pt>
                <c:pt idx="49">
                  <c:v>49.5</c:v>
                </c:pt>
                <c:pt idx="50">
                  <c:v>50</c:v>
                </c:pt>
                <c:pt idx="51">
                  <c:v>50.5</c:v>
                </c:pt>
                <c:pt idx="52">
                  <c:v>51</c:v>
                </c:pt>
                <c:pt idx="53">
                  <c:v>51.5</c:v>
                </c:pt>
                <c:pt idx="54">
                  <c:v>52</c:v>
                </c:pt>
                <c:pt idx="55">
                  <c:v>52.5</c:v>
                </c:pt>
                <c:pt idx="56">
                  <c:v>53</c:v>
                </c:pt>
                <c:pt idx="57">
                  <c:v>53.5</c:v>
                </c:pt>
                <c:pt idx="58">
                  <c:v>54</c:v>
                </c:pt>
                <c:pt idx="59">
                  <c:v>54.5</c:v>
                </c:pt>
                <c:pt idx="60">
                  <c:v>55</c:v>
                </c:pt>
                <c:pt idx="61">
                  <c:v>55.5</c:v>
                </c:pt>
                <c:pt idx="62">
                  <c:v>56</c:v>
                </c:pt>
                <c:pt idx="63">
                  <c:v>56.5</c:v>
                </c:pt>
                <c:pt idx="64">
                  <c:v>57</c:v>
                </c:pt>
                <c:pt idx="65">
                  <c:v>57.5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(blank)</c:v>
                </c:pt>
              </c:strCache>
            </c:strRef>
          </c:cat>
          <c:val>
            <c:numRef>
              <c:f>Sheet2!$G$9:$G$79</c:f>
              <c:numCache>
                <c:formatCode>General</c:formatCode>
                <c:ptCount val="70"/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3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67-4AF9-A7F9-D2B00E02B71F}"/>
            </c:ext>
          </c:extLst>
        </c:ser>
        <c:ser>
          <c:idx val="3"/>
          <c:order val="3"/>
          <c:tx>
            <c:strRef>
              <c:f>Sheet2!$H$7:$H$8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Sheet2!$D$9:$D$79</c:f>
              <c:strCache>
                <c:ptCount val="70"/>
                <c:pt idx="0">
                  <c:v>16</c:v>
                </c:pt>
                <c:pt idx="1">
                  <c:v>16.5</c:v>
                </c:pt>
                <c:pt idx="2">
                  <c:v>17.5</c:v>
                </c:pt>
                <c:pt idx="3">
                  <c:v>18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27.5</c:v>
                </c:pt>
                <c:pt idx="13">
                  <c:v>28</c:v>
                </c:pt>
                <c:pt idx="14">
                  <c:v>28.5</c:v>
                </c:pt>
                <c:pt idx="15">
                  <c:v>29</c:v>
                </c:pt>
                <c:pt idx="16">
                  <c:v>29.5</c:v>
                </c:pt>
                <c:pt idx="17">
                  <c:v>30</c:v>
                </c:pt>
                <c:pt idx="18">
                  <c:v>30.5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35</c:v>
                </c:pt>
                <c:pt idx="25">
                  <c:v>36.5</c:v>
                </c:pt>
                <c:pt idx="26">
                  <c:v>37</c:v>
                </c:pt>
                <c:pt idx="27">
                  <c:v>37.5</c:v>
                </c:pt>
                <c:pt idx="28">
                  <c:v>38</c:v>
                </c:pt>
                <c:pt idx="29">
                  <c:v>38.5</c:v>
                </c:pt>
                <c:pt idx="30">
                  <c:v>39</c:v>
                </c:pt>
                <c:pt idx="31">
                  <c:v>39.5</c:v>
                </c:pt>
                <c:pt idx="32">
                  <c:v>40</c:v>
                </c:pt>
                <c:pt idx="33">
                  <c:v>40.5</c:v>
                </c:pt>
                <c:pt idx="34">
                  <c:v>41</c:v>
                </c:pt>
                <c:pt idx="35">
                  <c:v>42</c:v>
                </c:pt>
                <c:pt idx="36">
                  <c:v>42.5</c:v>
                </c:pt>
                <c:pt idx="37">
                  <c:v>43</c:v>
                </c:pt>
                <c:pt idx="38">
                  <c:v>43.5</c:v>
                </c:pt>
                <c:pt idx="39">
                  <c:v>44</c:v>
                </c:pt>
                <c:pt idx="40">
                  <c:v>44.5</c:v>
                </c:pt>
                <c:pt idx="41">
                  <c:v>45</c:v>
                </c:pt>
                <c:pt idx="42">
                  <c:v>45.5</c:v>
                </c:pt>
                <c:pt idx="43">
                  <c:v>46</c:v>
                </c:pt>
                <c:pt idx="44">
                  <c:v>46.5</c:v>
                </c:pt>
                <c:pt idx="45">
                  <c:v>47</c:v>
                </c:pt>
                <c:pt idx="46">
                  <c:v>47.5</c:v>
                </c:pt>
                <c:pt idx="47">
                  <c:v>48</c:v>
                </c:pt>
                <c:pt idx="48">
                  <c:v>48.5</c:v>
                </c:pt>
                <c:pt idx="49">
                  <c:v>49.5</c:v>
                </c:pt>
                <c:pt idx="50">
                  <c:v>50</c:v>
                </c:pt>
                <c:pt idx="51">
                  <c:v>50.5</c:v>
                </c:pt>
                <c:pt idx="52">
                  <c:v>51</c:v>
                </c:pt>
                <c:pt idx="53">
                  <c:v>51.5</c:v>
                </c:pt>
                <c:pt idx="54">
                  <c:v>52</c:v>
                </c:pt>
                <c:pt idx="55">
                  <c:v>52.5</c:v>
                </c:pt>
                <c:pt idx="56">
                  <c:v>53</c:v>
                </c:pt>
                <c:pt idx="57">
                  <c:v>53.5</c:v>
                </c:pt>
                <c:pt idx="58">
                  <c:v>54</c:v>
                </c:pt>
                <c:pt idx="59">
                  <c:v>54.5</c:v>
                </c:pt>
                <c:pt idx="60">
                  <c:v>55</c:v>
                </c:pt>
                <c:pt idx="61">
                  <c:v>55.5</c:v>
                </c:pt>
                <c:pt idx="62">
                  <c:v>56</c:v>
                </c:pt>
                <c:pt idx="63">
                  <c:v>56.5</c:v>
                </c:pt>
                <c:pt idx="64">
                  <c:v>57</c:v>
                </c:pt>
                <c:pt idx="65">
                  <c:v>57.5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(blank)</c:v>
                </c:pt>
              </c:strCache>
            </c:strRef>
          </c:cat>
          <c:val>
            <c:numRef>
              <c:f>Sheet2!$H$9:$H$79</c:f>
              <c:numCache>
                <c:formatCode>General</c:formatCode>
                <c:ptCount val="70"/>
                <c:pt idx="34">
                  <c:v>1</c:v>
                </c:pt>
                <c:pt idx="37">
                  <c:v>1</c:v>
                </c:pt>
                <c:pt idx="39">
                  <c:v>1</c:v>
                </c:pt>
                <c:pt idx="44">
                  <c:v>1</c:v>
                </c:pt>
                <c:pt idx="52">
                  <c:v>1</c:v>
                </c:pt>
                <c:pt idx="53">
                  <c:v>1</c:v>
                </c:pt>
                <c:pt idx="5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67-4AF9-A7F9-D2B00E02B71F}"/>
            </c:ext>
          </c:extLst>
        </c:ser>
        <c:ser>
          <c:idx val="4"/>
          <c:order val="4"/>
          <c:tx>
            <c:strRef>
              <c:f>Sheet2!$I$7:$I$8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Sheet2!$D$9:$D$79</c:f>
              <c:strCache>
                <c:ptCount val="70"/>
                <c:pt idx="0">
                  <c:v>16</c:v>
                </c:pt>
                <c:pt idx="1">
                  <c:v>16.5</c:v>
                </c:pt>
                <c:pt idx="2">
                  <c:v>17.5</c:v>
                </c:pt>
                <c:pt idx="3">
                  <c:v>18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27.5</c:v>
                </c:pt>
                <c:pt idx="13">
                  <c:v>28</c:v>
                </c:pt>
                <c:pt idx="14">
                  <c:v>28.5</c:v>
                </c:pt>
                <c:pt idx="15">
                  <c:v>29</c:v>
                </c:pt>
                <c:pt idx="16">
                  <c:v>29.5</c:v>
                </c:pt>
                <c:pt idx="17">
                  <c:v>30</c:v>
                </c:pt>
                <c:pt idx="18">
                  <c:v>30.5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35</c:v>
                </c:pt>
                <c:pt idx="25">
                  <c:v>36.5</c:v>
                </c:pt>
                <c:pt idx="26">
                  <c:v>37</c:v>
                </c:pt>
                <c:pt idx="27">
                  <c:v>37.5</c:v>
                </c:pt>
                <c:pt idx="28">
                  <c:v>38</c:v>
                </c:pt>
                <c:pt idx="29">
                  <c:v>38.5</c:v>
                </c:pt>
                <c:pt idx="30">
                  <c:v>39</c:v>
                </c:pt>
                <c:pt idx="31">
                  <c:v>39.5</c:v>
                </c:pt>
                <c:pt idx="32">
                  <c:v>40</c:v>
                </c:pt>
                <c:pt idx="33">
                  <c:v>40.5</c:v>
                </c:pt>
                <c:pt idx="34">
                  <c:v>41</c:v>
                </c:pt>
                <c:pt idx="35">
                  <c:v>42</c:v>
                </c:pt>
                <c:pt idx="36">
                  <c:v>42.5</c:v>
                </c:pt>
                <c:pt idx="37">
                  <c:v>43</c:v>
                </c:pt>
                <c:pt idx="38">
                  <c:v>43.5</c:v>
                </c:pt>
                <c:pt idx="39">
                  <c:v>44</c:v>
                </c:pt>
                <c:pt idx="40">
                  <c:v>44.5</c:v>
                </c:pt>
                <c:pt idx="41">
                  <c:v>45</c:v>
                </c:pt>
                <c:pt idx="42">
                  <c:v>45.5</c:v>
                </c:pt>
                <c:pt idx="43">
                  <c:v>46</c:v>
                </c:pt>
                <c:pt idx="44">
                  <c:v>46.5</c:v>
                </c:pt>
                <c:pt idx="45">
                  <c:v>47</c:v>
                </c:pt>
                <c:pt idx="46">
                  <c:v>47.5</c:v>
                </c:pt>
                <c:pt idx="47">
                  <c:v>48</c:v>
                </c:pt>
                <c:pt idx="48">
                  <c:v>48.5</c:v>
                </c:pt>
                <c:pt idx="49">
                  <c:v>49.5</c:v>
                </c:pt>
                <c:pt idx="50">
                  <c:v>50</c:v>
                </c:pt>
                <c:pt idx="51">
                  <c:v>50.5</c:v>
                </c:pt>
                <c:pt idx="52">
                  <c:v>51</c:v>
                </c:pt>
                <c:pt idx="53">
                  <c:v>51.5</c:v>
                </c:pt>
                <c:pt idx="54">
                  <c:v>52</c:v>
                </c:pt>
                <c:pt idx="55">
                  <c:v>52.5</c:v>
                </c:pt>
                <c:pt idx="56">
                  <c:v>53</c:v>
                </c:pt>
                <c:pt idx="57">
                  <c:v>53.5</c:v>
                </c:pt>
                <c:pt idx="58">
                  <c:v>54</c:v>
                </c:pt>
                <c:pt idx="59">
                  <c:v>54.5</c:v>
                </c:pt>
                <c:pt idx="60">
                  <c:v>55</c:v>
                </c:pt>
                <c:pt idx="61">
                  <c:v>55.5</c:v>
                </c:pt>
                <c:pt idx="62">
                  <c:v>56</c:v>
                </c:pt>
                <c:pt idx="63">
                  <c:v>56.5</c:v>
                </c:pt>
                <c:pt idx="64">
                  <c:v>57</c:v>
                </c:pt>
                <c:pt idx="65">
                  <c:v>57.5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(blank)</c:v>
                </c:pt>
              </c:strCache>
            </c:strRef>
          </c:cat>
          <c:val>
            <c:numRef>
              <c:f>Sheet2!$I$9:$I$79</c:f>
              <c:numCache>
                <c:formatCode>General</c:formatCode>
                <c:ptCount val="70"/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3">
                  <c:v>3</c:v>
                </c:pt>
                <c:pt idx="55">
                  <c:v>1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67-4AF9-A7F9-D2B00E02B71F}"/>
            </c:ext>
          </c:extLst>
        </c:ser>
        <c:ser>
          <c:idx val="5"/>
          <c:order val="5"/>
          <c:tx>
            <c:strRef>
              <c:f>Sheet2!$J$7:$J$8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Sheet2!$D$9:$D$79</c:f>
              <c:strCache>
                <c:ptCount val="70"/>
                <c:pt idx="0">
                  <c:v>16</c:v>
                </c:pt>
                <c:pt idx="1">
                  <c:v>16.5</c:v>
                </c:pt>
                <c:pt idx="2">
                  <c:v>17.5</c:v>
                </c:pt>
                <c:pt idx="3">
                  <c:v>18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27.5</c:v>
                </c:pt>
                <c:pt idx="13">
                  <c:v>28</c:v>
                </c:pt>
                <c:pt idx="14">
                  <c:v>28.5</c:v>
                </c:pt>
                <c:pt idx="15">
                  <c:v>29</c:v>
                </c:pt>
                <c:pt idx="16">
                  <c:v>29.5</c:v>
                </c:pt>
                <c:pt idx="17">
                  <c:v>30</c:v>
                </c:pt>
                <c:pt idx="18">
                  <c:v>30.5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35</c:v>
                </c:pt>
                <c:pt idx="25">
                  <c:v>36.5</c:v>
                </c:pt>
                <c:pt idx="26">
                  <c:v>37</c:v>
                </c:pt>
                <c:pt idx="27">
                  <c:v>37.5</c:v>
                </c:pt>
                <c:pt idx="28">
                  <c:v>38</c:v>
                </c:pt>
                <c:pt idx="29">
                  <c:v>38.5</c:v>
                </c:pt>
                <c:pt idx="30">
                  <c:v>39</c:v>
                </c:pt>
                <c:pt idx="31">
                  <c:v>39.5</c:v>
                </c:pt>
                <c:pt idx="32">
                  <c:v>40</c:v>
                </c:pt>
                <c:pt idx="33">
                  <c:v>40.5</c:v>
                </c:pt>
                <c:pt idx="34">
                  <c:v>41</c:v>
                </c:pt>
                <c:pt idx="35">
                  <c:v>42</c:v>
                </c:pt>
                <c:pt idx="36">
                  <c:v>42.5</c:v>
                </c:pt>
                <c:pt idx="37">
                  <c:v>43</c:v>
                </c:pt>
                <c:pt idx="38">
                  <c:v>43.5</c:v>
                </c:pt>
                <c:pt idx="39">
                  <c:v>44</c:v>
                </c:pt>
                <c:pt idx="40">
                  <c:v>44.5</c:v>
                </c:pt>
                <c:pt idx="41">
                  <c:v>45</c:v>
                </c:pt>
                <c:pt idx="42">
                  <c:v>45.5</c:v>
                </c:pt>
                <c:pt idx="43">
                  <c:v>46</c:v>
                </c:pt>
                <c:pt idx="44">
                  <c:v>46.5</c:v>
                </c:pt>
                <c:pt idx="45">
                  <c:v>47</c:v>
                </c:pt>
                <c:pt idx="46">
                  <c:v>47.5</c:v>
                </c:pt>
                <c:pt idx="47">
                  <c:v>48</c:v>
                </c:pt>
                <c:pt idx="48">
                  <c:v>48.5</c:v>
                </c:pt>
                <c:pt idx="49">
                  <c:v>49.5</c:v>
                </c:pt>
                <c:pt idx="50">
                  <c:v>50</c:v>
                </c:pt>
                <c:pt idx="51">
                  <c:v>50.5</c:v>
                </c:pt>
                <c:pt idx="52">
                  <c:v>51</c:v>
                </c:pt>
                <c:pt idx="53">
                  <c:v>51.5</c:v>
                </c:pt>
                <c:pt idx="54">
                  <c:v>52</c:v>
                </c:pt>
                <c:pt idx="55">
                  <c:v>52.5</c:v>
                </c:pt>
                <c:pt idx="56">
                  <c:v>53</c:v>
                </c:pt>
                <c:pt idx="57">
                  <c:v>53.5</c:v>
                </c:pt>
                <c:pt idx="58">
                  <c:v>54</c:v>
                </c:pt>
                <c:pt idx="59">
                  <c:v>54.5</c:v>
                </c:pt>
                <c:pt idx="60">
                  <c:v>55</c:v>
                </c:pt>
                <c:pt idx="61">
                  <c:v>55.5</c:v>
                </c:pt>
                <c:pt idx="62">
                  <c:v>56</c:v>
                </c:pt>
                <c:pt idx="63">
                  <c:v>56.5</c:v>
                </c:pt>
                <c:pt idx="64">
                  <c:v>57</c:v>
                </c:pt>
                <c:pt idx="65">
                  <c:v>57.5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(blank)</c:v>
                </c:pt>
              </c:strCache>
            </c:strRef>
          </c:cat>
          <c:val>
            <c:numRef>
              <c:f>Sheet2!$J$9:$J$79</c:f>
              <c:numCache>
                <c:formatCode>General</c:formatCode>
                <c:ptCount val="70"/>
                <c:pt idx="46">
                  <c:v>1</c:v>
                </c:pt>
                <c:pt idx="47">
                  <c:v>1</c:v>
                </c:pt>
                <c:pt idx="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467-4AF9-A7F9-D2B00E02B71F}"/>
            </c:ext>
          </c:extLst>
        </c:ser>
        <c:ser>
          <c:idx val="6"/>
          <c:order val="6"/>
          <c:tx>
            <c:strRef>
              <c:f>Sheet2!$K$7:$K$8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Sheet2!$D$9:$D$79</c:f>
              <c:strCache>
                <c:ptCount val="70"/>
                <c:pt idx="0">
                  <c:v>16</c:v>
                </c:pt>
                <c:pt idx="1">
                  <c:v>16.5</c:v>
                </c:pt>
                <c:pt idx="2">
                  <c:v>17.5</c:v>
                </c:pt>
                <c:pt idx="3">
                  <c:v>18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27.5</c:v>
                </c:pt>
                <c:pt idx="13">
                  <c:v>28</c:v>
                </c:pt>
                <c:pt idx="14">
                  <c:v>28.5</c:v>
                </c:pt>
                <c:pt idx="15">
                  <c:v>29</c:v>
                </c:pt>
                <c:pt idx="16">
                  <c:v>29.5</c:v>
                </c:pt>
                <c:pt idx="17">
                  <c:v>30</c:v>
                </c:pt>
                <c:pt idx="18">
                  <c:v>30.5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35</c:v>
                </c:pt>
                <c:pt idx="25">
                  <c:v>36.5</c:v>
                </c:pt>
                <c:pt idx="26">
                  <c:v>37</c:v>
                </c:pt>
                <c:pt idx="27">
                  <c:v>37.5</c:v>
                </c:pt>
                <c:pt idx="28">
                  <c:v>38</c:v>
                </c:pt>
                <c:pt idx="29">
                  <c:v>38.5</c:v>
                </c:pt>
                <c:pt idx="30">
                  <c:v>39</c:v>
                </c:pt>
                <c:pt idx="31">
                  <c:v>39.5</c:v>
                </c:pt>
                <c:pt idx="32">
                  <c:v>40</c:v>
                </c:pt>
                <c:pt idx="33">
                  <c:v>40.5</c:v>
                </c:pt>
                <c:pt idx="34">
                  <c:v>41</c:v>
                </c:pt>
                <c:pt idx="35">
                  <c:v>42</c:v>
                </c:pt>
                <c:pt idx="36">
                  <c:v>42.5</c:v>
                </c:pt>
                <c:pt idx="37">
                  <c:v>43</c:v>
                </c:pt>
                <c:pt idx="38">
                  <c:v>43.5</c:v>
                </c:pt>
                <c:pt idx="39">
                  <c:v>44</c:v>
                </c:pt>
                <c:pt idx="40">
                  <c:v>44.5</c:v>
                </c:pt>
                <c:pt idx="41">
                  <c:v>45</c:v>
                </c:pt>
                <c:pt idx="42">
                  <c:v>45.5</c:v>
                </c:pt>
                <c:pt idx="43">
                  <c:v>46</c:v>
                </c:pt>
                <c:pt idx="44">
                  <c:v>46.5</c:v>
                </c:pt>
                <c:pt idx="45">
                  <c:v>47</c:v>
                </c:pt>
                <c:pt idx="46">
                  <c:v>47.5</c:v>
                </c:pt>
                <c:pt idx="47">
                  <c:v>48</c:v>
                </c:pt>
                <c:pt idx="48">
                  <c:v>48.5</c:v>
                </c:pt>
                <c:pt idx="49">
                  <c:v>49.5</c:v>
                </c:pt>
                <c:pt idx="50">
                  <c:v>50</c:v>
                </c:pt>
                <c:pt idx="51">
                  <c:v>50.5</c:v>
                </c:pt>
                <c:pt idx="52">
                  <c:v>51</c:v>
                </c:pt>
                <c:pt idx="53">
                  <c:v>51.5</c:v>
                </c:pt>
                <c:pt idx="54">
                  <c:v>52</c:v>
                </c:pt>
                <c:pt idx="55">
                  <c:v>52.5</c:v>
                </c:pt>
                <c:pt idx="56">
                  <c:v>53</c:v>
                </c:pt>
                <c:pt idx="57">
                  <c:v>53.5</c:v>
                </c:pt>
                <c:pt idx="58">
                  <c:v>54</c:v>
                </c:pt>
                <c:pt idx="59">
                  <c:v>54.5</c:v>
                </c:pt>
                <c:pt idx="60">
                  <c:v>55</c:v>
                </c:pt>
                <c:pt idx="61">
                  <c:v>55.5</c:v>
                </c:pt>
                <c:pt idx="62">
                  <c:v>56</c:v>
                </c:pt>
                <c:pt idx="63">
                  <c:v>56.5</c:v>
                </c:pt>
                <c:pt idx="64">
                  <c:v>57</c:v>
                </c:pt>
                <c:pt idx="65">
                  <c:v>57.5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(blank)</c:v>
                </c:pt>
              </c:strCache>
            </c:strRef>
          </c:cat>
          <c:val>
            <c:numRef>
              <c:f>Sheet2!$K$9:$K$79</c:f>
              <c:numCache>
                <c:formatCode>General</c:formatCode>
                <c:ptCount val="70"/>
                <c:pt idx="42">
                  <c:v>1</c:v>
                </c:pt>
                <c:pt idx="46">
                  <c:v>1</c:v>
                </c:pt>
                <c:pt idx="48">
                  <c:v>1</c:v>
                </c:pt>
                <c:pt idx="50">
                  <c:v>1</c:v>
                </c:pt>
                <c:pt idx="51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60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467-4AF9-A7F9-D2B00E02B71F}"/>
            </c:ext>
          </c:extLst>
        </c:ser>
        <c:ser>
          <c:idx val="7"/>
          <c:order val="7"/>
          <c:tx>
            <c:strRef>
              <c:f>Sheet2!$L$7:$L$8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Sheet2!$D$9:$D$79</c:f>
              <c:strCache>
                <c:ptCount val="70"/>
                <c:pt idx="0">
                  <c:v>16</c:v>
                </c:pt>
                <c:pt idx="1">
                  <c:v>16.5</c:v>
                </c:pt>
                <c:pt idx="2">
                  <c:v>17.5</c:v>
                </c:pt>
                <c:pt idx="3">
                  <c:v>18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27.5</c:v>
                </c:pt>
                <c:pt idx="13">
                  <c:v>28</c:v>
                </c:pt>
                <c:pt idx="14">
                  <c:v>28.5</c:v>
                </c:pt>
                <c:pt idx="15">
                  <c:v>29</c:v>
                </c:pt>
                <c:pt idx="16">
                  <c:v>29.5</c:v>
                </c:pt>
                <c:pt idx="17">
                  <c:v>30</c:v>
                </c:pt>
                <c:pt idx="18">
                  <c:v>30.5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35</c:v>
                </c:pt>
                <c:pt idx="25">
                  <c:v>36.5</c:v>
                </c:pt>
                <c:pt idx="26">
                  <c:v>37</c:v>
                </c:pt>
                <c:pt idx="27">
                  <c:v>37.5</c:v>
                </c:pt>
                <c:pt idx="28">
                  <c:v>38</c:v>
                </c:pt>
                <c:pt idx="29">
                  <c:v>38.5</c:v>
                </c:pt>
                <c:pt idx="30">
                  <c:v>39</c:v>
                </c:pt>
                <c:pt idx="31">
                  <c:v>39.5</c:v>
                </c:pt>
                <c:pt idx="32">
                  <c:v>40</c:v>
                </c:pt>
                <c:pt idx="33">
                  <c:v>40.5</c:v>
                </c:pt>
                <c:pt idx="34">
                  <c:v>41</c:v>
                </c:pt>
                <c:pt idx="35">
                  <c:v>42</c:v>
                </c:pt>
                <c:pt idx="36">
                  <c:v>42.5</c:v>
                </c:pt>
                <c:pt idx="37">
                  <c:v>43</c:v>
                </c:pt>
                <c:pt idx="38">
                  <c:v>43.5</c:v>
                </c:pt>
                <c:pt idx="39">
                  <c:v>44</c:v>
                </c:pt>
                <c:pt idx="40">
                  <c:v>44.5</c:v>
                </c:pt>
                <c:pt idx="41">
                  <c:v>45</c:v>
                </c:pt>
                <c:pt idx="42">
                  <c:v>45.5</c:v>
                </c:pt>
                <c:pt idx="43">
                  <c:v>46</c:v>
                </c:pt>
                <c:pt idx="44">
                  <c:v>46.5</c:v>
                </c:pt>
                <c:pt idx="45">
                  <c:v>47</c:v>
                </c:pt>
                <c:pt idx="46">
                  <c:v>47.5</c:v>
                </c:pt>
                <c:pt idx="47">
                  <c:v>48</c:v>
                </c:pt>
                <c:pt idx="48">
                  <c:v>48.5</c:v>
                </c:pt>
                <c:pt idx="49">
                  <c:v>49.5</c:v>
                </c:pt>
                <c:pt idx="50">
                  <c:v>50</c:v>
                </c:pt>
                <c:pt idx="51">
                  <c:v>50.5</c:v>
                </c:pt>
                <c:pt idx="52">
                  <c:v>51</c:v>
                </c:pt>
                <c:pt idx="53">
                  <c:v>51.5</c:v>
                </c:pt>
                <c:pt idx="54">
                  <c:v>52</c:v>
                </c:pt>
                <c:pt idx="55">
                  <c:v>52.5</c:v>
                </c:pt>
                <c:pt idx="56">
                  <c:v>53</c:v>
                </c:pt>
                <c:pt idx="57">
                  <c:v>53.5</c:v>
                </c:pt>
                <c:pt idx="58">
                  <c:v>54</c:v>
                </c:pt>
                <c:pt idx="59">
                  <c:v>54.5</c:v>
                </c:pt>
                <c:pt idx="60">
                  <c:v>55</c:v>
                </c:pt>
                <c:pt idx="61">
                  <c:v>55.5</c:v>
                </c:pt>
                <c:pt idx="62">
                  <c:v>56</c:v>
                </c:pt>
                <c:pt idx="63">
                  <c:v>56.5</c:v>
                </c:pt>
                <c:pt idx="64">
                  <c:v>57</c:v>
                </c:pt>
                <c:pt idx="65">
                  <c:v>57.5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(blank)</c:v>
                </c:pt>
              </c:strCache>
            </c:strRef>
          </c:cat>
          <c:val>
            <c:numRef>
              <c:f>Sheet2!$L$9:$L$79</c:f>
              <c:numCache>
                <c:formatCode>General</c:formatCode>
                <c:ptCount val="70"/>
                <c:pt idx="39">
                  <c:v>2</c:v>
                </c:pt>
                <c:pt idx="44">
                  <c:v>1</c:v>
                </c:pt>
                <c:pt idx="59">
                  <c:v>1</c:v>
                </c:pt>
                <c:pt idx="66">
                  <c:v>1</c:v>
                </c:pt>
                <c:pt idx="6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467-4AF9-A7F9-D2B00E02B71F}"/>
            </c:ext>
          </c:extLst>
        </c:ser>
        <c:ser>
          <c:idx val="8"/>
          <c:order val="8"/>
          <c:tx>
            <c:strRef>
              <c:f>Sheet2!$M$7:$M$8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Sheet2!$D$9:$D$79</c:f>
              <c:strCache>
                <c:ptCount val="70"/>
                <c:pt idx="0">
                  <c:v>16</c:v>
                </c:pt>
                <c:pt idx="1">
                  <c:v>16.5</c:v>
                </c:pt>
                <c:pt idx="2">
                  <c:v>17.5</c:v>
                </c:pt>
                <c:pt idx="3">
                  <c:v>18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27.5</c:v>
                </c:pt>
                <c:pt idx="13">
                  <c:v>28</c:v>
                </c:pt>
                <c:pt idx="14">
                  <c:v>28.5</c:v>
                </c:pt>
                <c:pt idx="15">
                  <c:v>29</c:v>
                </c:pt>
                <c:pt idx="16">
                  <c:v>29.5</c:v>
                </c:pt>
                <c:pt idx="17">
                  <c:v>30</c:v>
                </c:pt>
                <c:pt idx="18">
                  <c:v>30.5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35</c:v>
                </c:pt>
                <c:pt idx="25">
                  <c:v>36.5</c:v>
                </c:pt>
                <c:pt idx="26">
                  <c:v>37</c:v>
                </c:pt>
                <c:pt idx="27">
                  <c:v>37.5</c:v>
                </c:pt>
                <c:pt idx="28">
                  <c:v>38</c:v>
                </c:pt>
                <c:pt idx="29">
                  <c:v>38.5</c:v>
                </c:pt>
                <c:pt idx="30">
                  <c:v>39</c:v>
                </c:pt>
                <c:pt idx="31">
                  <c:v>39.5</c:v>
                </c:pt>
                <c:pt idx="32">
                  <c:v>40</c:v>
                </c:pt>
                <c:pt idx="33">
                  <c:v>40.5</c:v>
                </c:pt>
                <c:pt idx="34">
                  <c:v>41</c:v>
                </c:pt>
                <c:pt idx="35">
                  <c:v>42</c:v>
                </c:pt>
                <c:pt idx="36">
                  <c:v>42.5</c:v>
                </c:pt>
                <c:pt idx="37">
                  <c:v>43</c:v>
                </c:pt>
                <c:pt idx="38">
                  <c:v>43.5</c:v>
                </c:pt>
                <c:pt idx="39">
                  <c:v>44</c:v>
                </c:pt>
                <c:pt idx="40">
                  <c:v>44.5</c:v>
                </c:pt>
                <c:pt idx="41">
                  <c:v>45</c:v>
                </c:pt>
                <c:pt idx="42">
                  <c:v>45.5</c:v>
                </c:pt>
                <c:pt idx="43">
                  <c:v>46</c:v>
                </c:pt>
                <c:pt idx="44">
                  <c:v>46.5</c:v>
                </c:pt>
                <c:pt idx="45">
                  <c:v>47</c:v>
                </c:pt>
                <c:pt idx="46">
                  <c:v>47.5</c:v>
                </c:pt>
                <c:pt idx="47">
                  <c:v>48</c:v>
                </c:pt>
                <c:pt idx="48">
                  <c:v>48.5</c:v>
                </c:pt>
                <c:pt idx="49">
                  <c:v>49.5</c:v>
                </c:pt>
                <c:pt idx="50">
                  <c:v>50</c:v>
                </c:pt>
                <c:pt idx="51">
                  <c:v>50.5</c:v>
                </c:pt>
                <c:pt idx="52">
                  <c:v>51</c:v>
                </c:pt>
                <c:pt idx="53">
                  <c:v>51.5</c:v>
                </c:pt>
                <c:pt idx="54">
                  <c:v>52</c:v>
                </c:pt>
                <c:pt idx="55">
                  <c:v>52.5</c:v>
                </c:pt>
                <c:pt idx="56">
                  <c:v>53</c:v>
                </c:pt>
                <c:pt idx="57">
                  <c:v>53.5</c:v>
                </c:pt>
                <c:pt idx="58">
                  <c:v>54</c:v>
                </c:pt>
                <c:pt idx="59">
                  <c:v>54.5</c:v>
                </c:pt>
                <c:pt idx="60">
                  <c:v>55</c:v>
                </c:pt>
                <c:pt idx="61">
                  <c:v>55.5</c:v>
                </c:pt>
                <c:pt idx="62">
                  <c:v>56</c:v>
                </c:pt>
                <c:pt idx="63">
                  <c:v>56.5</c:v>
                </c:pt>
                <c:pt idx="64">
                  <c:v>57</c:v>
                </c:pt>
                <c:pt idx="65">
                  <c:v>57.5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(blank)</c:v>
                </c:pt>
              </c:strCache>
            </c:strRef>
          </c:cat>
          <c:val>
            <c:numRef>
              <c:f>Sheet2!$M$9:$M$79</c:f>
              <c:numCache>
                <c:formatCode>General</c:formatCode>
                <c:ptCount val="70"/>
                <c:pt idx="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467-4AF9-A7F9-D2B00E02B71F}"/>
            </c:ext>
          </c:extLst>
        </c:ser>
        <c:ser>
          <c:idx val="9"/>
          <c:order val="9"/>
          <c:tx>
            <c:strRef>
              <c:f>Sheet2!$N$7:$N$8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Sheet2!$D$9:$D$79</c:f>
              <c:strCache>
                <c:ptCount val="70"/>
                <c:pt idx="0">
                  <c:v>16</c:v>
                </c:pt>
                <c:pt idx="1">
                  <c:v>16.5</c:v>
                </c:pt>
                <c:pt idx="2">
                  <c:v>17.5</c:v>
                </c:pt>
                <c:pt idx="3">
                  <c:v>18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27.5</c:v>
                </c:pt>
                <c:pt idx="13">
                  <c:v>28</c:v>
                </c:pt>
                <c:pt idx="14">
                  <c:v>28.5</c:v>
                </c:pt>
                <c:pt idx="15">
                  <c:v>29</c:v>
                </c:pt>
                <c:pt idx="16">
                  <c:v>29.5</c:v>
                </c:pt>
                <c:pt idx="17">
                  <c:v>30</c:v>
                </c:pt>
                <c:pt idx="18">
                  <c:v>30.5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35</c:v>
                </c:pt>
                <c:pt idx="25">
                  <c:v>36.5</c:v>
                </c:pt>
                <c:pt idx="26">
                  <c:v>37</c:v>
                </c:pt>
                <c:pt idx="27">
                  <c:v>37.5</c:v>
                </c:pt>
                <c:pt idx="28">
                  <c:v>38</c:v>
                </c:pt>
                <c:pt idx="29">
                  <c:v>38.5</c:v>
                </c:pt>
                <c:pt idx="30">
                  <c:v>39</c:v>
                </c:pt>
                <c:pt idx="31">
                  <c:v>39.5</c:v>
                </c:pt>
                <c:pt idx="32">
                  <c:v>40</c:v>
                </c:pt>
                <c:pt idx="33">
                  <c:v>40.5</c:v>
                </c:pt>
                <c:pt idx="34">
                  <c:v>41</c:v>
                </c:pt>
                <c:pt idx="35">
                  <c:v>42</c:v>
                </c:pt>
                <c:pt idx="36">
                  <c:v>42.5</c:v>
                </c:pt>
                <c:pt idx="37">
                  <c:v>43</c:v>
                </c:pt>
                <c:pt idx="38">
                  <c:v>43.5</c:v>
                </c:pt>
                <c:pt idx="39">
                  <c:v>44</c:v>
                </c:pt>
                <c:pt idx="40">
                  <c:v>44.5</c:v>
                </c:pt>
                <c:pt idx="41">
                  <c:v>45</c:v>
                </c:pt>
                <c:pt idx="42">
                  <c:v>45.5</c:v>
                </c:pt>
                <c:pt idx="43">
                  <c:v>46</c:v>
                </c:pt>
                <c:pt idx="44">
                  <c:v>46.5</c:v>
                </c:pt>
                <c:pt idx="45">
                  <c:v>47</c:v>
                </c:pt>
                <c:pt idx="46">
                  <c:v>47.5</c:v>
                </c:pt>
                <c:pt idx="47">
                  <c:v>48</c:v>
                </c:pt>
                <c:pt idx="48">
                  <c:v>48.5</c:v>
                </c:pt>
                <c:pt idx="49">
                  <c:v>49.5</c:v>
                </c:pt>
                <c:pt idx="50">
                  <c:v>50</c:v>
                </c:pt>
                <c:pt idx="51">
                  <c:v>50.5</c:v>
                </c:pt>
                <c:pt idx="52">
                  <c:v>51</c:v>
                </c:pt>
                <c:pt idx="53">
                  <c:v>51.5</c:v>
                </c:pt>
                <c:pt idx="54">
                  <c:v>52</c:v>
                </c:pt>
                <c:pt idx="55">
                  <c:v>52.5</c:v>
                </c:pt>
                <c:pt idx="56">
                  <c:v>53</c:v>
                </c:pt>
                <c:pt idx="57">
                  <c:v>53.5</c:v>
                </c:pt>
                <c:pt idx="58">
                  <c:v>54</c:v>
                </c:pt>
                <c:pt idx="59">
                  <c:v>54.5</c:v>
                </c:pt>
                <c:pt idx="60">
                  <c:v>55</c:v>
                </c:pt>
                <c:pt idx="61">
                  <c:v>55.5</c:v>
                </c:pt>
                <c:pt idx="62">
                  <c:v>56</c:v>
                </c:pt>
                <c:pt idx="63">
                  <c:v>56.5</c:v>
                </c:pt>
                <c:pt idx="64">
                  <c:v>57</c:v>
                </c:pt>
                <c:pt idx="65">
                  <c:v>57.5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(blank)</c:v>
                </c:pt>
              </c:strCache>
            </c:strRef>
          </c:cat>
          <c:val>
            <c:numRef>
              <c:f>Sheet2!$N$9:$N$79</c:f>
              <c:numCache>
                <c:formatCode>General</c:formatCode>
                <c:ptCount val="70"/>
                <c:pt idx="33">
                  <c:v>1</c:v>
                </c:pt>
                <c:pt idx="36">
                  <c:v>1</c:v>
                </c:pt>
                <c:pt idx="38">
                  <c:v>1</c:v>
                </c:pt>
                <c:pt idx="39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7">
                  <c:v>1</c:v>
                </c:pt>
                <c:pt idx="50">
                  <c:v>1</c:v>
                </c:pt>
                <c:pt idx="52">
                  <c:v>3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467-4AF9-A7F9-D2B00E02B71F}"/>
            </c:ext>
          </c:extLst>
        </c:ser>
        <c:ser>
          <c:idx val="10"/>
          <c:order val="10"/>
          <c:tx>
            <c:strRef>
              <c:f>Sheet2!$O$7:$O$8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Sheet2!$D$9:$D$79</c:f>
              <c:strCache>
                <c:ptCount val="70"/>
                <c:pt idx="0">
                  <c:v>16</c:v>
                </c:pt>
                <c:pt idx="1">
                  <c:v>16.5</c:v>
                </c:pt>
                <c:pt idx="2">
                  <c:v>17.5</c:v>
                </c:pt>
                <c:pt idx="3">
                  <c:v>18</c:v>
                </c:pt>
                <c:pt idx="4">
                  <c:v>19</c:v>
                </c:pt>
                <c:pt idx="5">
                  <c:v>19.5</c:v>
                </c:pt>
                <c:pt idx="6">
                  <c:v>20.5</c:v>
                </c:pt>
                <c:pt idx="7">
                  <c:v>21.5</c:v>
                </c:pt>
                <c:pt idx="8">
                  <c:v>22.5</c:v>
                </c:pt>
                <c:pt idx="9">
                  <c:v>24</c:v>
                </c:pt>
                <c:pt idx="10">
                  <c:v>26</c:v>
                </c:pt>
                <c:pt idx="11">
                  <c:v>27</c:v>
                </c:pt>
                <c:pt idx="12">
                  <c:v>27.5</c:v>
                </c:pt>
                <c:pt idx="13">
                  <c:v>28</c:v>
                </c:pt>
                <c:pt idx="14">
                  <c:v>28.5</c:v>
                </c:pt>
                <c:pt idx="15">
                  <c:v>29</c:v>
                </c:pt>
                <c:pt idx="16">
                  <c:v>29.5</c:v>
                </c:pt>
                <c:pt idx="17">
                  <c:v>30</c:v>
                </c:pt>
                <c:pt idx="18">
                  <c:v>30.5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33.5</c:v>
                </c:pt>
                <c:pt idx="23">
                  <c:v>34</c:v>
                </c:pt>
                <c:pt idx="24">
                  <c:v>35</c:v>
                </c:pt>
                <c:pt idx="25">
                  <c:v>36.5</c:v>
                </c:pt>
                <c:pt idx="26">
                  <c:v>37</c:v>
                </c:pt>
                <c:pt idx="27">
                  <c:v>37.5</c:v>
                </c:pt>
                <c:pt idx="28">
                  <c:v>38</c:v>
                </c:pt>
                <c:pt idx="29">
                  <c:v>38.5</c:v>
                </c:pt>
                <c:pt idx="30">
                  <c:v>39</c:v>
                </c:pt>
                <c:pt idx="31">
                  <c:v>39.5</c:v>
                </c:pt>
                <c:pt idx="32">
                  <c:v>40</c:v>
                </c:pt>
                <c:pt idx="33">
                  <c:v>40.5</c:v>
                </c:pt>
                <c:pt idx="34">
                  <c:v>41</c:v>
                </c:pt>
                <c:pt idx="35">
                  <c:v>42</c:v>
                </c:pt>
                <c:pt idx="36">
                  <c:v>42.5</c:v>
                </c:pt>
                <c:pt idx="37">
                  <c:v>43</c:v>
                </c:pt>
                <c:pt idx="38">
                  <c:v>43.5</c:v>
                </c:pt>
                <c:pt idx="39">
                  <c:v>44</c:v>
                </c:pt>
                <c:pt idx="40">
                  <c:v>44.5</c:v>
                </c:pt>
                <c:pt idx="41">
                  <c:v>45</c:v>
                </c:pt>
                <c:pt idx="42">
                  <c:v>45.5</c:v>
                </c:pt>
                <c:pt idx="43">
                  <c:v>46</c:v>
                </c:pt>
                <c:pt idx="44">
                  <c:v>46.5</c:v>
                </c:pt>
                <c:pt idx="45">
                  <c:v>47</c:v>
                </c:pt>
                <c:pt idx="46">
                  <c:v>47.5</c:v>
                </c:pt>
                <c:pt idx="47">
                  <c:v>48</c:v>
                </c:pt>
                <c:pt idx="48">
                  <c:v>48.5</c:v>
                </c:pt>
                <c:pt idx="49">
                  <c:v>49.5</c:v>
                </c:pt>
                <c:pt idx="50">
                  <c:v>50</c:v>
                </c:pt>
                <c:pt idx="51">
                  <c:v>50.5</c:v>
                </c:pt>
                <c:pt idx="52">
                  <c:v>51</c:v>
                </c:pt>
                <c:pt idx="53">
                  <c:v>51.5</c:v>
                </c:pt>
                <c:pt idx="54">
                  <c:v>52</c:v>
                </c:pt>
                <c:pt idx="55">
                  <c:v>52.5</c:v>
                </c:pt>
                <c:pt idx="56">
                  <c:v>53</c:v>
                </c:pt>
                <c:pt idx="57">
                  <c:v>53.5</c:v>
                </c:pt>
                <c:pt idx="58">
                  <c:v>54</c:v>
                </c:pt>
                <c:pt idx="59">
                  <c:v>54.5</c:v>
                </c:pt>
                <c:pt idx="60">
                  <c:v>55</c:v>
                </c:pt>
                <c:pt idx="61">
                  <c:v>55.5</c:v>
                </c:pt>
                <c:pt idx="62">
                  <c:v>56</c:v>
                </c:pt>
                <c:pt idx="63">
                  <c:v>56.5</c:v>
                </c:pt>
                <c:pt idx="64">
                  <c:v>57</c:v>
                </c:pt>
                <c:pt idx="65">
                  <c:v>57.5</c:v>
                </c:pt>
                <c:pt idx="66">
                  <c:v>59</c:v>
                </c:pt>
                <c:pt idx="67">
                  <c:v>60</c:v>
                </c:pt>
                <c:pt idx="68">
                  <c:v>61</c:v>
                </c:pt>
                <c:pt idx="69">
                  <c:v>(blank)</c:v>
                </c:pt>
              </c:strCache>
            </c:strRef>
          </c:cat>
          <c:val>
            <c:numRef>
              <c:f>Sheet2!$O$9:$O$79</c:f>
              <c:numCache>
                <c:formatCode>General</c:formatCode>
                <c:ptCount val="70"/>
                <c:pt idx="6">
                  <c:v>1</c:v>
                </c:pt>
                <c:pt idx="43">
                  <c:v>1</c:v>
                </c:pt>
                <c:pt idx="60">
                  <c:v>1</c:v>
                </c:pt>
                <c:pt idx="62">
                  <c:v>1</c:v>
                </c:pt>
                <c:pt idx="6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467-4AF9-A7F9-D2B00E02B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23041647"/>
        <c:axId val="1723037807"/>
      </c:barChart>
      <c:catAx>
        <c:axId val="1723041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37807"/>
        <c:crosses val="autoZero"/>
        <c:auto val="1"/>
        <c:lblAlgn val="ctr"/>
        <c:lblOffset val="100"/>
        <c:noMultiLvlLbl val="0"/>
      </c:catAx>
      <c:valAx>
        <c:axId val="172303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41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</xdr:colOff>
      <xdr:row>5</xdr:row>
      <xdr:rowOff>48577</xdr:rowOff>
    </xdr:from>
    <xdr:to>
      <xdr:col>29</xdr:col>
      <xdr:colOff>335280</xdr:colOff>
      <xdr:row>16</xdr:row>
      <xdr:rowOff>73342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7E346E-AE09-7B4F-0912-C8B7FD6141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268605</xdr:colOff>
      <xdr:row>4</xdr:row>
      <xdr:rowOff>153352</xdr:rowOff>
    </xdr:from>
    <xdr:to>
      <xdr:col>22</xdr:col>
      <xdr:colOff>306705</xdr:colOff>
      <xdr:row>20</xdr:row>
      <xdr:rowOff>10477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AE823-781E-F856-1C3B-6C76A6877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m O'Donnell" refreshedDate="45126.387997337966" createdVersion="8" refreshedVersion="8" minRefreshableVersion="3" recordCount="166" xr:uid="{AB8D346E-F7D8-43B7-9D3B-5F354FDF2A71}">
  <cacheSource type="worksheet">
    <worksheetSource ref="A1:R1048576" sheet="sheet1"/>
  </cacheSource>
  <cacheFields count="18">
    <cacheField name="Operation Id" numFmtId="0">
      <sharedItems containsString="0" containsBlank="1" containsNumber="1" containsInteger="1" minValue="195" maxValue="325"/>
    </cacheField>
    <cacheField name="Operation Status" numFmtId="0">
      <sharedItems containsBlank="1"/>
    </cacheField>
    <cacheField name="Stratum" numFmtId="0">
      <sharedItems containsBlank="1"/>
    </cacheField>
    <cacheField name="Tow" numFmtId="0">
      <sharedItems containsBlank="1"/>
    </cacheField>
    <cacheField name="Operation Date" numFmtId="0">
      <sharedItems containsNonDate="0" containsDate="1" containsString="0" containsBlank="1" minDate="2022-10-23T06:52:20" maxDate="2022-11-15T08:33:59"/>
    </cacheField>
    <cacheField name="Latitude Dec" numFmtId="0">
      <sharedItems containsString="0" containsBlank="1" containsNumber="1" minValue="40.429499999999997" maxValue="44.324666669999999"/>
    </cacheField>
    <cacheField name="Longitude Dec" numFmtId="0">
      <sharedItems containsString="0" containsBlank="1" containsNumber="1" minValue="-70.579333329999997" maxValue="-65.967500000000001"/>
    </cacheField>
    <cacheField name="Species Name" numFmtId="0">
      <sharedItems containsBlank="1"/>
    </cacheField>
    <cacheField name="Organism Id" numFmtId="0">
      <sharedItems containsString="0" containsBlank="1" containsNumber="1" containsInteger="1" minValue="102603" maxValue="189157"/>
    </cacheField>
    <cacheField name="Length Cm" numFmtId="0">
      <sharedItems containsString="0" containsBlank="1" containsNumber="1" minValue="16" maxValue="61" count="70">
        <n v="33.5"/>
        <n v="19.5"/>
        <n v="20.5"/>
        <n v="16.5"/>
        <n v="24"/>
        <n v="45.5"/>
        <n v="42.5"/>
        <n v="38.5"/>
        <n v="18"/>
        <n v="32"/>
        <n v="47"/>
        <n v="51.5"/>
        <n v="28.5"/>
        <n v="43"/>
        <n v="47.5"/>
        <n v="42"/>
        <n v="40.5"/>
        <n v="49.5"/>
        <n v="45"/>
        <n v="57.5"/>
        <n v="41"/>
        <n v="51"/>
        <n v="40"/>
        <n v="56"/>
        <n v="59"/>
        <n v="44"/>
        <n v="52.5"/>
        <n v="33"/>
        <n v="27"/>
        <n v="17.5"/>
        <n v="35"/>
        <n v="60"/>
        <n v="46.5"/>
        <n v="54.5"/>
        <n v="54"/>
        <n v="57"/>
        <n v="31"/>
        <n v="19"/>
        <n v="28"/>
        <n v="37"/>
        <n v="30"/>
        <n v="29.5"/>
        <n v="50"/>
        <n v="43.5"/>
        <n v="50.5"/>
        <n v="52"/>
        <n v="55"/>
        <n v="53"/>
        <n v="56.5"/>
        <n v="55.5"/>
        <n v="44.5"/>
        <n v="37.5"/>
        <n v="46"/>
        <n v="34"/>
        <n v="61"/>
        <n v="48"/>
        <n v="39"/>
        <n v="38"/>
        <n v="30.5"/>
        <n v="26"/>
        <n v="39.5"/>
        <n v="29"/>
        <n v="22.5"/>
        <n v="53.5"/>
        <n v="27.5"/>
        <n v="36.5"/>
        <n v="16"/>
        <n v="48.5"/>
        <n v="21.5"/>
        <m/>
      </sharedItems>
    </cacheField>
    <cacheField name="Weight Kg" numFmtId="0">
      <sharedItems containsString="0" containsBlank="1" containsNumber="1" minValue="0.04" maxValue="2.9049999999999998"/>
    </cacheField>
    <cacheField name="Ind Sex" numFmtId="0">
      <sharedItems containsBlank="1"/>
    </cacheField>
    <cacheField name="Maturity" numFmtId="0">
      <sharedItems containsBlank="1"/>
    </cacheField>
    <cacheField name="Action Name" numFmtId="0">
      <sharedItems containsBlank="1"/>
    </cacheField>
    <cacheField name="Age" numFmtId="0">
      <sharedItems containsString="0" containsBlank="1" containsNumber="1" containsInteger="1" minValue="0" maxValue="9" count="11">
        <n v="1"/>
        <n v="0"/>
        <m/>
        <n v="9"/>
        <n v="2"/>
        <n v="6"/>
        <n v="3"/>
        <n v="4"/>
        <n v="5"/>
        <n v="8"/>
        <n v="7"/>
      </sharedItems>
    </cacheField>
    <cacheField name="DayDecimal" numFmtId="0">
      <sharedItems containsString="0" containsBlank="1" containsNumber="1" minValue="0.64735984271944402" maxValue="0.71056693937096826"/>
    </cacheField>
    <cacheField name="AgeDecimal" numFmtId="0">
      <sharedItems containsBlank="1" containsMixedTypes="1" containsNumber="1" minValue="0.64940823186190932" maxValue="9.7062482876712313"/>
    </cacheField>
    <cacheField name="AgeRounded" numFmtId="0">
      <sharedItems containsBlank="1" containsMixedTypes="1" containsNumber="1" minValue="0.65" maxValue="9.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6">
  <r>
    <n v="195"/>
    <s v="Representative"/>
    <s v="01130"/>
    <s v="6"/>
    <d v="2022-10-23T06:52:20"/>
    <n v="40.429499999999997"/>
    <n v="-68.631833330000006"/>
    <s v="Melanogrammus aeglefinus (haddock)"/>
    <n v="102603"/>
    <x v="0"/>
    <n v="0.39500000000000002"/>
    <s v="F"/>
    <s v="Resting"/>
    <s v="Preserve Pectoral Fin Clip"/>
    <x v="0"/>
    <n v="0.64735984271944402"/>
    <n v="1.647359842719444"/>
    <n v="1.65"/>
  </r>
  <r>
    <n v="203"/>
    <s v="Representative"/>
    <s v="01130"/>
    <s v="4"/>
    <d v="2022-10-24T00:48:58"/>
    <n v="40.768166669999999"/>
    <n v="-67.298333330000006"/>
    <s v="Melanogrammus aeglefinus (haddock)"/>
    <n v="105993"/>
    <x v="1"/>
    <n v="6.4000000000000001E-2"/>
    <s v="M"/>
    <s v="Immature"/>
    <s v="Preserve Pectoral Fin Clip"/>
    <x v="1"/>
    <n v="0.64940823186190932"/>
    <n v="0.64940823186190932"/>
    <n v="0.65"/>
  </r>
  <r>
    <n v="209"/>
    <s v="Representative"/>
    <s v="01160"/>
    <s v="4"/>
    <d v="2022-10-24T14:34:23"/>
    <n v="41.044166670000003"/>
    <n v="-67.104500000000002"/>
    <s v="Melanogrammus aeglefinus (haddock)"/>
    <n v="108311"/>
    <x v="2"/>
    <n v="7.9000000000000001E-2"/>
    <s v="M"/>
    <s v="Immature"/>
    <s v="Preserve Pectoral Fin Clip"/>
    <x v="1"/>
    <n v="0.65097865930986465"/>
    <n v="0.65097865930986465"/>
    <n v="0.65"/>
  </r>
  <r>
    <n v="210"/>
    <s v="Representative"/>
    <s v="01160"/>
    <s v="5"/>
    <d v="2022-10-24T16:22:02"/>
    <n v="40.988500000000002"/>
    <n v="-66.845500000000001"/>
    <s v="Melanogrammus aeglefinus (haddock)"/>
    <n v="108763"/>
    <x v="2"/>
    <n v="7.1999999999999995E-2"/>
    <s v="M"/>
    <s v="Immature"/>
    <s v="Preserve Pectoral Fin Clip"/>
    <x v="2"/>
    <n v="0.65118347285644307"/>
    <s v=""/>
    <s v=""/>
  </r>
  <r>
    <n v="212"/>
    <s v="Representative"/>
    <s v="01160"/>
    <s v="2"/>
    <d v="2022-10-24T21:49:35"/>
    <n v="41.182666670000003"/>
    <n v="-66.613166669999998"/>
    <s v="Melanogrammus aeglefinus (haddock)"/>
    <n v="109505"/>
    <x v="2"/>
    <n v="8.5000000000000006E-2"/>
    <s v="F"/>
    <s v="Immature"/>
    <s v="Preserve Pectoral Fin Clip"/>
    <x v="1"/>
    <n v="0.65180666539835985"/>
    <n v="0.65180666539835985"/>
    <n v="0.65"/>
  </r>
  <r>
    <n v="213"/>
    <s v="Representative"/>
    <s v="01160"/>
    <s v="7"/>
    <d v="2022-10-24T23:47:04"/>
    <n v="41.34033333"/>
    <n v="-66.666499999999999"/>
    <s v="Melanogrammus aeglefinus (haddock)"/>
    <n v="110359"/>
    <x v="3"/>
    <n v="4.7E-2"/>
    <s v="F"/>
    <s v="Immature"/>
    <s v="Preserve Pectoral Fin Clip"/>
    <x v="1"/>
    <n v="0.65203018772191756"/>
    <n v="0.65203018772191756"/>
    <n v="0.65"/>
  </r>
  <r>
    <n v="215"/>
    <s v="Representative"/>
    <s v="01160"/>
    <s v="3"/>
    <d v="2022-10-25T04:37:17"/>
    <n v="41.496000000000002"/>
    <n v="-66.770833330000002"/>
    <s v="Melanogrammus aeglefinus (haddock)"/>
    <n v="111601"/>
    <x v="4"/>
    <n v="0.13100000000000001"/>
    <s v="M"/>
    <s v="Immature"/>
    <s v="Preserve Pectoral Fin Clip"/>
    <x v="0"/>
    <n v="0.65258235032987155"/>
    <n v="1.6525823503298716"/>
    <n v="1.65"/>
  </r>
  <r>
    <n v="228"/>
    <s v="Non-Representative"/>
    <s v="01230"/>
    <s v="5"/>
    <d v="2022-10-26T14:51:42"/>
    <n v="41.251166670000003"/>
    <n v="-69.233333329999994"/>
    <s v="Melanogrammus aeglefinus (haddock)"/>
    <n v="121136"/>
    <x v="5"/>
    <n v="0.95"/>
    <s v="M"/>
    <s v="Resting"/>
    <s v="Preserve Pectoral Fin Clip"/>
    <x v="3"/>
    <n v="0.65649105783863704"/>
    <n v="9.6564910578386378"/>
    <n v="9.65"/>
  </r>
  <r>
    <n v="228"/>
    <s v="Non-Representative"/>
    <s v="01230"/>
    <s v="5"/>
    <d v="2022-10-26T14:51:42"/>
    <n v="41.251166670000003"/>
    <n v="-69.233333329999994"/>
    <s v="Melanogrammus aeglefinus (haddock)"/>
    <n v="121157"/>
    <x v="6"/>
    <n v="0.73"/>
    <s v="M"/>
    <s v="Resting"/>
    <s v="Preserve Pectoral Fin Clip"/>
    <x v="3"/>
    <n v="0.65649105783863704"/>
    <n v="9.6564910578386378"/>
    <n v="9.65"/>
  </r>
  <r>
    <n v="228"/>
    <s v="Non-Representative"/>
    <s v="01230"/>
    <s v="5"/>
    <d v="2022-10-26T14:51:42"/>
    <n v="41.251166670000003"/>
    <n v="-69.233333329999994"/>
    <s v="Melanogrammus aeglefinus (haddock)"/>
    <n v="121161"/>
    <x v="7"/>
    <n v="0.54"/>
    <s v="M"/>
    <s v="Immature"/>
    <s v="Preserve Pectoral Fin Clip"/>
    <x v="0"/>
    <n v="0.65649105783863704"/>
    <n v="1.6564910578386369"/>
    <n v="1.65"/>
  </r>
  <r>
    <n v="228"/>
    <s v="Non-Representative"/>
    <s v="01230"/>
    <s v="5"/>
    <d v="2022-10-26T14:51:42"/>
    <n v="41.251166670000003"/>
    <n v="-69.233333329999994"/>
    <s v="Melanogrammus aeglefinus (haddock)"/>
    <n v="121196"/>
    <x v="8"/>
    <n v="5.6000000000000001E-2"/>
    <s v="M"/>
    <s v="Immature"/>
    <s v="Preserve Pectoral Fin Clip"/>
    <x v="1"/>
    <n v="0.65649105783863704"/>
    <n v="0.65649105783863704"/>
    <n v="0.65"/>
  </r>
  <r>
    <n v="229"/>
    <s v="Representative"/>
    <s v="01230"/>
    <s v="5"/>
    <d v="2022-10-26T16:08:07"/>
    <n v="41.269833329999997"/>
    <n v="-69.241833330000006"/>
    <s v="Melanogrammus aeglefinus (haddock)"/>
    <n v="121449"/>
    <x v="9"/>
    <n v="0.35"/>
    <s v="M"/>
    <s v="Spent"/>
    <s v="Preserve Pectoral Fin Clip"/>
    <x v="0"/>
    <n v="0.65663644723480163"/>
    <n v="1.6566364472348016"/>
    <n v="1.65"/>
  </r>
  <r>
    <n v="229"/>
    <s v="Representative"/>
    <s v="01230"/>
    <s v="5"/>
    <d v="2022-10-26T16:08:07"/>
    <n v="41.269833329999997"/>
    <n v="-69.241833330000006"/>
    <s v="Melanogrammus aeglefinus (haddock)"/>
    <n v="121469"/>
    <x v="10"/>
    <n v="1.115"/>
    <s v="F"/>
    <s v="Resting"/>
    <s v="Preserve Pectoral Fin Clip"/>
    <x v="4"/>
    <n v="0.65663644723480163"/>
    <n v="2.6566364472348019"/>
    <n v="2.65"/>
  </r>
  <r>
    <n v="229"/>
    <s v="Representative"/>
    <s v="01230"/>
    <s v="5"/>
    <d v="2022-10-26T16:08:07"/>
    <n v="41.269833329999997"/>
    <n v="-69.241833330000006"/>
    <s v="Melanogrammus aeglefinus (haddock)"/>
    <n v="121488"/>
    <x v="11"/>
    <n v="1.4650000000000001"/>
    <s v="F"/>
    <s v="Resting"/>
    <s v="Preserve Pectoral Fin Clip"/>
    <x v="5"/>
    <n v="0.65663644723480163"/>
    <n v="6.6566364472348019"/>
    <n v="6.65"/>
  </r>
  <r>
    <n v="229"/>
    <s v="Representative"/>
    <s v="01230"/>
    <s v="5"/>
    <d v="2022-10-26T16:08:07"/>
    <n v="41.269833329999997"/>
    <n v="-69.241833330000006"/>
    <s v="Melanogrammus aeglefinus (haddock)"/>
    <n v="121539"/>
    <x v="12"/>
    <n v="0.23"/>
    <s v="F"/>
    <s v="Resting"/>
    <s v="Preserve Pectoral Fin Clip"/>
    <x v="0"/>
    <n v="0.65663644723480163"/>
    <n v="1.6566364472348016"/>
    <n v="1.65"/>
  </r>
  <r>
    <n v="229"/>
    <s v="Representative"/>
    <s v="01230"/>
    <s v="5"/>
    <d v="2022-10-26T16:08:07"/>
    <n v="41.269833329999997"/>
    <n v="-69.241833330000006"/>
    <s v="Melanogrammus aeglefinus (haddock)"/>
    <n v="121546"/>
    <x v="13"/>
    <n v="0.79500000000000004"/>
    <s v="M"/>
    <s v="Resting"/>
    <s v="Preserve Pectoral Fin Clip"/>
    <x v="4"/>
    <n v="0.65663644723480163"/>
    <n v="2.6566364472348019"/>
    <n v="2.65"/>
  </r>
  <r>
    <n v="230"/>
    <s v="Representative"/>
    <s v="01250"/>
    <s v="2"/>
    <d v="2022-10-26T18:32:56"/>
    <n v="41.22066667"/>
    <n v="-69.411000000000001"/>
    <s v="Melanogrammus aeglefinus (haddock)"/>
    <n v="122341"/>
    <x v="5"/>
    <n v="0.97"/>
    <s v="F"/>
    <s v="Resting"/>
    <s v="Preserve Pectoral Fin Clip"/>
    <x v="4"/>
    <n v="0.6569119736175284"/>
    <n v="2.6569119736175284"/>
    <n v="2.65"/>
  </r>
  <r>
    <n v="231"/>
    <s v="Representative"/>
    <s v="01270"/>
    <s v="2"/>
    <d v="2022-11-02T01:20:11"/>
    <n v="42.132333330000002"/>
    <n v="-69.750333330000004"/>
    <s v="Melanogrammus aeglefinus (haddock)"/>
    <n v="123178"/>
    <x v="11"/>
    <n v="1.54"/>
    <s v="F"/>
    <s v="Resting"/>
    <s v="Preserve Pectoral Fin Clip"/>
    <x v="6"/>
    <n v="0.67412515854903921"/>
    <n v="3.6741251585490393"/>
    <n v="3.65"/>
  </r>
  <r>
    <n v="231"/>
    <s v="Representative"/>
    <s v="01270"/>
    <s v="2"/>
    <d v="2022-11-02T01:20:11"/>
    <n v="42.132333330000002"/>
    <n v="-69.750333330000004"/>
    <s v="Melanogrammus aeglefinus (haddock)"/>
    <n v="123188"/>
    <x v="14"/>
    <n v="1.1499999999999999"/>
    <s v="F"/>
    <s v="Resting"/>
    <s v="Preserve Pectoral Fin Clip"/>
    <x v="4"/>
    <n v="0.67412515854903921"/>
    <n v="2.6741251585490393"/>
    <n v="2.65"/>
  </r>
  <r>
    <n v="231"/>
    <s v="Representative"/>
    <s v="01270"/>
    <s v="2"/>
    <d v="2022-11-02T01:20:11"/>
    <n v="42.132333330000002"/>
    <n v="-69.750333330000004"/>
    <s v="Melanogrammus aeglefinus (haddock)"/>
    <n v="123219"/>
    <x v="15"/>
    <n v="0.69"/>
    <s v="M"/>
    <s v="Resting"/>
    <s v="Preserve Pectoral Fin Clip"/>
    <x v="4"/>
    <n v="0.67412515854903921"/>
    <n v="2.6741251585490393"/>
    <n v="2.65"/>
  </r>
  <r>
    <n v="233"/>
    <s v="Representative"/>
    <s v="01240"/>
    <s v="7"/>
    <d v="2022-11-02T09:27:51"/>
    <n v="41.975999999999999"/>
    <n v="-68.915166670000005"/>
    <s v="Melanogrammus aeglefinus (haddock)"/>
    <n v="124417"/>
    <x v="16"/>
    <n v="0.73499999999999999"/>
    <s v="M"/>
    <s v="Resting"/>
    <s v="Preserve Pectoral Fin Clip"/>
    <x v="4"/>
    <n v="0.67505298706247197"/>
    <n v="2.6750529870624717"/>
    <n v="2.65"/>
  </r>
  <r>
    <n v="234"/>
    <s v="Representative"/>
    <s v="01240"/>
    <s v="6"/>
    <d v="2022-11-02T12:20:07"/>
    <n v="41.618166670000001"/>
    <n v="-68.886333329999999"/>
    <s v="Melanogrammus aeglefinus (haddock)"/>
    <n v="124994"/>
    <x v="17"/>
    <n v="1.55"/>
    <s v="F"/>
    <s v="Resting"/>
    <s v="Preserve Pectoral Fin Clip"/>
    <x v="7"/>
    <n v="0.67538073947232569"/>
    <n v="4.6753807394723257"/>
    <n v="4.6500000000000004"/>
  </r>
  <r>
    <n v="234"/>
    <s v="Representative"/>
    <s v="01240"/>
    <s v="6"/>
    <d v="2022-11-02T12:20:07"/>
    <n v="41.618166670000001"/>
    <n v="-68.886333329999999"/>
    <s v="Melanogrammus aeglefinus (haddock)"/>
    <n v="124999"/>
    <x v="18"/>
    <n v="0.96499999999999997"/>
    <s v="M"/>
    <s v="Resting"/>
    <s v="Preserve Pectoral Fin Clip"/>
    <x v="4"/>
    <n v="0.67538073947232569"/>
    <n v="2.6753807394723257"/>
    <n v="2.65"/>
  </r>
  <r>
    <n v="234"/>
    <s v="Representative"/>
    <s v="01240"/>
    <s v="6"/>
    <d v="2022-11-02T12:20:07"/>
    <n v="41.618166670000001"/>
    <n v="-68.886333329999999"/>
    <s v="Melanogrammus aeglefinus (haddock)"/>
    <n v="125056"/>
    <x v="19"/>
    <n v="2.145"/>
    <s v="F"/>
    <s v="Resting"/>
    <s v="Preserve Pectoral Fin Clip"/>
    <x v="3"/>
    <n v="0.67538073947232569"/>
    <n v="9.6753807394723257"/>
    <n v="9.65"/>
  </r>
  <r>
    <n v="234"/>
    <s v="Representative"/>
    <s v="01240"/>
    <s v="6"/>
    <d v="2022-11-02T12:20:07"/>
    <n v="41.618166670000001"/>
    <n v="-68.886333329999999"/>
    <s v="Melanogrammus aeglefinus (haddock)"/>
    <n v="125302"/>
    <x v="3"/>
    <n v="0.04"/>
    <s v="M"/>
    <s v="Immature"/>
    <s v="Preserve Pectoral Fin Clip"/>
    <x v="1"/>
    <n v="0.67538073947232569"/>
    <n v="0.67538073947232569"/>
    <n v="0.65"/>
  </r>
  <r>
    <n v="235"/>
    <s v="Representative"/>
    <s v="01240"/>
    <s v="5"/>
    <d v="2022-11-02T15:44:55"/>
    <n v="41.817333329999997"/>
    <n v="-68.570833329999999"/>
    <s v="Melanogrammus aeglefinus (haddock)"/>
    <n v="126003"/>
    <x v="20"/>
    <n v="0.87"/>
    <s v="M"/>
    <s v="Resting"/>
    <s v="Preserve Pectoral Fin Clip"/>
    <x v="6"/>
    <n v="0.67577038939616862"/>
    <n v="3.6757703893961686"/>
    <n v="3.65"/>
  </r>
  <r>
    <n v="235"/>
    <s v="Representative"/>
    <s v="01240"/>
    <s v="5"/>
    <d v="2022-11-02T15:44:55"/>
    <n v="41.817333329999997"/>
    <n v="-68.570833329999999"/>
    <s v="Melanogrammus aeglefinus (haddock)"/>
    <n v="126046"/>
    <x v="21"/>
    <n v="1.585"/>
    <s v="F"/>
    <s v="Resting"/>
    <s v="Preserve Pectoral Fin Clip"/>
    <x v="3"/>
    <n v="0.67577038939616862"/>
    <n v="9.6757703893961686"/>
    <n v="9.65"/>
  </r>
  <r>
    <n v="235"/>
    <s v="Representative"/>
    <s v="01240"/>
    <s v="5"/>
    <d v="2022-11-02T15:44:55"/>
    <n v="41.817333329999997"/>
    <n v="-68.570833329999999"/>
    <s v="Melanogrammus aeglefinus (haddock)"/>
    <n v="126083"/>
    <x v="5"/>
    <n v="1.2050000000000001"/>
    <s v="F"/>
    <s v="Resting"/>
    <s v="Preserve Pectoral Fin Clip"/>
    <x v="5"/>
    <n v="0.67577038939616862"/>
    <n v="6.6757703893961686"/>
    <n v="6.65"/>
  </r>
  <r>
    <n v="235"/>
    <s v="Representative"/>
    <s v="01240"/>
    <s v="5"/>
    <d v="2022-11-02T15:44:55"/>
    <n v="41.817333329999997"/>
    <n v="-68.570833329999999"/>
    <s v="Melanogrammus aeglefinus (haddock)"/>
    <n v="126124"/>
    <x v="22"/>
    <n v="0.73499999999999999"/>
    <s v="M"/>
    <s v="Immature"/>
    <s v="Preserve Pectoral Fin Clip"/>
    <x v="4"/>
    <n v="0.67577038939616862"/>
    <n v="2.6757703893961686"/>
    <n v="2.65"/>
  </r>
  <r>
    <n v="235"/>
    <s v="Representative"/>
    <s v="01240"/>
    <s v="5"/>
    <d v="2022-11-02T15:44:55"/>
    <n v="41.817333329999997"/>
    <n v="-68.570833329999999"/>
    <s v="Melanogrammus aeglefinus (haddock)"/>
    <n v="126156"/>
    <x v="23"/>
    <n v="2.0099999999999998"/>
    <s v="F"/>
    <s v="Resting"/>
    <s v="Preserve Pectoral Fin Clip"/>
    <x v="2"/>
    <n v="0.67577038939616862"/>
    <s v=""/>
    <s v=""/>
  </r>
  <r>
    <n v="235"/>
    <s v="Representative"/>
    <s v="01240"/>
    <s v="5"/>
    <d v="2022-11-02T15:44:55"/>
    <n v="41.817333329999997"/>
    <n v="-68.570833329999999"/>
    <s v="Melanogrammus aeglefinus (haddock)"/>
    <n v="126214"/>
    <x v="24"/>
    <n v="2.61"/>
    <s v="F"/>
    <s v="Resting"/>
    <s v="Preserve Pectoral Fin Clip"/>
    <x v="2"/>
    <n v="0.67577038939616862"/>
    <s v=""/>
    <s v=""/>
  </r>
  <r>
    <n v="238"/>
    <s v="Representative"/>
    <s v="01220"/>
    <s v="1"/>
    <d v="2022-11-03T01:14:17"/>
    <n v="42.025333330000002"/>
    <n v="-67.806166669999996"/>
    <s v="Melanogrammus aeglefinus (haddock)"/>
    <n v="128694"/>
    <x v="25"/>
    <n v="0.98"/>
    <s v="F"/>
    <s v="Resting"/>
    <s v="Preserve Pectoral Fin Clip"/>
    <x v="4"/>
    <n v="0.67685365930986219"/>
    <n v="2.6768536593098622"/>
    <n v="2.65"/>
  </r>
  <r>
    <n v="239"/>
    <s v="Representative"/>
    <s v="01220"/>
    <s v="2"/>
    <d v="2022-11-03T03:46:01"/>
    <n v="42.149000000000001"/>
    <n v="-67.626833329999997"/>
    <s v="Melanogrammus aeglefinus (haddock)"/>
    <n v="129424"/>
    <x v="13"/>
    <n v="0.82499999999999996"/>
    <s v="F"/>
    <s v="Developing"/>
    <s v="Preserve Pectoral Fin Clip"/>
    <x v="4"/>
    <n v="0.6771423452561689"/>
    <n v="2.6771423452561689"/>
    <n v="2.65"/>
  </r>
  <r>
    <n v="239"/>
    <s v="Representative"/>
    <s v="01220"/>
    <s v="2"/>
    <d v="2022-11-03T03:46:01"/>
    <n v="42.149000000000001"/>
    <n v="-67.626833329999997"/>
    <s v="Melanogrammus aeglefinus (haddock)"/>
    <n v="129430"/>
    <x v="21"/>
    <n v="1.5249999999999999"/>
    <s v="F"/>
    <s v="Developing"/>
    <s v="Preserve Pectoral Fin Clip"/>
    <x v="3"/>
    <n v="0.6771423452561689"/>
    <n v="9.6771423452561685"/>
    <n v="9.65"/>
  </r>
  <r>
    <n v="239"/>
    <s v="Representative"/>
    <s v="01220"/>
    <s v="2"/>
    <d v="2022-11-03T03:46:01"/>
    <n v="42.149000000000001"/>
    <n v="-67.626833329999997"/>
    <s v="Melanogrammus aeglefinus (haddock)"/>
    <n v="129439"/>
    <x v="14"/>
    <n v="1.155"/>
    <s v="F"/>
    <s v="Developing"/>
    <s v="Preserve Pectoral Fin Clip"/>
    <x v="8"/>
    <n v="0.6771423452561689"/>
    <n v="5.6771423452561685"/>
    <n v="5.65"/>
  </r>
  <r>
    <n v="239"/>
    <s v="Representative"/>
    <s v="01220"/>
    <s v="2"/>
    <d v="2022-11-03T03:46:01"/>
    <n v="42.149000000000001"/>
    <n v="-67.626833329999997"/>
    <s v="Melanogrammus aeglefinus (haddock)"/>
    <n v="129444"/>
    <x v="26"/>
    <n v="1.575"/>
    <s v="F"/>
    <s v="Developing"/>
    <s v="Preserve Pectoral Fin Clip"/>
    <x v="3"/>
    <n v="0.6771423452561689"/>
    <n v="9.6771423452561685"/>
    <n v="9.65"/>
  </r>
  <r>
    <n v="239"/>
    <s v="Representative"/>
    <s v="01220"/>
    <s v="2"/>
    <d v="2022-11-03T03:46:01"/>
    <n v="42.149000000000001"/>
    <n v="-67.626833329999997"/>
    <s v="Melanogrammus aeglefinus (haddock)"/>
    <n v="129458"/>
    <x v="27"/>
    <n v="0.39500000000000002"/>
    <s v="F"/>
    <s v="Developing"/>
    <s v="Preserve Pectoral Fin Clip"/>
    <x v="0"/>
    <n v="0.6771423452561689"/>
    <n v="1.6771423452561689"/>
    <n v="1.65"/>
  </r>
  <r>
    <n v="239"/>
    <s v="Representative"/>
    <s v="01220"/>
    <s v="2"/>
    <d v="2022-11-03T03:46:01"/>
    <n v="42.149000000000001"/>
    <n v="-67.626833329999997"/>
    <s v="Melanogrammus aeglefinus (haddock)"/>
    <n v="129506"/>
    <x v="28"/>
    <n v="0.22"/>
    <s v="M"/>
    <s v="Immature"/>
    <s v="Preserve Pectoral Fin Clip"/>
    <x v="0"/>
    <n v="0.6771423452561689"/>
    <n v="1.6771423452561689"/>
    <n v="1.65"/>
  </r>
  <r>
    <n v="240"/>
    <s v="Representative"/>
    <s v="01210"/>
    <s v="2"/>
    <d v="2022-11-03T06:46:11"/>
    <n v="42.16483333"/>
    <n v="-67.192333329999997"/>
    <s v="Melanogrammus aeglefinus (haddock)"/>
    <n v="130004"/>
    <x v="29"/>
    <n v="5.1999999999999998E-2"/>
    <s v="M"/>
    <s v="Immature"/>
    <s v="Preserve Pectoral Fin Clip"/>
    <x v="1"/>
    <n v="0.67748512810766726"/>
    <n v="0.67748512810766726"/>
    <n v="0.65"/>
  </r>
  <r>
    <n v="243"/>
    <s v="Representative"/>
    <s v="01200"/>
    <s v="5"/>
    <d v="2022-11-03T13:18:24"/>
    <n v="42.075499999999998"/>
    <n v="-67.084999999999994"/>
    <s v="Melanogrammus aeglefinus (haddock)"/>
    <n v="132773"/>
    <x v="30"/>
    <n v="0.46"/>
    <s v="F"/>
    <s v="Resting"/>
    <s v="Preserve Pectoral Fin Clip"/>
    <x v="0"/>
    <n v="0.67823135464219775"/>
    <n v="1.6782313546421976"/>
    <n v="1.65"/>
  </r>
  <r>
    <n v="245"/>
    <s v="Representative"/>
    <s v="01300"/>
    <s v="1"/>
    <d v="2022-11-03T18:00:31"/>
    <n v="42.310333329999999"/>
    <n v="-67.075500000000005"/>
    <s v="Melanogrammus aeglefinus (haddock)"/>
    <n v="133558"/>
    <x v="31"/>
    <n v="2.68"/>
    <s v="F"/>
    <s v="Resting"/>
    <s v="Preserve Pectoral Fin Clip"/>
    <x v="3"/>
    <n v="0.6787681062912333"/>
    <n v="9.6787681062912334"/>
    <n v="9.65"/>
  </r>
  <r>
    <n v="245"/>
    <s v="Representative"/>
    <s v="01300"/>
    <s v="1"/>
    <d v="2022-11-03T18:00:31"/>
    <n v="42.310333329999999"/>
    <n v="-67.075500000000005"/>
    <s v="Melanogrammus aeglefinus (haddock)"/>
    <n v="133569"/>
    <x v="11"/>
    <n v="1.43"/>
    <s v="F"/>
    <s v="Resting"/>
    <s v="Preserve Pectoral Fin Clip"/>
    <x v="7"/>
    <n v="0.6787681062912333"/>
    <n v="4.6787681062912334"/>
    <n v="4.6500000000000004"/>
  </r>
  <r>
    <n v="245"/>
    <s v="Representative"/>
    <s v="01300"/>
    <s v="1"/>
    <d v="2022-11-03T18:00:31"/>
    <n v="42.310333329999999"/>
    <n v="-67.075500000000005"/>
    <s v="Melanogrammus aeglefinus (haddock)"/>
    <n v="133617"/>
    <x v="32"/>
    <n v="1.18"/>
    <s v="M"/>
    <s v="Resting"/>
    <s v="Preserve Pectoral Fin Clip"/>
    <x v="3"/>
    <n v="0.6787681062912333"/>
    <n v="9.6787681062912334"/>
    <n v="9.65"/>
  </r>
  <r>
    <n v="245"/>
    <s v="Representative"/>
    <s v="01300"/>
    <s v="1"/>
    <d v="2022-11-03T18:00:31"/>
    <n v="42.310333329999999"/>
    <n v="-67.075500000000005"/>
    <s v="Melanogrammus aeglefinus (haddock)"/>
    <n v="133639"/>
    <x v="33"/>
    <n v="1.8049999999999999"/>
    <s v="F"/>
    <s v="Resting"/>
    <s v="Preserve Pectoral Fin Clip"/>
    <x v="9"/>
    <n v="0.6787681062912333"/>
    <n v="8.6787681062912334"/>
    <n v="8.65"/>
  </r>
  <r>
    <n v="245"/>
    <s v="Representative"/>
    <s v="01300"/>
    <s v="1"/>
    <d v="2022-11-03T18:00:31"/>
    <n v="42.310333329999999"/>
    <n v="-67.075500000000005"/>
    <s v="Melanogrammus aeglefinus (haddock)"/>
    <n v="133670"/>
    <x v="34"/>
    <n v="1.66"/>
    <s v="M"/>
    <s v="Resting"/>
    <s v="Preserve Pectoral Fin Clip"/>
    <x v="3"/>
    <n v="0.6787681062912333"/>
    <n v="9.6787681062912334"/>
    <n v="9.65"/>
  </r>
  <r>
    <n v="245"/>
    <s v="Representative"/>
    <s v="01300"/>
    <s v="1"/>
    <d v="2022-11-03T18:00:31"/>
    <n v="42.310333329999999"/>
    <n v="-67.075500000000005"/>
    <s v="Melanogrammus aeglefinus (haddock)"/>
    <n v="133748"/>
    <x v="35"/>
    <n v="2.2400000000000002"/>
    <s v="F"/>
    <s v="Resting"/>
    <s v="Preserve Pectoral Fin Clip"/>
    <x v="3"/>
    <n v="0.6787681062912333"/>
    <n v="9.6787681062912334"/>
    <n v="9.65"/>
  </r>
  <r>
    <n v="245"/>
    <s v="Representative"/>
    <s v="01300"/>
    <s v="1"/>
    <d v="2022-11-03T18:00:31"/>
    <n v="42.310333329999999"/>
    <n v="-67.075500000000005"/>
    <s v="Melanogrammus aeglefinus (haddock)"/>
    <n v="133920"/>
    <x v="21"/>
    <n v="1.165"/>
    <s v="F"/>
    <s v="Resting"/>
    <s v="Preserve Pectoral Fin Clip"/>
    <x v="3"/>
    <n v="0.6787681062912333"/>
    <n v="9.6787681062912334"/>
    <n v="9.65"/>
  </r>
  <r>
    <n v="251"/>
    <s v="Representative"/>
    <s v="01170"/>
    <s v="3"/>
    <d v="2022-11-04T12:52:04"/>
    <n v="41.533000000000001"/>
    <n v="-65.967500000000001"/>
    <s v="Melanogrammus aeglefinus (haddock)"/>
    <n v="137060"/>
    <x v="36"/>
    <n v="0.311"/>
    <s v="F"/>
    <s v="Resting"/>
    <s v="Preserve Pectoral Fin Clip"/>
    <x v="0"/>
    <n v="0.68092097919834982"/>
    <n v="1.6809209791983499"/>
    <n v="1.65"/>
  </r>
  <r>
    <n v="251"/>
    <s v="Representative"/>
    <s v="01170"/>
    <s v="3"/>
    <d v="2022-11-04T12:52:04"/>
    <n v="41.533000000000001"/>
    <n v="-65.967500000000001"/>
    <s v="Melanogrammus aeglefinus (haddock)"/>
    <n v="137070"/>
    <x v="20"/>
    <n v="0.755"/>
    <s v="F"/>
    <s v="Resting"/>
    <s v="Preserve Pectoral Fin Clip"/>
    <x v="4"/>
    <n v="0.68092097919834982"/>
    <n v="2.6809209791983499"/>
    <n v="2.65"/>
  </r>
  <r>
    <n v="252"/>
    <s v="Representative"/>
    <s v="01160"/>
    <s v="11"/>
    <d v="2022-11-04T15:16:21"/>
    <n v="41.606833330000001"/>
    <n v="-66.113833330000006"/>
    <s v="Melanogrammus aeglefinus (haddock)"/>
    <n v="137637"/>
    <x v="37"/>
    <n v="6.4000000000000001E-2"/>
    <s v="M"/>
    <s v="Immature"/>
    <s v="Preserve Pectoral Fin Clip"/>
    <x v="1"/>
    <n v="0.68119549086767528"/>
    <n v="0.68119549086767528"/>
    <n v="0.65"/>
  </r>
  <r>
    <n v="253"/>
    <s v="Representative"/>
    <s v="01160"/>
    <s v="8"/>
    <d v="2022-11-04T18:10:31"/>
    <n v="41.836833329999997"/>
    <n v="-66.347666669999995"/>
    <s v="Melanogrammus aeglefinus (haddock)"/>
    <n v="138050"/>
    <x v="38"/>
    <n v="0.23"/>
    <s v="M"/>
    <s v="Resting"/>
    <s v="Preserve Pectoral Fin Clip"/>
    <x v="0"/>
    <n v="0.6815268581937034"/>
    <n v="1.6815268581937035"/>
    <n v="1.65"/>
  </r>
  <r>
    <n v="255"/>
    <s v="Representative"/>
    <s v="01160"/>
    <s v="14"/>
    <d v="2022-11-04T22:01:00"/>
    <n v="42.017166670000002"/>
    <n v="-66.302833329999999"/>
    <s v="Melanogrammus aeglefinus (haddock)"/>
    <n v="139344"/>
    <x v="20"/>
    <n v="0.76"/>
    <s v="M"/>
    <s v="Developing"/>
    <s v="Preserve Pectoral Fin Clip"/>
    <x v="4"/>
    <n v="0.68196537290711345"/>
    <n v="2.6819653729071136"/>
    <n v="2.65"/>
  </r>
  <r>
    <n v="255"/>
    <s v="Representative"/>
    <s v="01160"/>
    <s v="14"/>
    <d v="2022-11-04T22:01:00"/>
    <n v="42.017166670000002"/>
    <n v="-66.302833329999999"/>
    <s v="Melanogrammus aeglefinus (haddock)"/>
    <n v="139347"/>
    <x v="39"/>
    <n v="0.54500000000000004"/>
    <s v="M"/>
    <s v="Developing"/>
    <s v="Preserve Pectoral Fin Clip"/>
    <x v="4"/>
    <n v="0.68196537290711345"/>
    <n v="2.6819653729071136"/>
    <n v="2.65"/>
  </r>
  <r>
    <n v="255"/>
    <s v="Representative"/>
    <s v="01160"/>
    <s v="14"/>
    <d v="2022-11-04T22:01:00"/>
    <n v="42.017166670000002"/>
    <n v="-66.302833329999999"/>
    <s v="Melanogrammus aeglefinus (haddock)"/>
    <n v="139380"/>
    <x v="40"/>
    <n v="0.27"/>
    <s v="M"/>
    <s v="Resting"/>
    <s v="Preserve Pectoral Fin Clip"/>
    <x v="0"/>
    <n v="0.68196537290711345"/>
    <n v="1.6819653729071136"/>
    <n v="1.65"/>
  </r>
  <r>
    <n v="256"/>
    <s v="Representative"/>
    <s v="01210"/>
    <s v="4"/>
    <d v="2022-11-05T00:40:13"/>
    <n v="42.101999999999997"/>
    <n v="-66.154666669999997"/>
    <s v="Melanogrammus aeglefinus (haddock)"/>
    <n v="139933"/>
    <x v="30"/>
    <n v="0.435"/>
    <s v="F"/>
    <s v="Resting"/>
    <s v="Preserve Pectoral Fin Clip"/>
    <x v="4"/>
    <n v="0.68226829654986054"/>
    <n v="2.6822682965498608"/>
    <n v="2.65"/>
  </r>
  <r>
    <n v="256"/>
    <s v="Representative"/>
    <s v="01210"/>
    <s v="4"/>
    <d v="2022-11-05T00:40:13"/>
    <n v="42.101999999999997"/>
    <n v="-66.154666669999997"/>
    <s v="Melanogrammus aeglefinus (haddock)"/>
    <n v="139967"/>
    <x v="41"/>
    <n v="0.251"/>
    <s v="M"/>
    <s v="Resting"/>
    <s v="Preserve Pectoral Fin Clip"/>
    <x v="0"/>
    <n v="0.68226829654986054"/>
    <n v="1.6822682965498605"/>
    <n v="1.65"/>
  </r>
  <r>
    <n v="256"/>
    <s v="Representative"/>
    <s v="01210"/>
    <s v="4"/>
    <d v="2022-11-05T00:40:13"/>
    <n v="42.101999999999997"/>
    <n v="-66.154666669999997"/>
    <s v="Melanogrammus aeglefinus (haddock)"/>
    <n v="140009"/>
    <x v="42"/>
    <n v="1.335"/>
    <s v="M"/>
    <s v="Resting"/>
    <s v="Preserve Pectoral Fin Clip"/>
    <x v="5"/>
    <n v="0.68226829654986054"/>
    <n v="6.6822682965498608"/>
    <n v="6.65"/>
  </r>
  <r>
    <n v="257"/>
    <s v="Representative"/>
    <s v="01220"/>
    <s v="4"/>
    <d v="2022-11-05T02:48:40"/>
    <n v="42.15133333"/>
    <n v="-66.218833329999995"/>
    <s v="Melanogrammus aeglefinus (haddock)"/>
    <n v="140448"/>
    <x v="9"/>
    <n v="0.30199999999999999"/>
    <s v="M"/>
    <s v="Resting"/>
    <s v="Preserve Pectoral Fin Clip"/>
    <x v="0"/>
    <n v="0.6825126839167166"/>
    <n v="1.6825126839167166"/>
    <n v="1.65"/>
  </r>
  <r>
    <n v="257"/>
    <s v="Representative"/>
    <s v="01220"/>
    <s v="4"/>
    <d v="2022-11-05T02:48:40"/>
    <n v="42.15133333"/>
    <n v="-66.218833329999995"/>
    <s v="Melanogrammus aeglefinus (haddock)"/>
    <n v="140460"/>
    <x v="43"/>
    <n v="0.79500000000000004"/>
    <s v="M"/>
    <s v="Developing"/>
    <s v="Preserve Pectoral Fin Clip"/>
    <x v="4"/>
    <n v="0.6825126839167166"/>
    <n v="2.6825126839167166"/>
    <n v="2.65"/>
  </r>
  <r>
    <n v="258"/>
    <s v="Representative"/>
    <s v="01290"/>
    <s v="8"/>
    <d v="2022-11-05T05:42:21"/>
    <n v="42.27566667"/>
    <n v="-66.461833330000005"/>
    <s v="Melanogrammus aeglefinus (haddock)"/>
    <n v="141006"/>
    <x v="10"/>
    <n v="1.2350000000000001"/>
    <s v="F"/>
    <s v="Developing"/>
    <s v="Preserve Pectoral Fin Clip"/>
    <x v="3"/>
    <n v="0.68284313165918009"/>
    <n v="9.6828431316591796"/>
    <n v="9.65"/>
  </r>
  <r>
    <n v="258"/>
    <s v="Representative"/>
    <s v="01290"/>
    <s v="8"/>
    <d v="2022-11-05T05:42:21"/>
    <n v="42.27566667"/>
    <n v="-66.461833330000005"/>
    <s v="Melanogrammus aeglefinus (haddock)"/>
    <n v="141054"/>
    <x v="44"/>
    <n v="1.605"/>
    <s v="F"/>
    <s v="Developing"/>
    <s v="Preserve Pectoral Fin Clip"/>
    <x v="5"/>
    <n v="0.68284313165918009"/>
    <n v="6.6828431316591796"/>
    <n v="6.65"/>
  </r>
  <r>
    <n v="258"/>
    <s v="Representative"/>
    <s v="01290"/>
    <s v="8"/>
    <d v="2022-11-05T05:42:21"/>
    <n v="42.27566667"/>
    <n v="-66.461833330000005"/>
    <s v="Melanogrammus aeglefinus (haddock)"/>
    <n v="141062"/>
    <x v="25"/>
    <n v="0.88500000000000001"/>
    <s v="M"/>
    <s v="Resting"/>
    <s v="Preserve Pectoral Fin Clip"/>
    <x v="10"/>
    <n v="0.68284313165918009"/>
    <n v="7.6828431316591796"/>
    <n v="7.65"/>
  </r>
  <r>
    <n v="258"/>
    <s v="Representative"/>
    <s v="01290"/>
    <s v="8"/>
    <d v="2022-11-05T05:42:21"/>
    <n v="42.27566667"/>
    <n v="-66.461833330000005"/>
    <s v="Melanogrammus aeglefinus (haddock)"/>
    <n v="141069"/>
    <x v="22"/>
    <n v="0.63"/>
    <s v="F"/>
    <s v="Resting"/>
    <s v="Preserve Pectoral Fin Clip"/>
    <x v="4"/>
    <n v="0.68284313165918009"/>
    <n v="2.6828431316591801"/>
    <n v="2.65"/>
  </r>
  <r>
    <n v="260"/>
    <s v="Representative"/>
    <s v="01300"/>
    <s v="2"/>
    <d v="2022-11-05T09:44:36"/>
    <n v="42.316499999999998"/>
    <n v="-66.602999999999994"/>
    <s v="Melanogrammus aeglefinus (haddock)"/>
    <n v="141282"/>
    <x v="42"/>
    <n v="1.385"/>
    <s v="M"/>
    <s v="Resting"/>
    <s v="Preserve Pectoral Fin Clip"/>
    <x v="7"/>
    <n v="0.68330403348548208"/>
    <n v="4.6833040334854825"/>
    <n v="4.6500000000000004"/>
  </r>
  <r>
    <n v="260"/>
    <s v="Representative"/>
    <s v="01300"/>
    <s v="2"/>
    <d v="2022-11-05T09:44:36"/>
    <n v="42.316499999999998"/>
    <n v="-66.602999999999994"/>
    <s v="Melanogrammus aeglefinus (haddock)"/>
    <n v="141285"/>
    <x v="45"/>
    <n v="1.67"/>
    <s v="M"/>
    <s v="Resting"/>
    <s v="Preserve Pectoral Fin Clip"/>
    <x v="5"/>
    <n v="0.68330403348548208"/>
    <n v="6.6833040334854825"/>
    <n v="6.65"/>
  </r>
  <r>
    <n v="260"/>
    <s v="Representative"/>
    <s v="01300"/>
    <s v="2"/>
    <d v="2022-11-05T09:44:36"/>
    <n v="42.316499999999998"/>
    <n v="-66.602999999999994"/>
    <s v="Melanogrammus aeglefinus (haddock)"/>
    <n v="141288"/>
    <x v="46"/>
    <n v="1.7"/>
    <s v="F"/>
    <s v="Developing"/>
    <s v="Preserve Pectoral Fin Clip"/>
    <x v="2"/>
    <n v="0.68330403348548208"/>
    <s v=""/>
    <s v=""/>
  </r>
  <r>
    <n v="260"/>
    <s v="Representative"/>
    <s v="01300"/>
    <s v="2"/>
    <d v="2022-11-05T09:44:36"/>
    <n v="42.316499999999998"/>
    <n v="-66.602999999999994"/>
    <s v="Melanogrammus aeglefinus (haddock)"/>
    <n v="141293"/>
    <x v="47"/>
    <n v="1.7150000000000001"/>
    <s v="F"/>
    <s v="Resting"/>
    <s v="Preserve Pectoral Fin Clip"/>
    <x v="5"/>
    <n v="0.68330403348548208"/>
    <n v="6.6833040334854825"/>
    <n v="6.65"/>
  </r>
  <r>
    <n v="260"/>
    <s v="Representative"/>
    <s v="01300"/>
    <s v="2"/>
    <d v="2022-11-05T09:44:36"/>
    <n v="42.316499999999998"/>
    <n v="-66.602999999999994"/>
    <s v="Melanogrammus aeglefinus (haddock)"/>
    <n v="141297"/>
    <x v="48"/>
    <n v="2.0699999999999998"/>
    <s v="F"/>
    <s v="Developing"/>
    <s v="Preserve Pectoral Fin Clip"/>
    <x v="5"/>
    <n v="0.68330403348548208"/>
    <n v="6.6833040334854825"/>
    <n v="6.65"/>
  </r>
  <r>
    <n v="260"/>
    <s v="Representative"/>
    <s v="01300"/>
    <s v="2"/>
    <d v="2022-11-05T09:44:36"/>
    <n v="42.316499999999998"/>
    <n v="-66.602999999999994"/>
    <s v="Melanogrammus aeglefinus (haddock)"/>
    <n v="141299"/>
    <x v="34"/>
    <n v="1.9"/>
    <s v="F"/>
    <s v="Resting"/>
    <s v="Preserve Pectoral Fin Clip"/>
    <x v="7"/>
    <n v="0.68330403348548208"/>
    <n v="4.6833040334854825"/>
    <n v="4.6500000000000004"/>
  </r>
  <r>
    <n v="260"/>
    <s v="Representative"/>
    <s v="01300"/>
    <s v="2"/>
    <d v="2022-11-05T09:44:36"/>
    <n v="42.316499999999998"/>
    <n v="-66.602999999999994"/>
    <s v="Melanogrammus aeglefinus (haddock)"/>
    <n v="141303"/>
    <x v="21"/>
    <n v="1.415"/>
    <s v="F"/>
    <s v="Resting"/>
    <s v="Preserve Pectoral Fin Clip"/>
    <x v="6"/>
    <n v="0.68330403348548208"/>
    <n v="3.6833040334854821"/>
    <n v="3.65"/>
  </r>
  <r>
    <n v="260"/>
    <s v="Representative"/>
    <s v="01300"/>
    <s v="2"/>
    <d v="2022-11-05T09:44:36"/>
    <n v="42.316499999999998"/>
    <n v="-66.602999999999994"/>
    <s v="Melanogrammus aeglefinus (haddock)"/>
    <n v="141307"/>
    <x v="13"/>
    <n v="0.95499999999999996"/>
    <s v="F"/>
    <s v="Resting"/>
    <s v="Preserve Pectoral Fin Clip"/>
    <x v="4"/>
    <n v="0.68330403348548208"/>
    <n v="2.6833040334854821"/>
    <n v="2.65"/>
  </r>
  <r>
    <n v="260"/>
    <s v="Representative"/>
    <s v="01300"/>
    <s v="2"/>
    <d v="2022-11-05T09:44:36"/>
    <n v="42.316499999999998"/>
    <n v="-66.602999999999994"/>
    <s v="Melanogrammus aeglefinus (haddock)"/>
    <n v="141321"/>
    <x v="49"/>
    <n v="2.2200000000000002"/>
    <s v="M"/>
    <s v="Spent"/>
    <s v="Preserve Pectoral Fin Clip"/>
    <x v="3"/>
    <n v="0.68330403348548208"/>
    <n v="9.6833040334854825"/>
    <n v="9.65"/>
  </r>
  <r>
    <n v="261"/>
    <s v="Representative"/>
    <s v="01290"/>
    <s v="3"/>
    <d v="2022-11-05T13:33:04"/>
    <n v="42.467833329999998"/>
    <n v="-66.476333330000003"/>
    <s v="Melanogrammus aeglefinus (haddock)"/>
    <n v="141766"/>
    <x v="50"/>
    <n v="0.94499999999999995"/>
    <s v="F"/>
    <s v="Resting"/>
    <s v="Preserve Pectoral Fin Clip"/>
    <x v="4"/>
    <n v="0.68373871131398245"/>
    <n v="2.6837387113139823"/>
    <n v="2.65"/>
  </r>
  <r>
    <n v="261"/>
    <s v="Representative"/>
    <s v="01290"/>
    <s v="3"/>
    <d v="2022-11-05T13:33:04"/>
    <n v="42.467833329999998"/>
    <n v="-66.476333330000003"/>
    <s v="Melanogrammus aeglefinus (haddock)"/>
    <n v="141767"/>
    <x v="26"/>
    <n v="1.5649999999999999"/>
    <s v="F"/>
    <s v="Resting"/>
    <s v="Preserve Pectoral Fin Clip"/>
    <x v="7"/>
    <n v="0.68373871131398245"/>
    <n v="4.6837387113139828"/>
    <n v="4.6500000000000004"/>
  </r>
  <r>
    <n v="261"/>
    <s v="Representative"/>
    <s v="01290"/>
    <s v="3"/>
    <d v="2022-11-05T13:33:04"/>
    <n v="42.467833329999998"/>
    <n v="-66.476333330000003"/>
    <s v="Melanogrammus aeglefinus (haddock)"/>
    <n v="141772"/>
    <x v="51"/>
    <n v="0.58499999999999996"/>
    <s v="M"/>
    <s v="Resting"/>
    <s v="Preserve Pectoral Fin Clip"/>
    <x v="4"/>
    <n v="0.68373871131398245"/>
    <n v="2.6837387113139823"/>
    <n v="2.65"/>
  </r>
  <r>
    <n v="261"/>
    <s v="Representative"/>
    <s v="01290"/>
    <s v="3"/>
    <d v="2022-11-05T13:33:04"/>
    <n v="42.467833329999998"/>
    <n v="-66.476333330000003"/>
    <s v="Melanogrammus aeglefinus (haddock)"/>
    <n v="141780"/>
    <x v="52"/>
    <m/>
    <m/>
    <m/>
    <s v="Preserve Pectoral Fin Clip"/>
    <x v="2"/>
    <n v="0.68373871131398245"/>
    <s v=""/>
    <s v=""/>
  </r>
  <r>
    <n v="261"/>
    <s v="Representative"/>
    <s v="01290"/>
    <s v="3"/>
    <d v="2022-11-05T13:33:04"/>
    <n v="42.467833329999998"/>
    <n v="-66.476333330000003"/>
    <s v="Melanogrammus aeglefinus (haddock)"/>
    <n v="141784"/>
    <x v="33"/>
    <n v="1.7350000000000001"/>
    <s v="F"/>
    <s v="Resting"/>
    <s v="Preserve Pectoral Fin Clip"/>
    <x v="10"/>
    <n v="0.68373871131398245"/>
    <n v="7.6837387113139828"/>
    <n v="7.65"/>
  </r>
  <r>
    <n v="261"/>
    <s v="Representative"/>
    <s v="01290"/>
    <s v="3"/>
    <d v="2022-11-05T13:33:04"/>
    <n v="42.467833329999998"/>
    <n v="-66.476333330000003"/>
    <s v="Melanogrammus aeglefinus (haddock)"/>
    <n v="141790"/>
    <x v="11"/>
    <n v="1.5049999999999999"/>
    <s v="F"/>
    <s v="Resting"/>
    <s v="Preserve Pectoral Fin Clip"/>
    <x v="7"/>
    <n v="0.68373871131398245"/>
    <n v="4.6837387113139828"/>
    <n v="4.6500000000000004"/>
  </r>
  <r>
    <n v="261"/>
    <s v="Representative"/>
    <s v="01290"/>
    <s v="3"/>
    <d v="2022-11-05T13:33:04"/>
    <n v="42.467833329999998"/>
    <n v="-66.476333330000003"/>
    <s v="Melanogrammus aeglefinus (haddock)"/>
    <n v="142169"/>
    <x v="40"/>
    <n v="0.28100000000000003"/>
    <s v="F"/>
    <s v="Immature"/>
    <s v="Preserve Pectoral Fin Clip"/>
    <x v="0"/>
    <n v="0.68373871131398245"/>
    <n v="1.6837387113139823"/>
    <n v="1.65"/>
  </r>
  <r>
    <n v="262"/>
    <s v="Representative"/>
    <s v="01290"/>
    <s v="10"/>
    <d v="2022-11-05T15:58:31"/>
    <n v="42.587166670000002"/>
    <n v="-66.709999999999994"/>
    <s v="Melanogrammus aeglefinus (haddock)"/>
    <n v="142410"/>
    <x v="19"/>
    <n v="1.7150000000000001"/>
    <s v="M"/>
    <s v="Resting"/>
    <s v="Preserve Pectoral Fin Clip"/>
    <x v="5"/>
    <n v="0.68401544266876735"/>
    <n v="6.684015442668767"/>
    <n v="6.65"/>
  </r>
  <r>
    <n v="262"/>
    <s v="Representative"/>
    <s v="01290"/>
    <s v="10"/>
    <d v="2022-11-05T15:58:31"/>
    <n v="42.587166670000002"/>
    <n v="-66.709999999999994"/>
    <s v="Melanogrammus aeglefinus (haddock)"/>
    <n v="142414"/>
    <x v="16"/>
    <n v="0.65500000000000003"/>
    <s v="F"/>
    <s v="Spent"/>
    <s v="Preserve Pectoral Fin Clip"/>
    <x v="3"/>
    <n v="0.68401544266876735"/>
    <n v="9.6840154426687679"/>
    <n v="9.65"/>
  </r>
  <r>
    <n v="262"/>
    <s v="Representative"/>
    <s v="01290"/>
    <s v="10"/>
    <d v="2022-11-05T15:58:31"/>
    <n v="42.587166670000002"/>
    <n v="-66.709999999999994"/>
    <s v="Melanogrammus aeglefinus (haddock)"/>
    <n v="142418"/>
    <x v="52"/>
    <n v="1.26"/>
    <s v="F"/>
    <s v="Developing"/>
    <s v="Preserve Pectoral Fin Clip"/>
    <x v="3"/>
    <n v="0.68401544266876735"/>
    <n v="9.6840154426687679"/>
    <n v="9.65"/>
  </r>
  <r>
    <n v="266"/>
    <s v="Representative"/>
    <s v="01360"/>
    <s v="11"/>
    <d v="2022-11-06T06:57:48"/>
    <n v="42.877333329999999"/>
    <n v="-67.8245"/>
    <s v="Melanogrammus aeglefinus (haddock)"/>
    <n v="144394"/>
    <x v="53"/>
    <n v="0.46500000000000002"/>
    <s v="M"/>
    <s v="Resting"/>
    <s v="Preserve Pectoral Fin Clip"/>
    <x v="4"/>
    <n v="0.68572640791479567"/>
    <n v="2.6857264079147956"/>
    <n v="2.65"/>
  </r>
  <r>
    <n v="267"/>
    <s v="Representative"/>
    <s v="01360"/>
    <s v="4"/>
    <d v="2022-11-06T10:14:44"/>
    <n v="42.956833330000002"/>
    <n v="-68.153499999999994"/>
    <s v="Melanogrammus aeglefinus (haddock)"/>
    <n v="144802"/>
    <x v="54"/>
    <n v="2.5350000000000001"/>
    <s v="M"/>
    <s v="Resting"/>
    <s v="Preserve Pectoral Fin Clip"/>
    <x v="10"/>
    <n v="0.68610109081671233"/>
    <n v="7.6861010908167122"/>
    <n v="7.65"/>
  </r>
  <r>
    <n v="267"/>
    <s v="Representative"/>
    <s v="01360"/>
    <s v="4"/>
    <d v="2022-11-06T10:14:44"/>
    <n v="42.956833330000002"/>
    <n v="-68.153499999999994"/>
    <s v="Melanogrammus aeglefinus (haddock)"/>
    <n v="144816"/>
    <x v="55"/>
    <n v="1.135"/>
    <s v="M"/>
    <s v="Resting"/>
    <s v="Preserve Pectoral Fin Clip"/>
    <x v="4"/>
    <n v="0.68610109081671233"/>
    <n v="2.6861010908167122"/>
    <n v="2.65"/>
  </r>
  <r>
    <n v="267"/>
    <s v="Representative"/>
    <s v="01360"/>
    <s v="4"/>
    <d v="2022-11-06T10:14:44"/>
    <n v="42.956833330000002"/>
    <n v="-68.153499999999994"/>
    <s v="Melanogrammus aeglefinus (haddock)"/>
    <n v="144830"/>
    <x v="35"/>
    <n v="2.08"/>
    <s v="M"/>
    <s v="Resting"/>
    <s v="Preserve Pectoral Fin Clip"/>
    <x v="3"/>
    <n v="0.68610109081671233"/>
    <n v="9.6861010908167131"/>
    <n v="9.65"/>
  </r>
  <r>
    <n v="267"/>
    <s v="Representative"/>
    <s v="01360"/>
    <s v="4"/>
    <d v="2022-11-06T10:14:44"/>
    <n v="42.956833330000002"/>
    <n v="-68.153499999999994"/>
    <s v="Melanogrammus aeglefinus (haddock)"/>
    <n v="144835"/>
    <x v="15"/>
    <n v="0.86499999999999999"/>
    <s v="F"/>
    <s v="Resting"/>
    <s v="Preserve Pectoral Fin Clip"/>
    <x v="4"/>
    <n v="0.68610109081671233"/>
    <n v="2.6861010908167122"/>
    <n v="2.65"/>
  </r>
  <r>
    <n v="267"/>
    <s v="Representative"/>
    <s v="01360"/>
    <s v="4"/>
    <d v="2022-11-06T10:14:44"/>
    <n v="42.956833330000002"/>
    <n v="-68.153499999999994"/>
    <s v="Melanogrammus aeglefinus (haddock)"/>
    <n v="144847"/>
    <x v="56"/>
    <n v="0.70499999999999996"/>
    <s v="F"/>
    <s v="Resting"/>
    <s v="Preserve Pectoral Fin Clip"/>
    <x v="4"/>
    <n v="0.68610109081671233"/>
    <n v="2.6861010908167122"/>
    <n v="2.65"/>
  </r>
  <r>
    <n v="267"/>
    <s v="Representative"/>
    <s v="01360"/>
    <s v="4"/>
    <d v="2022-11-06T10:14:44"/>
    <n v="42.956833330000002"/>
    <n v="-68.153499999999994"/>
    <s v="Melanogrammus aeglefinus (haddock)"/>
    <n v="144854"/>
    <x v="41"/>
    <n v="0.28499999999999998"/>
    <s v="M"/>
    <s v="Immature"/>
    <s v="Preserve Pectoral Fin Clip"/>
    <x v="0"/>
    <n v="0.68610109081671233"/>
    <n v="1.6861010908167122"/>
    <n v="1.65"/>
  </r>
  <r>
    <n v="272"/>
    <s v="Representative"/>
    <s v="01340"/>
    <s v="6"/>
    <d v="2022-11-07T01:41:46"/>
    <n v="42.957666670000002"/>
    <n v="-66.836833330000005"/>
    <s v="Melanogrammus aeglefinus (haddock)"/>
    <n v="147245"/>
    <x v="14"/>
    <n v="1.345"/>
    <s v="M"/>
    <s v="Resting"/>
    <s v="Preserve Pectoral Fin Clip"/>
    <x v="5"/>
    <n v="0.68786485286657573"/>
    <n v="6.6878648528665758"/>
    <n v="6.65"/>
  </r>
  <r>
    <n v="272"/>
    <s v="Representative"/>
    <s v="01340"/>
    <s v="6"/>
    <d v="2022-11-07T01:41:46"/>
    <n v="42.957666670000002"/>
    <n v="-66.836833330000005"/>
    <s v="Melanogrammus aeglefinus (haddock)"/>
    <n v="147253"/>
    <x v="44"/>
    <n v="1.54"/>
    <s v="F"/>
    <s v="Resting"/>
    <s v="Preserve Pectoral Fin Clip"/>
    <x v="8"/>
    <n v="0.68786485286657573"/>
    <n v="5.6878648528665758"/>
    <n v="5.65"/>
  </r>
  <r>
    <n v="275"/>
    <s v="Representative"/>
    <s v="01340"/>
    <s v="3"/>
    <d v="2022-11-07T12:42:13"/>
    <n v="43.841333329999998"/>
    <n v="-67.230333329999993"/>
    <s v="Melanogrammus aeglefinus (haddock)"/>
    <n v="149304"/>
    <x v="57"/>
    <n v="0.54500000000000004"/>
    <s v="M"/>
    <s v="Resting"/>
    <s v="Preserve Pectoral Fin Clip"/>
    <x v="4"/>
    <n v="0.68912141679342409"/>
    <n v="2.6891214167934239"/>
    <n v="2.65"/>
  </r>
  <r>
    <n v="275"/>
    <s v="Representative"/>
    <s v="01340"/>
    <s v="3"/>
    <d v="2022-11-07T12:42:13"/>
    <n v="43.841333329999998"/>
    <n v="-67.230333329999993"/>
    <s v="Melanogrammus aeglefinus (haddock)"/>
    <n v="149312"/>
    <x v="25"/>
    <n v="0.76500000000000001"/>
    <s v="F"/>
    <s v="Resting"/>
    <s v="Preserve Pectoral Fin Clip"/>
    <x v="3"/>
    <n v="0.68912141679342409"/>
    <n v="9.6891214167934248"/>
    <n v="9.65"/>
  </r>
  <r>
    <n v="277"/>
    <s v="Representative"/>
    <s v="01351"/>
    <s v="1"/>
    <d v="2022-11-07T19:44:50"/>
    <n v="44.27333333"/>
    <n v="-67.078333330000007"/>
    <s v="Melanogrammus aeglefinus (haddock)"/>
    <n v="150184"/>
    <x v="41"/>
    <n v="0.25"/>
    <s v="M"/>
    <s v="Immature"/>
    <s v="Preserve Pectoral Fin Clip"/>
    <x v="0"/>
    <n v="0.68992548198875736"/>
    <n v="1.6899254819887575"/>
    <n v="1.65"/>
  </r>
  <r>
    <n v="277"/>
    <s v="Representative"/>
    <s v="01351"/>
    <s v="1"/>
    <d v="2022-11-07T19:44:50"/>
    <n v="44.27333333"/>
    <n v="-67.078333330000007"/>
    <s v="Melanogrammus aeglefinus (haddock)"/>
    <n v="150319"/>
    <x v="36"/>
    <n v="0.34"/>
    <s v="M"/>
    <s v="Resting"/>
    <s v="Preserve Pectoral Fin Clip"/>
    <x v="0"/>
    <n v="0.68992548198875736"/>
    <n v="1.6899254819887575"/>
    <n v="1.65"/>
  </r>
  <r>
    <n v="278"/>
    <s v="Representative"/>
    <s v="01351"/>
    <s v="2"/>
    <d v="2022-11-07T22:46:42"/>
    <n v="44.324666669999999"/>
    <n v="-66.786666670000002"/>
    <s v="Melanogrammus aeglefinus (haddock)"/>
    <n v="150748"/>
    <x v="12"/>
    <n v="0.24099999999999999"/>
    <s v="F"/>
    <s v="Immature"/>
    <s v="Preserve Pectoral Fin Clip"/>
    <x v="0"/>
    <n v="0.69027149923889708"/>
    <n v="1.690271499238897"/>
    <n v="1.65"/>
  </r>
  <r>
    <n v="278"/>
    <s v="Representative"/>
    <s v="01351"/>
    <s v="2"/>
    <d v="2022-11-07T22:46:42"/>
    <n v="44.324666669999999"/>
    <n v="-66.786666670000002"/>
    <s v="Melanogrammus aeglefinus (haddock)"/>
    <n v="150787"/>
    <x v="58"/>
    <n v="0.31"/>
    <s v="F"/>
    <s v="Immature"/>
    <s v="Preserve Pectoral Fin Clip"/>
    <x v="0"/>
    <n v="0.69027149923889708"/>
    <n v="1.690271499238897"/>
    <n v="1.65"/>
  </r>
  <r>
    <n v="280"/>
    <s v="Representative"/>
    <s v="01390"/>
    <s v="1"/>
    <d v="2022-11-08T06:35:22"/>
    <n v="44.278166669999997"/>
    <n v="-67.637666670000002"/>
    <s v="Melanogrammus aeglefinus (haddock)"/>
    <n v="152043"/>
    <x v="59"/>
    <n v="0.21"/>
    <s v="M"/>
    <s v="Resting"/>
    <s v="Preserve Pectoral Fin Clip"/>
    <x v="0"/>
    <n v="0.69116317858958976"/>
    <n v="1.6911631785895898"/>
    <n v="1.65"/>
  </r>
  <r>
    <n v="281"/>
    <s v="Representative"/>
    <s v="01340"/>
    <s v="7"/>
    <d v="2022-11-08T09:32:15"/>
    <n v="44.0595"/>
    <n v="-67.392666669999997"/>
    <s v="Melanogrammus aeglefinus (haddock)"/>
    <n v="152561"/>
    <x v="41"/>
    <n v="0.26500000000000001"/>
    <s v="F"/>
    <s v="Resting"/>
    <s v="Preserve Pectoral Fin Clip"/>
    <x v="0"/>
    <n v="0.69149971461178306"/>
    <n v="1.6914997146117829"/>
    <n v="1.65"/>
  </r>
  <r>
    <n v="283"/>
    <s v="Representative"/>
    <s v="01380"/>
    <s v="2"/>
    <d v="2022-11-09T03:48:24"/>
    <n v="43.971833330000003"/>
    <n v="-68.047333330000001"/>
    <s v="Melanogrammus aeglefinus (haddock)"/>
    <n v="153690"/>
    <x v="38"/>
    <n v="0.23"/>
    <s v="F"/>
    <s v="Immature"/>
    <s v="Preserve Pectoral Fin Clip"/>
    <x v="0"/>
    <n v="0.69358523592082955"/>
    <n v="1.6935852359208297"/>
    <n v="1.65"/>
  </r>
  <r>
    <n v="284"/>
    <s v="Representative"/>
    <s v="01360"/>
    <s v="10"/>
    <d v="2022-11-09T11:04:01"/>
    <n v="43.537999999999997"/>
    <n v="-67.963499999999996"/>
    <s v="Melanogrammus aeglefinus (haddock)"/>
    <n v="154266"/>
    <x v="60"/>
    <n v="0.73"/>
    <s v="F"/>
    <s v="Resting"/>
    <s v="Preserve Pectoral Fin Clip"/>
    <x v="4"/>
    <n v="0.6944140347539709"/>
    <n v="2.6944140347539709"/>
    <n v="2.65"/>
  </r>
  <r>
    <n v="285"/>
    <s v="Representative"/>
    <s v="01380"/>
    <s v="7"/>
    <d v="2022-11-09T15:32:59"/>
    <n v="43.618833330000001"/>
    <n v="-68.372166669999999"/>
    <s v="Melanogrammus aeglefinus (haddock)"/>
    <n v="154966"/>
    <x v="34"/>
    <n v="1.77"/>
    <s v="M"/>
    <s v="Developing"/>
    <s v="Preserve Pectoral Fin Clip"/>
    <x v="3"/>
    <n v="0.69492576737698386"/>
    <n v="9.6949257673769846"/>
    <n v="9.65"/>
  </r>
  <r>
    <n v="285"/>
    <s v="Representative"/>
    <s v="01380"/>
    <s v="7"/>
    <d v="2022-11-09T15:32:59"/>
    <n v="43.618833330000001"/>
    <n v="-68.372166669999999"/>
    <s v="Melanogrammus aeglefinus (haddock)"/>
    <n v="154971"/>
    <x v="46"/>
    <n v="1.95"/>
    <s v="F"/>
    <s v="Resting"/>
    <s v="Preserve Pectoral Fin Clip"/>
    <x v="5"/>
    <n v="0.69492576737698386"/>
    <n v="6.6949257673769837"/>
    <n v="6.65"/>
  </r>
  <r>
    <n v="285"/>
    <s v="Representative"/>
    <s v="01380"/>
    <s v="7"/>
    <d v="2022-11-09T15:32:59"/>
    <n v="43.618833330000001"/>
    <n v="-68.372166669999999"/>
    <s v="Melanogrammus aeglefinus (haddock)"/>
    <n v="154973"/>
    <x v="25"/>
    <n v="1.07"/>
    <s v="M"/>
    <s v="Resting"/>
    <s v="Preserve Pectoral Fin Clip"/>
    <x v="6"/>
    <n v="0.69492576737698386"/>
    <n v="3.6949257673769837"/>
    <n v="3.65"/>
  </r>
  <r>
    <n v="285"/>
    <s v="Representative"/>
    <s v="01380"/>
    <s v="7"/>
    <d v="2022-11-09T15:32:59"/>
    <n v="43.618833330000001"/>
    <n v="-68.372166669999999"/>
    <s v="Melanogrammus aeglefinus (haddock)"/>
    <n v="154987"/>
    <x v="52"/>
    <n v="0.85"/>
    <s v="M"/>
    <s v="Resting"/>
    <s v="Preserve Pectoral Fin Clip"/>
    <x v="3"/>
    <n v="0.69492576737698386"/>
    <n v="9.6949257673769846"/>
    <n v="9.65"/>
  </r>
  <r>
    <n v="285"/>
    <s v="Representative"/>
    <s v="01380"/>
    <s v="7"/>
    <d v="2022-11-09T15:32:59"/>
    <n v="43.618833330000001"/>
    <n v="-68.372166669999999"/>
    <s v="Melanogrammus aeglefinus (haddock)"/>
    <n v="155009"/>
    <x v="51"/>
    <n v="0.55000000000000004"/>
    <s v="F"/>
    <s v="Resting"/>
    <s v="Preserve Pectoral Fin Clip"/>
    <x v="4"/>
    <n v="0.69492576737698386"/>
    <n v="2.6949257673769837"/>
    <n v="2.65"/>
  </r>
  <r>
    <n v="285"/>
    <s v="Representative"/>
    <s v="01380"/>
    <s v="7"/>
    <d v="2022-11-09T15:32:59"/>
    <n v="43.618833330000001"/>
    <n v="-68.372166669999999"/>
    <s v="Melanogrammus aeglefinus (haddock)"/>
    <n v="155038"/>
    <x v="61"/>
    <n v="0.27"/>
    <s v="M"/>
    <s v="Resting"/>
    <s v="Preserve Pectoral Fin Clip"/>
    <x v="0"/>
    <n v="0.69492576737698386"/>
    <n v="1.6949257673769837"/>
    <n v="1.65"/>
  </r>
  <r>
    <n v="286"/>
    <s v="Representative"/>
    <s v="01380"/>
    <s v="6"/>
    <d v="2022-11-09T18:33:06"/>
    <n v="43.694000000000003"/>
    <n v="-68.429833329999994"/>
    <s v="Melanogrammus aeglefinus (haddock)"/>
    <n v="155458"/>
    <x v="6"/>
    <n v="0.89500000000000002"/>
    <s v="M"/>
    <s v="Resting"/>
    <s v="Preserve Pectoral Fin Clip"/>
    <x v="4"/>
    <n v="0.69526845509890456"/>
    <n v="2.6952684550989048"/>
    <n v="2.65"/>
  </r>
  <r>
    <n v="286"/>
    <s v="Representative"/>
    <s v="01380"/>
    <s v="6"/>
    <d v="2022-11-09T18:33:06"/>
    <n v="43.694000000000003"/>
    <n v="-68.429833329999994"/>
    <s v="Melanogrammus aeglefinus (haddock)"/>
    <n v="155469"/>
    <x v="53"/>
    <n v="0.46"/>
    <s v="M"/>
    <s v="Resting"/>
    <s v="Preserve Pectoral Fin Clip"/>
    <x v="0"/>
    <n v="0.69526845509890456"/>
    <n v="1.6952684550989046"/>
    <n v="1.65"/>
  </r>
  <r>
    <n v="287"/>
    <s v="Representative"/>
    <s v="01390"/>
    <s v="4"/>
    <d v="2022-11-09T21:46:49"/>
    <n v="43.864333330000001"/>
    <n v="-68.412833329999998"/>
    <s v="Melanogrammus aeglefinus (haddock)"/>
    <n v="156192"/>
    <x v="61"/>
    <n v="0.27500000000000002"/>
    <s v="F"/>
    <s v="Resting"/>
    <s v="Preserve Pectoral Fin Clip"/>
    <x v="0"/>
    <n v="0.69563701801123223"/>
    <n v="1.6956370180112321"/>
    <n v="1.65"/>
  </r>
  <r>
    <n v="287"/>
    <s v="Representative"/>
    <s v="01390"/>
    <s v="4"/>
    <d v="2022-11-09T21:46:49"/>
    <n v="43.864333330000001"/>
    <n v="-68.412833329999998"/>
    <s v="Melanogrammus aeglefinus (haddock)"/>
    <n v="156196"/>
    <x v="58"/>
    <n v="0.29499999999999998"/>
    <s v="F"/>
    <s v="Resting"/>
    <s v="Preserve Pectoral Fin Clip"/>
    <x v="0"/>
    <n v="0.69563701801123223"/>
    <n v="1.6956370180112321"/>
    <n v="1.65"/>
  </r>
  <r>
    <n v="288"/>
    <s v="Representative"/>
    <s v="01370"/>
    <s v="2"/>
    <d v="2022-11-10T04:40:30"/>
    <n v="43.265999999999998"/>
    <n v="-69.030500000000004"/>
    <s v="Melanogrammus aeglefinus (haddock)"/>
    <n v="156738"/>
    <x v="24"/>
    <n v="2.9049999999999998"/>
    <s v="F"/>
    <s v="Resting"/>
    <s v="Preserve Pectoral Fin Clip"/>
    <x v="3"/>
    <n v="0.69642408675807588"/>
    <n v="9.6964240867580767"/>
    <n v="9.65"/>
  </r>
  <r>
    <n v="288"/>
    <s v="Representative"/>
    <s v="01370"/>
    <s v="2"/>
    <d v="2022-11-10T04:40:30"/>
    <n v="43.265999999999998"/>
    <n v="-69.030500000000004"/>
    <s v="Melanogrammus aeglefinus (haddock)"/>
    <n v="156742"/>
    <x v="57"/>
    <n v="0.64500000000000002"/>
    <s v="M"/>
    <s v="Resting"/>
    <s v="Preserve Pectoral Fin Clip"/>
    <x v="4"/>
    <n v="0.69642408675807588"/>
    <n v="2.6964240867580758"/>
    <n v="2.65"/>
  </r>
  <r>
    <n v="288"/>
    <s v="Representative"/>
    <s v="01370"/>
    <s v="2"/>
    <d v="2022-11-10T04:40:30"/>
    <n v="43.265999999999998"/>
    <n v="-69.030500000000004"/>
    <s v="Melanogrammus aeglefinus (haddock)"/>
    <n v="156754"/>
    <x v="52"/>
    <n v="1.1299999999999999"/>
    <s v="F"/>
    <s v="Resting"/>
    <s v="Preserve Pectoral Fin Clip"/>
    <x v="4"/>
    <n v="0.69642408675807588"/>
    <n v="2.6964240867580758"/>
    <n v="2.65"/>
  </r>
  <r>
    <n v="288"/>
    <s v="Representative"/>
    <s v="01370"/>
    <s v="2"/>
    <d v="2022-11-10T04:40:30"/>
    <n v="43.265999999999998"/>
    <n v="-69.030500000000004"/>
    <s v="Melanogrammus aeglefinus (haddock)"/>
    <n v="156960"/>
    <x v="12"/>
    <n v="0.23300000000000001"/>
    <s v="M"/>
    <s v="Immature"/>
    <s v="Preserve Pectoral Fin Clip"/>
    <x v="0"/>
    <n v="0.69642408675807588"/>
    <n v="1.6964240867580758"/>
    <n v="1.65"/>
  </r>
  <r>
    <n v="289"/>
    <s v="Representative"/>
    <s v="01370"/>
    <s v="7"/>
    <d v="2022-11-10T06:43:53"/>
    <n v="43.174166669999998"/>
    <n v="-68.952166669999997"/>
    <s v="Melanogrammus aeglefinus (haddock)"/>
    <n v="157592"/>
    <x v="45"/>
    <n v="1.835"/>
    <s v="M"/>
    <s v="Spent"/>
    <s v="Preserve Pectoral Fin Clip"/>
    <x v="3"/>
    <n v="0.69665883434794873"/>
    <n v="9.6966588343479483"/>
    <n v="9.65"/>
  </r>
  <r>
    <n v="289"/>
    <s v="Representative"/>
    <s v="01370"/>
    <s v="7"/>
    <d v="2022-11-10T06:43:53"/>
    <n v="43.174166669999998"/>
    <n v="-68.952166669999997"/>
    <s v="Melanogrammus aeglefinus (haddock)"/>
    <n v="157595"/>
    <x v="53"/>
    <n v="0.44"/>
    <s v="M"/>
    <s v="Immature"/>
    <s v="Preserve Pectoral Fin Clip"/>
    <x v="0"/>
    <n v="0.69665883434794873"/>
    <n v="1.6966588343479487"/>
    <n v="1.65"/>
  </r>
  <r>
    <n v="289"/>
    <s v="Representative"/>
    <s v="01370"/>
    <s v="7"/>
    <d v="2022-11-10T06:43:53"/>
    <n v="43.174166669999998"/>
    <n v="-68.952166669999997"/>
    <s v="Melanogrammus aeglefinus (haddock)"/>
    <n v="157927"/>
    <x v="62"/>
    <n v="0.126"/>
    <s v="M"/>
    <s v="Immature"/>
    <s v="Preserve Pectoral Fin Clip"/>
    <x v="0"/>
    <n v="0.69665883434794873"/>
    <n v="1.6966588343479487"/>
    <n v="1.65"/>
  </r>
  <r>
    <n v="290"/>
    <s v="Representative"/>
    <s v="01370"/>
    <s v="1"/>
    <d v="2022-11-10T09:26:00"/>
    <n v="43.132833329999997"/>
    <n v="-68.992000000000004"/>
    <s v="Melanogrammus aeglefinus (haddock)"/>
    <n v="158002"/>
    <x v="45"/>
    <n v="1.76"/>
    <s v="F"/>
    <s v="Resting"/>
    <s v="Preserve Pectoral Fin Clip"/>
    <x v="5"/>
    <n v="0.69696727549479409"/>
    <n v="6.696967275494794"/>
    <n v="6.65"/>
  </r>
  <r>
    <n v="290"/>
    <s v="Representative"/>
    <s v="01370"/>
    <s v="1"/>
    <d v="2022-11-10T09:26:00"/>
    <n v="43.132833329999997"/>
    <n v="-68.992000000000004"/>
    <s v="Melanogrammus aeglefinus (haddock)"/>
    <n v="158008"/>
    <x v="18"/>
    <n v="1.085"/>
    <s v="F"/>
    <s v="Resting"/>
    <s v="Preserve Pectoral Fin Clip"/>
    <x v="4"/>
    <n v="0.69696727549479409"/>
    <n v="2.696967275494794"/>
    <n v="2.65"/>
  </r>
  <r>
    <n v="290"/>
    <s v="Representative"/>
    <s v="01370"/>
    <s v="1"/>
    <d v="2022-11-10T09:26:00"/>
    <n v="43.132833329999997"/>
    <n v="-68.992000000000004"/>
    <s v="Melanogrammus aeglefinus (haddock)"/>
    <n v="158014"/>
    <x v="35"/>
    <n v="2.46"/>
    <s v="F"/>
    <s v="Resting"/>
    <s v="Preserve Pectoral Fin Clip"/>
    <x v="5"/>
    <n v="0.69696727549479409"/>
    <n v="6.696967275494794"/>
    <n v="6.65"/>
  </r>
  <r>
    <n v="290"/>
    <s v="Representative"/>
    <s v="01370"/>
    <s v="1"/>
    <d v="2022-11-10T09:26:00"/>
    <n v="43.132833329999997"/>
    <n v="-68.992000000000004"/>
    <s v="Melanogrammus aeglefinus (haddock)"/>
    <n v="158028"/>
    <x v="33"/>
    <n v="2.3250000000000002"/>
    <s v="F"/>
    <s v="Resting"/>
    <s v="Preserve Pectoral Fin Clip"/>
    <x v="3"/>
    <n v="0.69696727549479409"/>
    <n v="9.696967275494794"/>
    <n v="9.65"/>
  </r>
  <r>
    <n v="290"/>
    <s v="Representative"/>
    <s v="01370"/>
    <s v="1"/>
    <d v="2022-11-10T09:26:00"/>
    <n v="43.132833329999997"/>
    <n v="-68.992000000000004"/>
    <s v="Melanogrammus aeglefinus (haddock)"/>
    <n v="158080"/>
    <x v="49"/>
    <n v="2.2799999999999998"/>
    <s v="M"/>
    <s v="Resting"/>
    <s v="Preserve Pectoral Fin Clip"/>
    <x v="3"/>
    <n v="0.69696727549479409"/>
    <n v="9.696967275494794"/>
    <n v="9.65"/>
  </r>
  <r>
    <n v="290"/>
    <s v="Representative"/>
    <s v="01370"/>
    <s v="1"/>
    <d v="2022-11-10T09:26:00"/>
    <n v="43.132833329999997"/>
    <n v="-68.992000000000004"/>
    <s v="Melanogrammus aeglefinus (haddock)"/>
    <n v="158126"/>
    <x v="51"/>
    <n v="0.64"/>
    <s v="M"/>
    <s v="Resting"/>
    <s v="Preserve Pectoral Fin Clip"/>
    <x v="4"/>
    <n v="0.69696727549479409"/>
    <n v="2.696967275494794"/>
    <n v="2.65"/>
  </r>
  <r>
    <n v="290"/>
    <s v="Representative"/>
    <s v="01370"/>
    <s v="1"/>
    <d v="2022-11-10T09:26:00"/>
    <n v="43.132833329999997"/>
    <n v="-68.992000000000004"/>
    <s v="Melanogrammus aeglefinus (haddock)"/>
    <n v="158168"/>
    <x v="55"/>
    <n v="1.26"/>
    <s v="M"/>
    <s v="Resting"/>
    <s v="Preserve Pectoral Fin Clip"/>
    <x v="3"/>
    <n v="0.69696727549479409"/>
    <n v="9.696967275494794"/>
    <n v="9.65"/>
  </r>
  <r>
    <n v="290"/>
    <s v="Representative"/>
    <s v="01370"/>
    <s v="1"/>
    <d v="2022-11-10T09:26:00"/>
    <n v="43.132833329999997"/>
    <n v="-68.992000000000004"/>
    <s v="Melanogrammus aeglefinus (haddock)"/>
    <n v="158203"/>
    <x v="24"/>
    <n v="2.72"/>
    <s v="F"/>
    <s v="Resting"/>
    <s v="Preserve Pectoral Fin Clip"/>
    <x v="10"/>
    <n v="0.69696727549479409"/>
    <n v="7.696967275494794"/>
    <n v="7.65"/>
  </r>
  <r>
    <n v="290"/>
    <s v="Representative"/>
    <s v="01370"/>
    <s v="1"/>
    <d v="2022-11-10T09:26:00"/>
    <n v="43.132833329999997"/>
    <n v="-68.992000000000004"/>
    <s v="Melanogrammus aeglefinus (haddock)"/>
    <n v="158211"/>
    <x v="63"/>
    <n v="1.85"/>
    <s v="M"/>
    <s v="Resting"/>
    <s v="Preserve Pectoral Fin Clip"/>
    <x v="3"/>
    <n v="0.69696727549479409"/>
    <n v="9.696967275494794"/>
    <n v="9.65"/>
  </r>
  <r>
    <n v="290"/>
    <s v="Representative"/>
    <s v="01370"/>
    <s v="1"/>
    <d v="2022-11-10T09:26:00"/>
    <n v="43.132833329999997"/>
    <n v="-68.992000000000004"/>
    <s v="Melanogrammus aeglefinus (haddock)"/>
    <n v="158214"/>
    <x v="47"/>
    <n v="1.92"/>
    <s v="F"/>
    <s v="Resting"/>
    <s v="Preserve Pectoral Fin Clip"/>
    <x v="3"/>
    <n v="0.69696727549479409"/>
    <n v="9.696967275494794"/>
    <n v="9.65"/>
  </r>
  <r>
    <n v="290"/>
    <s v="Representative"/>
    <s v="01370"/>
    <s v="1"/>
    <d v="2022-11-10T09:26:00"/>
    <n v="43.132833329999997"/>
    <n v="-68.992000000000004"/>
    <s v="Melanogrammus aeglefinus (haddock)"/>
    <n v="158227"/>
    <x v="40"/>
    <n v="0.27"/>
    <s v="M"/>
    <s v="Immature"/>
    <s v="Preserve Pectoral Fin Clip"/>
    <x v="0"/>
    <n v="0.69696727549479409"/>
    <n v="1.696967275494794"/>
    <n v="1.65"/>
  </r>
  <r>
    <n v="291"/>
    <s v="Representative"/>
    <s v="01260"/>
    <s v="1"/>
    <d v="2022-11-10T18:17:06"/>
    <n v="42.941333329999999"/>
    <n v="-70.031833329999998"/>
    <s v="Melanogrammus aeglefinus (haddock)"/>
    <n v="158737"/>
    <x v="5"/>
    <n v="1.04"/>
    <s v="M"/>
    <s v="Resting"/>
    <s v="Preserve Pectoral Fin Clip"/>
    <x v="3"/>
    <n v="0.69797773972601784"/>
    <n v="9.6979777397260172"/>
    <n v="9.65"/>
  </r>
  <r>
    <n v="291"/>
    <s v="Representative"/>
    <s v="01260"/>
    <s v="1"/>
    <d v="2022-11-10T18:17:06"/>
    <n v="42.941333329999999"/>
    <n v="-70.031833329999998"/>
    <s v="Melanogrammus aeglefinus (haddock)"/>
    <n v="158742"/>
    <x v="56"/>
    <n v="0.57999999999999996"/>
    <s v="F"/>
    <s v="Resting"/>
    <s v="Preserve Pectoral Fin Clip"/>
    <x v="4"/>
    <n v="0.69797773972601784"/>
    <n v="2.6979777397260181"/>
    <n v="2.65"/>
  </r>
  <r>
    <n v="291"/>
    <s v="Representative"/>
    <s v="01260"/>
    <s v="1"/>
    <d v="2022-11-10T18:17:06"/>
    <n v="42.941333329999999"/>
    <n v="-70.031833329999998"/>
    <s v="Melanogrammus aeglefinus (haddock)"/>
    <n v="158764"/>
    <x v="11"/>
    <n v="1.74"/>
    <s v="F"/>
    <s v="Developing"/>
    <s v="Preserve Pectoral Fin Clip"/>
    <x v="3"/>
    <n v="0.69797773972601784"/>
    <n v="9.6979777397260172"/>
    <n v="9.65"/>
  </r>
  <r>
    <n v="291"/>
    <s v="Representative"/>
    <s v="01260"/>
    <s v="1"/>
    <d v="2022-11-10T18:17:06"/>
    <n v="42.941333329999999"/>
    <n v="-70.031833329999998"/>
    <s v="Melanogrammus aeglefinus (haddock)"/>
    <n v="158828"/>
    <x v="40"/>
    <n v="0.29499999999999998"/>
    <s v="F"/>
    <s v="Immature"/>
    <s v="Preserve Pectoral Fin Clip"/>
    <x v="0"/>
    <n v="0.69797773972601784"/>
    <n v="1.6979777397260178"/>
    <n v="1.65"/>
  </r>
  <r>
    <n v="291"/>
    <s v="Representative"/>
    <s v="01260"/>
    <s v="1"/>
    <d v="2022-11-10T18:17:06"/>
    <n v="42.941333329999999"/>
    <n v="-70.031833329999998"/>
    <s v="Melanogrammus aeglefinus (haddock)"/>
    <n v="158963"/>
    <x v="33"/>
    <n v="1.84"/>
    <s v="F"/>
    <s v="Developing"/>
    <s v="Preserve Pectoral Fin Clip"/>
    <x v="3"/>
    <n v="0.69797773972601784"/>
    <n v="9.6979777397260172"/>
    <n v="9.65"/>
  </r>
  <r>
    <n v="292"/>
    <s v="Representative"/>
    <s v="01270"/>
    <s v="4"/>
    <d v="2022-11-10T20:35:44"/>
    <n v="43.037166669999998"/>
    <n v="-70.005666669999997"/>
    <s v="Melanogrammus aeglefinus (haddock)"/>
    <n v="160222"/>
    <x v="12"/>
    <n v="0.24"/>
    <s v="M"/>
    <s v="Resting"/>
    <s v="Preserve Pectoral Fin Clip"/>
    <x v="0"/>
    <n v="0.6982415017756205"/>
    <n v="1.6982415017756205"/>
    <n v="1.65"/>
  </r>
  <r>
    <n v="292"/>
    <s v="Representative"/>
    <s v="01270"/>
    <s v="4"/>
    <d v="2022-11-10T20:35:44"/>
    <n v="43.037166669999998"/>
    <n v="-70.005666669999997"/>
    <s v="Melanogrammus aeglefinus (haddock)"/>
    <n v="160224"/>
    <x v="32"/>
    <n v="0.93"/>
    <s v="F"/>
    <s v="Resting"/>
    <s v="Preserve Pectoral Fin Clip"/>
    <x v="10"/>
    <n v="0.6982415017756205"/>
    <n v="7.6982415017756205"/>
    <n v="7.65"/>
  </r>
  <r>
    <n v="293"/>
    <s v="Representative"/>
    <s v="01270"/>
    <s v="5"/>
    <d v="2022-11-10T23:17:46"/>
    <n v="43.15283333"/>
    <n v="-70.298000000000002"/>
    <s v="Melanogrammus aeglefinus (haddock)"/>
    <n v="161125"/>
    <x v="64"/>
    <n v="0.18"/>
    <s v="F"/>
    <s v="Immature"/>
    <s v="Preserve Pectoral Fin Clip"/>
    <x v="0"/>
    <n v="0.69854978437342896"/>
    <n v="1.698549784373429"/>
    <n v="1.65"/>
  </r>
  <r>
    <n v="297"/>
    <s v="Representative"/>
    <s v="01400"/>
    <s v="3"/>
    <d v="2022-11-11T11:30:11"/>
    <n v="42.771999999999998"/>
    <n v="-70.579333329999997"/>
    <s v="Melanogrammus aeglefinus (haddock)"/>
    <n v="164779"/>
    <x v="12"/>
    <n v="0.23100000000000001"/>
    <s v="F"/>
    <s v="Immature"/>
    <s v="Preserve Pectoral Fin Clip"/>
    <x v="0"/>
    <n v="0.69994327118219601"/>
    <n v="1.699943271182196"/>
    <n v="1.65"/>
  </r>
  <r>
    <n v="301"/>
    <s v="Representative"/>
    <s v="01260"/>
    <s v="3"/>
    <d v="2022-11-11T22:40:21"/>
    <n v="42.35233333"/>
    <n v="-70.530666670000002"/>
    <s v="Melanogrammus aeglefinus (haddock)"/>
    <n v="168013"/>
    <x v="43"/>
    <n v="0.71"/>
    <s v="M"/>
    <s v="Resting"/>
    <s v="Preserve Pectoral Fin Clip"/>
    <x v="3"/>
    <n v="0.70121832191780664"/>
    <n v="9.701218321917807"/>
    <n v="9.65"/>
  </r>
  <r>
    <n v="306"/>
    <s v="Representative"/>
    <s v="01260"/>
    <s v="5"/>
    <d v="2022-11-13T00:00:05"/>
    <n v="42.354833329999998"/>
    <n v="-70.241166669999998"/>
    <s v="Melanogrammus aeglefinus (haddock)"/>
    <n v="174177"/>
    <x v="12"/>
    <n v="0.25"/>
    <s v="M"/>
    <s v="Resting"/>
    <s v="Preserve Pectoral Fin Clip"/>
    <x v="0"/>
    <n v="0.70410974759013278"/>
    <n v="1.7041097475901328"/>
    <n v="1.65"/>
  </r>
  <r>
    <n v="308"/>
    <s v="Representative"/>
    <s v="01280"/>
    <s v="3"/>
    <d v="2022-11-13T04:58:41"/>
    <n v="42.41266667"/>
    <n v="-69.753833330000006"/>
    <s v="Melanogrammus aeglefinus (haddock)"/>
    <n v="175355"/>
    <x v="13"/>
    <n v="0.92500000000000004"/>
    <s v="M"/>
    <s v="Resting"/>
    <s v="Preserve Pectoral Fin Clip"/>
    <x v="4"/>
    <n v="0.70467786022329593"/>
    <n v="2.7046778602232959"/>
    <n v="2.65"/>
  </r>
  <r>
    <n v="308"/>
    <s v="Representative"/>
    <s v="01280"/>
    <s v="3"/>
    <d v="2022-11-13T04:58:41"/>
    <n v="42.41266667"/>
    <n v="-69.753833330000006"/>
    <s v="Melanogrammus aeglefinus (haddock)"/>
    <n v="175361"/>
    <x v="65"/>
    <n v="0.46500000000000002"/>
    <s v="M"/>
    <s v="Resting"/>
    <s v="Preserve Pectoral Fin Clip"/>
    <x v="4"/>
    <n v="0.70467786022329593"/>
    <n v="2.7046778602232959"/>
    <n v="2.65"/>
  </r>
  <r>
    <n v="309"/>
    <s v="Representative"/>
    <s v="01280"/>
    <s v="5"/>
    <d v="2022-11-13T08:03:40"/>
    <n v="42.610166669999998"/>
    <n v="-69.879666670000006"/>
    <s v="Melanogrammus aeglefinus (haddock)"/>
    <n v="175841"/>
    <x v="55"/>
    <n v="1.2"/>
    <s v="M"/>
    <s v="Resting"/>
    <s v="Preserve Pectoral Fin Clip"/>
    <x v="8"/>
    <n v="0.70502980720438779"/>
    <n v="5.7050298072043875"/>
    <n v="5.65"/>
  </r>
  <r>
    <n v="310"/>
    <s v="Representative"/>
    <s v="01280"/>
    <s v="4"/>
    <d v="2022-11-13T11:06:45"/>
    <n v="42.734999999999999"/>
    <n v="-69.656666670000007"/>
    <s v="Melanogrammus aeglefinus (haddock)"/>
    <n v="176056"/>
    <x v="11"/>
    <n v="1.57"/>
    <s v="M"/>
    <s v="Resting"/>
    <s v="Preserve Pectoral Fin Clip"/>
    <x v="7"/>
    <n v="0.70537813926930537"/>
    <n v="4.705378139269305"/>
    <n v="4.6500000000000004"/>
  </r>
  <r>
    <n v="310"/>
    <s v="Representative"/>
    <s v="01280"/>
    <s v="4"/>
    <d v="2022-11-13T11:06:45"/>
    <n v="42.734999999999999"/>
    <n v="-69.656666670000007"/>
    <s v="Melanogrammus aeglefinus (haddock)"/>
    <n v="176059"/>
    <x v="32"/>
    <n v="1.0649999999999999"/>
    <s v="F"/>
    <s v="Resting"/>
    <s v="Preserve Pectoral Fin Clip"/>
    <x v="6"/>
    <n v="0.70537813926930537"/>
    <n v="3.7053781392693055"/>
    <n v="3.65"/>
  </r>
  <r>
    <n v="310"/>
    <s v="Representative"/>
    <s v="01280"/>
    <s v="4"/>
    <d v="2022-11-13T11:06:45"/>
    <n v="42.734999999999999"/>
    <n v="-69.656666670000007"/>
    <s v="Melanogrammus aeglefinus (haddock)"/>
    <n v="176064"/>
    <x v="48"/>
    <n v="1.9650000000000001"/>
    <s v="M"/>
    <s v="Resting"/>
    <s v="Preserve Pectoral Fin Clip"/>
    <x v="3"/>
    <n v="0.70537813926930537"/>
    <n v="9.705378139269305"/>
    <n v="9.65"/>
  </r>
  <r>
    <n v="310"/>
    <s v="Representative"/>
    <s v="01280"/>
    <s v="4"/>
    <d v="2022-11-13T11:06:45"/>
    <n v="42.734999999999999"/>
    <n v="-69.656666670000007"/>
    <s v="Melanogrammus aeglefinus (haddock)"/>
    <n v="176069"/>
    <x v="25"/>
    <n v="1.1200000000000001"/>
    <s v="F"/>
    <s v="Resting"/>
    <s v="Preserve Pectoral Fin Clip"/>
    <x v="10"/>
    <n v="0.70537813926930537"/>
    <n v="7.705378139269305"/>
    <n v="7.65"/>
  </r>
  <r>
    <n v="310"/>
    <s v="Representative"/>
    <s v="01280"/>
    <s v="4"/>
    <d v="2022-11-13T11:06:45"/>
    <n v="42.734999999999999"/>
    <n v="-69.656666670000007"/>
    <s v="Melanogrammus aeglefinus (haddock)"/>
    <n v="176072"/>
    <x v="7"/>
    <n v="0.64"/>
    <s v="M"/>
    <s v="Resting"/>
    <s v="Preserve Pectoral Fin Clip"/>
    <x v="4"/>
    <n v="0.70537813926930537"/>
    <n v="2.7053781392693055"/>
    <n v="2.65"/>
  </r>
  <r>
    <n v="310"/>
    <s v="Representative"/>
    <s v="01280"/>
    <s v="4"/>
    <d v="2022-11-13T11:06:45"/>
    <n v="42.734999999999999"/>
    <n v="-69.656666670000007"/>
    <s v="Melanogrammus aeglefinus (haddock)"/>
    <n v="176108"/>
    <x v="26"/>
    <n v="1.635"/>
    <s v="F"/>
    <s v="Resting"/>
    <s v="Preserve Pectoral Fin Clip"/>
    <x v="6"/>
    <n v="0.70537813926930537"/>
    <n v="3.7053781392693055"/>
    <n v="3.65"/>
  </r>
  <r>
    <n v="310"/>
    <s v="Representative"/>
    <s v="01280"/>
    <s v="4"/>
    <d v="2022-11-13T11:06:45"/>
    <n v="42.734999999999999"/>
    <n v="-69.656666670000007"/>
    <s v="Melanogrammus aeglefinus (haddock)"/>
    <n v="176243"/>
    <x v="44"/>
    <n v="1.46"/>
    <s v="F"/>
    <s v="Developing"/>
    <s v="Preserve Pectoral Fin Clip"/>
    <x v="7"/>
    <n v="0.70537813926930537"/>
    <n v="4.705378139269305"/>
    <n v="4.6500000000000004"/>
  </r>
  <r>
    <n v="310"/>
    <s v="Representative"/>
    <s v="01280"/>
    <s v="4"/>
    <d v="2022-11-13T11:06:45"/>
    <n v="42.734999999999999"/>
    <n v="-69.656666670000007"/>
    <s v="Melanogrammus aeglefinus (haddock)"/>
    <n v="176369"/>
    <x v="23"/>
    <n v="2.1749999999999998"/>
    <s v="F"/>
    <s v="Developing"/>
    <s v="Preserve Pectoral Fin Clip"/>
    <x v="3"/>
    <n v="0.70537813926930537"/>
    <n v="9.705378139269305"/>
    <n v="9.65"/>
  </r>
  <r>
    <n v="310"/>
    <s v="Representative"/>
    <s v="01280"/>
    <s v="4"/>
    <d v="2022-11-13T11:06:45"/>
    <n v="42.734999999999999"/>
    <n v="-69.656666670000007"/>
    <s v="Melanogrammus aeglefinus (haddock)"/>
    <n v="176396"/>
    <x v="66"/>
    <n v="0.04"/>
    <s v="M"/>
    <s v="Immature"/>
    <s v="Preserve Pectoral Fin Clip"/>
    <x v="1"/>
    <n v="0.70537813926930537"/>
    <n v="0.70537813926930537"/>
    <n v="0.65"/>
  </r>
  <r>
    <n v="311"/>
    <s v="Representative"/>
    <s v="01280"/>
    <s v="1"/>
    <d v="2022-11-13T13:21:07"/>
    <n v="42.665166669999998"/>
    <n v="-69.592833330000005"/>
    <s v="Melanogrammus aeglefinus (haddock)"/>
    <n v="176639"/>
    <x v="67"/>
    <n v="1.6950000000000001"/>
    <s v="F"/>
    <s v="Resting"/>
    <s v="Preserve Pectoral Fin Clip"/>
    <x v="5"/>
    <n v="0.70563378361233575"/>
    <n v="6.7056337836123356"/>
    <n v="6.65"/>
  </r>
  <r>
    <n v="312"/>
    <s v="Representative"/>
    <s v="01370"/>
    <s v="3"/>
    <d v="2022-11-13T16:13:00"/>
    <n v="42.909833329999998"/>
    <n v="-69.463999999999999"/>
    <s v="Melanogrammus aeglefinus (haddock)"/>
    <n v="177468"/>
    <x v="13"/>
    <n v="0.85"/>
    <s v="M"/>
    <s v="Resting"/>
    <s v="Preserve Pectoral Fin Clip"/>
    <x v="6"/>
    <n v="0.70596080669698269"/>
    <n v="3.7059608066969827"/>
    <n v="3.65"/>
  </r>
  <r>
    <n v="312"/>
    <s v="Representative"/>
    <s v="01370"/>
    <s v="3"/>
    <d v="2022-11-13T16:13:00"/>
    <n v="42.909833329999998"/>
    <n v="-69.463999999999999"/>
    <s v="Melanogrammus aeglefinus (haddock)"/>
    <n v="177471"/>
    <x v="42"/>
    <n v="1.5449999999999999"/>
    <s v="M"/>
    <s v="Resting"/>
    <s v="Preserve Pectoral Fin Clip"/>
    <x v="3"/>
    <n v="0.70596080669698269"/>
    <n v="9.7059608066969822"/>
    <n v="9.65"/>
  </r>
  <r>
    <n v="313"/>
    <s v="Representative"/>
    <s v="01370"/>
    <s v="6"/>
    <d v="2022-11-13T18:44:06"/>
    <n v="42.816333329999999"/>
    <n v="-69.232500000000002"/>
    <s v="Melanogrammus aeglefinus (haddock)"/>
    <n v="178173"/>
    <x v="20"/>
    <n v="0.84499999999999997"/>
    <s v="F"/>
    <s v="Resting"/>
    <s v="Preserve Pectoral Fin Clip"/>
    <x v="4"/>
    <n v="0.70624828767123127"/>
    <n v="2.7062482876712313"/>
    <n v="2.65"/>
  </r>
  <r>
    <n v="313"/>
    <s v="Representative"/>
    <s v="01370"/>
    <s v="6"/>
    <d v="2022-11-13T18:44:06"/>
    <n v="42.816333329999999"/>
    <n v="-69.232500000000002"/>
    <s v="Melanogrammus aeglefinus (haddock)"/>
    <n v="178193"/>
    <x v="12"/>
    <n v="0.26500000000000001"/>
    <s v="M"/>
    <s v="Immature"/>
    <s v="Preserve Pectoral Fin Clip"/>
    <x v="0"/>
    <n v="0.70624828767123127"/>
    <n v="1.7062482876712313"/>
    <n v="1.65"/>
  </r>
  <r>
    <n v="313"/>
    <s v="Representative"/>
    <s v="01370"/>
    <s v="6"/>
    <d v="2022-11-13T18:44:06"/>
    <n v="42.816333329999999"/>
    <n v="-69.232500000000002"/>
    <s v="Melanogrammus aeglefinus (haddock)"/>
    <n v="178222"/>
    <x v="45"/>
    <n v="1.71"/>
    <s v="M"/>
    <s v="Resting"/>
    <s v="Preserve Pectoral Fin Clip"/>
    <x v="3"/>
    <n v="0.70624828767123127"/>
    <n v="9.7062482876712313"/>
    <n v="9.65"/>
  </r>
  <r>
    <n v="313"/>
    <s v="Representative"/>
    <s v="01370"/>
    <s v="6"/>
    <d v="2022-11-13T18:44:06"/>
    <n v="42.816333329999999"/>
    <n v="-69.232500000000002"/>
    <s v="Melanogrammus aeglefinus (haddock)"/>
    <n v="178256"/>
    <x v="36"/>
    <n v="0.315"/>
    <s v="M"/>
    <s v="Immature"/>
    <s v="Preserve Pectoral Fin Clip"/>
    <x v="0"/>
    <n v="0.70624828767123127"/>
    <n v="1.7062482876712313"/>
    <n v="1.65"/>
  </r>
  <r>
    <n v="313"/>
    <s v="Representative"/>
    <s v="01370"/>
    <s v="6"/>
    <d v="2022-11-13T18:44:06"/>
    <n v="42.816333329999999"/>
    <n v="-69.232500000000002"/>
    <s v="Melanogrammus aeglefinus (haddock)"/>
    <n v="178300"/>
    <x v="33"/>
    <n v="1.88"/>
    <s v="F"/>
    <s v="Resting"/>
    <s v="Preserve Pectoral Fin Clip"/>
    <x v="3"/>
    <n v="0.70624828767123127"/>
    <n v="9.7062482876712313"/>
    <n v="9.65"/>
  </r>
  <r>
    <n v="313"/>
    <s v="Representative"/>
    <s v="01370"/>
    <s v="6"/>
    <d v="2022-11-13T18:44:06"/>
    <n v="42.816333329999999"/>
    <n v="-69.232500000000002"/>
    <s v="Melanogrammus aeglefinus (haddock)"/>
    <n v="178424"/>
    <x v="26"/>
    <n v="1.605"/>
    <s v="F"/>
    <s v="Resting"/>
    <s v="Preserve Pectoral Fin Clip"/>
    <x v="5"/>
    <n v="0.70624828767123127"/>
    <n v="6.7062482876712313"/>
    <n v="6.65"/>
  </r>
  <r>
    <n v="319"/>
    <s v="Representative"/>
    <s v="03610"/>
    <s v="2"/>
    <d v="2022-11-14T12:48:50"/>
    <n v="42.100499999999997"/>
    <n v="-70.210999999999999"/>
    <s v="Melanogrammus aeglefinus (haddock)"/>
    <n v="184161"/>
    <x v="37"/>
    <n v="6.6000000000000003E-2"/>
    <s v="M"/>
    <s v="Immature"/>
    <s v="Preserve Pectoral Fin Clip"/>
    <x v="1"/>
    <n v="0.70831208777259513"/>
    <n v="0.70831208777259513"/>
    <n v="0.65"/>
  </r>
  <r>
    <n v="322"/>
    <s v="Representative"/>
    <s v="01230"/>
    <s v="1"/>
    <d v="2022-11-15T00:11:55"/>
    <n v="41.624499999999998"/>
    <n v="-69.624666669999996"/>
    <s v="Melanogrammus aeglefinus (haddock)"/>
    <n v="187139"/>
    <x v="68"/>
    <n v="0.11899999999999999"/>
    <s v="F"/>
    <s v="Immature"/>
    <s v="Preserve Pectoral Fin Clip"/>
    <x v="1"/>
    <n v="0.70961171359725594"/>
    <n v="0.70961171359725594"/>
    <n v="0.65"/>
  </r>
  <r>
    <n v="324"/>
    <s v="Representative"/>
    <s v="01230"/>
    <s v="6"/>
    <d v="2022-11-15T06:15:44"/>
    <n v="41.499166670000001"/>
    <n v="-69.325833329999995"/>
    <s v="Melanogrammus aeglefinus (haddock)"/>
    <n v="189062"/>
    <x v="3"/>
    <n v="4.8000000000000001E-2"/>
    <s v="F"/>
    <s v="Immature"/>
    <s v="Preserve Pectoral Fin Clip"/>
    <x v="1"/>
    <n v="0.71030390664629317"/>
    <n v="0.71030390664629317"/>
    <n v="0.65"/>
  </r>
  <r>
    <n v="325"/>
    <s v="Representative"/>
    <s v="01250"/>
    <s v="4"/>
    <d v="2022-11-15T08:33:59"/>
    <n v="41.383666669999997"/>
    <n v="-69.469333329999998"/>
    <s v="Melanogrammus aeglefinus (haddock)"/>
    <n v="189157"/>
    <x v="6"/>
    <n v="0.82"/>
    <s v="M"/>
    <s v="Developing"/>
    <s v="Preserve Pectoral Fin Clip"/>
    <x v="4"/>
    <n v="0.71056693937096826"/>
    <n v="2.7105669393709682"/>
    <n v="2.65"/>
  </r>
  <r>
    <m/>
    <m/>
    <m/>
    <m/>
    <m/>
    <m/>
    <m/>
    <m/>
    <m/>
    <x v="69"/>
    <m/>
    <m/>
    <m/>
    <m/>
    <x v="2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3A6F05-8152-4534-A84C-3BC8F329F8C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7:P79" firstHeaderRow="1" firstDataRow="2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1">
        <item x="66"/>
        <item x="3"/>
        <item x="29"/>
        <item x="8"/>
        <item x="37"/>
        <item x="1"/>
        <item x="2"/>
        <item x="68"/>
        <item x="62"/>
        <item x="4"/>
        <item x="59"/>
        <item x="28"/>
        <item x="64"/>
        <item x="38"/>
        <item x="12"/>
        <item x="61"/>
        <item x="41"/>
        <item x="40"/>
        <item x="58"/>
        <item x="36"/>
        <item x="9"/>
        <item x="27"/>
        <item x="0"/>
        <item x="53"/>
        <item x="30"/>
        <item x="65"/>
        <item x="39"/>
        <item x="51"/>
        <item x="57"/>
        <item x="7"/>
        <item x="56"/>
        <item x="60"/>
        <item x="22"/>
        <item x="16"/>
        <item x="20"/>
        <item x="15"/>
        <item x="6"/>
        <item x="13"/>
        <item x="43"/>
        <item x="25"/>
        <item x="50"/>
        <item x="18"/>
        <item x="5"/>
        <item x="52"/>
        <item x="32"/>
        <item x="10"/>
        <item x="14"/>
        <item x="55"/>
        <item x="67"/>
        <item x="17"/>
        <item x="42"/>
        <item x="44"/>
        <item x="21"/>
        <item x="11"/>
        <item x="45"/>
        <item x="26"/>
        <item x="47"/>
        <item x="63"/>
        <item x="34"/>
        <item x="33"/>
        <item x="46"/>
        <item x="49"/>
        <item x="23"/>
        <item x="48"/>
        <item x="35"/>
        <item x="19"/>
        <item x="24"/>
        <item x="31"/>
        <item x="54"/>
        <item x="69"/>
        <item t="default"/>
      </items>
    </pivotField>
    <pivotField showAll="0"/>
    <pivotField showAll="0"/>
    <pivotField showAll="0"/>
    <pivotField showAll="0"/>
    <pivotField axis="axisCol" showAll="0">
      <items count="12">
        <item x="1"/>
        <item x="0"/>
        <item x="4"/>
        <item x="6"/>
        <item x="7"/>
        <item x="8"/>
        <item x="5"/>
        <item x="10"/>
        <item x="9"/>
        <item x="3"/>
        <item x="2"/>
        <item t="default"/>
      </items>
    </pivotField>
    <pivotField showAll="0"/>
    <pivotField showAll="0"/>
    <pivotField showAll="0" sortType="ascending"/>
  </pivotFields>
  <rowFields count="1">
    <field x="9"/>
  </rowFields>
  <rowItems count="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 t="grand">
      <x/>
    </i>
  </rowItems>
  <colFields count="1">
    <field x="1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dataFields count="1">
    <dataField name="Count of Operation Id" fld="0" subtotal="count" baseField="17" baseItem="0"/>
  </dataFields>
  <chartFormats count="1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heet1" displayName="sheet1" ref="A1:N166" totalsRowShown="0">
  <autoFilter ref="A1:N166" xr:uid="{00000000-0009-0000-0100-000001000000}"/>
  <tableColumns count="14">
    <tableColumn id="2" xr3:uid="{00000000-0010-0000-0000-000002000000}" name="Operation Id"/>
    <tableColumn id="3" xr3:uid="{00000000-0010-0000-0000-000003000000}" name="Operation Status"/>
    <tableColumn id="4" xr3:uid="{00000000-0010-0000-0000-000004000000}" name="Stratum"/>
    <tableColumn id="5" xr3:uid="{00000000-0010-0000-0000-000005000000}" name="Tow"/>
    <tableColumn id="6" xr3:uid="{00000000-0010-0000-0000-000006000000}" name="Operation Date"/>
    <tableColumn id="7" xr3:uid="{00000000-0010-0000-0000-000007000000}" name="Latitude Dec"/>
    <tableColumn id="8" xr3:uid="{00000000-0010-0000-0000-000008000000}" name="Longitude Dec"/>
    <tableColumn id="11" xr3:uid="{00000000-0010-0000-0000-00000B000000}" name="Species Name"/>
    <tableColumn id="12" xr3:uid="{00000000-0010-0000-0000-00000C000000}" name="Organism Id"/>
    <tableColumn id="13" xr3:uid="{00000000-0010-0000-0000-00000D000000}" name="Length Cm"/>
    <tableColumn id="15" xr3:uid="{00000000-0010-0000-0000-00000F000000}" name="Weight Kg"/>
    <tableColumn id="16" xr3:uid="{00000000-0010-0000-0000-000010000000}" name="Ind Sex"/>
    <tableColumn id="17" xr3:uid="{00000000-0010-0000-0000-000011000000}" name="Maturity"/>
    <tableColumn id="19" xr3:uid="{00000000-0010-0000-0000-000013000000}" name="Action Name"/>
  </tableColumns>
  <tableStyleInfo showFirstColumn="1" showLastColumn="1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6"/>
  <sheetViews>
    <sheetView tabSelected="1" topLeftCell="L1" workbookViewId="0">
      <pane ySplit="1" topLeftCell="A2" activePane="bottomLeft" state="frozen"/>
      <selection pane="bottomLeft" activeCell="U6" sqref="U6"/>
    </sheetView>
  </sheetViews>
  <sheetFormatPr defaultRowHeight="14.4" x14ac:dyDescent="0.3"/>
  <cols>
    <col min="1" max="1" width="19.5546875" bestFit="1" customWidth="1"/>
    <col min="2" max="2" width="26.5546875" bestFit="1" customWidth="1"/>
    <col min="3" max="3" width="13.5546875" bestFit="1" customWidth="1"/>
    <col min="4" max="4" width="8.88671875" bestFit="1" customWidth="1"/>
    <col min="5" max="5" width="55" bestFit="1" customWidth="1"/>
    <col min="6" max="6" width="19.5546875" bestFit="1" customWidth="1"/>
    <col min="7" max="7" width="20.6640625" bestFit="1" customWidth="1"/>
    <col min="8" max="8" width="45.5546875" bestFit="1" customWidth="1"/>
    <col min="9" max="9" width="18.44140625" bestFit="1" customWidth="1"/>
    <col min="10" max="11" width="16" bestFit="1" customWidth="1"/>
    <col min="12" max="12" width="13.5546875" bestFit="1" customWidth="1"/>
    <col min="13" max="13" width="17.109375" bestFit="1" customWidth="1"/>
    <col min="14" max="14" width="36.109375" bestFit="1" customWidth="1"/>
  </cols>
  <sheetData>
    <row r="1" spans="1:21" ht="20.1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57</v>
      </c>
      <c r="P1" t="s">
        <v>61</v>
      </c>
      <c r="Q1" t="s">
        <v>62</v>
      </c>
      <c r="R1" t="s">
        <v>63</v>
      </c>
      <c r="U1" t="s">
        <v>68</v>
      </c>
    </row>
    <row r="2" spans="1:21" ht="20.100000000000001" customHeight="1" x14ac:dyDescent="0.3">
      <c r="A2" s="2">
        <v>195</v>
      </c>
      <c r="B2" s="3" t="s">
        <v>14</v>
      </c>
      <c r="C2" s="3" t="s">
        <v>15</v>
      </c>
      <c r="D2" s="3" t="s">
        <v>16</v>
      </c>
      <c r="E2" s="4">
        <v>44857.286342592597</v>
      </c>
      <c r="F2" s="2">
        <v>40.429499999999997</v>
      </c>
      <c r="G2" s="2">
        <v>-68.631833330000006</v>
      </c>
      <c r="H2" s="3" t="s">
        <v>17</v>
      </c>
      <c r="I2" s="2">
        <v>102603</v>
      </c>
      <c r="J2" s="2">
        <v>33.5</v>
      </c>
      <c r="K2" s="2">
        <v>0.39500000000000002</v>
      </c>
      <c r="L2" s="3" t="s">
        <v>18</v>
      </c>
      <c r="M2" s="3" t="s">
        <v>19</v>
      </c>
      <c r="N2" s="3" t="s">
        <v>20</v>
      </c>
      <c r="O2">
        <v>1</v>
      </c>
      <c r="P2">
        <f>(E2-DATE(YEAR(E2),1,0)-($U$2-DATE(YEAR($U$2),1,0)))/365</f>
        <v>0.64735984271944402</v>
      </c>
      <c r="Q2">
        <f>IF(O2="","",O2+P2)</f>
        <v>1.647359842719444</v>
      </c>
      <c r="R2">
        <f>IF(O2="","",O2+0.65)</f>
        <v>1.65</v>
      </c>
      <c r="U2" s="9">
        <v>44621</v>
      </c>
    </row>
    <row r="3" spans="1:21" ht="20.100000000000001" customHeight="1" thickBot="1" x14ac:dyDescent="0.35">
      <c r="A3" s="2">
        <v>203</v>
      </c>
      <c r="B3" s="3" t="s">
        <v>14</v>
      </c>
      <c r="C3" s="3" t="s">
        <v>15</v>
      </c>
      <c r="D3" s="3" t="s">
        <v>21</v>
      </c>
      <c r="E3" s="4">
        <v>44858.034004629597</v>
      </c>
      <c r="F3" s="2">
        <v>40.768166669999999</v>
      </c>
      <c r="G3" s="2">
        <v>-67.298333330000006</v>
      </c>
      <c r="H3" s="3" t="s">
        <v>17</v>
      </c>
      <c r="I3" s="2">
        <v>105993</v>
      </c>
      <c r="J3" s="2">
        <v>19.5</v>
      </c>
      <c r="K3" s="2">
        <v>6.4000000000000001E-2</v>
      </c>
      <c r="L3" s="3" t="s">
        <v>22</v>
      </c>
      <c r="M3" s="3" t="s">
        <v>23</v>
      </c>
      <c r="N3" s="3" t="s">
        <v>20</v>
      </c>
      <c r="O3">
        <v>0</v>
      </c>
      <c r="P3">
        <f t="shared" ref="P3:P66" si="0">(E3-DATE(YEAR(E3),1,0)-($U$2-DATE(YEAR($U$2),1,0)))/365</f>
        <v>0.64940823186190932</v>
      </c>
      <c r="Q3">
        <f t="shared" ref="Q3:Q66" si="1">IF(O3="","",O3+P3)</f>
        <v>0.64940823186190932</v>
      </c>
      <c r="R3">
        <f t="shared" ref="R3:R66" si="2">IF(O3="","",O3+0.65)</f>
        <v>0.65</v>
      </c>
    </row>
    <row r="4" spans="1:21" ht="20.100000000000001" customHeight="1" x14ac:dyDescent="0.3">
      <c r="A4" s="2">
        <v>209</v>
      </c>
      <c r="B4" s="3" t="s">
        <v>14</v>
      </c>
      <c r="C4" s="3" t="s">
        <v>24</v>
      </c>
      <c r="D4" s="3" t="s">
        <v>21</v>
      </c>
      <c r="E4" s="4">
        <v>44858.607210648101</v>
      </c>
      <c r="F4" s="2">
        <v>41.044166670000003</v>
      </c>
      <c r="G4" s="2">
        <v>-67.104500000000002</v>
      </c>
      <c r="H4" s="3" t="s">
        <v>17</v>
      </c>
      <c r="I4" s="2">
        <v>108311</v>
      </c>
      <c r="J4" s="2">
        <v>20.5</v>
      </c>
      <c r="K4" s="2">
        <v>7.9000000000000001E-2</v>
      </c>
      <c r="L4" s="3" t="s">
        <v>22</v>
      </c>
      <c r="M4" s="3" t="s">
        <v>23</v>
      </c>
      <c r="N4" s="3" t="s">
        <v>20</v>
      </c>
      <c r="O4">
        <v>0</v>
      </c>
      <c r="P4">
        <f t="shared" si="0"/>
        <v>0.65097865930986465</v>
      </c>
      <c r="Q4">
        <f t="shared" si="1"/>
        <v>0.65097865930986465</v>
      </c>
      <c r="R4">
        <f t="shared" si="2"/>
        <v>0.65</v>
      </c>
      <c r="T4" s="6" t="s">
        <v>58</v>
      </c>
      <c r="U4" s="6" t="s">
        <v>60</v>
      </c>
    </row>
    <row r="5" spans="1:21" ht="20.100000000000001" customHeight="1" x14ac:dyDescent="0.3">
      <c r="A5" s="2">
        <v>210</v>
      </c>
      <c r="B5" s="3" t="s">
        <v>14</v>
      </c>
      <c r="C5" s="3" t="s">
        <v>24</v>
      </c>
      <c r="D5" s="3" t="s">
        <v>25</v>
      </c>
      <c r="E5" s="4">
        <v>44858.681967592602</v>
      </c>
      <c r="F5" s="2">
        <v>40.988500000000002</v>
      </c>
      <c r="G5" s="2">
        <v>-66.845500000000001</v>
      </c>
      <c r="H5" s="3" t="s">
        <v>17</v>
      </c>
      <c r="I5" s="2">
        <v>108763</v>
      </c>
      <c r="J5" s="2">
        <v>20.5</v>
      </c>
      <c r="K5" s="2">
        <v>7.1999999999999995E-2</v>
      </c>
      <c r="L5" s="3" t="s">
        <v>22</v>
      </c>
      <c r="M5" s="3" t="s">
        <v>23</v>
      </c>
      <c r="N5" s="3" t="s">
        <v>20</v>
      </c>
      <c r="P5">
        <f t="shared" si="0"/>
        <v>0.65118347285644307</v>
      </c>
      <c r="Q5" t="str">
        <f t="shared" si="1"/>
        <v/>
      </c>
      <c r="R5" t="str">
        <f t="shared" si="2"/>
        <v/>
      </c>
      <c r="T5">
        <v>0</v>
      </c>
      <c r="U5">
        <v>12</v>
      </c>
    </row>
    <row r="6" spans="1:21" ht="20.100000000000001" customHeight="1" x14ac:dyDescent="0.3">
      <c r="A6" s="2">
        <v>212</v>
      </c>
      <c r="B6" s="3" t="s">
        <v>14</v>
      </c>
      <c r="C6" s="3" t="s">
        <v>24</v>
      </c>
      <c r="D6" s="3" t="s">
        <v>26</v>
      </c>
      <c r="E6" s="4">
        <v>44858.909432870401</v>
      </c>
      <c r="F6" s="2">
        <v>41.182666670000003</v>
      </c>
      <c r="G6" s="2">
        <v>-66.613166669999998</v>
      </c>
      <c r="H6" s="3" t="s">
        <v>17</v>
      </c>
      <c r="I6" s="2">
        <v>109505</v>
      </c>
      <c r="J6" s="2">
        <v>20.5</v>
      </c>
      <c r="K6" s="2">
        <v>8.5000000000000006E-2</v>
      </c>
      <c r="L6" s="3" t="s">
        <v>18</v>
      </c>
      <c r="M6" s="3" t="s">
        <v>23</v>
      </c>
      <c r="N6" s="3" t="s">
        <v>20</v>
      </c>
      <c r="O6">
        <v>0</v>
      </c>
      <c r="P6">
        <f t="shared" si="0"/>
        <v>0.65180666539835985</v>
      </c>
      <c r="Q6">
        <f t="shared" si="1"/>
        <v>0.65180666539835985</v>
      </c>
      <c r="R6">
        <f t="shared" si="2"/>
        <v>0.65</v>
      </c>
      <c r="T6">
        <v>1</v>
      </c>
      <c r="U6">
        <v>37</v>
      </c>
    </row>
    <row r="7" spans="1:21" ht="20.100000000000001" customHeight="1" x14ac:dyDescent="0.3">
      <c r="A7" s="2">
        <v>213</v>
      </c>
      <c r="B7" s="3" t="s">
        <v>14</v>
      </c>
      <c r="C7" s="3" t="s">
        <v>24</v>
      </c>
      <c r="D7" s="3" t="s">
        <v>27</v>
      </c>
      <c r="E7" s="4">
        <v>44858.9910185185</v>
      </c>
      <c r="F7" s="2">
        <v>41.34033333</v>
      </c>
      <c r="G7" s="2">
        <v>-66.666499999999999</v>
      </c>
      <c r="H7" s="3" t="s">
        <v>17</v>
      </c>
      <c r="I7" s="2">
        <v>110359</v>
      </c>
      <c r="J7" s="2">
        <v>16.5</v>
      </c>
      <c r="K7" s="2">
        <v>4.7E-2</v>
      </c>
      <c r="L7" s="3" t="s">
        <v>18</v>
      </c>
      <c r="M7" s="3" t="s">
        <v>23</v>
      </c>
      <c r="N7" s="3" t="s">
        <v>20</v>
      </c>
      <c r="O7">
        <v>0</v>
      </c>
      <c r="P7">
        <f t="shared" si="0"/>
        <v>0.65203018772191756</v>
      </c>
      <c r="Q7">
        <f t="shared" si="1"/>
        <v>0.65203018772191756</v>
      </c>
      <c r="R7">
        <f t="shared" si="2"/>
        <v>0.65</v>
      </c>
      <c r="T7">
        <v>2</v>
      </c>
      <c r="U7">
        <v>37</v>
      </c>
    </row>
    <row r="8" spans="1:21" ht="20.100000000000001" customHeight="1" x14ac:dyDescent="0.3">
      <c r="A8" s="2">
        <v>215</v>
      </c>
      <c r="B8" s="3" t="s">
        <v>14</v>
      </c>
      <c r="C8" s="3" t="s">
        <v>24</v>
      </c>
      <c r="D8" s="3" t="s">
        <v>28</v>
      </c>
      <c r="E8" s="4">
        <v>44859.192557870403</v>
      </c>
      <c r="F8" s="2">
        <v>41.496000000000002</v>
      </c>
      <c r="G8" s="2">
        <v>-66.770833330000002</v>
      </c>
      <c r="H8" s="3" t="s">
        <v>17</v>
      </c>
      <c r="I8" s="2">
        <v>111601</v>
      </c>
      <c r="J8" s="2">
        <v>24</v>
      </c>
      <c r="K8" s="2">
        <v>0.13100000000000001</v>
      </c>
      <c r="L8" s="3" t="s">
        <v>22</v>
      </c>
      <c r="M8" s="3" t="s">
        <v>23</v>
      </c>
      <c r="N8" s="3" t="s">
        <v>20</v>
      </c>
      <c r="O8">
        <v>1</v>
      </c>
      <c r="P8">
        <f t="shared" si="0"/>
        <v>0.65258235032987155</v>
      </c>
      <c r="Q8">
        <f t="shared" si="1"/>
        <v>1.6525823503298716</v>
      </c>
      <c r="R8">
        <f t="shared" si="2"/>
        <v>1.65</v>
      </c>
      <c r="T8">
        <v>3</v>
      </c>
      <c r="U8">
        <v>7</v>
      </c>
    </row>
    <row r="9" spans="1:21" ht="20.100000000000001" customHeight="1" x14ac:dyDescent="0.3">
      <c r="A9" s="2">
        <v>228</v>
      </c>
      <c r="B9" s="3" t="s">
        <v>29</v>
      </c>
      <c r="C9" s="3" t="s">
        <v>30</v>
      </c>
      <c r="D9" s="3" t="s">
        <v>25</v>
      </c>
      <c r="E9" s="4">
        <v>44860.619236111103</v>
      </c>
      <c r="F9" s="2">
        <v>41.251166670000003</v>
      </c>
      <c r="G9" s="2">
        <v>-69.233333329999994</v>
      </c>
      <c r="H9" s="3" t="s">
        <v>17</v>
      </c>
      <c r="I9" s="2">
        <v>121136</v>
      </c>
      <c r="J9" s="2">
        <v>45.5</v>
      </c>
      <c r="K9" s="2">
        <v>0.95</v>
      </c>
      <c r="L9" s="3" t="s">
        <v>22</v>
      </c>
      <c r="M9" s="3" t="s">
        <v>19</v>
      </c>
      <c r="N9" s="3" t="s">
        <v>20</v>
      </c>
      <c r="O9">
        <v>9</v>
      </c>
      <c r="P9">
        <f t="shared" si="0"/>
        <v>0.65649105783863704</v>
      </c>
      <c r="Q9">
        <f t="shared" si="1"/>
        <v>9.6564910578386378</v>
      </c>
      <c r="R9">
        <f t="shared" si="2"/>
        <v>9.65</v>
      </c>
      <c r="T9">
        <v>4</v>
      </c>
      <c r="U9">
        <v>8</v>
      </c>
    </row>
    <row r="10" spans="1:21" ht="20.100000000000001" customHeight="1" x14ac:dyDescent="0.3">
      <c r="A10" s="2">
        <v>228</v>
      </c>
      <c r="B10" s="3" t="s">
        <v>29</v>
      </c>
      <c r="C10" s="3" t="s">
        <v>30</v>
      </c>
      <c r="D10" s="3" t="s">
        <v>25</v>
      </c>
      <c r="E10" s="4">
        <v>44860.619236111103</v>
      </c>
      <c r="F10" s="2">
        <v>41.251166670000003</v>
      </c>
      <c r="G10" s="2">
        <v>-69.233333329999994</v>
      </c>
      <c r="H10" s="3" t="s">
        <v>17</v>
      </c>
      <c r="I10" s="2">
        <v>121157</v>
      </c>
      <c r="J10" s="2">
        <v>42.5</v>
      </c>
      <c r="K10" s="2">
        <v>0.73</v>
      </c>
      <c r="L10" s="3" t="s">
        <v>22</v>
      </c>
      <c r="M10" s="3" t="s">
        <v>19</v>
      </c>
      <c r="N10" s="3" t="s">
        <v>20</v>
      </c>
      <c r="O10">
        <v>9</v>
      </c>
      <c r="P10">
        <f t="shared" si="0"/>
        <v>0.65649105783863704</v>
      </c>
      <c r="Q10">
        <f t="shared" si="1"/>
        <v>9.6564910578386378</v>
      </c>
      <c r="R10">
        <f t="shared" si="2"/>
        <v>9.65</v>
      </c>
      <c r="T10">
        <v>5</v>
      </c>
      <c r="U10">
        <v>3</v>
      </c>
    </row>
    <row r="11" spans="1:21" ht="20.100000000000001" customHeight="1" x14ac:dyDescent="0.3">
      <c r="A11" s="2">
        <v>228</v>
      </c>
      <c r="B11" s="3" t="s">
        <v>29</v>
      </c>
      <c r="C11" s="3" t="s">
        <v>30</v>
      </c>
      <c r="D11" s="3" t="s">
        <v>25</v>
      </c>
      <c r="E11" s="4">
        <v>44860.619236111103</v>
      </c>
      <c r="F11" s="2">
        <v>41.251166670000003</v>
      </c>
      <c r="G11" s="2">
        <v>-69.233333329999994</v>
      </c>
      <c r="H11" s="3" t="s">
        <v>17</v>
      </c>
      <c r="I11" s="2">
        <v>121161</v>
      </c>
      <c r="J11" s="2">
        <v>38.5</v>
      </c>
      <c r="K11" s="2">
        <v>0.54</v>
      </c>
      <c r="L11" s="3" t="s">
        <v>22</v>
      </c>
      <c r="M11" s="3" t="s">
        <v>23</v>
      </c>
      <c r="N11" s="3" t="s">
        <v>20</v>
      </c>
      <c r="O11">
        <v>1</v>
      </c>
      <c r="P11">
        <f t="shared" si="0"/>
        <v>0.65649105783863704</v>
      </c>
      <c r="Q11">
        <f t="shared" si="1"/>
        <v>1.6564910578386369</v>
      </c>
      <c r="R11">
        <f t="shared" si="2"/>
        <v>1.65</v>
      </c>
      <c r="T11">
        <v>6</v>
      </c>
      <c r="U11">
        <v>14</v>
      </c>
    </row>
    <row r="12" spans="1:21" ht="20.100000000000001" customHeight="1" x14ac:dyDescent="0.3">
      <c r="A12" s="2">
        <v>228</v>
      </c>
      <c r="B12" s="3" t="s">
        <v>29</v>
      </c>
      <c r="C12" s="3" t="s">
        <v>30</v>
      </c>
      <c r="D12" s="3" t="s">
        <v>25</v>
      </c>
      <c r="E12" s="4">
        <v>44860.619236111103</v>
      </c>
      <c r="F12" s="2">
        <v>41.251166670000003</v>
      </c>
      <c r="G12" s="2">
        <v>-69.233333329999994</v>
      </c>
      <c r="H12" s="3" t="s">
        <v>17</v>
      </c>
      <c r="I12" s="2">
        <v>121196</v>
      </c>
      <c r="J12" s="2">
        <v>18</v>
      </c>
      <c r="K12" s="2">
        <v>5.6000000000000001E-2</v>
      </c>
      <c r="L12" s="3" t="s">
        <v>22</v>
      </c>
      <c r="M12" s="3" t="s">
        <v>23</v>
      </c>
      <c r="N12" s="3" t="s">
        <v>20</v>
      </c>
      <c r="O12">
        <v>0</v>
      </c>
      <c r="P12">
        <f t="shared" si="0"/>
        <v>0.65649105783863704</v>
      </c>
      <c r="Q12">
        <f t="shared" si="1"/>
        <v>0.65649105783863704</v>
      </c>
      <c r="R12">
        <f t="shared" si="2"/>
        <v>0.65</v>
      </c>
      <c r="T12">
        <v>7</v>
      </c>
      <c r="U12">
        <v>6</v>
      </c>
    </row>
    <row r="13" spans="1:21" ht="20.100000000000001" customHeight="1" x14ac:dyDescent="0.3">
      <c r="A13" s="2">
        <v>229</v>
      </c>
      <c r="B13" s="3" t="s">
        <v>14</v>
      </c>
      <c r="C13" s="3" t="s">
        <v>30</v>
      </c>
      <c r="D13" s="3" t="s">
        <v>25</v>
      </c>
      <c r="E13" s="4">
        <v>44860.672303240703</v>
      </c>
      <c r="F13" s="2">
        <v>41.269833329999997</v>
      </c>
      <c r="G13" s="2">
        <v>-69.241833330000006</v>
      </c>
      <c r="H13" s="3" t="s">
        <v>17</v>
      </c>
      <c r="I13" s="2">
        <v>121449</v>
      </c>
      <c r="J13" s="2">
        <v>32</v>
      </c>
      <c r="K13" s="2">
        <v>0.35</v>
      </c>
      <c r="L13" s="3" t="s">
        <v>22</v>
      </c>
      <c r="M13" s="3" t="s">
        <v>31</v>
      </c>
      <c r="N13" s="3" t="s">
        <v>20</v>
      </c>
      <c r="O13">
        <v>1</v>
      </c>
      <c r="P13">
        <f t="shared" si="0"/>
        <v>0.65663644723480163</v>
      </c>
      <c r="Q13">
        <f t="shared" si="1"/>
        <v>1.6566364472348016</v>
      </c>
      <c r="R13">
        <f t="shared" si="2"/>
        <v>1.65</v>
      </c>
      <c r="T13">
        <v>8</v>
      </c>
      <c r="U13">
        <v>1</v>
      </c>
    </row>
    <row r="14" spans="1:21" ht="20.100000000000001" customHeight="1" x14ac:dyDescent="0.3">
      <c r="A14" s="2">
        <v>229</v>
      </c>
      <c r="B14" s="3" t="s">
        <v>14</v>
      </c>
      <c r="C14" s="3" t="s">
        <v>30</v>
      </c>
      <c r="D14" s="3" t="s">
        <v>25</v>
      </c>
      <c r="E14" s="4">
        <v>44860.672303240703</v>
      </c>
      <c r="F14" s="2">
        <v>41.269833329999997</v>
      </c>
      <c r="G14" s="2">
        <v>-69.241833330000006</v>
      </c>
      <c r="H14" s="3" t="s">
        <v>17</v>
      </c>
      <c r="I14" s="2">
        <v>121469</v>
      </c>
      <c r="J14" s="2">
        <v>47</v>
      </c>
      <c r="K14" s="2">
        <v>1.115</v>
      </c>
      <c r="L14" s="3" t="s">
        <v>18</v>
      </c>
      <c r="M14" s="3" t="s">
        <v>19</v>
      </c>
      <c r="N14" s="3" t="s">
        <v>20</v>
      </c>
      <c r="O14">
        <v>2</v>
      </c>
      <c r="P14">
        <f t="shared" si="0"/>
        <v>0.65663644723480163</v>
      </c>
      <c r="Q14">
        <f t="shared" si="1"/>
        <v>2.6566364472348019</v>
      </c>
      <c r="R14">
        <f t="shared" si="2"/>
        <v>2.65</v>
      </c>
      <c r="T14">
        <v>9</v>
      </c>
      <c r="U14">
        <v>35</v>
      </c>
    </row>
    <row r="15" spans="1:21" ht="20.100000000000001" customHeight="1" x14ac:dyDescent="0.3">
      <c r="A15" s="2">
        <v>229</v>
      </c>
      <c r="B15" s="3" t="s">
        <v>14</v>
      </c>
      <c r="C15" s="3" t="s">
        <v>30</v>
      </c>
      <c r="D15" s="3" t="s">
        <v>25</v>
      </c>
      <c r="E15" s="4">
        <v>44860.672303240703</v>
      </c>
      <c r="F15" s="2">
        <v>41.269833329999997</v>
      </c>
      <c r="G15" s="2">
        <v>-69.241833330000006</v>
      </c>
      <c r="H15" s="3" t="s">
        <v>17</v>
      </c>
      <c r="I15" s="2">
        <v>121488</v>
      </c>
      <c r="J15" s="2">
        <v>51.5</v>
      </c>
      <c r="K15" s="2">
        <v>1.4650000000000001</v>
      </c>
      <c r="L15" s="3" t="s">
        <v>18</v>
      </c>
      <c r="M15" s="3" t="s">
        <v>19</v>
      </c>
      <c r="N15" s="3" t="s">
        <v>20</v>
      </c>
      <c r="O15">
        <v>6</v>
      </c>
      <c r="P15">
        <f t="shared" si="0"/>
        <v>0.65663644723480163</v>
      </c>
      <c r="Q15">
        <f t="shared" si="1"/>
        <v>6.6566364472348019</v>
      </c>
      <c r="R15">
        <f t="shared" si="2"/>
        <v>6.65</v>
      </c>
      <c r="T15">
        <v>10</v>
      </c>
      <c r="U15">
        <v>0</v>
      </c>
    </row>
    <row r="16" spans="1:21" ht="20.100000000000001" customHeight="1" x14ac:dyDescent="0.3">
      <c r="A16" s="2">
        <v>229</v>
      </c>
      <c r="B16" s="3" t="s">
        <v>14</v>
      </c>
      <c r="C16" s="3" t="s">
        <v>30</v>
      </c>
      <c r="D16" s="3" t="s">
        <v>25</v>
      </c>
      <c r="E16" s="4">
        <v>44860.672303240703</v>
      </c>
      <c r="F16" s="2">
        <v>41.269833329999997</v>
      </c>
      <c r="G16" s="2">
        <v>-69.241833330000006</v>
      </c>
      <c r="H16" s="3" t="s">
        <v>17</v>
      </c>
      <c r="I16" s="2">
        <v>121539</v>
      </c>
      <c r="J16" s="2">
        <v>28.5</v>
      </c>
      <c r="K16" s="2">
        <v>0.23</v>
      </c>
      <c r="L16" s="3" t="s">
        <v>18</v>
      </c>
      <c r="M16" s="3" t="s">
        <v>19</v>
      </c>
      <c r="N16" s="3" t="s">
        <v>20</v>
      </c>
      <c r="O16">
        <v>1</v>
      </c>
      <c r="P16">
        <f t="shared" si="0"/>
        <v>0.65663644723480163</v>
      </c>
      <c r="Q16">
        <f t="shared" si="1"/>
        <v>1.6566364472348016</v>
      </c>
      <c r="R16">
        <f t="shared" si="2"/>
        <v>1.65</v>
      </c>
      <c r="T16">
        <v>11</v>
      </c>
      <c r="U16">
        <v>0</v>
      </c>
    </row>
    <row r="17" spans="1:21" ht="20.100000000000001" customHeight="1" x14ac:dyDescent="0.3">
      <c r="A17" s="2">
        <v>229</v>
      </c>
      <c r="B17" s="3" t="s">
        <v>14</v>
      </c>
      <c r="C17" s="3" t="s">
        <v>30</v>
      </c>
      <c r="D17" s="3" t="s">
        <v>25</v>
      </c>
      <c r="E17" s="4">
        <v>44860.672303240703</v>
      </c>
      <c r="F17" s="2">
        <v>41.269833329999997</v>
      </c>
      <c r="G17" s="2">
        <v>-69.241833330000006</v>
      </c>
      <c r="H17" s="3" t="s">
        <v>17</v>
      </c>
      <c r="I17" s="2">
        <v>121546</v>
      </c>
      <c r="J17" s="2">
        <v>43</v>
      </c>
      <c r="K17" s="2">
        <v>0.79500000000000004</v>
      </c>
      <c r="L17" s="3" t="s">
        <v>22</v>
      </c>
      <c r="M17" s="3" t="s">
        <v>19</v>
      </c>
      <c r="N17" s="3" t="s">
        <v>20</v>
      </c>
      <c r="O17">
        <v>2</v>
      </c>
      <c r="P17">
        <f t="shared" si="0"/>
        <v>0.65663644723480163</v>
      </c>
      <c r="Q17">
        <f t="shared" si="1"/>
        <v>2.6566364472348019</v>
      </c>
      <c r="R17">
        <f t="shared" si="2"/>
        <v>2.65</v>
      </c>
      <c r="T17">
        <v>12</v>
      </c>
      <c r="U17">
        <v>0</v>
      </c>
    </row>
    <row r="18" spans="1:21" ht="20.100000000000001" customHeight="1" thickBot="1" x14ac:dyDescent="0.35">
      <c r="A18" s="2">
        <v>230</v>
      </c>
      <c r="B18" s="3" t="s">
        <v>14</v>
      </c>
      <c r="C18" s="3" t="s">
        <v>32</v>
      </c>
      <c r="D18" s="3" t="s">
        <v>26</v>
      </c>
      <c r="E18" s="4">
        <v>44860.772870370398</v>
      </c>
      <c r="F18" s="2">
        <v>41.22066667</v>
      </c>
      <c r="G18" s="2">
        <v>-69.411000000000001</v>
      </c>
      <c r="H18" s="3" t="s">
        <v>17</v>
      </c>
      <c r="I18" s="2">
        <v>122341</v>
      </c>
      <c r="J18" s="2">
        <v>45.5</v>
      </c>
      <c r="K18" s="2">
        <v>0.97</v>
      </c>
      <c r="L18" s="3" t="s">
        <v>18</v>
      </c>
      <c r="M18" s="3" t="s">
        <v>19</v>
      </c>
      <c r="N18" s="3" t="s">
        <v>20</v>
      </c>
      <c r="O18">
        <v>2</v>
      </c>
      <c r="P18">
        <f t="shared" si="0"/>
        <v>0.6569119736175284</v>
      </c>
      <c r="Q18">
        <f t="shared" si="1"/>
        <v>2.6569119736175284</v>
      </c>
      <c r="R18">
        <f t="shared" si="2"/>
        <v>2.65</v>
      </c>
      <c r="T18" s="5" t="s">
        <v>59</v>
      </c>
      <c r="U18" s="5">
        <v>0</v>
      </c>
    </row>
    <row r="19" spans="1:21" ht="20.100000000000001" customHeight="1" x14ac:dyDescent="0.3">
      <c r="A19" s="2">
        <v>231</v>
      </c>
      <c r="B19" s="3" t="s">
        <v>14</v>
      </c>
      <c r="C19" s="3" t="s">
        <v>33</v>
      </c>
      <c r="D19" s="3" t="s">
        <v>26</v>
      </c>
      <c r="E19" s="4">
        <v>44867.055682870399</v>
      </c>
      <c r="F19" s="2">
        <v>42.132333330000002</v>
      </c>
      <c r="G19" s="2">
        <v>-69.750333330000004</v>
      </c>
      <c r="H19" s="3" t="s">
        <v>17</v>
      </c>
      <c r="I19" s="2">
        <v>123178</v>
      </c>
      <c r="J19" s="2">
        <v>51.5</v>
      </c>
      <c r="K19" s="2">
        <v>1.54</v>
      </c>
      <c r="L19" s="3" t="s">
        <v>18</v>
      </c>
      <c r="M19" s="3" t="s">
        <v>19</v>
      </c>
      <c r="N19" s="3" t="s">
        <v>20</v>
      </c>
      <c r="O19">
        <v>3</v>
      </c>
      <c r="P19">
        <f t="shared" si="0"/>
        <v>0.67412515854903921</v>
      </c>
      <c r="Q19">
        <f t="shared" si="1"/>
        <v>3.6741251585490393</v>
      </c>
      <c r="R19">
        <f t="shared" si="2"/>
        <v>3.65</v>
      </c>
    </row>
    <row r="20" spans="1:21" ht="20.100000000000001" customHeight="1" x14ac:dyDescent="0.3">
      <c r="A20" s="2">
        <v>231</v>
      </c>
      <c r="B20" s="3" t="s">
        <v>14</v>
      </c>
      <c r="C20" s="3" t="s">
        <v>33</v>
      </c>
      <c r="D20" s="3" t="s">
        <v>26</v>
      </c>
      <c r="E20" s="4">
        <v>44867.055682870399</v>
      </c>
      <c r="F20" s="2">
        <v>42.132333330000002</v>
      </c>
      <c r="G20" s="2">
        <v>-69.750333330000004</v>
      </c>
      <c r="H20" s="3" t="s">
        <v>17</v>
      </c>
      <c r="I20" s="2">
        <v>123188</v>
      </c>
      <c r="J20" s="2">
        <v>47.5</v>
      </c>
      <c r="K20" s="2">
        <v>1.1499999999999999</v>
      </c>
      <c r="L20" s="3" t="s">
        <v>18</v>
      </c>
      <c r="M20" s="3" t="s">
        <v>19</v>
      </c>
      <c r="N20" s="3" t="s">
        <v>20</v>
      </c>
      <c r="O20">
        <v>2</v>
      </c>
      <c r="P20">
        <f t="shared" si="0"/>
        <v>0.67412515854903921</v>
      </c>
      <c r="Q20">
        <f t="shared" si="1"/>
        <v>2.6741251585490393</v>
      </c>
      <c r="R20">
        <f t="shared" si="2"/>
        <v>2.65</v>
      </c>
    </row>
    <row r="21" spans="1:21" ht="20.100000000000001" customHeight="1" x14ac:dyDescent="0.3">
      <c r="A21" s="2">
        <v>231</v>
      </c>
      <c r="B21" s="3" t="s">
        <v>14</v>
      </c>
      <c r="C21" s="3" t="s">
        <v>33</v>
      </c>
      <c r="D21" s="3" t="s">
        <v>26</v>
      </c>
      <c r="E21" s="4">
        <v>44867.055682870399</v>
      </c>
      <c r="F21" s="2">
        <v>42.132333330000002</v>
      </c>
      <c r="G21" s="2">
        <v>-69.750333330000004</v>
      </c>
      <c r="H21" s="3" t="s">
        <v>17</v>
      </c>
      <c r="I21" s="2">
        <v>123219</v>
      </c>
      <c r="J21" s="2">
        <v>42</v>
      </c>
      <c r="K21" s="2">
        <v>0.69</v>
      </c>
      <c r="L21" s="3" t="s">
        <v>22</v>
      </c>
      <c r="M21" s="3" t="s">
        <v>19</v>
      </c>
      <c r="N21" s="3" t="s">
        <v>20</v>
      </c>
      <c r="O21">
        <v>2</v>
      </c>
      <c r="P21">
        <f t="shared" si="0"/>
        <v>0.67412515854903921</v>
      </c>
      <c r="Q21">
        <f t="shared" si="1"/>
        <v>2.6741251585490393</v>
      </c>
      <c r="R21">
        <f t="shared" si="2"/>
        <v>2.65</v>
      </c>
    </row>
    <row r="22" spans="1:21" ht="20.100000000000001" customHeight="1" x14ac:dyDescent="0.3">
      <c r="A22" s="2">
        <v>233</v>
      </c>
      <c r="B22" s="3" t="s">
        <v>14</v>
      </c>
      <c r="C22" s="3" t="s">
        <v>34</v>
      </c>
      <c r="D22" s="3" t="s">
        <v>27</v>
      </c>
      <c r="E22" s="4">
        <v>44867.394340277802</v>
      </c>
      <c r="F22" s="2">
        <v>41.975999999999999</v>
      </c>
      <c r="G22" s="2">
        <v>-68.915166670000005</v>
      </c>
      <c r="H22" s="3" t="s">
        <v>17</v>
      </c>
      <c r="I22" s="2">
        <v>124417</v>
      </c>
      <c r="J22" s="2">
        <v>40.5</v>
      </c>
      <c r="K22" s="2">
        <v>0.73499999999999999</v>
      </c>
      <c r="L22" s="3" t="s">
        <v>22</v>
      </c>
      <c r="M22" s="3" t="s">
        <v>19</v>
      </c>
      <c r="N22" s="3" t="s">
        <v>20</v>
      </c>
      <c r="O22">
        <v>2</v>
      </c>
      <c r="P22">
        <f t="shared" si="0"/>
        <v>0.67505298706247197</v>
      </c>
      <c r="Q22">
        <f t="shared" si="1"/>
        <v>2.6750529870624717</v>
      </c>
      <c r="R22">
        <f t="shared" si="2"/>
        <v>2.65</v>
      </c>
    </row>
    <row r="23" spans="1:21" ht="20.100000000000001" customHeight="1" x14ac:dyDescent="0.3">
      <c r="A23" s="2">
        <v>234</v>
      </c>
      <c r="B23" s="3" t="s">
        <v>14</v>
      </c>
      <c r="C23" s="3" t="s">
        <v>34</v>
      </c>
      <c r="D23" s="3" t="s">
        <v>16</v>
      </c>
      <c r="E23" s="4">
        <v>44867.513969907399</v>
      </c>
      <c r="F23" s="2">
        <v>41.618166670000001</v>
      </c>
      <c r="G23" s="2">
        <v>-68.886333329999999</v>
      </c>
      <c r="H23" s="3" t="s">
        <v>17</v>
      </c>
      <c r="I23" s="2">
        <v>124994</v>
      </c>
      <c r="J23" s="2">
        <v>49.5</v>
      </c>
      <c r="K23" s="2">
        <v>1.55</v>
      </c>
      <c r="L23" s="3" t="s">
        <v>18</v>
      </c>
      <c r="M23" s="3" t="s">
        <v>19</v>
      </c>
      <c r="N23" s="3" t="s">
        <v>20</v>
      </c>
      <c r="O23">
        <v>4</v>
      </c>
      <c r="P23">
        <f t="shared" si="0"/>
        <v>0.67538073947232569</v>
      </c>
      <c r="Q23">
        <f t="shared" si="1"/>
        <v>4.6753807394723257</v>
      </c>
      <c r="R23">
        <f t="shared" si="2"/>
        <v>4.6500000000000004</v>
      </c>
    </row>
    <row r="24" spans="1:21" ht="20.100000000000001" customHeight="1" x14ac:dyDescent="0.3">
      <c r="A24" s="2">
        <v>234</v>
      </c>
      <c r="B24" s="3" t="s">
        <v>14</v>
      </c>
      <c r="C24" s="3" t="s">
        <v>34</v>
      </c>
      <c r="D24" s="3" t="s">
        <v>16</v>
      </c>
      <c r="E24" s="4">
        <v>44867.513969907399</v>
      </c>
      <c r="F24" s="2">
        <v>41.618166670000001</v>
      </c>
      <c r="G24" s="2">
        <v>-68.886333329999999</v>
      </c>
      <c r="H24" s="3" t="s">
        <v>17</v>
      </c>
      <c r="I24" s="2">
        <v>124999</v>
      </c>
      <c r="J24" s="2">
        <v>45</v>
      </c>
      <c r="K24" s="2">
        <v>0.96499999999999997</v>
      </c>
      <c r="L24" s="3" t="s">
        <v>22</v>
      </c>
      <c r="M24" s="3" t="s">
        <v>19</v>
      </c>
      <c r="N24" s="3" t="s">
        <v>20</v>
      </c>
      <c r="O24">
        <v>2</v>
      </c>
      <c r="P24">
        <f t="shared" si="0"/>
        <v>0.67538073947232569</v>
      </c>
      <c r="Q24">
        <f t="shared" si="1"/>
        <v>2.6753807394723257</v>
      </c>
      <c r="R24">
        <f t="shared" si="2"/>
        <v>2.65</v>
      </c>
    </row>
    <row r="25" spans="1:21" ht="20.100000000000001" customHeight="1" x14ac:dyDescent="0.3">
      <c r="A25" s="2">
        <v>234</v>
      </c>
      <c r="B25" s="3" t="s">
        <v>14</v>
      </c>
      <c r="C25" s="3" t="s">
        <v>34</v>
      </c>
      <c r="D25" s="3" t="s">
        <v>16</v>
      </c>
      <c r="E25" s="4">
        <v>44867.513969907399</v>
      </c>
      <c r="F25" s="2">
        <v>41.618166670000001</v>
      </c>
      <c r="G25" s="2">
        <v>-68.886333329999999</v>
      </c>
      <c r="H25" s="3" t="s">
        <v>17</v>
      </c>
      <c r="I25" s="2">
        <v>125056</v>
      </c>
      <c r="J25" s="2">
        <v>57.5</v>
      </c>
      <c r="K25" s="2">
        <v>2.145</v>
      </c>
      <c r="L25" s="3" t="s">
        <v>18</v>
      </c>
      <c r="M25" s="3" t="s">
        <v>19</v>
      </c>
      <c r="N25" s="3" t="s">
        <v>20</v>
      </c>
      <c r="O25">
        <v>9</v>
      </c>
      <c r="P25">
        <f t="shared" si="0"/>
        <v>0.67538073947232569</v>
      </c>
      <c r="Q25">
        <f t="shared" si="1"/>
        <v>9.6753807394723257</v>
      </c>
      <c r="R25">
        <f t="shared" si="2"/>
        <v>9.65</v>
      </c>
    </row>
    <row r="26" spans="1:21" ht="20.100000000000001" customHeight="1" x14ac:dyDescent="0.3">
      <c r="A26" s="2">
        <v>234</v>
      </c>
      <c r="B26" s="3" t="s">
        <v>14</v>
      </c>
      <c r="C26" s="3" t="s">
        <v>34</v>
      </c>
      <c r="D26" s="3" t="s">
        <v>16</v>
      </c>
      <c r="E26" s="4">
        <v>44867.513969907399</v>
      </c>
      <c r="F26" s="2">
        <v>41.618166670000001</v>
      </c>
      <c r="G26" s="2">
        <v>-68.886333329999999</v>
      </c>
      <c r="H26" s="3" t="s">
        <v>17</v>
      </c>
      <c r="I26" s="2">
        <v>125302</v>
      </c>
      <c r="J26" s="2">
        <v>16.5</v>
      </c>
      <c r="K26" s="2">
        <v>0.04</v>
      </c>
      <c r="L26" s="3" t="s">
        <v>22</v>
      </c>
      <c r="M26" s="3" t="s">
        <v>23</v>
      </c>
      <c r="N26" s="3" t="s">
        <v>20</v>
      </c>
      <c r="O26">
        <v>0</v>
      </c>
      <c r="P26">
        <f t="shared" si="0"/>
        <v>0.67538073947232569</v>
      </c>
      <c r="Q26">
        <f t="shared" si="1"/>
        <v>0.67538073947232569</v>
      </c>
      <c r="R26">
        <f t="shared" si="2"/>
        <v>0.65</v>
      </c>
    </row>
    <row r="27" spans="1:21" ht="20.100000000000001" customHeight="1" x14ac:dyDescent="0.3">
      <c r="A27" s="2">
        <v>235</v>
      </c>
      <c r="B27" s="3" t="s">
        <v>14</v>
      </c>
      <c r="C27" s="3" t="s">
        <v>34</v>
      </c>
      <c r="D27" s="3" t="s">
        <v>25</v>
      </c>
      <c r="E27" s="4">
        <v>44867.656192129602</v>
      </c>
      <c r="F27" s="2">
        <v>41.817333329999997</v>
      </c>
      <c r="G27" s="2">
        <v>-68.570833329999999</v>
      </c>
      <c r="H27" s="3" t="s">
        <v>17</v>
      </c>
      <c r="I27" s="2">
        <v>126003</v>
      </c>
      <c r="J27" s="2">
        <v>41</v>
      </c>
      <c r="K27" s="2">
        <v>0.87</v>
      </c>
      <c r="L27" s="3" t="s">
        <v>22</v>
      </c>
      <c r="M27" s="3" t="s">
        <v>19</v>
      </c>
      <c r="N27" s="3" t="s">
        <v>20</v>
      </c>
      <c r="O27">
        <v>3</v>
      </c>
      <c r="P27">
        <f t="shared" si="0"/>
        <v>0.67577038939616862</v>
      </c>
      <c r="Q27">
        <f t="shared" si="1"/>
        <v>3.6757703893961686</v>
      </c>
      <c r="R27">
        <f t="shared" si="2"/>
        <v>3.65</v>
      </c>
    </row>
    <row r="28" spans="1:21" ht="20.100000000000001" customHeight="1" x14ac:dyDescent="0.3">
      <c r="A28" s="2">
        <v>235</v>
      </c>
      <c r="B28" s="3" t="s">
        <v>14</v>
      </c>
      <c r="C28" s="3" t="s">
        <v>34</v>
      </c>
      <c r="D28" s="3" t="s">
        <v>25</v>
      </c>
      <c r="E28" s="4">
        <v>44867.656192129602</v>
      </c>
      <c r="F28" s="2">
        <v>41.817333329999997</v>
      </c>
      <c r="G28" s="2">
        <v>-68.570833329999999</v>
      </c>
      <c r="H28" s="3" t="s">
        <v>17</v>
      </c>
      <c r="I28" s="2">
        <v>126046</v>
      </c>
      <c r="J28" s="2">
        <v>51</v>
      </c>
      <c r="K28" s="2">
        <v>1.585</v>
      </c>
      <c r="L28" s="3" t="s">
        <v>18</v>
      </c>
      <c r="M28" s="3" t="s">
        <v>19</v>
      </c>
      <c r="N28" s="3" t="s">
        <v>20</v>
      </c>
      <c r="O28">
        <v>9</v>
      </c>
      <c r="P28">
        <f t="shared" si="0"/>
        <v>0.67577038939616862</v>
      </c>
      <c r="Q28">
        <f t="shared" si="1"/>
        <v>9.6757703893961686</v>
      </c>
      <c r="R28">
        <f t="shared" si="2"/>
        <v>9.65</v>
      </c>
    </row>
    <row r="29" spans="1:21" ht="20.100000000000001" customHeight="1" x14ac:dyDescent="0.3">
      <c r="A29" s="2">
        <v>235</v>
      </c>
      <c r="B29" s="3" t="s">
        <v>14</v>
      </c>
      <c r="C29" s="3" t="s">
        <v>34</v>
      </c>
      <c r="D29" s="3" t="s">
        <v>25</v>
      </c>
      <c r="E29" s="4">
        <v>44867.656192129602</v>
      </c>
      <c r="F29" s="2">
        <v>41.817333329999997</v>
      </c>
      <c r="G29" s="2">
        <v>-68.570833329999999</v>
      </c>
      <c r="H29" s="3" t="s">
        <v>17</v>
      </c>
      <c r="I29" s="2">
        <v>126083</v>
      </c>
      <c r="J29" s="2">
        <v>45.5</v>
      </c>
      <c r="K29" s="2">
        <v>1.2050000000000001</v>
      </c>
      <c r="L29" s="3" t="s">
        <v>18</v>
      </c>
      <c r="M29" s="3" t="s">
        <v>19</v>
      </c>
      <c r="N29" s="3" t="s">
        <v>20</v>
      </c>
      <c r="O29">
        <v>6</v>
      </c>
      <c r="P29">
        <f t="shared" si="0"/>
        <v>0.67577038939616862</v>
      </c>
      <c r="Q29">
        <f t="shared" si="1"/>
        <v>6.6757703893961686</v>
      </c>
      <c r="R29">
        <f t="shared" si="2"/>
        <v>6.65</v>
      </c>
    </row>
    <row r="30" spans="1:21" ht="20.100000000000001" customHeight="1" x14ac:dyDescent="0.3">
      <c r="A30" s="2">
        <v>235</v>
      </c>
      <c r="B30" s="3" t="s">
        <v>14</v>
      </c>
      <c r="C30" s="3" t="s">
        <v>34</v>
      </c>
      <c r="D30" s="3" t="s">
        <v>25</v>
      </c>
      <c r="E30" s="4">
        <v>44867.656192129602</v>
      </c>
      <c r="F30" s="2">
        <v>41.817333329999997</v>
      </c>
      <c r="G30" s="2">
        <v>-68.570833329999999</v>
      </c>
      <c r="H30" s="3" t="s">
        <v>17</v>
      </c>
      <c r="I30" s="2">
        <v>126124</v>
      </c>
      <c r="J30" s="2">
        <v>40</v>
      </c>
      <c r="K30" s="2">
        <v>0.73499999999999999</v>
      </c>
      <c r="L30" s="3" t="s">
        <v>22</v>
      </c>
      <c r="M30" s="3" t="s">
        <v>23</v>
      </c>
      <c r="N30" s="3" t="s">
        <v>20</v>
      </c>
      <c r="O30">
        <v>2</v>
      </c>
      <c r="P30">
        <f t="shared" si="0"/>
        <v>0.67577038939616862</v>
      </c>
      <c r="Q30">
        <f t="shared" si="1"/>
        <v>2.6757703893961686</v>
      </c>
      <c r="R30">
        <f t="shared" si="2"/>
        <v>2.65</v>
      </c>
    </row>
    <row r="31" spans="1:21" ht="20.100000000000001" customHeight="1" x14ac:dyDescent="0.3">
      <c r="A31" s="2">
        <v>235</v>
      </c>
      <c r="B31" s="3" t="s">
        <v>14</v>
      </c>
      <c r="C31" s="3" t="s">
        <v>34</v>
      </c>
      <c r="D31" s="3" t="s">
        <v>25</v>
      </c>
      <c r="E31" s="4">
        <v>44867.656192129602</v>
      </c>
      <c r="F31" s="2">
        <v>41.817333329999997</v>
      </c>
      <c r="G31" s="2">
        <v>-68.570833329999999</v>
      </c>
      <c r="H31" s="3" t="s">
        <v>17</v>
      </c>
      <c r="I31" s="2">
        <v>126156</v>
      </c>
      <c r="J31" s="2">
        <v>56</v>
      </c>
      <c r="K31" s="2">
        <v>2.0099999999999998</v>
      </c>
      <c r="L31" s="3" t="s">
        <v>18</v>
      </c>
      <c r="M31" s="3" t="s">
        <v>19</v>
      </c>
      <c r="N31" s="3" t="s">
        <v>20</v>
      </c>
      <c r="P31">
        <f t="shared" si="0"/>
        <v>0.67577038939616862</v>
      </c>
      <c r="Q31" t="str">
        <f t="shared" si="1"/>
        <v/>
      </c>
      <c r="R31" t="str">
        <f t="shared" si="2"/>
        <v/>
      </c>
    </row>
    <row r="32" spans="1:21" ht="20.100000000000001" customHeight="1" x14ac:dyDescent="0.3">
      <c r="A32" s="2">
        <v>235</v>
      </c>
      <c r="B32" s="3" t="s">
        <v>14</v>
      </c>
      <c r="C32" s="3" t="s">
        <v>34</v>
      </c>
      <c r="D32" s="3" t="s">
        <v>25</v>
      </c>
      <c r="E32" s="4">
        <v>44867.656192129602</v>
      </c>
      <c r="F32" s="2">
        <v>41.817333329999997</v>
      </c>
      <c r="G32" s="2">
        <v>-68.570833329999999</v>
      </c>
      <c r="H32" s="3" t="s">
        <v>17</v>
      </c>
      <c r="I32" s="2">
        <v>126214</v>
      </c>
      <c r="J32" s="2">
        <v>59</v>
      </c>
      <c r="K32" s="2">
        <v>2.61</v>
      </c>
      <c r="L32" s="3" t="s">
        <v>18</v>
      </c>
      <c r="M32" s="3" t="s">
        <v>19</v>
      </c>
      <c r="N32" s="3" t="s">
        <v>20</v>
      </c>
      <c r="P32">
        <f t="shared" si="0"/>
        <v>0.67577038939616862</v>
      </c>
      <c r="Q32" t="str">
        <f t="shared" si="1"/>
        <v/>
      </c>
      <c r="R32" t="str">
        <f t="shared" si="2"/>
        <v/>
      </c>
    </row>
    <row r="33" spans="1:18" ht="20.100000000000001" customHeight="1" x14ac:dyDescent="0.3">
      <c r="A33" s="2">
        <v>238</v>
      </c>
      <c r="B33" s="3" t="s">
        <v>14</v>
      </c>
      <c r="C33" s="3" t="s">
        <v>35</v>
      </c>
      <c r="D33" s="3" t="s">
        <v>36</v>
      </c>
      <c r="E33" s="4">
        <v>44868.0515856481</v>
      </c>
      <c r="F33" s="2">
        <v>42.025333330000002</v>
      </c>
      <c r="G33" s="2">
        <v>-67.806166669999996</v>
      </c>
      <c r="H33" s="3" t="s">
        <v>17</v>
      </c>
      <c r="I33" s="2">
        <v>128694</v>
      </c>
      <c r="J33" s="2">
        <v>44</v>
      </c>
      <c r="K33" s="2">
        <v>0.98</v>
      </c>
      <c r="L33" s="3" t="s">
        <v>18</v>
      </c>
      <c r="M33" s="3" t="s">
        <v>19</v>
      </c>
      <c r="N33" s="3" t="s">
        <v>20</v>
      </c>
      <c r="O33">
        <v>2</v>
      </c>
      <c r="P33">
        <f t="shared" si="0"/>
        <v>0.67685365930986219</v>
      </c>
      <c r="Q33">
        <f t="shared" si="1"/>
        <v>2.6768536593098622</v>
      </c>
      <c r="R33">
        <f t="shared" si="2"/>
        <v>2.65</v>
      </c>
    </row>
    <row r="34" spans="1:18" ht="20.100000000000001" customHeight="1" x14ac:dyDescent="0.3">
      <c r="A34" s="2">
        <v>239</v>
      </c>
      <c r="B34" s="3" t="s">
        <v>14</v>
      </c>
      <c r="C34" s="3" t="s">
        <v>35</v>
      </c>
      <c r="D34" s="3" t="s">
        <v>26</v>
      </c>
      <c r="E34" s="4">
        <v>44868.156956018502</v>
      </c>
      <c r="F34" s="2">
        <v>42.149000000000001</v>
      </c>
      <c r="G34" s="2">
        <v>-67.626833329999997</v>
      </c>
      <c r="H34" s="3" t="s">
        <v>17</v>
      </c>
      <c r="I34" s="2">
        <v>129424</v>
      </c>
      <c r="J34" s="2">
        <v>43</v>
      </c>
      <c r="K34" s="2">
        <v>0.82499999999999996</v>
      </c>
      <c r="L34" s="3" t="s">
        <v>18</v>
      </c>
      <c r="M34" s="3" t="s">
        <v>37</v>
      </c>
      <c r="N34" s="3" t="s">
        <v>20</v>
      </c>
      <c r="O34">
        <v>2</v>
      </c>
      <c r="P34">
        <f t="shared" si="0"/>
        <v>0.6771423452561689</v>
      </c>
      <c r="Q34">
        <f t="shared" si="1"/>
        <v>2.6771423452561689</v>
      </c>
      <c r="R34">
        <f t="shared" si="2"/>
        <v>2.65</v>
      </c>
    </row>
    <row r="35" spans="1:18" ht="20.100000000000001" customHeight="1" x14ac:dyDescent="0.3">
      <c r="A35" s="2">
        <v>239</v>
      </c>
      <c r="B35" s="3" t="s">
        <v>14</v>
      </c>
      <c r="C35" s="3" t="s">
        <v>35</v>
      </c>
      <c r="D35" s="3" t="s">
        <v>26</v>
      </c>
      <c r="E35" s="4">
        <v>44868.156956018502</v>
      </c>
      <c r="F35" s="2">
        <v>42.149000000000001</v>
      </c>
      <c r="G35" s="2">
        <v>-67.626833329999997</v>
      </c>
      <c r="H35" s="3" t="s">
        <v>17</v>
      </c>
      <c r="I35" s="2">
        <v>129430</v>
      </c>
      <c r="J35" s="2">
        <v>51</v>
      </c>
      <c r="K35" s="2">
        <v>1.5249999999999999</v>
      </c>
      <c r="L35" s="3" t="s">
        <v>18</v>
      </c>
      <c r="M35" s="3" t="s">
        <v>37</v>
      </c>
      <c r="N35" s="3" t="s">
        <v>20</v>
      </c>
      <c r="O35">
        <v>9</v>
      </c>
      <c r="P35">
        <f t="shared" si="0"/>
        <v>0.6771423452561689</v>
      </c>
      <c r="Q35">
        <f t="shared" si="1"/>
        <v>9.6771423452561685</v>
      </c>
      <c r="R35">
        <f t="shared" si="2"/>
        <v>9.65</v>
      </c>
    </row>
    <row r="36" spans="1:18" ht="20.100000000000001" customHeight="1" x14ac:dyDescent="0.3">
      <c r="A36" s="2">
        <v>239</v>
      </c>
      <c r="B36" s="3" t="s">
        <v>14</v>
      </c>
      <c r="C36" s="3" t="s">
        <v>35</v>
      </c>
      <c r="D36" s="3" t="s">
        <v>26</v>
      </c>
      <c r="E36" s="4">
        <v>44868.156956018502</v>
      </c>
      <c r="F36" s="2">
        <v>42.149000000000001</v>
      </c>
      <c r="G36" s="2">
        <v>-67.626833329999997</v>
      </c>
      <c r="H36" s="3" t="s">
        <v>17</v>
      </c>
      <c r="I36" s="2">
        <v>129439</v>
      </c>
      <c r="J36" s="2">
        <v>47.5</v>
      </c>
      <c r="K36" s="2">
        <v>1.155</v>
      </c>
      <c r="L36" s="3" t="s">
        <v>18</v>
      </c>
      <c r="M36" s="3" t="s">
        <v>37</v>
      </c>
      <c r="N36" s="3" t="s">
        <v>20</v>
      </c>
      <c r="O36">
        <v>5</v>
      </c>
      <c r="P36">
        <f t="shared" si="0"/>
        <v>0.6771423452561689</v>
      </c>
      <c r="Q36">
        <f t="shared" si="1"/>
        <v>5.6771423452561685</v>
      </c>
      <c r="R36">
        <f t="shared" si="2"/>
        <v>5.65</v>
      </c>
    </row>
    <row r="37" spans="1:18" ht="20.100000000000001" customHeight="1" x14ac:dyDescent="0.3">
      <c r="A37" s="2">
        <v>239</v>
      </c>
      <c r="B37" s="3" t="s">
        <v>14</v>
      </c>
      <c r="C37" s="3" t="s">
        <v>35</v>
      </c>
      <c r="D37" s="3" t="s">
        <v>26</v>
      </c>
      <c r="E37" s="4">
        <v>44868.156956018502</v>
      </c>
      <c r="F37" s="2">
        <v>42.149000000000001</v>
      </c>
      <c r="G37" s="2">
        <v>-67.626833329999997</v>
      </c>
      <c r="H37" s="3" t="s">
        <v>17</v>
      </c>
      <c r="I37" s="2">
        <v>129444</v>
      </c>
      <c r="J37" s="2">
        <v>52.5</v>
      </c>
      <c r="K37" s="2">
        <v>1.575</v>
      </c>
      <c r="L37" s="3" t="s">
        <v>18</v>
      </c>
      <c r="M37" s="3" t="s">
        <v>37</v>
      </c>
      <c r="N37" s="3" t="s">
        <v>20</v>
      </c>
      <c r="O37">
        <v>9</v>
      </c>
      <c r="P37">
        <f t="shared" si="0"/>
        <v>0.6771423452561689</v>
      </c>
      <c r="Q37">
        <f t="shared" si="1"/>
        <v>9.6771423452561685</v>
      </c>
      <c r="R37">
        <f t="shared" si="2"/>
        <v>9.65</v>
      </c>
    </row>
    <row r="38" spans="1:18" ht="20.100000000000001" customHeight="1" x14ac:dyDescent="0.3">
      <c r="A38" s="2">
        <v>239</v>
      </c>
      <c r="B38" s="3" t="s">
        <v>14</v>
      </c>
      <c r="C38" s="3" t="s">
        <v>35</v>
      </c>
      <c r="D38" s="3" t="s">
        <v>26</v>
      </c>
      <c r="E38" s="4">
        <v>44868.156956018502</v>
      </c>
      <c r="F38" s="2">
        <v>42.149000000000001</v>
      </c>
      <c r="G38" s="2">
        <v>-67.626833329999997</v>
      </c>
      <c r="H38" s="3" t="s">
        <v>17</v>
      </c>
      <c r="I38" s="2">
        <v>129458</v>
      </c>
      <c r="J38" s="2">
        <v>33</v>
      </c>
      <c r="K38" s="2">
        <v>0.39500000000000002</v>
      </c>
      <c r="L38" s="3" t="s">
        <v>18</v>
      </c>
      <c r="M38" s="3" t="s">
        <v>37</v>
      </c>
      <c r="N38" s="3" t="s">
        <v>20</v>
      </c>
      <c r="O38">
        <v>1</v>
      </c>
      <c r="P38">
        <f t="shared" si="0"/>
        <v>0.6771423452561689</v>
      </c>
      <c r="Q38">
        <f t="shared" si="1"/>
        <v>1.6771423452561689</v>
      </c>
      <c r="R38">
        <f t="shared" si="2"/>
        <v>1.65</v>
      </c>
    </row>
    <row r="39" spans="1:18" ht="20.100000000000001" customHeight="1" x14ac:dyDescent="0.3">
      <c r="A39" s="2">
        <v>239</v>
      </c>
      <c r="B39" s="3" t="s">
        <v>14</v>
      </c>
      <c r="C39" s="3" t="s">
        <v>35</v>
      </c>
      <c r="D39" s="3" t="s">
        <v>26</v>
      </c>
      <c r="E39" s="4">
        <v>44868.156956018502</v>
      </c>
      <c r="F39" s="2">
        <v>42.149000000000001</v>
      </c>
      <c r="G39" s="2">
        <v>-67.626833329999997</v>
      </c>
      <c r="H39" s="3" t="s">
        <v>17</v>
      </c>
      <c r="I39" s="2">
        <v>129506</v>
      </c>
      <c r="J39" s="2">
        <v>27</v>
      </c>
      <c r="K39" s="2">
        <v>0.22</v>
      </c>
      <c r="L39" s="3" t="s">
        <v>22</v>
      </c>
      <c r="M39" s="3" t="s">
        <v>23</v>
      </c>
      <c r="N39" s="3" t="s">
        <v>20</v>
      </c>
      <c r="O39">
        <v>1</v>
      </c>
      <c r="P39">
        <f t="shared" si="0"/>
        <v>0.6771423452561689</v>
      </c>
      <c r="Q39">
        <f t="shared" si="1"/>
        <v>1.6771423452561689</v>
      </c>
      <c r="R39">
        <f t="shared" si="2"/>
        <v>1.65</v>
      </c>
    </row>
    <row r="40" spans="1:18" ht="20.100000000000001" customHeight="1" x14ac:dyDescent="0.3">
      <c r="A40" s="2">
        <v>240</v>
      </c>
      <c r="B40" s="3" t="s">
        <v>14</v>
      </c>
      <c r="C40" s="3" t="s">
        <v>38</v>
      </c>
      <c r="D40" s="3" t="s">
        <v>26</v>
      </c>
      <c r="E40" s="4">
        <v>44868.282071759299</v>
      </c>
      <c r="F40" s="2">
        <v>42.16483333</v>
      </c>
      <c r="G40" s="2">
        <v>-67.192333329999997</v>
      </c>
      <c r="H40" s="3" t="s">
        <v>17</v>
      </c>
      <c r="I40" s="2">
        <v>130004</v>
      </c>
      <c r="J40" s="2">
        <v>17.5</v>
      </c>
      <c r="K40" s="2">
        <v>5.1999999999999998E-2</v>
      </c>
      <c r="L40" s="3" t="s">
        <v>22</v>
      </c>
      <c r="M40" s="3" t="s">
        <v>23</v>
      </c>
      <c r="N40" s="3" t="s">
        <v>20</v>
      </c>
      <c r="O40">
        <v>0</v>
      </c>
      <c r="P40">
        <f t="shared" si="0"/>
        <v>0.67748512810766726</v>
      </c>
      <c r="Q40">
        <f t="shared" si="1"/>
        <v>0.67748512810766726</v>
      </c>
      <c r="R40">
        <f t="shared" si="2"/>
        <v>0.65</v>
      </c>
    </row>
    <row r="41" spans="1:18" ht="20.100000000000001" customHeight="1" x14ac:dyDescent="0.3">
      <c r="A41" s="2">
        <v>243</v>
      </c>
      <c r="B41" s="3" t="s">
        <v>14</v>
      </c>
      <c r="C41" s="3" t="s">
        <v>39</v>
      </c>
      <c r="D41" s="3" t="s">
        <v>25</v>
      </c>
      <c r="E41" s="4">
        <v>44868.554444444402</v>
      </c>
      <c r="F41" s="2">
        <v>42.075499999999998</v>
      </c>
      <c r="G41" s="2">
        <v>-67.084999999999994</v>
      </c>
      <c r="H41" s="3" t="s">
        <v>17</v>
      </c>
      <c r="I41" s="2">
        <v>132773</v>
      </c>
      <c r="J41" s="2">
        <v>35</v>
      </c>
      <c r="K41" s="2">
        <v>0.46</v>
      </c>
      <c r="L41" s="3" t="s">
        <v>18</v>
      </c>
      <c r="M41" s="3" t="s">
        <v>19</v>
      </c>
      <c r="N41" s="3" t="s">
        <v>20</v>
      </c>
      <c r="O41">
        <v>1</v>
      </c>
      <c r="P41">
        <f t="shared" si="0"/>
        <v>0.67823135464219775</v>
      </c>
      <c r="Q41">
        <f t="shared" si="1"/>
        <v>1.6782313546421976</v>
      </c>
      <c r="R41">
        <f t="shared" si="2"/>
        <v>1.65</v>
      </c>
    </row>
    <row r="42" spans="1:18" ht="20.100000000000001" customHeight="1" x14ac:dyDescent="0.3">
      <c r="A42" s="2">
        <v>245</v>
      </c>
      <c r="B42" s="3" t="s">
        <v>14</v>
      </c>
      <c r="C42" s="3" t="s">
        <v>40</v>
      </c>
      <c r="D42" s="3" t="s">
        <v>36</v>
      </c>
      <c r="E42" s="4">
        <v>44868.7503587963</v>
      </c>
      <c r="F42" s="2">
        <v>42.310333329999999</v>
      </c>
      <c r="G42" s="2">
        <v>-67.075500000000005</v>
      </c>
      <c r="H42" s="3" t="s">
        <v>17</v>
      </c>
      <c r="I42" s="2">
        <v>133558</v>
      </c>
      <c r="J42" s="2">
        <v>60</v>
      </c>
      <c r="K42" s="2">
        <v>2.68</v>
      </c>
      <c r="L42" s="3" t="s">
        <v>18</v>
      </c>
      <c r="M42" s="3" t="s">
        <v>19</v>
      </c>
      <c r="N42" s="3" t="s">
        <v>20</v>
      </c>
      <c r="O42">
        <v>9</v>
      </c>
      <c r="P42">
        <f t="shared" si="0"/>
        <v>0.6787681062912333</v>
      </c>
      <c r="Q42">
        <f t="shared" si="1"/>
        <v>9.6787681062912334</v>
      </c>
      <c r="R42">
        <f t="shared" si="2"/>
        <v>9.65</v>
      </c>
    </row>
    <row r="43" spans="1:18" ht="20.100000000000001" customHeight="1" x14ac:dyDescent="0.3">
      <c r="A43" s="2">
        <v>245</v>
      </c>
      <c r="B43" s="3" t="s">
        <v>14</v>
      </c>
      <c r="C43" s="3" t="s">
        <v>40</v>
      </c>
      <c r="D43" s="3" t="s">
        <v>36</v>
      </c>
      <c r="E43" s="4">
        <v>44868.7503587963</v>
      </c>
      <c r="F43" s="2">
        <v>42.310333329999999</v>
      </c>
      <c r="G43" s="2">
        <v>-67.075500000000005</v>
      </c>
      <c r="H43" s="3" t="s">
        <v>17</v>
      </c>
      <c r="I43" s="2">
        <v>133569</v>
      </c>
      <c r="J43" s="2">
        <v>51.5</v>
      </c>
      <c r="K43" s="2">
        <v>1.43</v>
      </c>
      <c r="L43" s="3" t="s">
        <v>18</v>
      </c>
      <c r="M43" s="3" t="s">
        <v>19</v>
      </c>
      <c r="N43" s="3" t="s">
        <v>20</v>
      </c>
      <c r="O43">
        <v>4</v>
      </c>
      <c r="P43">
        <f t="shared" si="0"/>
        <v>0.6787681062912333</v>
      </c>
      <c r="Q43">
        <f t="shared" si="1"/>
        <v>4.6787681062912334</v>
      </c>
      <c r="R43">
        <f t="shared" si="2"/>
        <v>4.6500000000000004</v>
      </c>
    </row>
    <row r="44" spans="1:18" ht="20.100000000000001" customHeight="1" x14ac:dyDescent="0.3">
      <c r="A44" s="2">
        <v>245</v>
      </c>
      <c r="B44" s="3" t="s">
        <v>14</v>
      </c>
      <c r="C44" s="3" t="s">
        <v>40</v>
      </c>
      <c r="D44" s="3" t="s">
        <v>36</v>
      </c>
      <c r="E44" s="4">
        <v>44868.7503587963</v>
      </c>
      <c r="F44" s="2">
        <v>42.310333329999999</v>
      </c>
      <c r="G44" s="2">
        <v>-67.075500000000005</v>
      </c>
      <c r="H44" s="3" t="s">
        <v>17</v>
      </c>
      <c r="I44" s="2">
        <v>133617</v>
      </c>
      <c r="J44" s="2">
        <v>46.5</v>
      </c>
      <c r="K44" s="2">
        <v>1.18</v>
      </c>
      <c r="L44" s="3" t="s">
        <v>22</v>
      </c>
      <c r="M44" s="3" t="s">
        <v>19</v>
      </c>
      <c r="N44" s="3" t="s">
        <v>20</v>
      </c>
      <c r="O44">
        <v>9</v>
      </c>
      <c r="P44">
        <f t="shared" si="0"/>
        <v>0.6787681062912333</v>
      </c>
      <c r="Q44">
        <f t="shared" si="1"/>
        <v>9.6787681062912334</v>
      </c>
      <c r="R44">
        <f t="shared" si="2"/>
        <v>9.65</v>
      </c>
    </row>
    <row r="45" spans="1:18" ht="20.100000000000001" customHeight="1" x14ac:dyDescent="0.3">
      <c r="A45" s="2">
        <v>245</v>
      </c>
      <c r="B45" s="3" t="s">
        <v>14</v>
      </c>
      <c r="C45" s="3" t="s">
        <v>40</v>
      </c>
      <c r="D45" s="3" t="s">
        <v>36</v>
      </c>
      <c r="E45" s="4">
        <v>44868.7503587963</v>
      </c>
      <c r="F45" s="2">
        <v>42.310333329999999</v>
      </c>
      <c r="G45" s="2">
        <v>-67.075500000000005</v>
      </c>
      <c r="H45" s="3" t="s">
        <v>17</v>
      </c>
      <c r="I45" s="2">
        <v>133639</v>
      </c>
      <c r="J45" s="2">
        <v>54.5</v>
      </c>
      <c r="K45" s="2">
        <v>1.8049999999999999</v>
      </c>
      <c r="L45" s="3" t="s">
        <v>18</v>
      </c>
      <c r="M45" s="3" t="s">
        <v>19</v>
      </c>
      <c r="N45" s="3" t="s">
        <v>20</v>
      </c>
      <c r="O45">
        <v>8</v>
      </c>
      <c r="P45">
        <f t="shared" si="0"/>
        <v>0.6787681062912333</v>
      </c>
      <c r="Q45">
        <f t="shared" si="1"/>
        <v>8.6787681062912334</v>
      </c>
      <c r="R45">
        <f t="shared" si="2"/>
        <v>8.65</v>
      </c>
    </row>
    <row r="46" spans="1:18" ht="20.100000000000001" customHeight="1" x14ac:dyDescent="0.3">
      <c r="A46" s="2">
        <v>245</v>
      </c>
      <c r="B46" s="3" t="s">
        <v>14</v>
      </c>
      <c r="C46" s="3" t="s">
        <v>40</v>
      </c>
      <c r="D46" s="3" t="s">
        <v>36</v>
      </c>
      <c r="E46" s="4">
        <v>44868.7503587963</v>
      </c>
      <c r="F46" s="2">
        <v>42.310333329999999</v>
      </c>
      <c r="G46" s="2">
        <v>-67.075500000000005</v>
      </c>
      <c r="H46" s="3" t="s">
        <v>17</v>
      </c>
      <c r="I46" s="2">
        <v>133670</v>
      </c>
      <c r="J46" s="2">
        <v>54</v>
      </c>
      <c r="K46" s="2">
        <v>1.66</v>
      </c>
      <c r="L46" s="3" t="s">
        <v>22</v>
      </c>
      <c r="M46" s="3" t="s">
        <v>19</v>
      </c>
      <c r="N46" s="3" t="s">
        <v>20</v>
      </c>
      <c r="O46">
        <v>9</v>
      </c>
      <c r="P46">
        <f t="shared" si="0"/>
        <v>0.6787681062912333</v>
      </c>
      <c r="Q46">
        <f t="shared" si="1"/>
        <v>9.6787681062912334</v>
      </c>
      <c r="R46">
        <f t="shared" si="2"/>
        <v>9.65</v>
      </c>
    </row>
    <row r="47" spans="1:18" ht="20.100000000000001" customHeight="1" x14ac:dyDescent="0.3">
      <c r="A47" s="2">
        <v>245</v>
      </c>
      <c r="B47" s="3" t="s">
        <v>14</v>
      </c>
      <c r="C47" s="3" t="s">
        <v>40</v>
      </c>
      <c r="D47" s="3" t="s">
        <v>36</v>
      </c>
      <c r="E47" s="4">
        <v>44868.7503587963</v>
      </c>
      <c r="F47" s="2">
        <v>42.310333329999999</v>
      </c>
      <c r="G47" s="2">
        <v>-67.075500000000005</v>
      </c>
      <c r="H47" s="3" t="s">
        <v>17</v>
      </c>
      <c r="I47" s="2">
        <v>133748</v>
      </c>
      <c r="J47" s="2">
        <v>57</v>
      </c>
      <c r="K47" s="2">
        <v>2.2400000000000002</v>
      </c>
      <c r="L47" s="3" t="s">
        <v>18</v>
      </c>
      <c r="M47" s="3" t="s">
        <v>19</v>
      </c>
      <c r="N47" s="3" t="s">
        <v>20</v>
      </c>
      <c r="O47">
        <v>9</v>
      </c>
      <c r="P47">
        <f t="shared" si="0"/>
        <v>0.6787681062912333</v>
      </c>
      <c r="Q47">
        <f t="shared" si="1"/>
        <v>9.6787681062912334</v>
      </c>
      <c r="R47">
        <f t="shared" si="2"/>
        <v>9.65</v>
      </c>
    </row>
    <row r="48" spans="1:18" ht="20.100000000000001" customHeight="1" x14ac:dyDescent="0.3">
      <c r="A48" s="2">
        <v>245</v>
      </c>
      <c r="B48" s="3" t="s">
        <v>14</v>
      </c>
      <c r="C48" s="3" t="s">
        <v>40</v>
      </c>
      <c r="D48" s="3" t="s">
        <v>36</v>
      </c>
      <c r="E48" s="4">
        <v>44868.7503587963</v>
      </c>
      <c r="F48" s="2">
        <v>42.310333329999999</v>
      </c>
      <c r="G48" s="2">
        <v>-67.075500000000005</v>
      </c>
      <c r="H48" s="3" t="s">
        <v>17</v>
      </c>
      <c r="I48" s="2">
        <v>133920</v>
      </c>
      <c r="J48" s="2">
        <v>51</v>
      </c>
      <c r="K48" s="2">
        <v>1.165</v>
      </c>
      <c r="L48" s="3" t="s">
        <v>18</v>
      </c>
      <c r="M48" s="3" t="s">
        <v>19</v>
      </c>
      <c r="N48" s="3" t="s">
        <v>20</v>
      </c>
      <c r="O48">
        <v>9</v>
      </c>
      <c r="P48">
        <f t="shared" si="0"/>
        <v>0.6787681062912333</v>
      </c>
      <c r="Q48">
        <f t="shared" si="1"/>
        <v>9.6787681062912334</v>
      </c>
      <c r="R48">
        <f t="shared" si="2"/>
        <v>9.65</v>
      </c>
    </row>
    <row r="49" spans="1:18" ht="20.100000000000001" customHeight="1" x14ac:dyDescent="0.3">
      <c r="A49" s="2">
        <v>251</v>
      </c>
      <c r="B49" s="3" t="s">
        <v>14</v>
      </c>
      <c r="C49" s="3" t="s">
        <v>41</v>
      </c>
      <c r="D49" s="3" t="s">
        <v>28</v>
      </c>
      <c r="E49" s="4">
        <v>44869.536157407398</v>
      </c>
      <c r="F49" s="2">
        <v>41.533000000000001</v>
      </c>
      <c r="G49" s="2">
        <v>-65.967500000000001</v>
      </c>
      <c r="H49" s="3" t="s">
        <v>17</v>
      </c>
      <c r="I49" s="2">
        <v>137060</v>
      </c>
      <c r="J49" s="2">
        <v>31</v>
      </c>
      <c r="K49" s="2">
        <v>0.311</v>
      </c>
      <c r="L49" s="3" t="s">
        <v>18</v>
      </c>
      <c r="M49" s="3" t="s">
        <v>19</v>
      </c>
      <c r="N49" s="3" t="s">
        <v>20</v>
      </c>
      <c r="O49">
        <v>1</v>
      </c>
      <c r="P49">
        <f t="shared" si="0"/>
        <v>0.68092097919834982</v>
      </c>
      <c r="Q49">
        <f t="shared" si="1"/>
        <v>1.6809209791983499</v>
      </c>
      <c r="R49">
        <f t="shared" si="2"/>
        <v>1.65</v>
      </c>
    </row>
    <row r="50" spans="1:18" ht="20.100000000000001" customHeight="1" x14ac:dyDescent="0.3">
      <c r="A50" s="2">
        <v>251</v>
      </c>
      <c r="B50" s="3" t="s">
        <v>14</v>
      </c>
      <c r="C50" s="3" t="s">
        <v>41</v>
      </c>
      <c r="D50" s="3" t="s">
        <v>28</v>
      </c>
      <c r="E50" s="4">
        <v>44869.536157407398</v>
      </c>
      <c r="F50" s="2">
        <v>41.533000000000001</v>
      </c>
      <c r="G50" s="2">
        <v>-65.967500000000001</v>
      </c>
      <c r="H50" s="3" t="s">
        <v>17</v>
      </c>
      <c r="I50" s="2">
        <v>137070</v>
      </c>
      <c r="J50" s="2">
        <v>41</v>
      </c>
      <c r="K50" s="2">
        <v>0.755</v>
      </c>
      <c r="L50" s="3" t="s">
        <v>18</v>
      </c>
      <c r="M50" s="3" t="s">
        <v>19</v>
      </c>
      <c r="N50" s="3" t="s">
        <v>20</v>
      </c>
      <c r="O50">
        <v>2</v>
      </c>
      <c r="P50">
        <f t="shared" si="0"/>
        <v>0.68092097919834982</v>
      </c>
      <c r="Q50">
        <f t="shared" si="1"/>
        <v>2.6809209791983499</v>
      </c>
      <c r="R50">
        <f t="shared" si="2"/>
        <v>2.65</v>
      </c>
    </row>
    <row r="51" spans="1:18" ht="20.100000000000001" customHeight="1" x14ac:dyDescent="0.3">
      <c r="A51" s="2">
        <v>252</v>
      </c>
      <c r="B51" s="3" t="s">
        <v>14</v>
      </c>
      <c r="C51" s="3" t="s">
        <v>24</v>
      </c>
      <c r="D51" s="3" t="s">
        <v>42</v>
      </c>
      <c r="E51" s="4">
        <v>44869.636354166701</v>
      </c>
      <c r="F51" s="2">
        <v>41.606833330000001</v>
      </c>
      <c r="G51" s="2">
        <v>-66.113833330000006</v>
      </c>
      <c r="H51" s="3" t="s">
        <v>17</v>
      </c>
      <c r="I51" s="2">
        <v>137637</v>
      </c>
      <c r="J51" s="2">
        <v>19</v>
      </c>
      <c r="K51" s="2">
        <v>6.4000000000000001E-2</v>
      </c>
      <c r="L51" s="3" t="s">
        <v>22</v>
      </c>
      <c r="M51" s="3" t="s">
        <v>23</v>
      </c>
      <c r="N51" s="3" t="s">
        <v>20</v>
      </c>
      <c r="O51">
        <v>0</v>
      </c>
      <c r="P51">
        <f t="shared" si="0"/>
        <v>0.68119549086767528</v>
      </c>
      <c r="Q51">
        <f t="shared" si="1"/>
        <v>0.68119549086767528</v>
      </c>
      <c r="R51">
        <f t="shared" si="2"/>
        <v>0.65</v>
      </c>
    </row>
    <row r="52" spans="1:18" ht="20.100000000000001" customHeight="1" x14ac:dyDescent="0.3">
      <c r="A52" s="2">
        <v>253</v>
      </c>
      <c r="B52" s="3" t="s">
        <v>14</v>
      </c>
      <c r="C52" s="3" t="s">
        <v>24</v>
      </c>
      <c r="D52" s="3" t="s">
        <v>43</v>
      </c>
      <c r="E52" s="4">
        <v>44869.757303240702</v>
      </c>
      <c r="F52" s="2">
        <v>41.836833329999997</v>
      </c>
      <c r="G52" s="2">
        <v>-66.347666669999995</v>
      </c>
      <c r="H52" s="3" t="s">
        <v>17</v>
      </c>
      <c r="I52" s="2">
        <v>138050</v>
      </c>
      <c r="J52" s="2">
        <v>28</v>
      </c>
      <c r="K52" s="2">
        <v>0.23</v>
      </c>
      <c r="L52" s="3" t="s">
        <v>22</v>
      </c>
      <c r="M52" s="3" t="s">
        <v>19</v>
      </c>
      <c r="N52" s="3" t="s">
        <v>20</v>
      </c>
      <c r="O52">
        <v>1</v>
      </c>
      <c r="P52">
        <f t="shared" si="0"/>
        <v>0.6815268581937034</v>
      </c>
      <c r="Q52">
        <f t="shared" si="1"/>
        <v>1.6815268581937035</v>
      </c>
      <c r="R52">
        <f t="shared" si="2"/>
        <v>1.65</v>
      </c>
    </row>
    <row r="53" spans="1:18" ht="20.100000000000001" customHeight="1" x14ac:dyDescent="0.3">
      <c r="A53" s="2">
        <v>255</v>
      </c>
      <c r="B53" s="3" t="s">
        <v>14</v>
      </c>
      <c r="C53" s="3" t="s">
        <v>24</v>
      </c>
      <c r="D53" s="3" t="s">
        <v>44</v>
      </c>
      <c r="E53" s="4">
        <v>44869.917361111096</v>
      </c>
      <c r="F53" s="2">
        <v>42.017166670000002</v>
      </c>
      <c r="G53" s="2">
        <v>-66.302833329999999</v>
      </c>
      <c r="H53" s="3" t="s">
        <v>17</v>
      </c>
      <c r="I53" s="2">
        <v>139344</v>
      </c>
      <c r="J53" s="2">
        <v>41</v>
      </c>
      <c r="K53" s="2">
        <v>0.76</v>
      </c>
      <c r="L53" s="3" t="s">
        <v>22</v>
      </c>
      <c r="M53" s="3" t="s">
        <v>37</v>
      </c>
      <c r="N53" s="3" t="s">
        <v>20</v>
      </c>
      <c r="O53">
        <v>2</v>
      </c>
      <c r="P53">
        <f t="shared" si="0"/>
        <v>0.68196537290711345</v>
      </c>
      <c r="Q53">
        <f t="shared" si="1"/>
        <v>2.6819653729071136</v>
      </c>
      <c r="R53">
        <f t="shared" si="2"/>
        <v>2.65</v>
      </c>
    </row>
    <row r="54" spans="1:18" ht="20.100000000000001" customHeight="1" x14ac:dyDescent="0.3">
      <c r="A54" s="2">
        <v>255</v>
      </c>
      <c r="B54" s="3" t="s">
        <v>14</v>
      </c>
      <c r="C54" s="3" t="s">
        <v>24</v>
      </c>
      <c r="D54" s="3" t="s">
        <v>44</v>
      </c>
      <c r="E54" s="4">
        <v>44869.917361111096</v>
      </c>
      <c r="F54" s="2">
        <v>42.017166670000002</v>
      </c>
      <c r="G54" s="2">
        <v>-66.302833329999999</v>
      </c>
      <c r="H54" s="3" t="s">
        <v>17</v>
      </c>
      <c r="I54" s="2">
        <v>139347</v>
      </c>
      <c r="J54" s="2">
        <v>37</v>
      </c>
      <c r="K54" s="2">
        <v>0.54500000000000004</v>
      </c>
      <c r="L54" s="3" t="s">
        <v>22</v>
      </c>
      <c r="M54" s="3" t="s">
        <v>37</v>
      </c>
      <c r="N54" s="3" t="s">
        <v>20</v>
      </c>
      <c r="O54">
        <v>2</v>
      </c>
      <c r="P54">
        <f t="shared" si="0"/>
        <v>0.68196537290711345</v>
      </c>
      <c r="Q54">
        <f t="shared" si="1"/>
        <v>2.6819653729071136</v>
      </c>
      <c r="R54">
        <f t="shared" si="2"/>
        <v>2.65</v>
      </c>
    </row>
    <row r="55" spans="1:18" ht="20.100000000000001" customHeight="1" x14ac:dyDescent="0.3">
      <c r="A55" s="2">
        <v>255</v>
      </c>
      <c r="B55" s="3" t="s">
        <v>14</v>
      </c>
      <c r="C55" s="3" t="s">
        <v>24</v>
      </c>
      <c r="D55" s="3" t="s">
        <v>44</v>
      </c>
      <c r="E55" s="4">
        <v>44869.917361111096</v>
      </c>
      <c r="F55" s="2">
        <v>42.017166670000002</v>
      </c>
      <c r="G55" s="2">
        <v>-66.302833329999999</v>
      </c>
      <c r="H55" s="3" t="s">
        <v>17</v>
      </c>
      <c r="I55" s="2">
        <v>139380</v>
      </c>
      <c r="J55" s="2">
        <v>30</v>
      </c>
      <c r="K55" s="2">
        <v>0.27</v>
      </c>
      <c r="L55" s="3" t="s">
        <v>22</v>
      </c>
      <c r="M55" s="3" t="s">
        <v>19</v>
      </c>
      <c r="N55" s="3" t="s">
        <v>20</v>
      </c>
      <c r="O55">
        <v>1</v>
      </c>
      <c r="P55">
        <f t="shared" si="0"/>
        <v>0.68196537290711345</v>
      </c>
      <c r="Q55">
        <f t="shared" si="1"/>
        <v>1.6819653729071136</v>
      </c>
      <c r="R55">
        <f t="shared" si="2"/>
        <v>1.65</v>
      </c>
    </row>
    <row r="56" spans="1:18" ht="20.100000000000001" customHeight="1" x14ac:dyDescent="0.3">
      <c r="A56" s="2">
        <v>256</v>
      </c>
      <c r="B56" s="3" t="s">
        <v>14</v>
      </c>
      <c r="C56" s="3" t="s">
        <v>38</v>
      </c>
      <c r="D56" s="3" t="s">
        <v>21</v>
      </c>
      <c r="E56" s="4">
        <v>44870.027928240699</v>
      </c>
      <c r="F56" s="2">
        <v>42.101999999999997</v>
      </c>
      <c r="G56" s="2">
        <v>-66.154666669999997</v>
      </c>
      <c r="H56" s="3" t="s">
        <v>17</v>
      </c>
      <c r="I56" s="2">
        <v>139933</v>
      </c>
      <c r="J56" s="2">
        <v>35</v>
      </c>
      <c r="K56" s="2">
        <v>0.435</v>
      </c>
      <c r="L56" s="3" t="s">
        <v>18</v>
      </c>
      <c r="M56" s="3" t="s">
        <v>19</v>
      </c>
      <c r="N56" s="3" t="s">
        <v>20</v>
      </c>
      <c r="O56">
        <v>2</v>
      </c>
      <c r="P56">
        <f t="shared" si="0"/>
        <v>0.68226829654986054</v>
      </c>
      <c r="Q56">
        <f t="shared" si="1"/>
        <v>2.6822682965498608</v>
      </c>
      <c r="R56">
        <f t="shared" si="2"/>
        <v>2.65</v>
      </c>
    </row>
    <row r="57" spans="1:18" ht="20.100000000000001" customHeight="1" x14ac:dyDescent="0.3">
      <c r="A57" s="2">
        <v>256</v>
      </c>
      <c r="B57" s="3" t="s">
        <v>14</v>
      </c>
      <c r="C57" s="3" t="s">
        <v>38</v>
      </c>
      <c r="D57" s="3" t="s">
        <v>21</v>
      </c>
      <c r="E57" s="4">
        <v>44870.027928240699</v>
      </c>
      <c r="F57" s="2">
        <v>42.101999999999997</v>
      </c>
      <c r="G57" s="2">
        <v>-66.154666669999997</v>
      </c>
      <c r="H57" s="3" t="s">
        <v>17</v>
      </c>
      <c r="I57" s="2">
        <v>139967</v>
      </c>
      <c r="J57" s="2">
        <v>29.5</v>
      </c>
      <c r="K57" s="2">
        <v>0.251</v>
      </c>
      <c r="L57" s="3" t="s">
        <v>22</v>
      </c>
      <c r="M57" s="3" t="s">
        <v>19</v>
      </c>
      <c r="N57" s="3" t="s">
        <v>20</v>
      </c>
      <c r="O57">
        <v>1</v>
      </c>
      <c r="P57">
        <f t="shared" si="0"/>
        <v>0.68226829654986054</v>
      </c>
      <c r="Q57">
        <f t="shared" si="1"/>
        <v>1.6822682965498605</v>
      </c>
      <c r="R57">
        <f t="shared" si="2"/>
        <v>1.65</v>
      </c>
    </row>
    <row r="58" spans="1:18" ht="20.100000000000001" customHeight="1" x14ac:dyDescent="0.3">
      <c r="A58" s="2">
        <v>256</v>
      </c>
      <c r="B58" s="3" t="s">
        <v>14</v>
      </c>
      <c r="C58" s="3" t="s">
        <v>38</v>
      </c>
      <c r="D58" s="3" t="s">
        <v>21</v>
      </c>
      <c r="E58" s="4">
        <v>44870.027928240699</v>
      </c>
      <c r="F58" s="2">
        <v>42.101999999999997</v>
      </c>
      <c r="G58" s="2">
        <v>-66.154666669999997</v>
      </c>
      <c r="H58" s="3" t="s">
        <v>17</v>
      </c>
      <c r="I58" s="2">
        <v>140009</v>
      </c>
      <c r="J58" s="2">
        <v>50</v>
      </c>
      <c r="K58" s="2">
        <v>1.335</v>
      </c>
      <c r="L58" s="3" t="s">
        <v>22</v>
      </c>
      <c r="M58" s="3" t="s">
        <v>19</v>
      </c>
      <c r="N58" s="3" t="s">
        <v>20</v>
      </c>
      <c r="O58">
        <v>6</v>
      </c>
      <c r="P58">
        <f t="shared" si="0"/>
        <v>0.68226829654986054</v>
      </c>
      <c r="Q58">
        <f t="shared" si="1"/>
        <v>6.6822682965498608</v>
      </c>
      <c r="R58">
        <f t="shared" si="2"/>
        <v>6.65</v>
      </c>
    </row>
    <row r="59" spans="1:18" ht="20.100000000000001" customHeight="1" x14ac:dyDescent="0.3">
      <c r="A59" s="2">
        <v>257</v>
      </c>
      <c r="B59" s="3" t="s">
        <v>14</v>
      </c>
      <c r="C59" s="3" t="s">
        <v>35</v>
      </c>
      <c r="D59" s="3" t="s">
        <v>21</v>
      </c>
      <c r="E59" s="4">
        <v>44870.117129629602</v>
      </c>
      <c r="F59" s="2">
        <v>42.15133333</v>
      </c>
      <c r="G59" s="2">
        <v>-66.218833329999995</v>
      </c>
      <c r="H59" s="3" t="s">
        <v>17</v>
      </c>
      <c r="I59" s="2">
        <v>140448</v>
      </c>
      <c r="J59" s="2">
        <v>32</v>
      </c>
      <c r="K59" s="2">
        <v>0.30199999999999999</v>
      </c>
      <c r="L59" s="3" t="s">
        <v>22</v>
      </c>
      <c r="M59" s="3" t="s">
        <v>19</v>
      </c>
      <c r="N59" s="3" t="s">
        <v>20</v>
      </c>
      <c r="O59">
        <v>1</v>
      </c>
      <c r="P59">
        <f t="shared" si="0"/>
        <v>0.6825126839167166</v>
      </c>
      <c r="Q59">
        <f t="shared" si="1"/>
        <v>1.6825126839167166</v>
      </c>
      <c r="R59">
        <f t="shared" si="2"/>
        <v>1.65</v>
      </c>
    </row>
    <row r="60" spans="1:18" ht="20.100000000000001" customHeight="1" x14ac:dyDescent="0.3">
      <c r="A60" s="2">
        <v>257</v>
      </c>
      <c r="B60" s="3" t="s">
        <v>14</v>
      </c>
      <c r="C60" s="3" t="s">
        <v>35</v>
      </c>
      <c r="D60" s="3" t="s">
        <v>21</v>
      </c>
      <c r="E60" s="4">
        <v>44870.117129629602</v>
      </c>
      <c r="F60" s="2">
        <v>42.15133333</v>
      </c>
      <c r="G60" s="2">
        <v>-66.218833329999995</v>
      </c>
      <c r="H60" s="3" t="s">
        <v>17</v>
      </c>
      <c r="I60" s="2">
        <v>140460</v>
      </c>
      <c r="J60" s="2">
        <v>43.5</v>
      </c>
      <c r="K60" s="2">
        <v>0.79500000000000004</v>
      </c>
      <c r="L60" s="3" t="s">
        <v>22</v>
      </c>
      <c r="M60" s="3" t="s">
        <v>37</v>
      </c>
      <c r="N60" s="3" t="s">
        <v>20</v>
      </c>
      <c r="O60">
        <v>2</v>
      </c>
      <c r="P60">
        <f t="shared" si="0"/>
        <v>0.6825126839167166</v>
      </c>
      <c r="Q60">
        <f t="shared" si="1"/>
        <v>2.6825126839167166</v>
      </c>
      <c r="R60">
        <f t="shared" si="2"/>
        <v>2.65</v>
      </c>
    </row>
    <row r="61" spans="1:18" ht="20.100000000000001" customHeight="1" x14ac:dyDescent="0.3">
      <c r="A61" s="2">
        <v>258</v>
      </c>
      <c r="B61" s="3" t="s">
        <v>14</v>
      </c>
      <c r="C61" s="3" t="s">
        <v>45</v>
      </c>
      <c r="D61" s="3" t="s">
        <v>43</v>
      </c>
      <c r="E61" s="4">
        <v>44870.237743055601</v>
      </c>
      <c r="F61" s="2">
        <v>42.27566667</v>
      </c>
      <c r="G61" s="2">
        <v>-66.461833330000005</v>
      </c>
      <c r="H61" s="3" t="s">
        <v>17</v>
      </c>
      <c r="I61" s="2">
        <v>141006</v>
      </c>
      <c r="J61" s="2">
        <v>47</v>
      </c>
      <c r="K61" s="2">
        <v>1.2350000000000001</v>
      </c>
      <c r="L61" s="3" t="s">
        <v>18</v>
      </c>
      <c r="M61" s="3" t="s">
        <v>37</v>
      </c>
      <c r="N61" s="3" t="s">
        <v>20</v>
      </c>
      <c r="O61">
        <v>9</v>
      </c>
      <c r="P61">
        <f t="shared" si="0"/>
        <v>0.68284313165918009</v>
      </c>
      <c r="Q61">
        <f t="shared" si="1"/>
        <v>9.6828431316591796</v>
      </c>
      <c r="R61">
        <f t="shared" si="2"/>
        <v>9.65</v>
      </c>
    </row>
    <row r="62" spans="1:18" ht="20.100000000000001" customHeight="1" x14ac:dyDescent="0.3">
      <c r="A62" s="2">
        <v>258</v>
      </c>
      <c r="B62" s="3" t="s">
        <v>14</v>
      </c>
      <c r="C62" s="3" t="s">
        <v>45</v>
      </c>
      <c r="D62" s="3" t="s">
        <v>43</v>
      </c>
      <c r="E62" s="4">
        <v>44870.237743055601</v>
      </c>
      <c r="F62" s="2">
        <v>42.27566667</v>
      </c>
      <c r="G62" s="2">
        <v>-66.461833330000005</v>
      </c>
      <c r="H62" s="3" t="s">
        <v>17</v>
      </c>
      <c r="I62" s="2">
        <v>141054</v>
      </c>
      <c r="J62" s="2">
        <v>50.5</v>
      </c>
      <c r="K62" s="2">
        <v>1.605</v>
      </c>
      <c r="L62" s="3" t="s">
        <v>18</v>
      </c>
      <c r="M62" s="3" t="s">
        <v>37</v>
      </c>
      <c r="N62" s="3" t="s">
        <v>20</v>
      </c>
      <c r="O62">
        <v>6</v>
      </c>
      <c r="P62">
        <f t="shared" si="0"/>
        <v>0.68284313165918009</v>
      </c>
      <c r="Q62">
        <f t="shared" si="1"/>
        <v>6.6828431316591796</v>
      </c>
      <c r="R62">
        <f t="shared" si="2"/>
        <v>6.65</v>
      </c>
    </row>
    <row r="63" spans="1:18" ht="20.100000000000001" customHeight="1" x14ac:dyDescent="0.3">
      <c r="A63" s="2">
        <v>258</v>
      </c>
      <c r="B63" s="3" t="s">
        <v>14</v>
      </c>
      <c r="C63" s="3" t="s">
        <v>45</v>
      </c>
      <c r="D63" s="3" t="s">
        <v>43</v>
      </c>
      <c r="E63" s="4">
        <v>44870.237743055601</v>
      </c>
      <c r="F63" s="2">
        <v>42.27566667</v>
      </c>
      <c r="G63" s="2">
        <v>-66.461833330000005</v>
      </c>
      <c r="H63" s="3" t="s">
        <v>17</v>
      </c>
      <c r="I63" s="2">
        <v>141062</v>
      </c>
      <c r="J63" s="2">
        <v>44</v>
      </c>
      <c r="K63" s="2">
        <v>0.88500000000000001</v>
      </c>
      <c r="L63" s="3" t="s">
        <v>22</v>
      </c>
      <c r="M63" s="3" t="s">
        <v>19</v>
      </c>
      <c r="N63" s="3" t="s">
        <v>20</v>
      </c>
      <c r="O63">
        <v>7</v>
      </c>
      <c r="P63">
        <f t="shared" si="0"/>
        <v>0.68284313165918009</v>
      </c>
      <c r="Q63">
        <f t="shared" si="1"/>
        <v>7.6828431316591796</v>
      </c>
      <c r="R63">
        <f t="shared" si="2"/>
        <v>7.65</v>
      </c>
    </row>
    <row r="64" spans="1:18" ht="20.100000000000001" customHeight="1" x14ac:dyDescent="0.3">
      <c r="A64" s="2">
        <v>258</v>
      </c>
      <c r="B64" s="3" t="s">
        <v>14</v>
      </c>
      <c r="C64" s="3" t="s">
        <v>45</v>
      </c>
      <c r="D64" s="3" t="s">
        <v>43</v>
      </c>
      <c r="E64" s="4">
        <v>44870.237743055601</v>
      </c>
      <c r="F64" s="2">
        <v>42.27566667</v>
      </c>
      <c r="G64" s="2">
        <v>-66.461833330000005</v>
      </c>
      <c r="H64" s="3" t="s">
        <v>17</v>
      </c>
      <c r="I64" s="2">
        <v>141069</v>
      </c>
      <c r="J64" s="2">
        <v>40</v>
      </c>
      <c r="K64" s="2">
        <v>0.63</v>
      </c>
      <c r="L64" s="3" t="s">
        <v>18</v>
      </c>
      <c r="M64" s="3" t="s">
        <v>19</v>
      </c>
      <c r="N64" s="3" t="s">
        <v>20</v>
      </c>
      <c r="O64">
        <v>2</v>
      </c>
      <c r="P64">
        <f t="shared" si="0"/>
        <v>0.68284313165918009</v>
      </c>
      <c r="Q64">
        <f t="shared" si="1"/>
        <v>2.6828431316591801</v>
      </c>
      <c r="R64">
        <f t="shared" si="2"/>
        <v>2.65</v>
      </c>
    </row>
    <row r="65" spans="1:18" ht="20.100000000000001" customHeight="1" x14ac:dyDescent="0.3">
      <c r="A65" s="2">
        <v>260</v>
      </c>
      <c r="B65" s="3" t="s">
        <v>14</v>
      </c>
      <c r="C65" s="3" t="s">
        <v>40</v>
      </c>
      <c r="D65" s="3" t="s">
        <v>26</v>
      </c>
      <c r="E65" s="4">
        <v>44870.405972222201</v>
      </c>
      <c r="F65" s="2">
        <v>42.316499999999998</v>
      </c>
      <c r="G65" s="2">
        <v>-66.602999999999994</v>
      </c>
      <c r="H65" s="3" t="s">
        <v>17</v>
      </c>
      <c r="I65" s="2">
        <v>141282</v>
      </c>
      <c r="J65" s="2">
        <v>50</v>
      </c>
      <c r="K65" s="2">
        <v>1.385</v>
      </c>
      <c r="L65" s="3" t="s">
        <v>22</v>
      </c>
      <c r="M65" s="3" t="s">
        <v>19</v>
      </c>
      <c r="N65" s="3" t="s">
        <v>20</v>
      </c>
      <c r="O65">
        <v>4</v>
      </c>
      <c r="P65">
        <f t="shared" si="0"/>
        <v>0.68330403348548208</v>
      </c>
      <c r="Q65">
        <f t="shared" si="1"/>
        <v>4.6833040334854825</v>
      </c>
      <c r="R65">
        <f t="shared" si="2"/>
        <v>4.6500000000000004</v>
      </c>
    </row>
    <row r="66" spans="1:18" ht="20.100000000000001" customHeight="1" x14ac:dyDescent="0.3">
      <c r="A66" s="2">
        <v>260</v>
      </c>
      <c r="B66" s="3" t="s">
        <v>14</v>
      </c>
      <c r="C66" s="3" t="s">
        <v>40</v>
      </c>
      <c r="D66" s="3" t="s">
        <v>26</v>
      </c>
      <c r="E66" s="4">
        <v>44870.405972222201</v>
      </c>
      <c r="F66" s="2">
        <v>42.316499999999998</v>
      </c>
      <c r="G66" s="2">
        <v>-66.602999999999994</v>
      </c>
      <c r="H66" s="3" t="s">
        <v>17</v>
      </c>
      <c r="I66" s="2">
        <v>141285</v>
      </c>
      <c r="J66" s="2">
        <v>52</v>
      </c>
      <c r="K66" s="2">
        <v>1.67</v>
      </c>
      <c r="L66" s="3" t="s">
        <v>22</v>
      </c>
      <c r="M66" s="3" t="s">
        <v>19</v>
      </c>
      <c r="N66" s="3" t="s">
        <v>20</v>
      </c>
      <c r="O66">
        <v>6</v>
      </c>
      <c r="P66">
        <f t="shared" si="0"/>
        <v>0.68330403348548208</v>
      </c>
      <c r="Q66">
        <f t="shared" si="1"/>
        <v>6.6833040334854825</v>
      </c>
      <c r="R66">
        <f t="shared" si="2"/>
        <v>6.65</v>
      </c>
    </row>
    <row r="67" spans="1:18" ht="20.100000000000001" customHeight="1" x14ac:dyDescent="0.3">
      <c r="A67" s="2">
        <v>260</v>
      </c>
      <c r="B67" s="3" t="s">
        <v>14</v>
      </c>
      <c r="C67" s="3" t="s">
        <v>40</v>
      </c>
      <c r="D67" s="3" t="s">
        <v>26</v>
      </c>
      <c r="E67" s="4">
        <v>44870.405972222201</v>
      </c>
      <c r="F67" s="2">
        <v>42.316499999999998</v>
      </c>
      <c r="G67" s="2">
        <v>-66.602999999999994</v>
      </c>
      <c r="H67" s="3" t="s">
        <v>17</v>
      </c>
      <c r="I67" s="2">
        <v>141288</v>
      </c>
      <c r="J67" s="2">
        <v>55</v>
      </c>
      <c r="K67" s="2">
        <v>1.7</v>
      </c>
      <c r="L67" s="3" t="s">
        <v>18</v>
      </c>
      <c r="M67" s="3" t="s">
        <v>37</v>
      </c>
      <c r="N67" s="3" t="s">
        <v>20</v>
      </c>
      <c r="P67">
        <f t="shared" ref="P67:P130" si="3">(E67-DATE(YEAR(E67),1,0)-($U$2-DATE(YEAR($U$2),1,0)))/365</f>
        <v>0.68330403348548208</v>
      </c>
      <c r="Q67" t="str">
        <f t="shared" ref="Q67:Q130" si="4">IF(O67="","",O67+P67)</f>
        <v/>
      </c>
      <c r="R67" t="str">
        <f t="shared" ref="R67:R130" si="5">IF(O67="","",O67+0.65)</f>
        <v/>
      </c>
    </row>
    <row r="68" spans="1:18" ht="20.100000000000001" customHeight="1" x14ac:dyDescent="0.3">
      <c r="A68" s="2">
        <v>260</v>
      </c>
      <c r="B68" s="3" t="s">
        <v>14</v>
      </c>
      <c r="C68" s="3" t="s">
        <v>40</v>
      </c>
      <c r="D68" s="3" t="s">
        <v>26</v>
      </c>
      <c r="E68" s="4">
        <v>44870.405972222201</v>
      </c>
      <c r="F68" s="2">
        <v>42.316499999999998</v>
      </c>
      <c r="G68" s="2">
        <v>-66.602999999999994</v>
      </c>
      <c r="H68" s="3" t="s">
        <v>17</v>
      </c>
      <c r="I68" s="2">
        <v>141293</v>
      </c>
      <c r="J68" s="2">
        <v>53</v>
      </c>
      <c r="K68" s="2">
        <v>1.7150000000000001</v>
      </c>
      <c r="L68" s="3" t="s">
        <v>18</v>
      </c>
      <c r="M68" s="3" t="s">
        <v>19</v>
      </c>
      <c r="N68" s="3" t="s">
        <v>20</v>
      </c>
      <c r="O68">
        <v>6</v>
      </c>
      <c r="P68">
        <f t="shared" si="3"/>
        <v>0.68330403348548208</v>
      </c>
      <c r="Q68">
        <f t="shared" si="4"/>
        <v>6.6833040334854825</v>
      </c>
      <c r="R68">
        <f t="shared" si="5"/>
        <v>6.65</v>
      </c>
    </row>
    <row r="69" spans="1:18" ht="20.100000000000001" customHeight="1" x14ac:dyDescent="0.3">
      <c r="A69" s="2">
        <v>260</v>
      </c>
      <c r="B69" s="3" t="s">
        <v>14</v>
      </c>
      <c r="C69" s="3" t="s">
        <v>40</v>
      </c>
      <c r="D69" s="3" t="s">
        <v>26</v>
      </c>
      <c r="E69" s="4">
        <v>44870.405972222201</v>
      </c>
      <c r="F69" s="2">
        <v>42.316499999999998</v>
      </c>
      <c r="G69" s="2">
        <v>-66.602999999999994</v>
      </c>
      <c r="H69" s="3" t="s">
        <v>17</v>
      </c>
      <c r="I69" s="2">
        <v>141297</v>
      </c>
      <c r="J69" s="2">
        <v>56.5</v>
      </c>
      <c r="K69" s="2">
        <v>2.0699999999999998</v>
      </c>
      <c r="L69" s="3" t="s">
        <v>18</v>
      </c>
      <c r="M69" s="3" t="s">
        <v>37</v>
      </c>
      <c r="N69" s="3" t="s">
        <v>20</v>
      </c>
      <c r="O69">
        <v>6</v>
      </c>
      <c r="P69">
        <f t="shared" si="3"/>
        <v>0.68330403348548208</v>
      </c>
      <c r="Q69">
        <f t="shared" si="4"/>
        <v>6.6833040334854825</v>
      </c>
      <c r="R69">
        <f t="shared" si="5"/>
        <v>6.65</v>
      </c>
    </row>
    <row r="70" spans="1:18" ht="20.100000000000001" customHeight="1" x14ac:dyDescent="0.3">
      <c r="A70" s="2">
        <v>260</v>
      </c>
      <c r="B70" s="3" t="s">
        <v>14</v>
      </c>
      <c r="C70" s="3" t="s">
        <v>40</v>
      </c>
      <c r="D70" s="3" t="s">
        <v>26</v>
      </c>
      <c r="E70" s="4">
        <v>44870.405972222201</v>
      </c>
      <c r="F70" s="2">
        <v>42.316499999999998</v>
      </c>
      <c r="G70" s="2">
        <v>-66.602999999999994</v>
      </c>
      <c r="H70" s="3" t="s">
        <v>17</v>
      </c>
      <c r="I70" s="2">
        <v>141299</v>
      </c>
      <c r="J70" s="2">
        <v>54</v>
      </c>
      <c r="K70" s="2">
        <v>1.9</v>
      </c>
      <c r="L70" s="3" t="s">
        <v>18</v>
      </c>
      <c r="M70" s="3" t="s">
        <v>19</v>
      </c>
      <c r="N70" s="3" t="s">
        <v>20</v>
      </c>
      <c r="O70">
        <v>4</v>
      </c>
      <c r="P70">
        <f t="shared" si="3"/>
        <v>0.68330403348548208</v>
      </c>
      <c r="Q70">
        <f t="shared" si="4"/>
        <v>4.6833040334854825</v>
      </c>
      <c r="R70">
        <f t="shared" si="5"/>
        <v>4.6500000000000004</v>
      </c>
    </row>
    <row r="71" spans="1:18" ht="20.100000000000001" customHeight="1" x14ac:dyDescent="0.3">
      <c r="A71" s="2">
        <v>260</v>
      </c>
      <c r="B71" s="3" t="s">
        <v>14</v>
      </c>
      <c r="C71" s="3" t="s">
        <v>40</v>
      </c>
      <c r="D71" s="3" t="s">
        <v>26</v>
      </c>
      <c r="E71" s="4">
        <v>44870.405972222201</v>
      </c>
      <c r="F71" s="2">
        <v>42.316499999999998</v>
      </c>
      <c r="G71" s="2">
        <v>-66.602999999999994</v>
      </c>
      <c r="H71" s="3" t="s">
        <v>17</v>
      </c>
      <c r="I71" s="2">
        <v>141303</v>
      </c>
      <c r="J71" s="2">
        <v>51</v>
      </c>
      <c r="K71" s="2">
        <v>1.415</v>
      </c>
      <c r="L71" s="3" t="s">
        <v>18</v>
      </c>
      <c r="M71" s="3" t="s">
        <v>19</v>
      </c>
      <c r="N71" s="3" t="s">
        <v>20</v>
      </c>
      <c r="O71">
        <v>3</v>
      </c>
      <c r="P71">
        <f t="shared" si="3"/>
        <v>0.68330403348548208</v>
      </c>
      <c r="Q71">
        <f t="shared" si="4"/>
        <v>3.6833040334854821</v>
      </c>
      <c r="R71">
        <f t="shared" si="5"/>
        <v>3.65</v>
      </c>
    </row>
    <row r="72" spans="1:18" ht="20.100000000000001" customHeight="1" x14ac:dyDescent="0.3">
      <c r="A72" s="2">
        <v>260</v>
      </c>
      <c r="B72" s="3" t="s">
        <v>14</v>
      </c>
      <c r="C72" s="3" t="s">
        <v>40</v>
      </c>
      <c r="D72" s="3" t="s">
        <v>26</v>
      </c>
      <c r="E72" s="4">
        <v>44870.405972222201</v>
      </c>
      <c r="F72" s="2">
        <v>42.316499999999998</v>
      </c>
      <c r="G72" s="2">
        <v>-66.602999999999994</v>
      </c>
      <c r="H72" s="3" t="s">
        <v>17</v>
      </c>
      <c r="I72" s="2">
        <v>141307</v>
      </c>
      <c r="J72" s="2">
        <v>43</v>
      </c>
      <c r="K72" s="2">
        <v>0.95499999999999996</v>
      </c>
      <c r="L72" s="3" t="s">
        <v>18</v>
      </c>
      <c r="M72" s="3" t="s">
        <v>19</v>
      </c>
      <c r="N72" s="3" t="s">
        <v>20</v>
      </c>
      <c r="O72">
        <v>2</v>
      </c>
      <c r="P72">
        <f t="shared" si="3"/>
        <v>0.68330403348548208</v>
      </c>
      <c r="Q72">
        <f t="shared" si="4"/>
        <v>2.6833040334854821</v>
      </c>
      <c r="R72">
        <f t="shared" si="5"/>
        <v>2.65</v>
      </c>
    </row>
    <row r="73" spans="1:18" ht="20.100000000000001" customHeight="1" x14ac:dyDescent="0.3">
      <c r="A73" s="2">
        <v>260</v>
      </c>
      <c r="B73" s="3" t="s">
        <v>14</v>
      </c>
      <c r="C73" s="3" t="s">
        <v>40</v>
      </c>
      <c r="D73" s="3" t="s">
        <v>26</v>
      </c>
      <c r="E73" s="4">
        <v>44870.405972222201</v>
      </c>
      <c r="F73" s="2">
        <v>42.316499999999998</v>
      </c>
      <c r="G73" s="2">
        <v>-66.602999999999994</v>
      </c>
      <c r="H73" s="3" t="s">
        <v>17</v>
      </c>
      <c r="I73" s="2">
        <v>141321</v>
      </c>
      <c r="J73" s="2">
        <v>55.5</v>
      </c>
      <c r="K73" s="2">
        <v>2.2200000000000002</v>
      </c>
      <c r="L73" s="3" t="s">
        <v>22</v>
      </c>
      <c r="M73" s="3" t="s">
        <v>31</v>
      </c>
      <c r="N73" s="3" t="s">
        <v>20</v>
      </c>
      <c r="O73">
        <v>9</v>
      </c>
      <c r="P73">
        <f t="shared" si="3"/>
        <v>0.68330403348548208</v>
      </c>
      <c r="Q73">
        <f t="shared" si="4"/>
        <v>9.6833040334854825</v>
      </c>
      <c r="R73">
        <f t="shared" si="5"/>
        <v>9.65</v>
      </c>
    </row>
    <row r="74" spans="1:18" ht="20.100000000000001" customHeight="1" x14ac:dyDescent="0.3">
      <c r="A74" s="2">
        <v>261</v>
      </c>
      <c r="B74" s="3" t="s">
        <v>14</v>
      </c>
      <c r="C74" s="3" t="s">
        <v>45</v>
      </c>
      <c r="D74" s="3" t="s">
        <v>28</v>
      </c>
      <c r="E74" s="4">
        <v>44870.564629629604</v>
      </c>
      <c r="F74" s="2">
        <v>42.467833329999998</v>
      </c>
      <c r="G74" s="2">
        <v>-66.476333330000003</v>
      </c>
      <c r="H74" s="3" t="s">
        <v>17</v>
      </c>
      <c r="I74" s="2">
        <v>141766</v>
      </c>
      <c r="J74" s="2">
        <v>44.5</v>
      </c>
      <c r="K74" s="2">
        <v>0.94499999999999995</v>
      </c>
      <c r="L74" s="3" t="s">
        <v>18</v>
      </c>
      <c r="M74" s="3" t="s">
        <v>19</v>
      </c>
      <c r="N74" s="3" t="s">
        <v>20</v>
      </c>
      <c r="O74">
        <v>2</v>
      </c>
      <c r="P74">
        <f t="shared" si="3"/>
        <v>0.68373871131398245</v>
      </c>
      <c r="Q74">
        <f t="shared" si="4"/>
        <v>2.6837387113139823</v>
      </c>
      <c r="R74">
        <f t="shared" si="5"/>
        <v>2.65</v>
      </c>
    </row>
    <row r="75" spans="1:18" ht="20.100000000000001" customHeight="1" x14ac:dyDescent="0.3">
      <c r="A75" s="2">
        <v>261</v>
      </c>
      <c r="B75" s="3" t="s">
        <v>14</v>
      </c>
      <c r="C75" s="3" t="s">
        <v>45</v>
      </c>
      <c r="D75" s="3" t="s">
        <v>28</v>
      </c>
      <c r="E75" s="4">
        <v>44870.564629629604</v>
      </c>
      <c r="F75" s="2">
        <v>42.467833329999998</v>
      </c>
      <c r="G75" s="2">
        <v>-66.476333330000003</v>
      </c>
      <c r="H75" s="3" t="s">
        <v>17</v>
      </c>
      <c r="I75" s="2">
        <v>141767</v>
      </c>
      <c r="J75" s="2">
        <v>52.5</v>
      </c>
      <c r="K75" s="2">
        <v>1.5649999999999999</v>
      </c>
      <c r="L75" s="3" t="s">
        <v>18</v>
      </c>
      <c r="M75" s="3" t="s">
        <v>19</v>
      </c>
      <c r="N75" s="3" t="s">
        <v>20</v>
      </c>
      <c r="O75">
        <v>4</v>
      </c>
      <c r="P75">
        <f t="shared" si="3"/>
        <v>0.68373871131398245</v>
      </c>
      <c r="Q75">
        <f t="shared" si="4"/>
        <v>4.6837387113139828</v>
      </c>
      <c r="R75">
        <f t="shared" si="5"/>
        <v>4.6500000000000004</v>
      </c>
    </row>
    <row r="76" spans="1:18" ht="20.100000000000001" customHeight="1" x14ac:dyDescent="0.3">
      <c r="A76" s="2">
        <v>261</v>
      </c>
      <c r="B76" s="3" t="s">
        <v>14</v>
      </c>
      <c r="C76" s="3" t="s">
        <v>45</v>
      </c>
      <c r="D76" s="3" t="s">
        <v>28</v>
      </c>
      <c r="E76" s="4">
        <v>44870.564629629604</v>
      </c>
      <c r="F76" s="2">
        <v>42.467833329999998</v>
      </c>
      <c r="G76" s="2">
        <v>-66.476333330000003</v>
      </c>
      <c r="H76" s="3" t="s">
        <v>17</v>
      </c>
      <c r="I76" s="2">
        <v>141772</v>
      </c>
      <c r="J76" s="2">
        <v>37.5</v>
      </c>
      <c r="K76" s="2">
        <v>0.58499999999999996</v>
      </c>
      <c r="L76" s="3" t="s">
        <v>22</v>
      </c>
      <c r="M76" s="3" t="s">
        <v>19</v>
      </c>
      <c r="N76" s="3" t="s">
        <v>20</v>
      </c>
      <c r="O76">
        <v>2</v>
      </c>
      <c r="P76">
        <f t="shared" si="3"/>
        <v>0.68373871131398245</v>
      </c>
      <c r="Q76">
        <f t="shared" si="4"/>
        <v>2.6837387113139823</v>
      </c>
      <c r="R76">
        <f t="shared" si="5"/>
        <v>2.65</v>
      </c>
    </row>
    <row r="77" spans="1:18" ht="20.100000000000001" customHeight="1" x14ac:dyDescent="0.3">
      <c r="A77" s="2">
        <v>261</v>
      </c>
      <c r="B77" s="3" t="s">
        <v>14</v>
      </c>
      <c r="C77" s="3" t="s">
        <v>45</v>
      </c>
      <c r="D77" s="3" t="s">
        <v>28</v>
      </c>
      <c r="E77" s="4">
        <v>44870.564629629604</v>
      </c>
      <c r="F77" s="2">
        <v>42.467833329999998</v>
      </c>
      <c r="G77" s="2">
        <v>-66.476333330000003</v>
      </c>
      <c r="H77" s="3" t="s">
        <v>17</v>
      </c>
      <c r="I77" s="2">
        <v>141780</v>
      </c>
      <c r="J77" s="2">
        <v>46</v>
      </c>
      <c r="K77" s="2"/>
      <c r="L77" s="3"/>
      <c r="M77" s="3"/>
      <c r="N77" s="3" t="s">
        <v>20</v>
      </c>
      <c r="P77">
        <f t="shared" si="3"/>
        <v>0.68373871131398245</v>
      </c>
      <c r="Q77" t="str">
        <f t="shared" si="4"/>
        <v/>
      </c>
      <c r="R77" t="str">
        <f t="shared" si="5"/>
        <v/>
      </c>
    </row>
    <row r="78" spans="1:18" ht="20.100000000000001" customHeight="1" x14ac:dyDescent="0.3">
      <c r="A78" s="2">
        <v>261</v>
      </c>
      <c r="B78" s="3" t="s">
        <v>14</v>
      </c>
      <c r="C78" s="3" t="s">
        <v>45</v>
      </c>
      <c r="D78" s="3" t="s">
        <v>28</v>
      </c>
      <c r="E78" s="4">
        <v>44870.564629629604</v>
      </c>
      <c r="F78" s="2">
        <v>42.467833329999998</v>
      </c>
      <c r="G78" s="2">
        <v>-66.476333330000003</v>
      </c>
      <c r="H78" s="3" t="s">
        <v>17</v>
      </c>
      <c r="I78" s="2">
        <v>141784</v>
      </c>
      <c r="J78" s="2">
        <v>54.5</v>
      </c>
      <c r="K78" s="2">
        <v>1.7350000000000001</v>
      </c>
      <c r="L78" s="3" t="s">
        <v>18</v>
      </c>
      <c r="M78" s="3" t="s">
        <v>19</v>
      </c>
      <c r="N78" s="3" t="s">
        <v>20</v>
      </c>
      <c r="O78">
        <v>7</v>
      </c>
      <c r="P78">
        <f t="shared" si="3"/>
        <v>0.68373871131398245</v>
      </c>
      <c r="Q78">
        <f t="shared" si="4"/>
        <v>7.6837387113139828</v>
      </c>
      <c r="R78">
        <f t="shared" si="5"/>
        <v>7.65</v>
      </c>
    </row>
    <row r="79" spans="1:18" ht="20.100000000000001" customHeight="1" x14ac:dyDescent="0.3">
      <c r="A79" s="2">
        <v>261</v>
      </c>
      <c r="B79" s="3" t="s">
        <v>14</v>
      </c>
      <c r="C79" s="3" t="s">
        <v>45</v>
      </c>
      <c r="D79" s="3" t="s">
        <v>28</v>
      </c>
      <c r="E79" s="4">
        <v>44870.564629629604</v>
      </c>
      <c r="F79" s="2">
        <v>42.467833329999998</v>
      </c>
      <c r="G79" s="2">
        <v>-66.476333330000003</v>
      </c>
      <c r="H79" s="3" t="s">
        <v>17</v>
      </c>
      <c r="I79" s="2">
        <v>141790</v>
      </c>
      <c r="J79" s="2">
        <v>51.5</v>
      </c>
      <c r="K79" s="2">
        <v>1.5049999999999999</v>
      </c>
      <c r="L79" s="3" t="s">
        <v>18</v>
      </c>
      <c r="M79" s="3" t="s">
        <v>19</v>
      </c>
      <c r="N79" s="3" t="s">
        <v>20</v>
      </c>
      <c r="O79">
        <v>4</v>
      </c>
      <c r="P79">
        <f t="shared" si="3"/>
        <v>0.68373871131398245</v>
      </c>
      <c r="Q79">
        <f t="shared" si="4"/>
        <v>4.6837387113139828</v>
      </c>
      <c r="R79">
        <f t="shared" si="5"/>
        <v>4.6500000000000004</v>
      </c>
    </row>
    <row r="80" spans="1:18" ht="20.100000000000001" customHeight="1" x14ac:dyDescent="0.3">
      <c r="A80" s="2">
        <v>261</v>
      </c>
      <c r="B80" s="3" t="s">
        <v>14</v>
      </c>
      <c r="C80" s="3" t="s">
        <v>45</v>
      </c>
      <c r="D80" s="3" t="s">
        <v>28</v>
      </c>
      <c r="E80" s="4">
        <v>44870.564629629604</v>
      </c>
      <c r="F80" s="2">
        <v>42.467833329999998</v>
      </c>
      <c r="G80" s="2">
        <v>-66.476333330000003</v>
      </c>
      <c r="H80" s="3" t="s">
        <v>17</v>
      </c>
      <c r="I80" s="2">
        <v>142169</v>
      </c>
      <c r="J80" s="2">
        <v>30</v>
      </c>
      <c r="K80" s="2">
        <v>0.28100000000000003</v>
      </c>
      <c r="L80" s="3" t="s">
        <v>18</v>
      </c>
      <c r="M80" s="3" t="s">
        <v>23</v>
      </c>
      <c r="N80" s="3" t="s">
        <v>20</v>
      </c>
      <c r="O80">
        <v>1</v>
      </c>
      <c r="P80">
        <f t="shared" si="3"/>
        <v>0.68373871131398245</v>
      </c>
      <c r="Q80">
        <f t="shared" si="4"/>
        <v>1.6837387113139823</v>
      </c>
      <c r="R80">
        <f t="shared" si="5"/>
        <v>1.65</v>
      </c>
    </row>
    <row r="81" spans="1:18" ht="20.100000000000001" customHeight="1" x14ac:dyDescent="0.3">
      <c r="A81" s="2">
        <v>262</v>
      </c>
      <c r="B81" s="3" t="s">
        <v>14</v>
      </c>
      <c r="C81" s="3" t="s">
        <v>45</v>
      </c>
      <c r="D81" s="3" t="s">
        <v>46</v>
      </c>
      <c r="E81" s="4">
        <v>44870.6656365741</v>
      </c>
      <c r="F81" s="2">
        <v>42.587166670000002</v>
      </c>
      <c r="G81" s="2">
        <v>-66.709999999999994</v>
      </c>
      <c r="H81" s="3" t="s">
        <v>17</v>
      </c>
      <c r="I81" s="2">
        <v>142410</v>
      </c>
      <c r="J81" s="2">
        <v>57.5</v>
      </c>
      <c r="K81" s="2">
        <v>1.7150000000000001</v>
      </c>
      <c r="L81" s="3" t="s">
        <v>22</v>
      </c>
      <c r="M81" s="3" t="s">
        <v>19</v>
      </c>
      <c r="N81" s="3" t="s">
        <v>20</v>
      </c>
      <c r="O81">
        <v>6</v>
      </c>
      <c r="P81">
        <f t="shared" si="3"/>
        <v>0.68401544266876735</v>
      </c>
      <c r="Q81">
        <f t="shared" si="4"/>
        <v>6.684015442668767</v>
      </c>
      <c r="R81">
        <f t="shared" si="5"/>
        <v>6.65</v>
      </c>
    </row>
    <row r="82" spans="1:18" ht="20.100000000000001" customHeight="1" x14ac:dyDescent="0.3">
      <c r="A82" s="2">
        <v>262</v>
      </c>
      <c r="B82" s="3" t="s">
        <v>14</v>
      </c>
      <c r="C82" s="3" t="s">
        <v>45</v>
      </c>
      <c r="D82" s="3" t="s">
        <v>46</v>
      </c>
      <c r="E82" s="4">
        <v>44870.6656365741</v>
      </c>
      <c r="F82" s="2">
        <v>42.587166670000002</v>
      </c>
      <c r="G82" s="2">
        <v>-66.709999999999994</v>
      </c>
      <c r="H82" s="3" t="s">
        <v>17</v>
      </c>
      <c r="I82" s="2">
        <v>142414</v>
      </c>
      <c r="J82" s="2">
        <v>40.5</v>
      </c>
      <c r="K82" s="2">
        <v>0.65500000000000003</v>
      </c>
      <c r="L82" s="3" t="s">
        <v>18</v>
      </c>
      <c r="M82" s="3" t="s">
        <v>31</v>
      </c>
      <c r="N82" s="3" t="s">
        <v>20</v>
      </c>
      <c r="O82">
        <v>9</v>
      </c>
      <c r="P82">
        <f t="shared" si="3"/>
        <v>0.68401544266876735</v>
      </c>
      <c r="Q82">
        <f t="shared" si="4"/>
        <v>9.6840154426687679</v>
      </c>
      <c r="R82">
        <f t="shared" si="5"/>
        <v>9.65</v>
      </c>
    </row>
    <row r="83" spans="1:18" ht="20.100000000000001" customHeight="1" x14ac:dyDescent="0.3">
      <c r="A83" s="2">
        <v>262</v>
      </c>
      <c r="B83" s="3" t="s">
        <v>14</v>
      </c>
      <c r="C83" s="3" t="s">
        <v>45</v>
      </c>
      <c r="D83" s="3" t="s">
        <v>46</v>
      </c>
      <c r="E83" s="4">
        <v>44870.6656365741</v>
      </c>
      <c r="F83" s="2">
        <v>42.587166670000002</v>
      </c>
      <c r="G83" s="2">
        <v>-66.709999999999994</v>
      </c>
      <c r="H83" s="3" t="s">
        <v>17</v>
      </c>
      <c r="I83" s="2">
        <v>142418</v>
      </c>
      <c r="J83" s="2">
        <v>46</v>
      </c>
      <c r="K83" s="2">
        <v>1.26</v>
      </c>
      <c r="L83" s="3" t="s">
        <v>18</v>
      </c>
      <c r="M83" s="3" t="s">
        <v>37</v>
      </c>
      <c r="N83" s="3" t="s">
        <v>20</v>
      </c>
      <c r="O83">
        <v>9</v>
      </c>
      <c r="P83">
        <f t="shared" si="3"/>
        <v>0.68401544266876735</v>
      </c>
      <c r="Q83">
        <f t="shared" si="4"/>
        <v>9.6840154426687679</v>
      </c>
      <c r="R83">
        <f t="shared" si="5"/>
        <v>9.65</v>
      </c>
    </row>
    <row r="84" spans="1:18" ht="20.100000000000001" customHeight="1" x14ac:dyDescent="0.3">
      <c r="A84" s="2">
        <v>266</v>
      </c>
      <c r="B84" s="3" t="s">
        <v>14</v>
      </c>
      <c r="C84" s="3" t="s">
        <v>47</v>
      </c>
      <c r="D84" s="3" t="s">
        <v>42</v>
      </c>
      <c r="E84" s="4">
        <v>44871.2901388889</v>
      </c>
      <c r="F84" s="2">
        <v>42.877333329999999</v>
      </c>
      <c r="G84" s="2">
        <v>-67.8245</v>
      </c>
      <c r="H84" s="3" t="s">
        <v>17</v>
      </c>
      <c r="I84" s="2">
        <v>144394</v>
      </c>
      <c r="J84" s="2">
        <v>34</v>
      </c>
      <c r="K84" s="2">
        <v>0.46500000000000002</v>
      </c>
      <c r="L84" s="3" t="s">
        <v>22</v>
      </c>
      <c r="M84" s="3" t="s">
        <v>19</v>
      </c>
      <c r="N84" s="3" t="s">
        <v>20</v>
      </c>
      <c r="O84">
        <v>2</v>
      </c>
      <c r="P84">
        <f t="shared" si="3"/>
        <v>0.68572640791479567</v>
      </c>
      <c r="Q84">
        <f t="shared" si="4"/>
        <v>2.6857264079147956</v>
      </c>
      <c r="R84">
        <f t="shared" si="5"/>
        <v>2.65</v>
      </c>
    </row>
    <row r="85" spans="1:18" ht="20.100000000000001" customHeight="1" x14ac:dyDescent="0.3">
      <c r="A85" s="2">
        <v>267</v>
      </c>
      <c r="B85" s="3" t="s">
        <v>14</v>
      </c>
      <c r="C85" s="3" t="s">
        <v>47</v>
      </c>
      <c r="D85" s="3" t="s">
        <v>21</v>
      </c>
      <c r="E85" s="4">
        <v>44871.4268981481</v>
      </c>
      <c r="F85" s="2">
        <v>42.956833330000002</v>
      </c>
      <c r="G85" s="2">
        <v>-68.153499999999994</v>
      </c>
      <c r="H85" s="3" t="s">
        <v>17</v>
      </c>
      <c r="I85" s="2">
        <v>144802</v>
      </c>
      <c r="J85" s="2">
        <v>61</v>
      </c>
      <c r="K85" s="2">
        <v>2.5350000000000001</v>
      </c>
      <c r="L85" s="3" t="s">
        <v>22</v>
      </c>
      <c r="M85" s="3" t="s">
        <v>19</v>
      </c>
      <c r="N85" s="3" t="s">
        <v>20</v>
      </c>
      <c r="O85">
        <v>7</v>
      </c>
      <c r="P85">
        <f t="shared" si="3"/>
        <v>0.68610109081671233</v>
      </c>
      <c r="Q85">
        <f t="shared" si="4"/>
        <v>7.6861010908167122</v>
      </c>
      <c r="R85">
        <f t="shared" si="5"/>
        <v>7.65</v>
      </c>
    </row>
    <row r="86" spans="1:18" ht="20.100000000000001" customHeight="1" x14ac:dyDescent="0.3">
      <c r="A86" s="2">
        <v>267</v>
      </c>
      <c r="B86" s="3" t="s">
        <v>14</v>
      </c>
      <c r="C86" s="3" t="s">
        <v>47</v>
      </c>
      <c r="D86" s="3" t="s">
        <v>21</v>
      </c>
      <c r="E86" s="4">
        <v>44871.4268981481</v>
      </c>
      <c r="F86" s="2">
        <v>42.956833330000002</v>
      </c>
      <c r="G86" s="2">
        <v>-68.153499999999994</v>
      </c>
      <c r="H86" s="3" t="s">
        <v>17</v>
      </c>
      <c r="I86" s="2">
        <v>144816</v>
      </c>
      <c r="J86" s="2">
        <v>48</v>
      </c>
      <c r="K86" s="2">
        <v>1.135</v>
      </c>
      <c r="L86" s="3" t="s">
        <v>22</v>
      </c>
      <c r="M86" s="3" t="s">
        <v>19</v>
      </c>
      <c r="N86" s="3" t="s">
        <v>20</v>
      </c>
      <c r="O86">
        <v>2</v>
      </c>
      <c r="P86">
        <f t="shared" si="3"/>
        <v>0.68610109081671233</v>
      </c>
      <c r="Q86">
        <f t="shared" si="4"/>
        <v>2.6861010908167122</v>
      </c>
      <c r="R86">
        <f t="shared" si="5"/>
        <v>2.65</v>
      </c>
    </row>
    <row r="87" spans="1:18" ht="20.100000000000001" customHeight="1" x14ac:dyDescent="0.3">
      <c r="A87" s="2">
        <v>267</v>
      </c>
      <c r="B87" s="3" t="s">
        <v>14</v>
      </c>
      <c r="C87" s="3" t="s">
        <v>47</v>
      </c>
      <c r="D87" s="3" t="s">
        <v>21</v>
      </c>
      <c r="E87" s="4">
        <v>44871.4268981481</v>
      </c>
      <c r="F87" s="2">
        <v>42.956833330000002</v>
      </c>
      <c r="G87" s="2">
        <v>-68.153499999999994</v>
      </c>
      <c r="H87" s="3" t="s">
        <v>17</v>
      </c>
      <c r="I87" s="2">
        <v>144830</v>
      </c>
      <c r="J87" s="2">
        <v>57</v>
      </c>
      <c r="K87" s="2">
        <v>2.08</v>
      </c>
      <c r="L87" s="3" t="s">
        <v>22</v>
      </c>
      <c r="M87" s="3" t="s">
        <v>19</v>
      </c>
      <c r="N87" s="3" t="s">
        <v>20</v>
      </c>
      <c r="O87">
        <v>9</v>
      </c>
      <c r="P87">
        <f t="shared" si="3"/>
        <v>0.68610109081671233</v>
      </c>
      <c r="Q87">
        <f t="shared" si="4"/>
        <v>9.6861010908167131</v>
      </c>
      <c r="R87">
        <f t="shared" si="5"/>
        <v>9.65</v>
      </c>
    </row>
    <row r="88" spans="1:18" ht="20.100000000000001" customHeight="1" x14ac:dyDescent="0.3">
      <c r="A88" s="2">
        <v>267</v>
      </c>
      <c r="B88" s="3" t="s">
        <v>14</v>
      </c>
      <c r="C88" s="3" t="s">
        <v>47</v>
      </c>
      <c r="D88" s="3" t="s">
        <v>21</v>
      </c>
      <c r="E88" s="4">
        <v>44871.4268981481</v>
      </c>
      <c r="F88" s="2">
        <v>42.956833330000002</v>
      </c>
      <c r="G88" s="2">
        <v>-68.153499999999994</v>
      </c>
      <c r="H88" s="3" t="s">
        <v>17</v>
      </c>
      <c r="I88" s="2">
        <v>144835</v>
      </c>
      <c r="J88" s="2">
        <v>42</v>
      </c>
      <c r="K88" s="2">
        <v>0.86499999999999999</v>
      </c>
      <c r="L88" s="3" t="s">
        <v>18</v>
      </c>
      <c r="M88" s="3" t="s">
        <v>19</v>
      </c>
      <c r="N88" s="3" t="s">
        <v>20</v>
      </c>
      <c r="O88">
        <v>2</v>
      </c>
      <c r="P88">
        <f t="shared" si="3"/>
        <v>0.68610109081671233</v>
      </c>
      <c r="Q88">
        <f t="shared" si="4"/>
        <v>2.6861010908167122</v>
      </c>
      <c r="R88">
        <f t="shared" si="5"/>
        <v>2.65</v>
      </c>
    </row>
    <row r="89" spans="1:18" ht="20.100000000000001" customHeight="1" x14ac:dyDescent="0.3">
      <c r="A89" s="2">
        <v>267</v>
      </c>
      <c r="B89" s="3" t="s">
        <v>14</v>
      </c>
      <c r="C89" s="3" t="s">
        <v>47</v>
      </c>
      <c r="D89" s="3" t="s">
        <v>21</v>
      </c>
      <c r="E89" s="4">
        <v>44871.4268981481</v>
      </c>
      <c r="F89" s="2">
        <v>42.956833330000002</v>
      </c>
      <c r="G89" s="2">
        <v>-68.153499999999994</v>
      </c>
      <c r="H89" s="3" t="s">
        <v>17</v>
      </c>
      <c r="I89" s="2">
        <v>144847</v>
      </c>
      <c r="J89" s="2">
        <v>39</v>
      </c>
      <c r="K89" s="2">
        <v>0.70499999999999996</v>
      </c>
      <c r="L89" s="3" t="s">
        <v>18</v>
      </c>
      <c r="M89" s="3" t="s">
        <v>19</v>
      </c>
      <c r="N89" s="3" t="s">
        <v>20</v>
      </c>
      <c r="O89">
        <v>2</v>
      </c>
      <c r="P89">
        <f t="shared" si="3"/>
        <v>0.68610109081671233</v>
      </c>
      <c r="Q89">
        <f t="shared" si="4"/>
        <v>2.6861010908167122</v>
      </c>
      <c r="R89">
        <f t="shared" si="5"/>
        <v>2.65</v>
      </c>
    </row>
    <row r="90" spans="1:18" ht="20.100000000000001" customHeight="1" x14ac:dyDescent="0.3">
      <c r="A90" s="2">
        <v>267</v>
      </c>
      <c r="B90" s="3" t="s">
        <v>14</v>
      </c>
      <c r="C90" s="3" t="s">
        <v>47</v>
      </c>
      <c r="D90" s="3" t="s">
        <v>21</v>
      </c>
      <c r="E90" s="4">
        <v>44871.4268981481</v>
      </c>
      <c r="F90" s="2">
        <v>42.956833330000002</v>
      </c>
      <c r="G90" s="2">
        <v>-68.153499999999994</v>
      </c>
      <c r="H90" s="3" t="s">
        <v>17</v>
      </c>
      <c r="I90" s="2">
        <v>144854</v>
      </c>
      <c r="J90" s="2">
        <v>29.5</v>
      </c>
      <c r="K90" s="2">
        <v>0.28499999999999998</v>
      </c>
      <c r="L90" s="3" t="s">
        <v>22</v>
      </c>
      <c r="M90" s="3" t="s">
        <v>23</v>
      </c>
      <c r="N90" s="3" t="s">
        <v>20</v>
      </c>
      <c r="O90">
        <v>1</v>
      </c>
      <c r="P90">
        <f t="shared" si="3"/>
        <v>0.68610109081671233</v>
      </c>
      <c r="Q90">
        <f t="shared" si="4"/>
        <v>1.6861010908167122</v>
      </c>
      <c r="R90">
        <f t="shared" si="5"/>
        <v>1.65</v>
      </c>
    </row>
    <row r="91" spans="1:18" ht="20.100000000000001" customHeight="1" x14ac:dyDescent="0.3">
      <c r="A91" s="2">
        <v>272</v>
      </c>
      <c r="B91" s="3" t="s">
        <v>14</v>
      </c>
      <c r="C91" s="3" t="s">
        <v>48</v>
      </c>
      <c r="D91" s="3" t="s">
        <v>16</v>
      </c>
      <c r="E91" s="4">
        <v>44872.0706712963</v>
      </c>
      <c r="F91" s="2">
        <v>42.957666670000002</v>
      </c>
      <c r="G91" s="2">
        <v>-66.836833330000005</v>
      </c>
      <c r="H91" s="3" t="s">
        <v>17</v>
      </c>
      <c r="I91" s="2">
        <v>147245</v>
      </c>
      <c r="J91" s="2">
        <v>47.5</v>
      </c>
      <c r="K91" s="2">
        <v>1.345</v>
      </c>
      <c r="L91" s="3" t="s">
        <v>22</v>
      </c>
      <c r="M91" s="3" t="s">
        <v>19</v>
      </c>
      <c r="N91" s="3" t="s">
        <v>20</v>
      </c>
      <c r="O91">
        <v>6</v>
      </c>
      <c r="P91">
        <f t="shared" si="3"/>
        <v>0.68786485286657573</v>
      </c>
      <c r="Q91">
        <f t="shared" si="4"/>
        <v>6.6878648528665758</v>
      </c>
      <c r="R91">
        <f t="shared" si="5"/>
        <v>6.65</v>
      </c>
    </row>
    <row r="92" spans="1:18" ht="20.100000000000001" customHeight="1" x14ac:dyDescent="0.3">
      <c r="A92" s="2">
        <v>272</v>
      </c>
      <c r="B92" s="3" t="s">
        <v>14</v>
      </c>
      <c r="C92" s="3" t="s">
        <v>48</v>
      </c>
      <c r="D92" s="3" t="s">
        <v>16</v>
      </c>
      <c r="E92" s="4">
        <v>44872.0706712963</v>
      </c>
      <c r="F92" s="2">
        <v>42.957666670000002</v>
      </c>
      <c r="G92" s="2">
        <v>-66.836833330000005</v>
      </c>
      <c r="H92" s="3" t="s">
        <v>17</v>
      </c>
      <c r="I92" s="2">
        <v>147253</v>
      </c>
      <c r="J92" s="2">
        <v>50.5</v>
      </c>
      <c r="K92" s="2">
        <v>1.54</v>
      </c>
      <c r="L92" s="3" t="s">
        <v>18</v>
      </c>
      <c r="M92" s="3" t="s">
        <v>19</v>
      </c>
      <c r="N92" s="3" t="s">
        <v>20</v>
      </c>
      <c r="O92">
        <v>5</v>
      </c>
      <c r="P92">
        <f t="shared" si="3"/>
        <v>0.68786485286657573</v>
      </c>
      <c r="Q92">
        <f t="shared" si="4"/>
        <v>5.6878648528665758</v>
      </c>
      <c r="R92">
        <f t="shared" si="5"/>
        <v>5.65</v>
      </c>
    </row>
    <row r="93" spans="1:18" ht="20.100000000000001" customHeight="1" x14ac:dyDescent="0.3">
      <c r="A93" s="2">
        <v>275</v>
      </c>
      <c r="B93" s="3" t="s">
        <v>14</v>
      </c>
      <c r="C93" s="3" t="s">
        <v>48</v>
      </c>
      <c r="D93" s="3" t="s">
        <v>28</v>
      </c>
      <c r="E93" s="4">
        <v>44872.5293171296</v>
      </c>
      <c r="F93" s="2">
        <v>43.841333329999998</v>
      </c>
      <c r="G93" s="2">
        <v>-67.230333329999993</v>
      </c>
      <c r="H93" s="3" t="s">
        <v>17</v>
      </c>
      <c r="I93" s="2">
        <v>149304</v>
      </c>
      <c r="J93" s="2">
        <v>38</v>
      </c>
      <c r="K93" s="2">
        <v>0.54500000000000004</v>
      </c>
      <c r="L93" s="3" t="s">
        <v>22</v>
      </c>
      <c r="M93" s="3" t="s">
        <v>19</v>
      </c>
      <c r="N93" s="3" t="s">
        <v>20</v>
      </c>
      <c r="O93">
        <v>2</v>
      </c>
      <c r="P93">
        <f t="shared" si="3"/>
        <v>0.68912141679342409</v>
      </c>
      <c r="Q93">
        <f t="shared" si="4"/>
        <v>2.6891214167934239</v>
      </c>
      <c r="R93">
        <f t="shared" si="5"/>
        <v>2.65</v>
      </c>
    </row>
    <row r="94" spans="1:18" ht="20.100000000000001" customHeight="1" x14ac:dyDescent="0.3">
      <c r="A94" s="2">
        <v>275</v>
      </c>
      <c r="B94" s="3" t="s">
        <v>14</v>
      </c>
      <c r="C94" s="3" t="s">
        <v>48</v>
      </c>
      <c r="D94" s="3" t="s">
        <v>28</v>
      </c>
      <c r="E94" s="4">
        <v>44872.5293171296</v>
      </c>
      <c r="F94" s="2">
        <v>43.841333329999998</v>
      </c>
      <c r="G94" s="2">
        <v>-67.230333329999993</v>
      </c>
      <c r="H94" s="3" t="s">
        <v>17</v>
      </c>
      <c r="I94" s="2">
        <v>149312</v>
      </c>
      <c r="J94" s="2">
        <v>44</v>
      </c>
      <c r="K94" s="2">
        <v>0.76500000000000001</v>
      </c>
      <c r="L94" s="3" t="s">
        <v>18</v>
      </c>
      <c r="M94" s="3" t="s">
        <v>19</v>
      </c>
      <c r="N94" s="3" t="s">
        <v>20</v>
      </c>
      <c r="O94">
        <v>9</v>
      </c>
      <c r="P94">
        <f t="shared" si="3"/>
        <v>0.68912141679342409</v>
      </c>
      <c r="Q94">
        <f t="shared" si="4"/>
        <v>9.6891214167934248</v>
      </c>
      <c r="R94">
        <f t="shared" si="5"/>
        <v>9.65</v>
      </c>
    </row>
    <row r="95" spans="1:18" ht="20.100000000000001" customHeight="1" x14ac:dyDescent="0.3">
      <c r="A95" s="2">
        <v>277</v>
      </c>
      <c r="B95" s="3" t="s">
        <v>14</v>
      </c>
      <c r="C95" s="3" t="s">
        <v>49</v>
      </c>
      <c r="D95" s="3" t="s">
        <v>36</v>
      </c>
      <c r="E95" s="4">
        <v>44872.822800925896</v>
      </c>
      <c r="F95" s="2">
        <v>44.27333333</v>
      </c>
      <c r="G95" s="2">
        <v>-67.078333330000007</v>
      </c>
      <c r="H95" s="3" t="s">
        <v>17</v>
      </c>
      <c r="I95" s="2">
        <v>150184</v>
      </c>
      <c r="J95" s="2">
        <v>29.5</v>
      </c>
      <c r="K95" s="2">
        <v>0.25</v>
      </c>
      <c r="L95" s="3" t="s">
        <v>22</v>
      </c>
      <c r="M95" s="3" t="s">
        <v>23</v>
      </c>
      <c r="N95" s="3" t="s">
        <v>20</v>
      </c>
      <c r="O95">
        <v>1</v>
      </c>
      <c r="P95">
        <f t="shared" si="3"/>
        <v>0.68992548198875736</v>
      </c>
      <c r="Q95">
        <f t="shared" si="4"/>
        <v>1.6899254819887575</v>
      </c>
      <c r="R95">
        <f t="shared" si="5"/>
        <v>1.65</v>
      </c>
    </row>
    <row r="96" spans="1:18" ht="20.100000000000001" customHeight="1" x14ac:dyDescent="0.3">
      <c r="A96" s="2">
        <v>277</v>
      </c>
      <c r="B96" s="3" t="s">
        <v>14</v>
      </c>
      <c r="C96" s="3" t="s">
        <v>49</v>
      </c>
      <c r="D96" s="3" t="s">
        <v>36</v>
      </c>
      <c r="E96" s="4">
        <v>44872.822800925896</v>
      </c>
      <c r="F96" s="2">
        <v>44.27333333</v>
      </c>
      <c r="G96" s="2">
        <v>-67.078333330000007</v>
      </c>
      <c r="H96" s="3" t="s">
        <v>17</v>
      </c>
      <c r="I96" s="2">
        <v>150319</v>
      </c>
      <c r="J96" s="2">
        <v>31</v>
      </c>
      <c r="K96" s="2">
        <v>0.34</v>
      </c>
      <c r="L96" s="3" t="s">
        <v>22</v>
      </c>
      <c r="M96" s="3" t="s">
        <v>19</v>
      </c>
      <c r="N96" s="3" t="s">
        <v>20</v>
      </c>
      <c r="O96">
        <v>1</v>
      </c>
      <c r="P96">
        <f t="shared" si="3"/>
        <v>0.68992548198875736</v>
      </c>
      <c r="Q96">
        <f t="shared" si="4"/>
        <v>1.6899254819887575</v>
      </c>
      <c r="R96">
        <f t="shared" si="5"/>
        <v>1.65</v>
      </c>
    </row>
    <row r="97" spans="1:18" ht="20.100000000000001" customHeight="1" x14ac:dyDescent="0.3">
      <c r="A97" s="2">
        <v>278</v>
      </c>
      <c r="B97" s="3" t="s">
        <v>14</v>
      </c>
      <c r="C97" s="3" t="s">
        <v>49</v>
      </c>
      <c r="D97" s="3" t="s">
        <v>26</v>
      </c>
      <c r="E97" s="4">
        <v>44872.949097222197</v>
      </c>
      <c r="F97" s="2">
        <v>44.324666669999999</v>
      </c>
      <c r="G97" s="2">
        <v>-66.786666670000002</v>
      </c>
      <c r="H97" s="3" t="s">
        <v>17</v>
      </c>
      <c r="I97" s="2">
        <v>150748</v>
      </c>
      <c r="J97" s="2">
        <v>28.5</v>
      </c>
      <c r="K97" s="2">
        <v>0.24099999999999999</v>
      </c>
      <c r="L97" s="3" t="s">
        <v>18</v>
      </c>
      <c r="M97" s="3" t="s">
        <v>23</v>
      </c>
      <c r="N97" s="3" t="s">
        <v>20</v>
      </c>
      <c r="O97">
        <v>1</v>
      </c>
      <c r="P97">
        <f t="shared" si="3"/>
        <v>0.69027149923889708</v>
      </c>
      <c r="Q97">
        <f t="shared" si="4"/>
        <v>1.690271499238897</v>
      </c>
      <c r="R97">
        <f t="shared" si="5"/>
        <v>1.65</v>
      </c>
    </row>
    <row r="98" spans="1:18" ht="20.100000000000001" customHeight="1" x14ac:dyDescent="0.3">
      <c r="A98" s="2">
        <v>278</v>
      </c>
      <c r="B98" s="3" t="s">
        <v>14</v>
      </c>
      <c r="C98" s="3" t="s">
        <v>49</v>
      </c>
      <c r="D98" s="3" t="s">
        <v>26</v>
      </c>
      <c r="E98" s="4">
        <v>44872.949097222197</v>
      </c>
      <c r="F98" s="2">
        <v>44.324666669999999</v>
      </c>
      <c r="G98" s="2">
        <v>-66.786666670000002</v>
      </c>
      <c r="H98" s="3" t="s">
        <v>17</v>
      </c>
      <c r="I98" s="2">
        <v>150787</v>
      </c>
      <c r="J98" s="2">
        <v>30.5</v>
      </c>
      <c r="K98" s="2">
        <v>0.31</v>
      </c>
      <c r="L98" s="3" t="s">
        <v>18</v>
      </c>
      <c r="M98" s="3" t="s">
        <v>23</v>
      </c>
      <c r="N98" s="3" t="s">
        <v>20</v>
      </c>
      <c r="O98">
        <v>1</v>
      </c>
      <c r="P98">
        <f t="shared" si="3"/>
        <v>0.69027149923889708</v>
      </c>
      <c r="Q98">
        <f t="shared" si="4"/>
        <v>1.690271499238897</v>
      </c>
      <c r="R98">
        <f t="shared" si="5"/>
        <v>1.65</v>
      </c>
    </row>
    <row r="99" spans="1:18" ht="20.100000000000001" customHeight="1" x14ac:dyDescent="0.3">
      <c r="A99" s="2">
        <v>280</v>
      </c>
      <c r="B99" s="3" t="s">
        <v>14</v>
      </c>
      <c r="C99" s="3" t="s">
        <v>50</v>
      </c>
      <c r="D99" s="3" t="s">
        <v>36</v>
      </c>
      <c r="E99" s="4">
        <v>44873.2745601852</v>
      </c>
      <c r="F99" s="2">
        <v>44.278166669999997</v>
      </c>
      <c r="G99" s="2">
        <v>-67.637666670000002</v>
      </c>
      <c r="H99" s="3" t="s">
        <v>17</v>
      </c>
      <c r="I99" s="2">
        <v>152043</v>
      </c>
      <c r="J99" s="2">
        <v>26</v>
      </c>
      <c r="K99" s="2">
        <v>0.21</v>
      </c>
      <c r="L99" s="3" t="s">
        <v>22</v>
      </c>
      <c r="M99" s="3" t="s">
        <v>19</v>
      </c>
      <c r="N99" s="3" t="s">
        <v>20</v>
      </c>
      <c r="O99">
        <v>1</v>
      </c>
      <c r="P99">
        <f t="shared" si="3"/>
        <v>0.69116317858958976</v>
      </c>
      <c r="Q99">
        <f t="shared" si="4"/>
        <v>1.6911631785895898</v>
      </c>
      <c r="R99">
        <f t="shared" si="5"/>
        <v>1.65</v>
      </c>
    </row>
    <row r="100" spans="1:18" ht="20.100000000000001" customHeight="1" x14ac:dyDescent="0.3">
      <c r="A100" s="2">
        <v>281</v>
      </c>
      <c r="B100" s="3" t="s">
        <v>14</v>
      </c>
      <c r="C100" s="3" t="s">
        <v>48</v>
      </c>
      <c r="D100" s="3" t="s">
        <v>27</v>
      </c>
      <c r="E100" s="4">
        <v>44873.397395833301</v>
      </c>
      <c r="F100" s="2">
        <v>44.0595</v>
      </c>
      <c r="G100" s="2">
        <v>-67.392666669999997</v>
      </c>
      <c r="H100" s="3" t="s">
        <v>17</v>
      </c>
      <c r="I100" s="2">
        <v>152561</v>
      </c>
      <c r="J100" s="2">
        <v>29.5</v>
      </c>
      <c r="K100" s="2">
        <v>0.26500000000000001</v>
      </c>
      <c r="L100" s="3" t="s">
        <v>18</v>
      </c>
      <c r="M100" s="3" t="s">
        <v>19</v>
      </c>
      <c r="N100" s="3" t="s">
        <v>20</v>
      </c>
      <c r="O100">
        <v>1</v>
      </c>
      <c r="P100">
        <f t="shared" si="3"/>
        <v>0.69149971461178306</v>
      </c>
      <c r="Q100">
        <f t="shared" si="4"/>
        <v>1.6914997146117829</v>
      </c>
      <c r="R100">
        <f t="shared" si="5"/>
        <v>1.65</v>
      </c>
    </row>
    <row r="101" spans="1:18" ht="20.100000000000001" customHeight="1" x14ac:dyDescent="0.3">
      <c r="A101" s="2">
        <v>283</v>
      </c>
      <c r="B101" s="3" t="s">
        <v>14</v>
      </c>
      <c r="C101" s="3" t="s">
        <v>51</v>
      </c>
      <c r="D101" s="3" t="s">
        <v>26</v>
      </c>
      <c r="E101" s="4">
        <v>44874.158611111103</v>
      </c>
      <c r="F101" s="2">
        <v>43.971833330000003</v>
      </c>
      <c r="G101" s="2">
        <v>-68.047333330000001</v>
      </c>
      <c r="H101" s="3" t="s">
        <v>17</v>
      </c>
      <c r="I101" s="2">
        <v>153690</v>
      </c>
      <c r="J101" s="2">
        <v>28</v>
      </c>
      <c r="K101" s="2">
        <v>0.23</v>
      </c>
      <c r="L101" s="3" t="s">
        <v>18</v>
      </c>
      <c r="M101" s="3" t="s">
        <v>23</v>
      </c>
      <c r="N101" s="3" t="s">
        <v>20</v>
      </c>
      <c r="O101">
        <v>1</v>
      </c>
      <c r="P101">
        <f t="shared" si="3"/>
        <v>0.69358523592082955</v>
      </c>
      <c r="Q101">
        <f t="shared" si="4"/>
        <v>1.6935852359208297</v>
      </c>
      <c r="R101">
        <f t="shared" si="5"/>
        <v>1.65</v>
      </c>
    </row>
    <row r="102" spans="1:18" ht="20.100000000000001" customHeight="1" x14ac:dyDescent="0.3">
      <c r="A102" s="2">
        <v>284</v>
      </c>
      <c r="B102" s="3" t="s">
        <v>14</v>
      </c>
      <c r="C102" s="3" t="s">
        <v>47</v>
      </c>
      <c r="D102" s="3" t="s">
        <v>46</v>
      </c>
      <c r="E102" s="4">
        <v>44874.461122685199</v>
      </c>
      <c r="F102" s="2">
        <v>43.537999999999997</v>
      </c>
      <c r="G102" s="2">
        <v>-67.963499999999996</v>
      </c>
      <c r="H102" s="3" t="s">
        <v>17</v>
      </c>
      <c r="I102" s="2">
        <v>154266</v>
      </c>
      <c r="J102" s="2">
        <v>39.5</v>
      </c>
      <c r="K102" s="2">
        <v>0.73</v>
      </c>
      <c r="L102" s="3" t="s">
        <v>18</v>
      </c>
      <c r="M102" s="3" t="s">
        <v>19</v>
      </c>
      <c r="N102" s="3" t="s">
        <v>20</v>
      </c>
      <c r="O102">
        <v>2</v>
      </c>
      <c r="P102">
        <f t="shared" si="3"/>
        <v>0.6944140347539709</v>
      </c>
      <c r="Q102">
        <f t="shared" si="4"/>
        <v>2.6944140347539709</v>
      </c>
      <c r="R102">
        <f t="shared" si="5"/>
        <v>2.65</v>
      </c>
    </row>
    <row r="103" spans="1:18" ht="20.100000000000001" customHeight="1" x14ac:dyDescent="0.3">
      <c r="A103" s="2">
        <v>285</v>
      </c>
      <c r="B103" s="3" t="s">
        <v>14</v>
      </c>
      <c r="C103" s="3" t="s">
        <v>51</v>
      </c>
      <c r="D103" s="3" t="s">
        <v>27</v>
      </c>
      <c r="E103" s="4">
        <v>44874.647905092599</v>
      </c>
      <c r="F103" s="2">
        <v>43.618833330000001</v>
      </c>
      <c r="G103" s="2">
        <v>-68.372166669999999</v>
      </c>
      <c r="H103" s="3" t="s">
        <v>17</v>
      </c>
      <c r="I103" s="2">
        <v>154966</v>
      </c>
      <c r="J103" s="2">
        <v>54</v>
      </c>
      <c r="K103" s="2">
        <v>1.77</v>
      </c>
      <c r="L103" s="3" t="s">
        <v>22</v>
      </c>
      <c r="M103" s="3" t="s">
        <v>37</v>
      </c>
      <c r="N103" s="3" t="s">
        <v>20</v>
      </c>
      <c r="O103">
        <v>9</v>
      </c>
      <c r="P103">
        <f t="shared" si="3"/>
        <v>0.69492576737698386</v>
      </c>
      <c r="Q103">
        <f t="shared" si="4"/>
        <v>9.6949257673769846</v>
      </c>
      <c r="R103">
        <f t="shared" si="5"/>
        <v>9.65</v>
      </c>
    </row>
    <row r="104" spans="1:18" ht="20.100000000000001" customHeight="1" x14ac:dyDescent="0.3">
      <c r="A104" s="2">
        <v>285</v>
      </c>
      <c r="B104" s="3" t="s">
        <v>14</v>
      </c>
      <c r="C104" s="3" t="s">
        <v>51</v>
      </c>
      <c r="D104" s="3" t="s">
        <v>27</v>
      </c>
      <c r="E104" s="4">
        <v>44874.647905092599</v>
      </c>
      <c r="F104" s="2">
        <v>43.618833330000001</v>
      </c>
      <c r="G104" s="2">
        <v>-68.372166669999999</v>
      </c>
      <c r="H104" s="3" t="s">
        <v>17</v>
      </c>
      <c r="I104" s="2">
        <v>154971</v>
      </c>
      <c r="J104" s="2">
        <v>55</v>
      </c>
      <c r="K104" s="2">
        <v>1.95</v>
      </c>
      <c r="L104" s="3" t="s">
        <v>18</v>
      </c>
      <c r="M104" s="3" t="s">
        <v>19</v>
      </c>
      <c r="N104" s="3" t="s">
        <v>20</v>
      </c>
      <c r="O104">
        <v>6</v>
      </c>
      <c r="P104">
        <f t="shared" si="3"/>
        <v>0.69492576737698386</v>
      </c>
      <c r="Q104">
        <f t="shared" si="4"/>
        <v>6.6949257673769837</v>
      </c>
      <c r="R104">
        <f t="shared" si="5"/>
        <v>6.65</v>
      </c>
    </row>
    <row r="105" spans="1:18" ht="20.100000000000001" customHeight="1" x14ac:dyDescent="0.3">
      <c r="A105" s="2">
        <v>285</v>
      </c>
      <c r="B105" s="3" t="s">
        <v>14</v>
      </c>
      <c r="C105" s="3" t="s">
        <v>51</v>
      </c>
      <c r="D105" s="3" t="s">
        <v>27</v>
      </c>
      <c r="E105" s="4">
        <v>44874.647905092599</v>
      </c>
      <c r="F105" s="2">
        <v>43.618833330000001</v>
      </c>
      <c r="G105" s="2">
        <v>-68.372166669999999</v>
      </c>
      <c r="H105" s="3" t="s">
        <v>17</v>
      </c>
      <c r="I105" s="2">
        <v>154973</v>
      </c>
      <c r="J105" s="2">
        <v>44</v>
      </c>
      <c r="K105" s="2">
        <v>1.07</v>
      </c>
      <c r="L105" s="3" t="s">
        <v>22</v>
      </c>
      <c r="M105" s="3" t="s">
        <v>19</v>
      </c>
      <c r="N105" s="3" t="s">
        <v>20</v>
      </c>
      <c r="O105">
        <v>3</v>
      </c>
      <c r="P105">
        <f t="shared" si="3"/>
        <v>0.69492576737698386</v>
      </c>
      <c r="Q105">
        <f t="shared" si="4"/>
        <v>3.6949257673769837</v>
      </c>
      <c r="R105">
        <f t="shared" si="5"/>
        <v>3.65</v>
      </c>
    </row>
    <row r="106" spans="1:18" ht="20.100000000000001" customHeight="1" x14ac:dyDescent="0.3">
      <c r="A106" s="2">
        <v>285</v>
      </c>
      <c r="B106" s="3" t="s">
        <v>14</v>
      </c>
      <c r="C106" s="3" t="s">
        <v>51</v>
      </c>
      <c r="D106" s="3" t="s">
        <v>27</v>
      </c>
      <c r="E106" s="4">
        <v>44874.647905092599</v>
      </c>
      <c r="F106" s="2">
        <v>43.618833330000001</v>
      </c>
      <c r="G106" s="2">
        <v>-68.372166669999999</v>
      </c>
      <c r="H106" s="3" t="s">
        <v>17</v>
      </c>
      <c r="I106" s="2">
        <v>154987</v>
      </c>
      <c r="J106" s="2">
        <v>46</v>
      </c>
      <c r="K106" s="2">
        <v>0.85</v>
      </c>
      <c r="L106" s="3" t="s">
        <v>22</v>
      </c>
      <c r="M106" s="3" t="s">
        <v>19</v>
      </c>
      <c r="N106" s="3" t="s">
        <v>20</v>
      </c>
      <c r="O106">
        <v>9</v>
      </c>
      <c r="P106">
        <f t="shared" si="3"/>
        <v>0.69492576737698386</v>
      </c>
      <c r="Q106">
        <f t="shared" si="4"/>
        <v>9.6949257673769846</v>
      </c>
      <c r="R106">
        <f t="shared" si="5"/>
        <v>9.65</v>
      </c>
    </row>
    <row r="107" spans="1:18" ht="20.100000000000001" customHeight="1" x14ac:dyDescent="0.3">
      <c r="A107" s="2">
        <v>285</v>
      </c>
      <c r="B107" s="3" t="s">
        <v>14</v>
      </c>
      <c r="C107" s="3" t="s">
        <v>51</v>
      </c>
      <c r="D107" s="3" t="s">
        <v>27</v>
      </c>
      <c r="E107" s="4">
        <v>44874.647905092599</v>
      </c>
      <c r="F107" s="2">
        <v>43.618833330000001</v>
      </c>
      <c r="G107" s="2">
        <v>-68.372166669999999</v>
      </c>
      <c r="H107" s="3" t="s">
        <v>17</v>
      </c>
      <c r="I107" s="2">
        <v>155009</v>
      </c>
      <c r="J107" s="2">
        <v>37.5</v>
      </c>
      <c r="K107" s="2">
        <v>0.55000000000000004</v>
      </c>
      <c r="L107" s="3" t="s">
        <v>18</v>
      </c>
      <c r="M107" s="3" t="s">
        <v>19</v>
      </c>
      <c r="N107" s="3" t="s">
        <v>20</v>
      </c>
      <c r="O107">
        <v>2</v>
      </c>
      <c r="P107">
        <f t="shared" si="3"/>
        <v>0.69492576737698386</v>
      </c>
      <c r="Q107">
        <f t="shared" si="4"/>
        <v>2.6949257673769837</v>
      </c>
      <c r="R107">
        <f t="shared" si="5"/>
        <v>2.65</v>
      </c>
    </row>
    <row r="108" spans="1:18" ht="20.100000000000001" customHeight="1" x14ac:dyDescent="0.3">
      <c r="A108" s="2">
        <v>285</v>
      </c>
      <c r="B108" s="3" t="s">
        <v>14</v>
      </c>
      <c r="C108" s="3" t="s">
        <v>51</v>
      </c>
      <c r="D108" s="3" t="s">
        <v>27</v>
      </c>
      <c r="E108" s="4">
        <v>44874.647905092599</v>
      </c>
      <c r="F108" s="2">
        <v>43.618833330000001</v>
      </c>
      <c r="G108" s="2">
        <v>-68.372166669999999</v>
      </c>
      <c r="H108" s="3" t="s">
        <v>17</v>
      </c>
      <c r="I108" s="2">
        <v>155038</v>
      </c>
      <c r="J108" s="2">
        <v>29</v>
      </c>
      <c r="K108" s="2">
        <v>0.27</v>
      </c>
      <c r="L108" s="3" t="s">
        <v>22</v>
      </c>
      <c r="M108" s="3" t="s">
        <v>19</v>
      </c>
      <c r="N108" s="3" t="s">
        <v>20</v>
      </c>
      <c r="O108">
        <v>1</v>
      </c>
      <c r="P108">
        <f t="shared" si="3"/>
        <v>0.69492576737698386</v>
      </c>
      <c r="Q108">
        <f t="shared" si="4"/>
        <v>1.6949257673769837</v>
      </c>
      <c r="R108">
        <f t="shared" si="5"/>
        <v>1.65</v>
      </c>
    </row>
    <row r="109" spans="1:18" ht="20.100000000000001" customHeight="1" x14ac:dyDescent="0.3">
      <c r="A109" s="2">
        <v>286</v>
      </c>
      <c r="B109" s="3" t="s">
        <v>14</v>
      </c>
      <c r="C109" s="3" t="s">
        <v>51</v>
      </c>
      <c r="D109" s="3" t="s">
        <v>16</v>
      </c>
      <c r="E109" s="4">
        <v>44874.7729861111</v>
      </c>
      <c r="F109" s="2">
        <v>43.694000000000003</v>
      </c>
      <c r="G109" s="2">
        <v>-68.429833329999994</v>
      </c>
      <c r="H109" s="3" t="s">
        <v>17</v>
      </c>
      <c r="I109" s="2">
        <v>155458</v>
      </c>
      <c r="J109" s="2">
        <v>42.5</v>
      </c>
      <c r="K109" s="2">
        <v>0.89500000000000002</v>
      </c>
      <c r="L109" s="3" t="s">
        <v>22</v>
      </c>
      <c r="M109" s="3" t="s">
        <v>19</v>
      </c>
      <c r="N109" s="3" t="s">
        <v>20</v>
      </c>
      <c r="O109">
        <v>2</v>
      </c>
      <c r="P109">
        <f t="shared" si="3"/>
        <v>0.69526845509890456</v>
      </c>
      <c r="Q109">
        <f t="shared" si="4"/>
        <v>2.6952684550989048</v>
      </c>
      <c r="R109">
        <f t="shared" si="5"/>
        <v>2.65</v>
      </c>
    </row>
    <row r="110" spans="1:18" ht="20.100000000000001" customHeight="1" x14ac:dyDescent="0.3">
      <c r="A110" s="2">
        <v>286</v>
      </c>
      <c r="B110" s="3" t="s">
        <v>14</v>
      </c>
      <c r="C110" s="3" t="s">
        <v>51</v>
      </c>
      <c r="D110" s="3" t="s">
        <v>16</v>
      </c>
      <c r="E110" s="4">
        <v>44874.7729861111</v>
      </c>
      <c r="F110" s="2">
        <v>43.694000000000003</v>
      </c>
      <c r="G110" s="2">
        <v>-68.429833329999994</v>
      </c>
      <c r="H110" s="3" t="s">
        <v>17</v>
      </c>
      <c r="I110" s="2">
        <v>155469</v>
      </c>
      <c r="J110" s="2">
        <v>34</v>
      </c>
      <c r="K110" s="2">
        <v>0.46</v>
      </c>
      <c r="L110" s="3" t="s">
        <v>22</v>
      </c>
      <c r="M110" s="3" t="s">
        <v>19</v>
      </c>
      <c r="N110" s="3" t="s">
        <v>20</v>
      </c>
      <c r="O110">
        <v>1</v>
      </c>
      <c r="P110">
        <f t="shared" si="3"/>
        <v>0.69526845509890456</v>
      </c>
      <c r="Q110">
        <f t="shared" si="4"/>
        <v>1.6952684550989046</v>
      </c>
      <c r="R110">
        <f t="shared" si="5"/>
        <v>1.65</v>
      </c>
    </row>
    <row r="111" spans="1:18" ht="20.100000000000001" customHeight="1" x14ac:dyDescent="0.3">
      <c r="A111" s="2">
        <v>287</v>
      </c>
      <c r="B111" s="3" t="s">
        <v>14</v>
      </c>
      <c r="C111" s="3" t="s">
        <v>50</v>
      </c>
      <c r="D111" s="3" t="s">
        <v>21</v>
      </c>
      <c r="E111" s="4">
        <v>44874.9075115741</v>
      </c>
      <c r="F111" s="2">
        <v>43.864333330000001</v>
      </c>
      <c r="G111" s="2">
        <v>-68.412833329999998</v>
      </c>
      <c r="H111" s="3" t="s">
        <v>17</v>
      </c>
      <c r="I111" s="2">
        <v>156192</v>
      </c>
      <c r="J111" s="2">
        <v>29</v>
      </c>
      <c r="K111" s="2">
        <v>0.27500000000000002</v>
      </c>
      <c r="L111" s="3" t="s">
        <v>18</v>
      </c>
      <c r="M111" s="3" t="s">
        <v>19</v>
      </c>
      <c r="N111" s="3" t="s">
        <v>20</v>
      </c>
      <c r="O111">
        <v>1</v>
      </c>
      <c r="P111">
        <f t="shared" si="3"/>
        <v>0.69563701801123223</v>
      </c>
      <c r="Q111">
        <f t="shared" si="4"/>
        <v>1.6956370180112321</v>
      </c>
      <c r="R111">
        <f t="shared" si="5"/>
        <v>1.65</v>
      </c>
    </row>
    <row r="112" spans="1:18" ht="20.100000000000001" customHeight="1" x14ac:dyDescent="0.3">
      <c r="A112" s="2">
        <v>287</v>
      </c>
      <c r="B112" s="3" t="s">
        <v>14</v>
      </c>
      <c r="C112" s="3" t="s">
        <v>50</v>
      </c>
      <c r="D112" s="3" t="s">
        <v>21</v>
      </c>
      <c r="E112" s="4">
        <v>44874.9075115741</v>
      </c>
      <c r="F112" s="2">
        <v>43.864333330000001</v>
      </c>
      <c r="G112" s="2">
        <v>-68.412833329999998</v>
      </c>
      <c r="H112" s="3" t="s">
        <v>17</v>
      </c>
      <c r="I112" s="2">
        <v>156196</v>
      </c>
      <c r="J112" s="2">
        <v>30.5</v>
      </c>
      <c r="K112" s="2">
        <v>0.29499999999999998</v>
      </c>
      <c r="L112" s="3" t="s">
        <v>18</v>
      </c>
      <c r="M112" s="3" t="s">
        <v>19</v>
      </c>
      <c r="N112" s="3" t="s">
        <v>20</v>
      </c>
      <c r="O112">
        <v>1</v>
      </c>
      <c r="P112">
        <f t="shared" si="3"/>
        <v>0.69563701801123223</v>
      </c>
      <c r="Q112">
        <f t="shared" si="4"/>
        <v>1.6956370180112321</v>
      </c>
      <c r="R112">
        <f t="shared" si="5"/>
        <v>1.65</v>
      </c>
    </row>
    <row r="113" spans="1:18" ht="20.100000000000001" customHeight="1" x14ac:dyDescent="0.3">
      <c r="A113" s="2">
        <v>288</v>
      </c>
      <c r="B113" s="3" t="s">
        <v>14</v>
      </c>
      <c r="C113" s="3" t="s">
        <v>52</v>
      </c>
      <c r="D113" s="3" t="s">
        <v>26</v>
      </c>
      <c r="E113" s="4">
        <v>44875.194791666698</v>
      </c>
      <c r="F113" s="2">
        <v>43.265999999999998</v>
      </c>
      <c r="G113" s="2">
        <v>-69.030500000000004</v>
      </c>
      <c r="H113" s="3" t="s">
        <v>17</v>
      </c>
      <c r="I113" s="2">
        <v>156738</v>
      </c>
      <c r="J113" s="2">
        <v>59</v>
      </c>
      <c r="K113" s="2">
        <v>2.9049999999999998</v>
      </c>
      <c r="L113" s="3" t="s">
        <v>18</v>
      </c>
      <c r="M113" s="3" t="s">
        <v>19</v>
      </c>
      <c r="N113" s="3" t="s">
        <v>20</v>
      </c>
      <c r="O113">
        <v>9</v>
      </c>
      <c r="P113">
        <f t="shared" si="3"/>
        <v>0.69642408675807588</v>
      </c>
      <c r="Q113">
        <f t="shared" si="4"/>
        <v>9.6964240867580767</v>
      </c>
      <c r="R113">
        <f t="shared" si="5"/>
        <v>9.65</v>
      </c>
    </row>
    <row r="114" spans="1:18" ht="20.100000000000001" customHeight="1" x14ac:dyDescent="0.3">
      <c r="A114" s="2">
        <v>288</v>
      </c>
      <c r="B114" s="3" t="s">
        <v>14</v>
      </c>
      <c r="C114" s="3" t="s">
        <v>52</v>
      </c>
      <c r="D114" s="3" t="s">
        <v>26</v>
      </c>
      <c r="E114" s="4">
        <v>44875.194791666698</v>
      </c>
      <c r="F114" s="2">
        <v>43.265999999999998</v>
      </c>
      <c r="G114" s="2">
        <v>-69.030500000000004</v>
      </c>
      <c r="H114" s="3" t="s">
        <v>17</v>
      </c>
      <c r="I114" s="2">
        <v>156742</v>
      </c>
      <c r="J114" s="2">
        <v>38</v>
      </c>
      <c r="K114" s="2">
        <v>0.64500000000000002</v>
      </c>
      <c r="L114" s="3" t="s">
        <v>22</v>
      </c>
      <c r="M114" s="3" t="s">
        <v>19</v>
      </c>
      <c r="N114" s="3" t="s">
        <v>20</v>
      </c>
      <c r="O114">
        <v>2</v>
      </c>
      <c r="P114">
        <f t="shared" si="3"/>
        <v>0.69642408675807588</v>
      </c>
      <c r="Q114">
        <f t="shared" si="4"/>
        <v>2.6964240867580758</v>
      </c>
      <c r="R114">
        <f t="shared" si="5"/>
        <v>2.65</v>
      </c>
    </row>
    <row r="115" spans="1:18" ht="20.100000000000001" customHeight="1" x14ac:dyDescent="0.3">
      <c r="A115" s="2">
        <v>288</v>
      </c>
      <c r="B115" s="3" t="s">
        <v>14</v>
      </c>
      <c r="C115" s="3" t="s">
        <v>52</v>
      </c>
      <c r="D115" s="3" t="s">
        <v>26</v>
      </c>
      <c r="E115" s="4">
        <v>44875.194791666698</v>
      </c>
      <c r="F115" s="2">
        <v>43.265999999999998</v>
      </c>
      <c r="G115" s="2">
        <v>-69.030500000000004</v>
      </c>
      <c r="H115" s="3" t="s">
        <v>17</v>
      </c>
      <c r="I115" s="2">
        <v>156754</v>
      </c>
      <c r="J115" s="2">
        <v>46</v>
      </c>
      <c r="K115" s="2">
        <v>1.1299999999999999</v>
      </c>
      <c r="L115" s="3" t="s">
        <v>18</v>
      </c>
      <c r="M115" s="3" t="s">
        <v>19</v>
      </c>
      <c r="N115" s="3" t="s">
        <v>20</v>
      </c>
      <c r="O115">
        <v>2</v>
      </c>
      <c r="P115">
        <f t="shared" si="3"/>
        <v>0.69642408675807588</v>
      </c>
      <c r="Q115">
        <f t="shared" si="4"/>
        <v>2.6964240867580758</v>
      </c>
      <c r="R115">
        <f t="shared" si="5"/>
        <v>2.65</v>
      </c>
    </row>
    <row r="116" spans="1:18" ht="20.100000000000001" customHeight="1" x14ac:dyDescent="0.3">
      <c r="A116" s="2">
        <v>288</v>
      </c>
      <c r="B116" s="3" t="s">
        <v>14</v>
      </c>
      <c r="C116" s="3" t="s">
        <v>52</v>
      </c>
      <c r="D116" s="3" t="s">
        <v>26</v>
      </c>
      <c r="E116" s="4">
        <v>44875.194791666698</v>
      </c>
      <c r="F116" s="2">
        <v>43.265999999999998</v>
      </c>
      <c r="G116" s="2">
        <v>-69.030500000000004</v>
      </c>
      <c r="H116" s="3" t="s">
        <v>17</v>
      </c>
      <c r="I116" s="2">
        <v>156960</v>
      </c>
      <c r="J116" s="2">
        <v>28.5</v>
      </c>
      <c r="K116" s="2">
        <v>0.23300000000000001</v>
      </c>
      <c r="L116" s="3" t="s">
        <v>22</v>
      </c>
      <c r="M116" s="3" t="s">
        <v>23</v>
      </c>
      <c r="N116" s="3" t="s">
        <v>20</v>
      </c>
      <c r="O116">
        <v>1</v>
      </c>
      <c r="P116">
        <f t="shared" si="3"/>
        <v>0.69642408675807588</v>
      </c>
      <c r="Q116">
        <f t="shared" si="4"/>
        <v>1.6964240867580758</v>
      </c>
      <c r="R116">
        <f t="shared" si="5"/>
        <v>1.65</v>
      </c>
    </row>
    <row r="117" spans="1:18" ht="20.100000000000001" customHeight="1" x14ac:dyDescent="0.3">
      <c r="A117" s="2">
        <v>289</v>
      </c>
      <c r="B117" s="3" t="s">
        <v>14</v>
      </c>
      <c r="C117" s="3" t="s">
        <v>52</v>
      </c>
      <c r="D117" s="3" t="s">
        <v>27</v>
      </c>
      <c r="E117" s="4">
        <v>44875.280474537001</v>
      </c>
      <c r="F117" s="2">
        <v>43.174166669999998</v>
      </c>
      <c r="G117" s="2">
        <v>-68.952166669999997</v>
      </c>
      <c r="H117" s="3" t="s">
        <v>17</v>
      </c>
      <c r="I117" s="2">
        <v>157592</v>
      </c>
      <c r="J117" s="2">
        <v>52</v>
      </c>
      <c r="K117" s="2">
        <v>1.835</v>
      </c>
      <c r="L117" s="3" t="s">
        <v>22</v>
      </c>
      <c r="M117" s="3" t="s">
        <v>31</v>
      </c>
      <c r="N117" s="3" t="s">
        <v>20</v>
      </c>
      <c r="O117">
        <v>9</v>
      </c>
      <c r="P117">
        <f t="shared" si="3"/>
        <v>0.69665883434794873</v>
      </c>
      <c r="Q117">
        <f t="shared" si="4"/>
        <v>9.6966588343479483</v>
      </c>
      <c r="R117">
        <f t="shared" si="5"/>
        <v>9.65</v>
      </c>
    </row>
    <row r="118" spans="1:18" ht="20.100000000000001" customHeight="1" x14ac:dyDescent="0.3">
      <c r="A118" s="2">
        <v>289</v>
      </c>
      <c r="B118" s="3" t="s">
        <v>14</v>
      </c>
      <c r="C118" s="3" t="s">
        <v>52</v>
      </c>
      <c r="D118" s="3" t="s">
        <v>27</v>
      </c>
      <c r="E118" s="4">
        <v>44875.280474537001</v>
      </c>
      <c r="F118" s="2">
        <v>43.174166669999998</v>
      </c>
      <c r="G118" s="2">
        <v>-68.952166669999997</v>
      </c>
      <c r="H118" s="3" t="s">
        <v>17</v>
      </c>
      <c r="I118" s="2">
        <v>157595</v>
      </c>
      <c r="J118" s="2">
        <v>34</v>
      </c>
      <c r="K118" s="2">
        <v>0.44</v>
      </c>
      <c r="L118" s="3" t="s">
        <v>22</v>
      </c>
      <c r="M118" s="3" t="s">
        <v>23</v>
      </c>
      <c r="N118" s="3" t="s">
        <v>20</v>
      </c>
      <c r="O118">
        <v>1</v>
      </c>
      <c r="P118">
        <f t="shared" si="3"/>
        <v>0.69665883434794873</v>
      </c>
      <c r="Q118">
        <f t="shared" si="4"/>
        <v>1.6966588343479487</v>
      </c>
      <c r="R118">
        <f t="shared" si="5"/>
        <v>1.65</v>
      </c>
    </row>
    <row r="119" spans="1:18" ht="20.100000000000001" customHeight="1" x14ac:dyDescent="0.3">
      <c r="A119" s="2">
        <v>289</v>
      </c>
      <c r="B119" s="3" t="s">
        <v>14</v>
      </c>
      <c r="C119" s="3" t="s">
        <v>52</v>
      </c>
      <c r="D119" s="3" t="s">
        <v>27</v>
      </c>
      <c r="E119" s="4">
        <v>44875.280474537001</v>
      </c>
      <c r="F119" s="2">
        <v>43.174166669999998</v>
      </c>
      <c r="G119" s="2">
        <v>-68.952166669999997</v>
      </c>
      <c r="H119" s="3" t="s">
        <v>17</v>
      </c>
      <c r="I119" s="2">
        <v>157927</v>
      </c>
      <c r="J119" s="2">
        <v>22.5</v>
      </c>
      <c r="K119" s="2">
        <v>0.126</v>
      </c>
      <c r="L119" s="3" t="s">
        <v>22</v>
      </c>
      <c r="M119" s="3" t="s">
        <v>23</v>
      </c>
      <c r="N119" s="3" t="s">
        <v>20</v>
      </c>
      <c r="O119">
        <v>1</v>
      </c>
      <c r="P119">
        <f t="shared" si="3"/>
        <v>0.69665883434794873</v>
      </c>
      <c r="Q119">
        <f t="shared" si="4"/>
        <v>1.6966588343479487</v>
      </c>
      <c r="R119">
        <f t="shared" si="5"/>
        <v>1.65</v>
      </c>
    </row>
    <row r="120" spans="1:18" ht="20.100000000000001" customHeight="1" x14ac:dyDescent="0.3">
      <c r="A120" s="2">
        <v>290</v>
      </c>
      <c r="B120" s="3" t="s">
        <v>14</v>
      </c>
      <c r="C120" s="3" t="s">
        <v>52</v>
      </c>
      <c r="D120" s="3" t="s">
        <v>36</v>
      </c>
      <c r="E120" s="4">
        <v>44875.3930555556</v>
      </c>
      <c r="F120" s="2">
        <v>43.132833329999997</v>
      </c>
      <c r="G120" s="2">
        <v>-68.992000000000004</v>
      </c>
      <c r="H120" s="3" t="s">
        <v>17</v>
      </c>
      <c r="I120" s="2">
        <v>158002</v>
      </c>
      <c r="J120" s="2">
        <v>52</v>
      </c>
      <c r="K120" s="2">
        <v>1.76</v>
      </c>
      <c r="L120" s="3" t="s">
        <v>18</v>
      </c>
      <c r="M120" s="3" t="s">
        <v>19</v>
      </c>
      <c r="N120" s="3" t="s">
        <v>20</v>
      </c>
      <c r="O120">
        <v>6</v>
      </c>
      <c r="P120">
        <f t="shared" si="3"/>
        <v>0.69696727549479409</v>
      </c>
      <c r="Q120">
        <f t="shared" si="4"/>
        <v>6.696967275494794</v>
      </c>
      <c r="R120">
        <f t="shared" si="5"/>
        <v>6.65</v>
      </c>
    </row>
    <row r="121" spans="1:18" ht="20.100000000000001" customHeight="1" x14ac:dyDescent="0.3">
      <c r="A121" s="2">
        <v>290</v>
      </c>
      <c r="B121" s="3" t="s">
        <v>14</v>
      </c>
      <c r="C121" s="3" t="s">
        <v>52</v>
      </c>
      <c r="D121" s="3" t="s">
        <v>36</v>
      </c>
      <c r="E121" s="4">
        <v>44875.3930555556</v>
      </c>
      <c r="F121" s="2">
        <v>43.132833329999997</v>
      </c>
      <c r="G121" s="2">
        <v>-68.992000000000004</v>
      </c>
      <c r="H121" s="3" t="s">
        <v>17</v>
      </c>
      <c r="I121" s="2">
        <v>158008</v>
      </c>
      <c r="J121" s="2">
        <v>45</v>
      </c>
      <c r="K121" s="2">
        <v>1.085</v>
      </c>
      <c r="L121" s="3" t="s">
        <v>18</v>
      </c>
      <c r="M121" s="3" t="s">
        <v>19</v>
      </c>
      <c r="N121" s="3" t="s">
        <v>20</v>
      </c>
      <c r="O121">
        <v>2</v>
      </c>
      <c r="P121">
        <f t="shared" si="3"/>
        <v>0.69696727549479409</v>
      </c>
      <c r="Q121">
        <f t="shared" si="4"/>
        <v>2.696967275494794</v>
      </c>
      <c r="R121">
        <f t="shared" si="5"/>
        <v>2.65</v>
      </c>
    </row>
    <row r="122" spans="1:18" ht="20.100000000000001" customHeight="1" x14ac:dyDescent="0.3">
      <c r="A122" s="2">
        <v>290</v>
      </c>
      <c r="B122" s="3" t="s">
        <v>14</v>
      </c>
      <c r="C122" s="3" t="s">
        <v>52</v>
      </c>
      <c r="D122" s="3" t="s">
        <v>36</v>
      </c>
      <c r="E122" s="4">
        <v>44875.3930555556</v>
      </c>
      <c r="F122" s="2">
        <v>43.132833329999997</v>
      </c>
      <c r="G122" s="2">
        <v>-68.992000000000004</v>
      </c>
      <c r="H122" s="3" t="s">
        <v>17</v>
      </c>
      <c r="I122" s="2">
        <v>158014</v>
      </c>
      <c r="J122" s="2">
        <v>57</v>
      </c>
      <c r="K122" s="2">
        <v>2.46</v>
      </c>
      <c r="L122" s="3" t="s">
        <v>18</v>
      </c>
      <c r="M122" s="3" t="s">
        <v>19</v>
      </c>
      <c r="N122" s="3" t="s">
        <v>20</v>
      </c>
      <c r="O122">
        <v>6</v>
      </c>
      <c r="P122">
        <f t="shared" si="3"/>
        <v>0.69696727549479409</v>
      </c>
      <c r="Q122">
        <f t="shared" si="4"/>
        <v>6.696967275494794</v>
      </c>
      <c r="R122">
        <f t="shared" si="5"/>
        <v>6.65</v>
      </c>
    </row>
    <row r="123" spans="1:18" ht="20.100000000000001" customHeight="1" x14ac:dyDescent="0.3">
      <c r="A123" s="2">
        <v>290</v>
      </c>
      <c r="B123" s="3" t="s">
        <v>14</v>
      </c>
      <c r="C123" s="3" t="s">
        <v>52</v>
      </c>
      <c r="D123" s="3" t="s">
        <v>36</v>
      </c>
      <c r="E123" s="4">
        <v>44875.3930555556</v>
      </c>
      <c r="F123" s="2">
        <v>43.132833329999997</v>
      </c>
      <c r="G123" s="2">
        <v>-68.992000000000004</v>
      </c>
      <c r="H123" s="3" t="s">
        <v>17</v>
      </c>
      <c r="I123" s="2">
        <v>158028</v>
      </c>
      <c r="J123" s="2">
        <v>54.5</v>
      </c>
      <c r="K123" s="2">
        <v>2.3250000000000002</v>
      </c>
      <c r="L123" s="3" t="s">
        <v>18</v>
      </c>
      <c r="M123" s="3" t="s">
        <v>19</v>
      </c>
      <c r="N123" s="3" t="s">
        <v>20</v>
      </c>
      <c r="O123">
        <v>9</v>
      </c>
      <c r="P123">
        <f t="shared" si="3"/>
        <v>0.69696727549479409</v>
      </c>
      <c r="Q123">
        <f t="shared" si="4"/>
        <v>9.696967275494794</v>
      </c>
      <c r="R123">
        <f t="shared" si="5"/>
        <v>9.65</v>
      </c>
    </row>
    <row r="124" spans="1:18" ht="20.100000000000001" customHeight="1" x14ac:dyDescent="0.3">
      <c r="A124" s="2">
        <v>290</v>
      </c>
      <c r="B124" s="3" t="s">
        <v>14</v>
      </c>
      <c r="C124" s="3" t="s">
        <v>52</v>
      </c>
      <c r="D124" s="3" t="s">
        <v>36</v>
      </c>
      <c r="E124" s="4">
        <v>44875.3930555556</v>
      </c>
      <c r="F124" s="2">
        <v>43.132833329999997</v>
      </c>
      <c r="G124" s="2">
        <v>-68.992000000000004</v>
      </c>
      <c r="H124" s="3" t="s">
        <v>17</v>
      </c>
      <c r="I124" s="2">
        <v>158080</v>
      </c>
      <c r="J124" s="2">
        <v>55.5</v>
      </c>
      <c r="K124" s="2">
        <v>2.2799999999999998</v>
      </c>
      <c r="L124" s="3" t="s">
        <v>22</v>
      </c>
      <c r="M124" s="3" t="s">
        <v>19</v>
      </c>
      <c r="N124" s="3" t="s">
        <v>20</v>
      </c>
      <c r="O124">
        <v>9</v>
      </c>
      <c r="P124">
        <f t="shared" si="3"/>
        <v>0.69696727549479409</v>
      </c>
      <c r="Q124">
        <f t="shared" si="4"/>
        <v>9.696967275494794</v>
      </c>
      <c r="R124">
        <f t="shared" si="5"/>
        <v>9.65</v>
      </c>
    </row>
    <row r="125" spans="1:18" ht="20.100000000000001" customHeight="1" x14ac:dyDescent="0.3">
      <c r="A125" s="2">
        <v>290</v>
      </c>
      <c r="B125" s="3" t="s">
        <v>14</v>
      </c>
      <c r="C125" s="3" t="s">
        <v>52</v>
      </c>
      <c r="D125" s="3" t="s">
        <v>36</v>
      </c>
      <c r="E125" s="4">
        <v>44875.3930555556</v>
      </c>
      <c r="F125" s="2">
        <v>43.132833329999997</v>
      </c>
      <c r="G125" s="2">
        <v>-68.992000000000004</v>
      </c>
      <c r="H125" s="3" t="s">
        <v>17</v>
      </c>
      <c r="I125" s="2">
        <v>158126</v>
      </c>
      <c r="J125" s="2">
        <v>37.5</v>
      </c>
      <c r="K125" s="2">
        <v>0.64</v>
      </c>
      <c r="L125" s="3" t="s">
        <v>22</v>
      </c>
      <c r="M125" s="3" t="s">
        <v>19</v>
      </c>
      <c r="N125" s="3" t="s">
        <v>20</v>
      </c>
      <c r="O125">
        <v>2</v>
      </c>
      <c r="P125">
        <f t="shared" si="3"/>
        <v>0.69696727549479409</v>
      </c>
      <c r="Q125">
        <f t="shared" si="4"/>
        <v>2.696967275494794</v>
      </c>
      <c r="R125">
        <f t="shared" si="5"/>
        <v>2.65</v>
      </c>
    </row>
    <row r="126" spans="1:18" ht="20.100000000000001" customHeight="1" x14ac:dyDescent="0.3">
      <c r="A126" s="2">
        <v>290</v>
      </c>
      <c r="B126" s="3" t="s">
        <v>14</v>
      </c>
      <c r="C126" s="3" t="s">
        <v>52</v>
      </c>
      <c r="D126" s="3" t="s">
        <v>36</v>
      </c>
      <c r="E126" s="4">
        <v>44875.3930555556</v>
      </c>
      <c r="F126" s="2">
        <v>43.132833329999997</v>
      </c>
      <c r="G126" s="2">
        <v>-68.992000000000004</v>
      </c>
      <c r="H126" s="3" t="s">
        <v>17</v>
      </c>
      <c r="I126" s="2">
        <v>158168</v>
      </c>
      <c r="J126" s="2">
        <v>48</v>
      </c>
      <c r="K126" s="2">
        <v>1.26</v>
      </c>
      <c r="L126" s="3" t="s">
        <v>22</v>
      </c>
      <c r="M126" s="3" t="s">
        <v>19</v>
      </c>
      <c r="N126" s="3" t="s">
        <v>20</v>
      </c>
      <c r="O126">
        <v>9</v>
      </c>
      <c r="P126">
        <f t="shared" si="3"/>
        <v>0.69696727549479409</v>
      </c>
      <c r="Q126">
        <f t="shared" si="4"/>
        <v>9.696967275494794</v>
      </c>
      <c r="R126">
        <f t="shared" si="5"/>
        <v>9.65</v>
      </c>
    </row>
    <row r="127" spans="1:18" ht="20.100000000000001" customHeight="1" x14ac:dyDescent="0.3">
      <c r="A127" s="2">
        <v>290</v>
      </c>
      <c r="B127" s="3" t="s">
        <v>14</v>
      </c>
      <c r="C127" s="3" t="s">
        <v>52</v>
      </c>
      <c r="D127" s="3" t="s">
        <v>36</v>
      </c>
      <c r="E127" s="4">
        <v>44875.3930555556</v>
      </c>
      <c r="F127" s="2">
        <v>43.132833329999997</v>
      </c>
      <c r="G127" s="2">
        <v>-68.992000000000004</v>
      </c>
      <c r="H127" s="3" t="s">
        <v>17</v>
      </c>
      <c r="I127" s="2">
        <v>158203</v>
      </c>
      <c r="J127" s="2">
        <v>59</v>
      </c>
      <c r="K127" s="2">
        <v>2.72</v>
      </c>
      <c r="L127" s="3" t="s">
        <v>18</v>
      </c>
      <c r="M127" s="3" t="s">
        <v>19</v>
      </c>
      <c r="N127" s="3" t="s">
        <v>20</v>
      </c>
      <c r="O127">
        <v>7</v>
      </c>
      <c r="P127">
        <f t="shared" si="3"/>
        <v>0.69696727549479409</v>
      </c>
      <c r="Q127">
        <f t="shared" si="4"/>
        <v>7.696967275494794</v>
      </c>
      <c r="R127">
        <f t="shared" si="5"/>
        <v>7.65</v>
      </c>
    </row>
    <row r="128" spans="1:18" ht="20.100000000000001" customHeight="1" x14ac:dyDescent="0.3">
      <c r="A128" s="2">
        <v>290</v>
      </c>
      <c r="B128" s="3" t="s">
        <v>14</v>
      </c>
      <c r="C128" s="3" t="s">
        <v>52</v>
      </c>
      <c r="D128" s="3" t="s">
        <v>36</v>
      </c>
      <c r="E128" s="4">
        <v>44875.3930555556</v>
      </c>
      <c r="F128" s="2">
        <v>43.132833329999997</v>
      </c>
      <c r="G128" s="2">
        <v>-68.992000000000004</v>
      </c>
      <c r="H128" s="3" t="s">
        <v>17</v>
      </c>
      <c r="I128" s="2">
        <v>158211</v>
      </c>
      <c r="J128" s="2">
        <v>53.5</v>
      </c>
      <c r="K128" s="2">
        <v>1.85</v>
      </c>
      <c r="L128" s="3" t="s">
        <v>22</v>
      </c>
      <c r="M128" s="3" t="s">
        <v>19</v>
      </c>
      <c r="N128" s="3" t="s">
        <v>20</v>
      </c>
      <c r="O128">
        <v>9</v>
      </c>
      <c r="P128">
        <f t="shared" si="3"/>
        <v>0.69696727549479409</v>
      </c>
      <c r="Q128">
        <f t="shared" si="4"/>
        <v>9.696967275494794</v>
      </c>
      <c r="R128">
        <f t="shared" si="5"/>
        <v>9.65</v>
      </c>
    </row>
    <row r="129" spans="1:18" ht="20.100000000000001" customHeight="1" x14ac:dyDescent="0.3">
      <c r="A129" s="2">
        <v>290</v>
      </c>
      <c r="B129" s="3" t="s">
        <v>14</v>
      </c>
      <c r="C129" s="3" t="s">
        <v>52</v>
      </c>
      <c r="D129" s="3" t="s">
        <v>36</v>
      </c>
      <c r="E129" s="4">
        <v>44875.3930555556</v>
      </c>
      <c r="F129" s="2">
        <v>43.132833329999997</v>
      </c>
      <c r="G129" s="2">
        <v>-68.992000000000004</v>
      </c>
      <c r="H129" s="3" t="s">
        <v>17</v>
      </c>
      <c r="I129" s="2">
        <v>158214</v>
      </c>
      <c r="J129" s="2">
        <v>53</v>
      </c>
      <c r="K129" s="2">
        <v>1.92</v>
      </c>
      <c r="L129" s="3" t="s">
        <v>18</v>
      </c>
      <c r="M129" s="3" t="s">
        <v>19</v>
      </c>
      <c r="N129" s="3" t="s">
        <v>20</v>
      </c>
      <c r="O129">
        <v>9</v>
      </c>
      <c r="P129">
        <f t="shared" si="3"/>
        <v>0.69696727549479409</v>
      </c>
      <c r="Q129">
        <f t="shared" si="4"/>
        <v>9.696967275494794</v>
      </c>
      <c r="R129">
        <f t="shared" si="5"/>
        <v>9.65</v>
      </c>
    </row>
    <row r="130" spans="1:18" ht="20.100000000000001" customHeight="1" x14ac:dyDescent="0.3">
      <c r="A130" s="2">
        <v>290</v>
      </c>
      <c r="B130" s="3" t="s">
        <v>14</v>
      </c>
      <c r="C130" s="3" t="s">
        <v>52</v>
      </c>
      <c r="D130" s="3" t="s">
        <v>36</v>
      </c>
      <c r="E130" s="4">
        <v>44875.3930555556</v>
      </c>
      <c r="F130" s="2">
        <v>43.132833329999997</v>
      </c>
      <c r="G130" s="2">
        <v>-68.992000000000004</v>
      </c>
      <c r="H130" s="3" t="s">
        <v>17</v>
      </c>
      <c r="I130" s="2">
        <v>158227</v>
      </c>
      <c r="J130" s="2">
        <v>30</v>
      </c>
      <c r="K130" s="2">
        <v>0.27</v>
      </c>
      <c r="L130" s="3" t="s">
        <v>22</v>
      </c>
      <c r="M130" s="3" t="s">
        <v>23</v>
      </c>
      <c r="N130" s="3" t="s">
        <v>20</v>
      </c>
      <c r="O130">
        <v>1</v>
      </c>
      <c r="P130">
        <f t="shared" si="3"/>
        <v>0.69696727549479409</v>
      </c>
      <c r="Q130">
        <f t="shared" si="4"/>
        <v>1.696967275494794</v>
      </c>
      <c r="R130">
        <f t="shared" si="5"/>
        <v>1.65</v>
      </c>
    </row>
    <row r="131" spans="1:18" ht="20.100000000000001" customHeight="1" x14ac:dyDescent="0.3">
      <c r="A131" s="2">
        <v>291</v>
      </c>
      <c r="B131" s="3" t="s">
        <v>14</v>
      </c>
      <c r="C131" s="3" t="s">
        <v>53</v>
      </c>
      <c r="D131" s="3" t="s">
        <v>36</v>
      </c>
      <c r="E131" s="4">
        <v>44875.761874999997</v>
      </c>
      <c r="F131" s="2">
        <v>42.941333329999999</v>
      </c>
      <c r="G131" s="2">
        <v>-70.031833329999998</v>
      </c>
      <c r="H131" s="3" t="s">
        <v>17</v>
      </c>
      <c r="I131" s="2">
        <v>158737</v>
      </c>
      <c r="J131" s="2">
        <v>45.5</v>
      </c>
      <c r="K131" s="2">
        <v>1.04</v>
      </c>
      <c r="L131" s="3" t="s">
        <v>22</v>
      </c>
      <c r="M131" s="3" t="s">
        <v>19</v>
      </c>
      <c r="N131" s="3" t="s">
        <v>20</v>
      </c>
      <c r="O131">
        <v>9</v>
      </c>
      <c r="P131">
        <f t="shared" ref="P131:P166" si="6">(E131-DATE(YEAR(E131),1,0)-($U$2-DATE(YEAR($U$2),1,0)))/365</f>
        <v>0.69797773972601784</v>
      </c>
      <c r="Q131">
        <f t="shared" ref="Q131:Q166" si="7">IF(O131="","",O131+P131)</f>
        <v>9.6979777397260172</v>
      </c>
      <c r="R131">
        <f t="shared" ref="R131:R166" si="8">IF(O131="","",O131+0.65)</f>
        <v>9.65</v>
      </c>
    </row>
    <row r="132" spans="1:18" ht="20.100000000000001" customHeight="1" x14ac:dyDescent="0.3">
      <c r="A132" s="2">
        <v>291</v>
      </c>
      <c r="B132" s="3" t="s">
        <v>14</v>
      </c>
      <c r="C132" s="3" t="s">
        <v>53</v>
      </c>
      <c r="D132" s="3" t="s">
        <v>36</v>
      </c>
      <c r="E132" s="4">
        <v>44875.761874999997</v>
      </c>
      <c r="F132" s="2">
        <v>42.941333329999999</v>
      </c>
      <c r="G132" s="2">
        <v>-70.031833329999998</v>
      </c>
      <c r="H132" s="3" t="s">
        <v>17</v>
      </c>
      <c r="I132" s="2">
        <v>158742</v>
      </c>
      <c r="J132" s="2">
        <v>39</v>
      </c>
      <c r="K132" s="2">
        <v>0.57999999999999996</v>
      </c>
      <c r="L132" s="3" t="s">
        <v>18</v>
      </c>
      <c r="M132" s="3" t="s">
        <v>19</v>
      </c>
      <c r="N132" s="3" t="s">
        <v>20</v>
      </c>
      <c r="O132">
        <v>2</v>
      </c>
      <c r="P132">
        <f t="shared" si="6"/>
        <v>0.69797773972601784</v>
      </c>
      <c r="Q132">
        <f t="shared" si="7"/>
        <v>2.6979777397260181</v>
      </c>
      <c r="R132">
        <f t="shared" si="8"/>
        <v>2.65</v>
      </c>
    </row>
    <row r="133" spans="1:18" ht="20.100000000000001" customHeight="1" x14ac:dyDescent="0.3">
      <c r="A133" s="2">
        <v>291</v>
      </c>
      <c r="B133" s="3" t="s">
        <v>14</v>
      </c>
      <c r="C133" s="3" t="s">
        <v>53</v>
      </c>
      <c r="D133" s="3" t="s">
        <v>36</v>
      </c>
      <c r="E133" s="4">
        <v>44875.761874999997</v>
      </c>
      <c r="F133" s="2">
        <v>42.941333329999999</v>
      </c>
      <c r="G133" s="2">
        <v>-70.031833329999998</v>
      </c>
      <c r="H133" s="3" t="s">
        <v>17</v>
      </c>
      <c r="I133" s="2">
        <v>158764</v>
      </c>
      <c r="J133" s="2">
        <v>51.5</v>
      </c>
      <c r="K133" s="2">
        <v>1.74</v>
      </c>
      <c r="L133" s="3" t="s">
        <v>18</v>
      </c>
      <c r="M133" s="3" t="s">
        <v>37</v>
      </c>
      <c r="N133" s="3" t="s">
        <v>20</v>
      </c>
      <c r="O133">
        <v>9</v>
      </c>
      <c r="P133">
        <f t="shared" si="6"/>
        <v>0.69797773972601784</v>
      </c>
      <c r="Q133">
        <f t="shared" si="7"/>
        <v>9.6979777397260172</v>
      </c>
      <c r="R133">
        <f t="shared" si="8"/>
        <v>9.65</v>
      </c>
    </row>
    <row r="134" spans="1:18" ht="20.100000000000001" customHeight="1" x14ac:dyDescent="0.3">
      <c r="A134" s="2">
        <v>291</v>
      </c>
      <c r="B134" s="3" t="s">
        <v>14</v>
      </c>
      <c r="C134" s="3" t="s">
        <v>53</v>
      </c>
      <c r="D134" s="3" t="s">
        <v>36</v>
      </c>
      <c r="E134" s="4">
        <v>44875.761874999997</v>
      </c>
      <c r="F134" s="2">
        <v>42.941333329999999</v>
      </c>
      <c r="G134" s="2">
        <v>-70.031833329999998</v>
      </c>
      <c r="H134" s="3" t="s">
        <v>17</v>
      </c>
      <c r="I134" s="2">
        <v>158828</v>
      </c>
      <c r="J134" s="2">
        <v>30</v>
      </c>
      <c r="K134" s="2">
        <v>0.29499999999999998</v>
      </c>
      <c r="L134" s="3" t="s">
        <v>18</v>
      </c>
      <c r="M134" s="3" t="s">
        <v>23</v>
      </c>
      <c r="N134" s="3" t="s">
        <v>20</v>
      </c>
      <c r="O134">
        <v>1</v>
      </c>
      <c r="P134">
        <f t="shared" si="6"/>
        <v>0.69797773972601784</v>
      </c>
      <c r="Q134">
        <f t="shared" si="7"/>
        <v>1.6979777397260178</v>
      </c>
      <c r="R134">
        <f t="shared" si="8"/>
        <v>1.65</v>
      </c>
    </row>
    <row r="135" spans="1:18" ht="20.100000000000001" customHeight="1" x14ac:dyDescent="0.3">
      <c r="A135" s="2">
        <v>291</v>
      </c>
      <c r="B135" s="3" t="s">
        <v>14</v>
      </c>
      <c r="C135" s="3" t="s">
        <v>53</v>
      </c>
      <c r="D135" s="3" t="s">
        <v>36</v>
      </c>
      <c r="E135" s="4">
        <v>44875.761874999997</v>
      </c>
      <c r="F135" s="2">
        <v>42.941333329999999</v>
      </c>
      <c r="G135" s="2">
        <v>-70.031833329999998</v>
      </c>
      <c r="H135" s="3" t="s">
        <v>17</v>
      </c>
      <c r="I135" s="2">
        <v>158963</v>
      </c>
      <c r="J135" s="2">
        <v>54.5</v>
      </c>
      <c r="K135" s="2">
        <v>1.84</v>
      </c>
      <c r="L135" s="3" t="s">
        <v>18</v>
      </c>
      <c r="M135" s="3" t="s">
        <v>37</v>
      </c>
      <c r="N135" s="3" t="s">
        <v>20</v>
      </c>
      <c r="O135">
        <v>9</v>
      </c>
      <c r="P135">
        <f t="shared" si="6"/>
        <v>0.69797773972601784</v>
      </c>
      <c r="Q135">
        <f t="shared" si="7"/>
        <v>9.6979777397260172</v>
      </c>
      <c r="R135">
        <f t="shared" si="8"/>
        <v>9.65</v>
      </c>
    </row>
    <row r="136" spans="1:18" ht="20.100000000000001" customHeight="1" x14ac:dyDescent="0.3">
      <c r="A136" s="2">
        <v>292</v>
      </c>
      <c r="B136" s="3" t="s">
        <v>14</v>
      </c>
      <c r="C136" s="3" t="s">
        <v>33</v>
      </c>
      <c r="D136" s="3" t="s">
        <v>21</v>
      </c>
      <c r="E136" s="4">
        <v>44875.858148148101</v>
      </c>
      <c r="F136" s="2">
        <v>43.037166669999998</v>
      </c>
      <c r="G136" s="2">
        <v>-70.005666669999997</v>
      </c>
      <c r="H136" s="3" t="s">
        <v>17</v>
      </c>
      <c r="I136" s="2">
        <v>160222</v>
      </c>
      <c r="J136" s="2">
        <v>28.5</v>
      </c>
      <c r="K136" s="2">
        <v>0.24</v>
      </c>
      <c r="L136" s="3" t="s">
        <v>22</v>
      </c>
      <c r="M136" s="3" t="s">
        <v>19</v>
      </c>
      <c r="N136" s="3" t="s">
        <v>20</v>
      </c>
      <c r="O136">
        <v>1</v>
      </c>
      <c r="P136">
        <f t="shared" si="6"/>
        <v>0.6982415017756205</v>
      </c>
      <c r="Q136">
        <f t="shared" si="7"/>
        <v>1.6982415017756205</v>
      </c>
      <c r="R136">
        <f t="shared" si="8"/>
        <v>1.65</v>
      </c>
    </row>
    <row r="137" spans="1:18" ht="20.100000000000001" customHeight="1" x14ac:dyDescent="0.3">
      <c r="A137" s="2">
        <v>292</v>
      </c>
      <c r="B137" s="3" t="s">
        <v>14</v>
      </c>
      <c r="C137" s="3" t="s">
        <v>33</v>
      </c>
      <c r="D137" s="3" t="s">
        <v>21</v>
      </c>
      <c r="E137" s="4">
        <v>44875.858148148101</v>
      </c>
      <c r="F137" s="2">
        <v>43.037166669999998</v>
      </c>
      <c r="G137" s="2">
        <v>-70.005666669999997</v>
      </c>
      <c r="H137" s="3" t="s">
        <v>17</v>
      </c>
      <c r="I137" s="2">
        <v>160224</v>
      </c>
      <c r="J137" s="2">
        <v>46.5</v>
      </c>
      <c r="K137" s="2">
        <v>0.93</v>
      </c>
      <c r="L137" s="3" t="s">
        <v>18</v>
      </c>
      <c r="M137" s="3" t="s">
        <v>19</v>
      </c>
      <c r="N137" s="3" t="s">
        <v>20</v>
      </c>
      <c r="O137">
        <v>7</v>
      </c>
      <c r="P137">
        <f t="shared" si="6"/>
        <v>0.6982415017756205</v>
      </c>
      <c r="Q137">
        <f t="shared" si="7"/>
        <v>7.6982415017756205</v>
      </c>
      <c r="R137">
        <f t="shared" si="8"/>
        <v>7.65</v>
      </c>
    </row>
    <row r="138" spans="1:18" ht="20.100000000000001" customHeight="1" x14ac:dyDescent="0.3">
      <c r="A138" s="2">
        <v>293</v>
      </c>
      <c r="B138" s="3" t="s">
        <v>14</v>
      </c>
      <c r="C138" s="3" t="s">
        <v>33</v>
      </c>
      <c r="D138" s="3" t="s">
        <v>25</v>
      </c>
      <c r="E138" s="4">
        <v>44875.970671296302</v>
      </c>
      <c r="F138" s="2">
        <v>43.15283333</v>
      </c>
      <c r="G138" s="2">
        <v>-70.298000000000002</v>
      </c>
      <c r="H138" s="3" t="s">
        <v>17</v>
      </c>
      <c r="I138" s="2">
        <v>161125</v>
      </c>
      <c r="J138" s="2">
        <v>27.5</v>
      </c>
      <c r="K138" s="2">
        <v>0.18</v>
      </c>
      <c r="L138" s="3" t="s">
        <v>18</v>
      </c>
      <c r="M138" s="3" t="s">
        <v>23</v>
      </c>
      <c r="N138" s="3" t="s">
        <v>20</v>
      </c>
      <c r="O138">
        <v>1</v>
      </c>
      <c r="P138">
        <f t="shared" si="6"/>
        <v>0.69854978437342896</v>
      </c>
      <c r="Q138">
        <f t="shared" si="7"/>
        <v>1.698549784373429</v>
      </c>
      <c r="R138">
        <f t="shared" si="8"/>
        <v>1.65</v>
      </c>
    </row>
    <row r="139" spans="1:18" ht="20.100000000000001" customHeight="1" x14ac:dyDescent="0.3">
      <c r="A139" s="2">
        <v>297</v>
      </c>
      <c r="B139" s="3" t="s">
        <v>14</v>
      </c>
      <c r="C139" s="3" t="s">
        <v>54</v>
      </c>
      <c r="D139" s="3" t="s">
        <v>28</v>
      </c>
      <c r="E139" s="4">
        <v>44876.479293981502</v>
      </c>
      <c r="F139" s="2">
        <v>42.771999999999998</v>
      </c>
      <c r="G139" s="2">
        <v>-70.579333329999997</v>
      </c>
      <c r="H139" s="3" t="s">
        <v>17</v>
      </c>
      <c r="I139" s="2">
        <v>164779</v>
      </c>
      <c r="J139" s="2">
        <v>28.5</v>
      </c>
      <c r="K139" s="2">
        <v>0.23100000000000001</v>
      </c>
      <c r="L139" s="3" t="s">
        <v>18</v>
      </c>
      <c r="M139" s="3" t="s">
        <v>23</v>
      </c>
      <c r="N139" s="3" t="s">
        <v>20</v>
      </c>
      <c r="O139">
        <v>1</v>
      </c>
      <c r="P139">
        <f t="shared" si="6"/>
        <v>0.69994327118219601</v>
      </c>
      <c r="Q139">
        <f t="shared" si="7"/>
        <v>1.699943271182196</v>
      </c>
      <c r="R139">
        <f t="shared" si="8"/>
        <v>1.65</v>
      </c>
    </row>
    <row r="140" spans="1:18" ht="20.100000000000001" customHeight="1" x14ac:dyDescent="0.3">
      <c r="A140" s="2">
        <v>301</v>
      </c>
      <c r="B140" s="3" t="s">
        <v>14</v>
      </c>
      <c r="C140" s="3" t="s">
        <v>53</v>
      </c>
      <c r="D140" s="3" t="s">
        <v>28</v>
      </c>
      <c r="E140" s="4">
        <v>44876.944687499999</v>
      </c>
      <c r="F140" s="2">
        <v>42.35233333</v>
      </c>
      <c r="G140" s="2">
        <v>-70.530666670000002</v>
      </c>
      <c r="H140" s="3" t="s">
        <v>17</v>
      </c>
      <c r="I140" s="2">
        <v>168013</v>
      </c>
      <c r="J140" s="2">
        <v>43.5</v>
      </c>
      <c r="K140" s="2">
        <v>0.71</v>
      </c>
      <c r="L140" s="3" t="s">
        <v>22</v>
      </c>
      <c r="M140" s="3" t="s">
        <v>19</v>
      </c>
      <c r="N140" s="3" t="s">
        <v>20</v>
      </c>
      <c r="O140">
        <v>9</v>
      </c>
      <c r="P140">
        <f t="shared" si="6"/>
        <v>0.70121832191780664</v>
      </c>
      <c r="Q140">
        <f t="shared" si="7"/>
        <v>9.701218321917807</v>
      </c>
      <c r="R140">
        <f t="shared" si="8"/>
        <v>9.65</v>
      </c>
    </row>
    <row r="141" spans="1:18" ht="20.100000000000001" customHeight="1" x14ac:dyDescent="0.3">
      <c r="A141" s="2">
        <v>306</v>
      </c>
      <c r="B141" s="3" t="s">
        <v>14</v>
      </c>
      <c r="C141" s="3" t="s">
        <v>53</v>
      </c>
      <c r="D141" s="3" t="s">
        <v>25</v>
      </c>
      <c r="E141" s="4">
        <v>44878.000057870398</v>
      </c>
      <c r="F141" s="2">
        <v>42.354833329999998</v>
      </c>
      <c r="G141" s="2">
        <v>-70.241166669999998</v>
      </c>
      <c r="H141" s="3" t="s">
        <v>17</v>
      </c>
      <c r="I141" s="2">
        <v>174177</v>
      </c>
      <c r="J141" s="2">
        <v>28.5</v>
      </c>
      <c r="K141" s="2">
        <v>0.25</v>
      </c>
      <c r="L141" s="3" t="s">
        <v>22</v>
      </c>
      <c r="M141" s="3" t="s">
        <v>19</v>
      </c>
      <c r="N141" s="3" t="s">
        <v>20</v>
      </c>
      <c r="O141">
        <v>1</v>
      </c>
      <c r="P141">
        <f t="shared" si="6"/>
        <v>0.70410974759013278</v>
      </c>
      <c r="Q141">
        <f t="shared" si="7"/>
        <v>1.7041097475901328</v>
      </c>
      <c r="R141">
        <f t="shared" si="8"/>
        <v>1.65</v>
      </c>
    </row>
    <row r="142" spans="1:18" ht="20.100000000000001" customHeight="1" x14ac:dyDescent="0.3">
      <c r="A142" s="2">
        <v>308</v>
      </c>
      <c r="B142" s="3" t="s">
        <v>14</v>
      </c>
      <c r="C142" s="3" t="s">
        <v>55</v>
      </c>
      <c r="D142" s="3" t="s">
        <v>28</v>
      </c>
      <c r="E142" s="4">
        <v>44878.207418981503</v>
      </c>
      <c r="F142" s="2">
        <v>42.41266667</v>
      </c>
      <c r="G142" s="2">
        <v>-69.753833330000006</v>
      </c>
      <c r="H142" s="3" t="s">
        <v>17</v>
      </c>
      <c r="I142" s="2">
        <v>175355</v>
      </c>
      <c r="J142" s="2">
        <v>43</v>
      </c>
      <c r="K142" s="2">
        <v>0.92500000000000004</v>
      </c>
      <c r="L142" s="3" t="s">
        <v>22</v>
      </c>
      <c r="M142" s="3" t="s">
        <v>19</v>
      </c>
      <c r="N142" s="3" t="s">
        <v>20</v>
      </c>
      <c r="O142">
        <v>2</v>
      </c>
      <c r="P142">
        <f t="shared" si="6"/>
        <v>0.70467786022329593</v>
      </c>
      <c r="Q142">
        <f t="shared" si="7"/>
        <v>2.7046778602232959</v>
      </c>
      <c r="R142">
        <f t="shared" si="8"/>
        <v>2.65</v>
      </c>
    </row>
    <row r="143" spans="1:18" ht="20.100000000000001" customHeight="1" x14ac:dyDescent="0.3">
      <c r="A143" s="2">
        <v>308</v>
      </c>
      <c r="B143" s="3" t="s">
        <v>14</v>
      </c>
      <c r="C143" s="3" t="s">
        <v>55</v>
      </c>
      <c r="D143" s="3" t="s">
        <v>28</v>
      </c>
      <c r="E143" s="4">
        <v>44878.207418981503</v>
      </c>
      <c r="F143" s="2">
        <v>42.41266667</v>
      </c>
      <c r="G143" s="2">
        <v>-69.753833330000006</v>
      </c>
      <c r="H143" s="3" t="s">
        <v>17</v>
      </c>
      <c r="I143" s="2">
        <v>175361</v>
      </c>
      <c r="J143" s="2">
        <v>36.5</v>
      </c>
      <c r="K143" s="2">
        <v>0.46500000000000002</v>
      </c>
      <c r="L143" s="3" t="s">
        <v>22</v>
      </c>
      <c r="M143" s="3" t="s">
        <v>19</v>
      </c>
      <c r="N143" s="3" t="s">
        <v>20</v>
      </c>
      <c r="O143">
        <v>2</v>
      </c>
      <c r="P143">
        <f t="shared" si="6"/>
        <v>0.70467786022329593</v>
      </c>
      <c r="Q143">
        <f t="shared" si="7"/>
        <v>2.7046778602232959</v>
      </c>
      <c r="R143">
        <f t="shared" si="8"/>
        <v>2.65</v>
      </c>
    </row>
    <row r="144" spans="1:18" ht="20.100000000000001" customHeight="1" x14ac:dyDescent="0.3">
      <c r="A144" s="2">
        <v>309</v>
      </c>
      <c r="B144" s="3" t="s">
        <v>14</v>
      </c>
      <c r="C144" s="3" t="s">
        <v>55</v>
      </c>
      <c r="D144" s="3" t="s">
        <v>25</v>
      </c>
      <c r="E144" s="4">
        <v>44878.335879629602</v>
      </c>
      <c r="F144" s="2">
        <v>42.610166669999998</v>
      </c>
      <c r="G144" s="2">
        <v>-69.879666670000006</v>
      </c>
      <c r="H144" s="3" t="s">
        <v>17</v>
      </c>
      <c r="I144" s="2">
        <v>175841</v>
      </c>
      <c r="J144" s="2">
        <v>48</v>
      </c>
      <c r="K144" s="2">
        <v>1.2</v>
      </c>
      <c r="L144" s="3" t="s">
        <v>22</v>
      </c>
      <c r="M144" s="3" t="s">
        <v>19</v>
      </c>
      <c r="N144" s="3" t="s">
        <v>20</v>
      </c>
      <c r="O144">
        <v>5</v>
      </c>
      <c r="P144">
        <f t="shared" si="6"/>
        <v>0.70502980720438779</v>
      </c>
      <c r="Q144">
        <f t="shared" si="7"/>
        <v>5.7050298072043875</v>
      </c>
      <c r="R144">
        <f t="shared" si="8"/>
        <v>5.65</v>
      </c>
    </row>
    <row r="145" spans="1:18" ht="20.100000000000001" customHeight="1" x14ac:dyDescent="0.3">
      <c r="A145" s="2">
        <v>310</v>
      </c>
      <c r="B145" s="3" t="s">
        <v>14</v>
      </c>
      <c r="C145" s="3" t="s">
        <v>55</v>
      </c>
      <c r="D145" s="3" t="s">
        <v>21</v>
      </c>
      <c r="E145" s="4">
        <v>44878.463020833296</v>
      </c>
      <c r="F145" s="2">
        <v>42.734999999999999</v>
      </c>
      <c r="G145" s="2">
        <v>-69.656666670000007</v>
      </c>
      <c r="H145" s="3" t="s">
        <v>17</v>
      </c>
      <c r="I145" s="2">
        <v>176056</v>
      </c>
      <c r="J145" s="2">
        <v>51.5</v>
      </c>
      <c r="K145" s="2">
        <v>1.57</v>
      </c>
      <c r="L145" s="3" t="s">
        <v>22</v>
      </c>
      <c r="M145" s="3" t="s">
        <v>19</v>
      </c>
      <c r="N145" s="3" t="s">
        <v>20</v>
      </c>
      <c r="O145">
        <v>4</v>
      </c>
      <c r="P145">
        <f t="shared" si="6"/>
        <v>0.70537813926930537</v>
      </c>
      <c r="Q145">
        <f t="shared" si="7"/>
        <v>4.705378139269305</v>
      </c>
      <c r="R145">
        <f t="shared" si="8"/>
        <v>4.6500000000000004</v>
      </c>
    </row>
    <row r="146" spans="1:18" ht="20.100000000000001" customHeight="1" x14ac:dyDescent="0.3">
      <c r="A146" s="2">
        <v>310</v>
      </c>
      <c r="B146" s="3" t="s">
        <v>14</v>
      </c>
      <c r="C146" s="3" t="s">
        <v>55</v>
      </c>
      <c r="D146" s="3" t="s">
        <v>21</v>
      </c>
      <c r="E146" s="4">
        <v>44878.463020833296</v>
      </c>
      <c r="F146" s="2">
        <v>42.734999999999999</v>
      </c>
      <c r="G146" s="2">
        <v>-69.656666670000007</v>
      </c>
      <c r="H146" s="3" t="s">
        <v>17</v>
      </c>
      <c r="I146" s="2">
        <v>176059</v>
      </c>
      <c r="J146" s="2">
        <v>46.5</v>
      </c>
      <c r="K146" s="2">
        <v>1.0649999999999999</v>
      </c>
      <c r="L146" s="3" t="s">
        <v>18</v>
      </c>
      <c r="M146" s="3" t="s">
        <v>19</v>
      </c>
      <c r="N146" s="3" t="s">
        <v>20</v>
      </c>
      <c r="O146">
        <v>3</v>
      </c>
      <c r="P146">
        <f t="shared" si="6"/>
        <v>0.70537813926930537</v>
      </c>
      <c r="Q146">
        <f t="shared" si="7"/>
        <v>3.7053781392693055</v>
      </c>
      <c r="R146">
        <f t="shared" si="8"/>
        <v>3.65</v>
      </c>
    </row>
    <row r="147" spans="1:18" ht="20.100000000000001" customHeight="1" x14ac:dyDescent="0.3">
      <c r="A147" s="2">
        <v>310</v>
      </c>
      <c r="B147" s="3" t="s">
        <v>14</v>
      </c>
      <c r="C147" s="3" t="s">
        <v>55</v>
      </c>
      <c r="D147" s="3" t="s">
        <v>21</v>
      </c>
      <c r="E147" s="4">
        <v>44878.463020833296</v>
      </c>
      <c r="F147" s="2">
        <v>42.734999999999999</v>
      </c>
      <c r="G147" s="2">
        <v>-69.656666670000007</v>
      </c>
      <c r="H147" s="3" t="s">
        <v>17</v>
      </c>
      <c r="I147" s="2">
        <v>176064</v>
      </c>
      <c r="J147" s="2">
        <v>56.5</v>
      </c>
      <c r="K147" s="2">
        <v>1.9650000000000001</v>
      </c>
      <c r="L147" s="3" t="s">
        <v>22</v>
      </c>
      <c r="M147" s="3" t="s">
        <v>19</v>
      </c>
      <c r="N147" s="3" t="s">
        <v>20</v>
      </c>
      <c r="O147">
        <v>9</v>
      </c>
      <c r="P147">
        <f t="shared" si="6"/>
        <v>0.70537813926930537</v>
      </c>
      <c r="Q147">
        <f t="shared" si="7"/>
        <v>9.705378139269305</v>
      </c>
      <c r="R147">
        <f t="shared" si="8"/>
        <v>9.65</v>
      </c>
    </row>
    <row r="148" spans="1:18" ht="20.100000000000001" customHeight="1" x14ac:dyDescent="0.3">
      <c r="A148" s="2">
        <v>310</v>
      </c>
      <c r="B148" s="3" t="s">
        <v>14</v>
      </c>
      <c r="C148" s="3" t="s">
        <v>55</v>
      </c>
      <c r="D148" s="3" t="s">
        <v>21</v>
      </c>
      <c r="E148" s="4">
        <v>44878.463020833296</v>
      </c>
      <c r="F148" s="2">
        <v>42.734999999999999</v>
      </c>
      <c r="G148" s="2">
        <v>-69.656666670000007</v>
      </c>
      <c r="H148" s="3" t="s">
        <v>17</v>
      </c>
      <c r="I148" s="2">
        <v>176069</v>
      </c>
      <c r="J148" s="2">
        <v>44</v>
      </c>
      <c r="K148" s="2">
        <v>1.1200000000000001</v>
      </c>
      <c r="L148" s="3" t="s">
        <v>18</v>
      </c>
      <c r="M148" s="3" t="s">
        <v>19</v>
      </c>
      <c r="N148" s="3" t="s">
        <v>20</v>
      </c>
      <c r="O148">
        <v>7</v>
      </c>
      <c r="P148">
        <f t="shared" si="6"/>
        <v>0.70537813926930537</v>
      </c>
      <c r="Q148">
        <f t="shared" si="7"/>
        <v>7.705378139269305</v>
      </c>
      <c r="R148">
        <f t="shared" si="8"/>
        <v>7.65</v>
      </c>
    </row>
    <row r="149" spans="1:18" ht="20.100000000000001" customHeight="1" x14ac:dyDescent="0.3">
      <c r="A149" s="2">
        <v>310</v>
      </c>
      <c r="B149" s="3" t="s">
        <v>14</v>
      </c>
      <c r="C149" s="3" t="s">
        <v>55</v>
      </c>
      <c r="D149" s="3" t="s">
        <v>21</v>
      </c>
      <c r="E149" s="4">
        <v>44878.463020833296</v>
      </c>
      <c r="F149" s="2">
        <v>42.734999999999999</v>
      </c>
      <c r="G149" s="2">
        <v>-69.656666670000007</v>
      </c>
      <c r="H149" s="3" t="s">
        <v>17</v>
      </c>
      <c r="I149" s="2">
        <v>176072</v>
      </c>
      <c r="J149" s="2">
        <v>38.5</v>
      </c>
      <c r="K149" s="2">
        <v>0.64</v>
      </c>
      <c r="L149" s="3" t="s">
        <v>22</v>
      </c>
      <c r="M149" s="3" t="s">
        <v>19</v>
      </c>
      <c r="N149" s="3" t="s">
        <v>20</v>
      </c>
      <c r="O149">
        <v>2</v>
      </c>
      <c r="P149">
        <f t="shared" si="6"/>
        <v>0.70537813926930537</v>
      </c>
      <c r="Q149">
        <f t="shared" si="7"/>
        <v>2.7053781392693055</v>
      </c>
      <c r="R149">
        <f t="shared" si="8"/>
        <v>2.65</v>
      </c>
    </row>
    <row r="150" spans="1:18" ht="20.100000000000001" customHeight="1" x14ac:dyDescent="0.3">
      <c r="A150" s="2">
        <v>310</v>
      </c>
      <c r="B150" s="3" t="s">
        <v>14</v>
      </c>
      <c r="C150" s="3" t="s">
        <v>55</v>
      </c>
      <c r="D150" s="3" t="s">
        <v>21</v>
      </c>
      <c r="E150" s="4">
        <v>44878.463020833296</v>
      </c>
      <c r="F150" s="2">
        <v>42.734999999999999</v>
      </c>
      <c r="G150" s="2">
        <v>-69.656666670000007</v>
      </c>
      <c r="H150" s="3" t="s">
        <v>17</v>
      </c>
      <c r="I150" s="2">
        <v>176108</v>
      </c>
      <c r="J150" s="2">
        <v>52.5</v>
      </c>
      <c r="K150" s="2">
        <v>1.635</v>
      </c>
      <c r="L150" s="3" t="s">
        <v>18</v>
      </c>
      <c r="M150" s="3" t="s">
        <v>19</v>
      </c>
      <c r="N150" s="3" t="s">
        <v>20</v>
      </c>
      <c r="O150">
        <v>3</v>
      </c>
      <c r="P150">
        <f t="shared" si="6"/>
        <v>0.70537813926930537</v>
      </c>
      <c r="Q150">
        <f t="shared" si="7"/>
        <v>3.7053781392693055</v>
      </c>
      <c r="R150">
        <f t="shared" si="8"/>
        <v>3.65</v>
      </c>
    </row>
    <row r="151" spans="1:18" ht="20.100000000000001" customHeight="1" x14ac:dyDescent="0.3">
      <c r="A151" s="2">
        <v>310</v>
      </c>
      <c r="B151" s="3" t="s">
        <v>14</v>
      </c>
      <c r="C151" s="3" t="s">
        <v>55</v>
      </c>
      <c r="D151" s="3" t="s">
        <v>21</v>
      </c>
      <c r="E151" s="4">
        <v>44878.463020833296</v>
      </c>
      <c r="F151" s="2">
        <v>42.734999999999999</v>
      </c>
      <c r="G151" s="2">
        <v>-69.656666670000007</v>
      </c>
      <c r="H151" s="3" t="s">
        <v>17</v>
      </c>
      <c r="I151" s="2">
        <v>176243</v>
      </c>
      <c r="J151" s="2">
        <v>50.5</v>
      </c>
      <c r="K151" s="2">
        <v>1.46</v>
      </c>
      <c r="L151" s="3" t="s">
        <v>18</v>
      </c>
      <c r="M151" s="3" t="s">
        <v>37</v>
      </c>
      <c r="N151" s="3" t="s">
        <v>20</v>
      </c>
      <c r="O151">
        <v>4</v>
      </c>
      <c r="P151">
        <f t="shared" si="6"/>
        <v>0.70537813926930537</v>
      </c>
      <c r="Q151">
        <f t="shared" si="7"/>
        <v>4.705378139269305</v>
      </c>
      <c r="R151">
        <f t="shared" si="8"/>
        <v>4.6500000000000004</v>
      </c>
    </row>
    <row r="152" spans="1:18" ht="20.100000000000001" customHeight="1" x14ac:dyDescent="0.3">
      <c r="A152" s="2">
        <v>310</v>
      </c>
      <c r="B152" s="3" t="s">
        <v>14</v>
      </c>
      <c r="C152" s="3" t="s">
        <v>55</v>
      </c>
      <c r="D152" s="3" t="s">
        <v>21</v>
      </c>
      <c r="E152" s="4">
        <v>44878.463020833296</v>
      </c>
      <c r="F152" s="2">
        <v>42.734999999999999</v>
      </c>
      <c r="G152" s="2">
        <v>-69.656666670000007</v>
      </c>
      <c r="H152" s="3" t="s">
        <v>17</v>
      </c>
      <c r="I152" s="2">
        <v>176369</v>
      </c>
      <c r="J152" s="2">
        <v>56</v>
      </c>
      <c r="K152" s="2">
        <v>2.1749999999999998</v>
      </c>
      <c r="L152" s="3" t="s">
        <v>18</v>
      </c>
      <c r="M152" s="3" t="s">
        <v>37</v>
      </c>
      <c r="N152" s="3" t="s">
        <v>20</v>
      </c>
      <c r="O152">
        <v>9</v>
      </c>
      <c r="P152">
        <f t="shared" si="6"/>
        <v>0.70537813926930537</v>
      </c>
      <c r="Q152">
        <f t="shared" si="7"/>
        <v>9.705378139269305</v>
      </c>
      <c r="R152">
        <f t="shared" si="8"/>
        <v>9.65</v>
      </c>
    </row>
    <row r="153" spans="1:18" ht="20.100000000000001" customHeight="1" x14ac:dyDescent="0.3">
      <c r="A153" s="2">
        <v>310</v>
      </c>
      <c r="B153" s="3" t="s">
        <v>14</v>
      </c>
      <c r="C153" s="3" t="s">
        <v>55</v>
      </c>
      <c r="D153" s="3" t="s">
        <v>21</v>
      </c>
      <c r="E153" s="4">
        <v>44878.463020833296</v>
      </c>
      <c r="F153" s="2">
        <v>42.734999999999999</v>
      </c>
      <c r="G153" s="2">
        <v>-69.656666670000007</v>
      </c>
      <c r="H153" s="3" t="s">
        <v>17</v>
      </c>
      <c r="I153" s="2">
        <v>176396</v>
      </c>
      <c r="J153" s="2">
        <v>16</v>
      </c>
      <c r="K153" s="2">
        <v>0.04</v>
      </c>
      <c r="L153" s="3" t="s">
        <v>22</v>
      </c>
      <c r="M153" s="3" t="s">
        <v>23</v>
      </c>
      <c r="N153" s="3" t="s">
        <v>20</v>
      </c>
      <c r="O153">
        <v>0</v>
      </c>
      <c r="P153">
        <f t="shared" si="6"/>
        <v>0.70537813926930537</v>
      </c>
      <c r="Q153">
        <f t="shared" si="7"/>
        <v>0.70537813926930537</v>
      </c>
      <c r="R153">
        <f t="shared" si="8"/>
        <v>0.65</v>
      </c>
    </row>
    <row r="154" spans="1:18" ht="20.100000000000001" customHeight="1" x14ac:dyDescent="0.3">
      <c r="A154" s="2">
        <v>311</v>
      </c>
      <c r="B154" s="3" t="s">
        <v>14</v>
      </c>
      <c r="C154" s="3" t="s">
        <v>55</v>
      </c>
      <c r="D154" s="3" t="s">
        <v>36</v>
      </c>
      <c r="E154" s="4">
        <v>44878.556331018503</v>
      </c>
      <c r="F154" s="2">
        <v>42.665166669999998</v>
      </c>
      <c r="G154" s="2">
        <v>-69.592833330000005</v>
      </c>
      <c r="H154" s="3" t="s">
        <v>17</v>
      </c>
      <c r="I154" s="2">
        <v>176639</v>
      </c>
      <c r="J154" s="2">
        <v>48.5</v>
      </c>
      <c r="K154" s="2">
        <v>1.6950000000000001</v>
      </c>
      <c r="L154" s="3" t="s">
        <v>18</v>
      </c>
      <c r="M154" s="3" t="s">
        <v>19</v>
      </c>
      <c r="N154" s="3" t="s">
        <v>20</v>
      </c>
      <c r="O154">
        <v>6</v>
      </c>
      <c r="P154">
        <f t="shared" si="6"/>
        <v>0.70563378361233575</v>
      </c>
      <c r="Q154">
        <f t="shared" si="7"/>
        <v>6.7056337836123356</v>
      </c>
      <c r="R154">
        <f t="shared" si="8"/>
        <v>6.65</v>
      </c>
    </row>
    <row r="155" spans="1:18" ht="20.100000000000001" customHeight="1" x14ac:dyDescent="0.3">
      <c r="A155" s="2">
        <v>312</v>
      </c>
      <c r="B155" s="3" t="s">
        <v>14</v>
      </c>
      <c r="C155" s="3" t="s">
        <v>52</v>
      </c>
      <c r="D155" s="3" t="s">
        <v>28</v>
      </c>
      <c r="E155" s="4">
        <v>44878.675694444399</v>
      </c>
      <c r="F155" s="2">
        <v>42.909833329999998</v>
      </c>
      <c r="G155" s="2">
        <v>-69.463999999999999</v>
      </c>
      <c r="H155" s="3" t="s">
        <v>17</v>
      </c>
      <c r="I155" s="2">
        <v>177468</v>
      </c>
      <c r="J155" s="2">
        <v>43</v>
      </c>
      <c r="K155" s="2">
        <v>0.85</v>
      </c>
      <c r="L155" s="3" t="s">
        <v>22</v>
      </c>
      <c r="M155" s="3" t="s">
        <v>19</v>
      </c>
      <c r="N155" s="3" t="s">
        <v>20</v>
      </c>
      <c r="O155">
        <v>3</v>
      </c>
      <c r="P155">
        <f t="shared" si="6"/>
        <v>0.70596080669698269</v>
      </c>
      <c r="Q155">
        <f t="shared" si="7"/>
        <v>3.7059608066969827</v>
      </c>
      <c r="R155">
        <f t="shared" si="8"/>
        <v>3.65</v>
      </c>
    </row>
    <row r="156" spans="1:18" ht="20.100000000000001" customHeight="1" x14ac:dyDescent="0.3">
      <c r="A156" s="2">
        <v>312</v>
      </c>
      <c r="B156" s="3" t="s">
        <v>14</v>
      </c>
      <c r="C156" s="3" t="s">
        <v>52</v>
      </c>
      <c r="D156" s="3" t="s">
        <v>28</v>
      </c>
      <c r="E156" s="4">
        <v>44878.675694444399</v>
      </c>
      <c r="F156" s="2">
        <v>42.909833329999998</v>
      </c>
      <c r="G156" s="2">
        <v>-69.463999999999999</v>
      </c>
      <c r="H156" s="3" t="s">
        <v>17</v>
      </c>
      <c r="I156" s="2">
        <v>177471</v>
      </c>
      <c r="J156" s="2">
        <v>50</v>
      </c>
      <c r="K156" s="2">
        <v>1.5449999999999999</v>
      </c>
      <c r="L156" s="3" t="s">
        <v>22</v>
      </c>
      <c r="M156" s="3" t="s">
        <v>19</v>
      </c>
      <c r="N156" s="3" t="s">
        <v>20</v>
      </c>
      <c r="O156">
        <v>9</v>
      </c>
      <c r="P156">
        <f t="shared" si="6"/>
        <v>0.70596080669698269</v>
      </c>
      <c r="Q156">
        <f t="shared" si="7"/>
        <v>9.7059608066969822</v>
      </c>
      <c r="R156">
        <f t="shared" si="8"/>
        <v>9.65</v>
      </c>
    </row>
    <row r="157" spans="1:18" ht="20.100000000000001" customHeight="1" x14ac:dyDescent="0.3">
      <c r="A157" s="2">
        <v>313</v>
      </c>
      <c r="B157" s="3" t="s">
        <v>14</v>
      </c>
      <c r="C157" s="3" t="s">
        <v>52</v>
      </c>
      <c r="D157" s="3" t="s">
        <v>16</v>
      </c>
      <c r="E157" s="4">
        <v>44878.780624999999</v>
      </c>
      <c r="F157" s="2">
        <v>42.816333329999999</v>
      </c>
      <c r="G157" s="2">
        <v>-69.232500000000002</v>
      </c>
      <c r="H157" s="3" t="s">
        <v>17</v>
      </c>
      <c r="I157" s="2">
        <v>178173</v>
      </c>
      <c r="J157" s="2">
        <v>41</v>
      </c>
      <c r="K157" s="2">
        <v>0.84499999999999997</v>
      </c>
      <c r="L157" s="3" t="s">
        <v>18</v>
      </c>
      <c r="M157" s="3" t="s">
        <v>19</v>
      </c>
      <c r="N157" s="3" t="s">
        <v>20</v>
      </c>
      <c r="O157">
        <v>2</v>
      </c>
      <c r="P157">
        <f t="shared" si="6"/>
        <v>0.70624828767123127</v>
      </c>
      <c r="Q157">
        <f t="shared" si="7"/>
        <v>2.7062482876712313</v>
      </c>
      <c r="R157">
        <f t="shared" si="8"/>
        <v>2.65</v>
      </c>
    </row>
    <row r="158" spans="1:18" ht="20.100000000000001" customHeight="1" x14ac:dyDescent="0.3">
      <c r="A158" s="2">
        <v>313</v>
      </c>
      <c r="B158" s="3" t="s">
        <v>14</v>
      </c>
      <c r="C158" s="3" t="s">
        <v>52</v>
      </c>
      <c r="D158" s="3" t="s">
        <v>16</v>
      </c>
      <c r="E158" s="4">
        <v>44878.780624999999</v>
      </c>
      <c r="F158" s="2">
        <v>42.816333329999999</v>
      </c>
      <c r="G158" s="2">
        <v>-69.232500000000002</v>
      </c>
      <c r="H158" s="3" t="s">
        <v>17</v>
      </c>
      <c r="I158" s="2">
        <v>178193</v>
      </c>
      <c r="J158" s="2">
        <v>28.5</v>
      </c>
      <c r="K158" s="2">
        <v>0.26500000000000001</v>
      </c>
      <c r="L158" s="3" t="s">
        <v>22</v>
      </c>
      <c r="M158" s="3" t="s">
        <v>23</v>
      </c>
      <c r="N158" s="3" t="s">
        <v>20</v>
      </c>
      <c r="O158">
        <v>1</v>
      </c>
      <c r="P158">
        <f t="shared" si="6"/>
        <v>0.70624828767123127</v>
      </c>
      <c r="Q158">
        <f t="shared" si="7"/>
        <v>1.7062482876712313</v>
      </c>
      <c r="R158">
        <f t="shared" si="8"/>
        <v>1.65</v>
      </c>
    </row>
    <row r="159" spans="1:18" ht="20.100000000000001" customHeight="1" x14ac:dyDescent="0.3">
      <c r="A159" s="2">
        <v>313</v>
      </c>
      <c r="B159" s="3" t="s">
        <v>14</v>
      </c>
      <c r="C159" s="3" t="s">
        <v>52</v>
      </c>
      <c r="D159" s="3" t="s">
        <v>16</v>
      </c>
      <c r="E159" s="4">
        <v>44878.780624999999</v>
      </c>
      <c r="F159" s="2">
        <v>42.816333329999999</v>
      </c>
      <c r="G159" s="2">
        <v>-69.232500000000002</v>
      </c>
      <c r="H159" s="3" t="s">
        <v>17</v>
      </c>
      <c r="I159" s="2">
        <v>178222</v>
      </c>
      <c r="J159" s="2">
        <v>52</v>
      </c>
      <c r="K159" s="2">
        <v>1.71</v>
      </c>
      <c r="L159" s="3" t="s">
        <v>22</v>
      </c>
      <c r="M159" s="3" t="s">
        <v>19</v>
      </c>
      <c r="N159" s="3" t="s">
        <v>20</v>
      </c>
      <c r="O159">
        <v>9</v>
      </c>
      <c r="P159">
        <f t="shared" si="6"/>
        <v>0.70624828767123127</v>
      </c>
      <c r="Q159">
        <f t="shared" si="7"/>
        <v>9.7062482876712313</v>
      </c>
      <c r="R159">
        <f t="shared" si="8"/>
        <v>9.65</v>
      </c>
    </row>
    <row r="160" spans="1:18" ht="20.100000000000001" customHeight="1" x14ac:dyDescent="0.3">
      <c r="A160" s="2">
        <v>313</v>
      </c>
      <c r="B160" s="3" t="s">
        <v>14</v>
      </c>
      <c r="C160" s="3" t="s">
        <v>52</v>
      </c>
      <c r="D160" s="3" t="s">
        <v>16</v>
      </c>
      <c r="E160" s="4">
        <v>44878.780624999999</v>
      </c>
      <c r="F160" s="2">
        <v>42.816333329999999</v>
      </c>
      <c r="G160" s="2">
        <v>-69.232500000000002</v>
      </c>
      <c r="H160" s="3" t="s">
        <v>17</v>
      </c>
      <c r="I160" s="2">
        <v>178256</v>
      </c>
      <c r="J160" s="2">
        <v>31</v>
      </c>
      <c r="K160" s="2">
        <v>0.315</v>
      </c>
      <c r="L160" s="3" t="s">
        <v>22</v>
      </c>
      <c r="M160" s="3" t="s">
        <v>23</v>
      </c>
      <c r="N160" s="3" t="s">
        <v>20</v>
      </c>
      <c r="O160">
        <v>1</v>
      </c>
      <c r="P160">
        <f t="shared" si="6"/>
        <v>0.70624828767123127</v>
      </c>
      <c r="Q160">
        <f t="shared" si="7"/>
        <v>1.7062482876712313</v>
      </c>
      <c r="R160">
        <f t="shared" si="8"/>
        <v>1.65</v>
      </c>
    </row>
    <row r="161" spans="1:18" ht="20.100000000000001" customHeight="1" x14ac:dyDescent="0.3">
      <c r="A161" s="2">
        <v>313</v>
      </c>
      <c r="B161" s="3" t="s">
        <v>14</v>
      </c>
      <c r="C161" s="3" t="s">
        <v>52</v>
      </c>
      <c r="D161" s="3" t="s">
        <v>16</v>
      </c>
      <c r="E161" s="4">
        <v>44878.780624999999</v>
      </c>
      <c r="F161" s="2">
        <v>42.816333329999999</v>
      </c>
      <c r="G161" s="2">
        <v>-69.232500000000002</v>
      </c>
      <c r="H161" s="3" t="s">
        <v>17</v>
      </c>
      <c r="I161" s="2">
        <v>178300</v>
      </c>
      <c r="J161" s="2">
        <v>54.5</v>
      </c>
      <c r="K161" s="2">
        <v>1.88</v>
      </c>
      <c r="L161" s="3" t="s">
        <v>18</v>
      </c>
      <c r="M161" s="3" t="s">
        <v>19</v>
      </c>
      <c r="N161" s="3" t="s">
        <v>20</v>
      </c>
      <c r="O161">
        <v>9</v>
      </c>
      <c r="P161">
        <f t="shared" si="6"/>
        <v>0.70624828767123127</v>
      </c>
      <c r="Q161">
        <f t="shared" si="7"/>
        <v>9.7062482876712313</v>
      </c>
      <c r="R161">
        <f t="shared" si="8"/>
        <v>9.65</v>
      </c>
    </row>
    <row r="162" spans="1:18" ht="20.100000000000001" customHeight="1" x14ac:dyDescent="0.3">
      <c r="A162" s="2">
        <v>313</v>
      </c>
      <c r="B162" s="3" t="s">
        <v>14</v>
      </c>
      <c r="C162" s="3" t="s">
        <v>52</v>
      </c>
      <c r="D162" s="3" t="s">
        <v>16</v>
      </c>
      <c r="E162" s="4">
        <v>44878.780624999999</v>
      </c>
      <c r="F162" s="2">
        <v>42.816333329999999</v>
      </c>
      <c r="G162" s="2">
        <v>-69.232500000000002</v>
      </c>
      <c r="H162" s="3" t="s">
        <v>17</v>
      </c>
      <c r="I162" s="2">
        <v>178424</v>
      </c>
      <c r="J162" s="2">
        <v>52.5</v>
      </c>
      <c r="K162" s="2">
        <v>1.605</v>
      </c>
      <c r="L162" s="3" t="s">
        <v>18</v>
      </c>
      <c r="M162" s="3" t="s">
        <v>19</v>
      </c>
      <c r="N162" s="3" t="s">
        <v>20</v>
      </c>
      <c r="O162">
        <v>6</v>
      </c>
      <c r="P162">
        <f t="shared" si="6"/>
        <v>0.70624828767123127</v>
      </c>
      <c r="Q162">
        <f t="shared" si="7"/>
        <v>6.7062482876712313</v>
      </c>
      <c r="R162">
        <f t="shared" si="8"/>
        <v>6.65</v>
      </c>
    </row>
    <row r="163" spans="1:18" ht="20.100000000000001" customHeight="1" x14ac:dyDescent="0.3">
      <c r="A163" s="2">
        <v>319</v>
      </c>
      <c r="B163" s="3" t="s">
        <v>14</v>
      </c>
      <c r="C163" s="3" t="s">
        <v>56</v>
      </c>
      <c r="D163" s="3" t="s">
        <v>26</v>
      </c>
      <c r="E163" s="4">
        <v>44879.533912036997</v>
      </c>
      <c r="F163" s="2">
        <v>42.100499999999997</v>
      </c>
      <c r="G163" s="2">
        <v>-70.210999999999999</v>
      </c>
      <c r="H163" s="3" t="s">
        <v>17</v>
      </c>
      <c r="I163" s="2">
        <v>184161</v>
      </c>
      <c r="J163" s="2">
        <v>19</v>
      </c>
      <c r="K163" s="2">
        <v>6.6000000000000003E-2</v>
      </c>
      <c r="L163" s="3" t="s">
        <v>22</v>
      </c>
      <c r="M163" s="3" t="s">
        <v>23</v>
      </c>
      <c r="N163" s="3" t="s">
        <v>20</v>
      </c>
      <c r="O163">
        <v>0</v>
      </c>
      <c r="P163">
        <f t="shared" si="6"/>
        <v>0.70831208777259513</v>
      </c>
      <c r="Q163">
        <f t="shared" si="7"/>
        <v>0.70831208777259513</v>
      </c>
      <c r="R163">
        <f t="shared" si="8"/>
        <v>0.65</v>
      </c>
    </row>
    <row r="164" spans="1:18" ht="20.100000000000001" customHeight="1" x14ac:dyDescent="0.3">
      <c r="A164" s="2">
        <v>322</v>
      </c>
      <c r="B164" s="3" t="s">
        <v>14</v>
      </c>
      <c r="C164" s="3" t="s">
        <v>30</v>
      </c>
      <c r="D164" s="3" t="s">
        <v>36</v>
      </c>
      <c r="E164" s="4">
        <v>44880.008275462998</v>
      </c>
      <c r="F164" s="2">
        <v>41.624499999999998</v>
      </c>
      <c r="G164" s="2">
        <v>-69.624666669999996</v>
      </c>
      <c r="H164" s="3" t="s">
        <v>17</v>
      </c>
      <c r="I164" s="2">
        <v>187139</v>
      </c>
      <c r="J164" s="2">
        <v>21.5</v>
      </c>
      <c r="K164" s="2">
        <v>0.11899999999999999</v>
      </c>
      <c r="L164" s="3" t="s">
        <v>18</v>
      </c>
      <c r="M164" s="3" t="s">
        <v>23</v>
      </c>
      <c r="N164" s="3" t="s">
        <v>20</v>
      </c>
      <c r="O164">
        <v>0</v>
      </c>
      <c r="P164">
        <f t="shared" si="6"/>
        <v>0.70961171359725594</v>
      </c>
      <c r="Q164">
        <f t="shared" si="7"/>
        <v>0.70961171359725594</v>
      </c>
      <c r="R164">
        <f t="shared" si="8"/>
        <v>0.65</v>
      </c>
    </row>
    <row r="165" spans="1:18" ht="20.100000000000001" customHeight="1" x14ac:dyDescent="0.3">
      <c r="A165" s="2">
        <v>324</v>
      </c>
      <c r="B165" s="3" t="s">
        <v>14</v>
      </c>
      <c r="C165" s="3" t="s">
        <v>30</v>
      </c>
      <c r="D165" s="3" t="s">
        <v>16</v>
      </c>
      <c r="E165" s="4">
        <v>44880.260925925897</v>
      </c>
      <c r="F165" s="2">
        <v>41.499166670000001</v>
      </c>
      <c r="G165" s="2">
        <v>-69.325833329999995</v>
      </c>
      <c r="H165" s="3" t="s">
        <v>17</v>
      </c>
      <c r="I165" s="2">
        <v>189062</v>
      </c>
      <c r="J165" s="2">
        <v>16.5</v>
      </c>
      <c r="K165" s="2">
        <v>4.8000000000000001E-2</v>
      </c>
      <c r="L165" s="3" t="s">
        <v>18</v>
      </c>
      <c r="M165" s="3" t="s">
        <v>23</v>
      </c>
      <c r="N165" s="3" t="s">
        <v>20</v>
      </c>
      <c r="O165">
        <v>0</v>
      </c>
      <c r="P165">
        <f t="shared" si="6"/>
        <v>0.71030390664629317</v>
      </c>
      <c r="Q165">
        <f t="shared" si="7"/>
        <v>0.71030390664629317</v>
      </c>
      <c r="R165">
        <f t="shared" si="8"/>
        <v>0.65</v>
      </c>
    </row>
    <row r="166" spans="1:18" ht="20.100000000000001" customHeight="1" x14ac:dyDescent="0.3">
      <c r="A166" s="2">
        <v>325</v>
      </c>
      <c r="B166" s="3" t="s">
        <v>14</v>
      </c>
      <c r="C166" s="3" t="s">
        <v>32</v>
      </c>
      <c r="D166" s="3" t="s">
        <v>21</v>
      </c>
      <c r="E166" s="4">
        <v>44880.356932870403</v>
      </c>
      <c r="F166" s="2">
        <v>41.383666669999997</v>
      </c>
      <c r="G166" s="2">
        <v>-69.469333329999998</v>
      </c>
      <c r="H166" s="3" t="s">
        <v>17</v>
      </c>
      <c r="I166" s="2">
        <v>189157</v>
      </c>
      <c r="J166" s="2">
        <v>42.5</v>
      </c>
      <c r="K166" s="2">
        <v>0.82</v>
      </c>
      <c r="L166" s="3" t="s">
        <v>22</v>
      </c>
      <c r="M166" s="3" t="s">
        <v>37</v>
      </c>
      <c r="N166" s="3" t="s">
        <v>20</v>
      </c>
      <c r="O166">
        <v>2</v>
      </c>
      <c r="P166">
        <f t="shared" si="6"/>
        <v>0.71056693937096826</v>
      </c>
      <c r="Q166">
        <f t="shared" si="7"/>
        <v>2.7105669393709682</v>
      </c>
      <c r="R166">
        <f t="shared" si="8"/>
        <v>2.65</v>
      </c>
    </row>
  </sheetData>
  <sortState xmlns:xlrd2="http://schemas.microsoft.com/office/spreadsheetml/2017/richdata2" ref="T5:T17">
    <sortCondition ref="T5"/>
  </sortState>
  <conditionalFormatting sqref="I1:I1048576">
    <cfRule type="duplicateValues" dxfId="0" priority="1"/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7:P79"/>
  <sheetViews>
    <sheetView topLeftCell="A25" workbookViewId="0">
      <selection activeCell="E62" sqref="E62"/>
    </sheetView>
  </sheetViews>
  <sheetFormatPr defaultRowHeight="14.4" x14ac:dyDescent="0.3"/>
  <cols>
    <col min="4" max="4" width="19.5546875" bestFit="1" customWidth="1"/>
    <col min="5" max="5" width="15.5546875" bestFit="1" customWidth="1"/>
    <col min="6" max="7" width="3" bestFit="1" customWidth="1"/>
    <col min="8" max="10" width="2" bestFit="1" customWidth="1"/>
    <col min="11" max="11" width="3" bestFit="1" customWidth="1"/>
    <col min="12" max="13" width="2" bestFit="1" customWidth="1"/>
    <col min="14" max="14" width="3" bestFit="1" customWidth="1"/>
    <col min="15" max="15" width="7" bestFit="1" customWidth="1"/>
    <col min="16" max="16" width="10.77734375" bestFit="1" customWidth="1"/>
  </cols>
  <sheetData>
    <row r="7" spans="4:16" x14ac:dyDescent="0.3">
      <c r="D7" s="7" t="s">
        <v>67</v>
      </c>
      <c r="E7" s="7" t="s">
        <v>69</v>
      </c>
    </row>
    <row r="8" spans="4:16" x14ac:dyDescent="0.3">
      <c r="D8" s="7" t="s">
        <v>64</v>
      </c>
      <c r="E8">
        <v>0</v>
      </c>
      <c r="F8">
        <v>1</v>
      </c>
      <c r="G8">
        <v>2</v>
      </c>
      <c r="H8">
        <v>3</v>
      </c>
      <c r="I8">
        <v>4</v>
      </c>
      <c r="J8">
        <v>5</v>
      </c>
      <c r="K8">
        <v>6</v>
      </c>
      <c r="L8">
        <v>7</v>
      </c>
      <c r="M8">
        <v>8</v>
      </c>
      <c r="N8">
        <v>9</v>
      </c>
      <c r="O8" t="s">
        <v>65</v>
      </c>
      <c r="P8" t="s">
        <v>66</v>
      </c>
    </row>
    <row r="9" spans="4:16" x14ac:dyDescent="0.3">
      <c r="D9" s="8">
        <v>16</v>
      </c>
      <c r="E9" s="10">
        <v>1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</row>
    <row r="10" spans="4:16" x14ac:dyDescent="0.3">
      <c r="D10" s="8">
        <v>16.5</v>
      </c>
      <c r="E10" s="10">
        <v>3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>
        <v>3</v>
      </c>
    </row>
    <row r="11" spans="4:16" x14ac:dyDescent="0.3">
      <c r="D11" s="8">
        <v>17.5</v>
      </c>
      <c r="E11" s="10">
        <v>1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>
        <v>1</v>
      </c>
    </row>
    <row r="12" spans="4:16" x14ac:dyDescent="0.3">
      <c r="D12" s="8">
        <v>18</v>
      </c>
      <c r="E12" s="10">
        <v>1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>
        <v>1</v>
      </c>
    </row>
    <row r="13" spans="4:16" x14ac:dyDescent="0.3">
      <c r="D13" s="8">
        <v>19</v>
      </c>
      <c r="E13" s="10">
        <v>2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>
        <v>2</v>
      </c>
    </row>
    <row r="14" spans="4:16" x14ac:dyDescent="0.3">
      <c r="D14" s="8">
        <v>19.5</v>
      </c>
      <c r="E14" s="10">
        <v>1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>
        <v>1</v>
      </c>
    </row>
    <row r="15" spans="4:16" x14ac:dyDescent="0.3">
      <c r="D15" s="8">
        <v>20.5</v>
      </c>
      <c r="E15" s="10">
        <v>2</v>
      </c>
      <c r="F15" s="10"/>
      <c r="G15" s="10"/>
      <c r="H15" s="10"/>
      <c r="I15" s="10"/>
      <c r="J15" s="10"/>
      <c r="K15" s="10"/>
      <c r="L15" s="10"/>
      <c r="M15" s="10"/>
      <c r="N15" s="10"/>
      <c r="O15" s="10">
        <v>1</v>
      </c>
      <c r="P15" s="10">
        <v>3</v>
      </c>
    </row>
    <row r="16" spans="4:16" x14ac:dyDescent="0.3">
      <c r="D16" s="8">
        <v>21.5</v>
      </c>
      <c r="E16" s="10">
        <v>1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>
        <v>1</v>
      </c>
    </row>
    <row r="17" spans="4:16" x14ac:dyDescent="0.3">
      <c r="D17" s="8">
        <v>22.5</v>
      </c>
      <c r="E17" s="10"/>
      <c r="F17" s="10">
        <v>1</v>
      </c>
      <c r="G17" s="10"/>
      <c r="H17" s="10"/>
      <c r="I17" s="10"/>
      <c r="J17" s="10"/>
      <c r="K17" s="10"/>
      <c r="L17" s="10"/>
      <c r="M17" s="10"/>
      <c r="N17" s="10"/>
      <c r="O17" s="10"/>
      <c r="P17" s="10">
        <v>1</v>
      </c>
    </row>
    <row r="18" spans="4:16" x14ac:dyDescent="0.3">
      <c r="D18" s="8">
        <v>24</v>
      </c>
      <c r="E18" s="10"/>
      <c r="F18" s="10">
        <v>1</v>
      </c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</row>
    <row r="19" spans="4:16" x14ac:dyDescent="0.3">
      <c r="D19" s="8">
        <v>26</v>
      </c>
      <c r="E19" s="10"/>
      <c r="F19" s="10">
        <v>1</v>
      </c>
      <c r="G19" s="10"/>
      <c r="H19" s="10"/>
      <c r="I19" s="10"/>
      <c r="J19" s="10"/>
      <c r="K19" s="10"/>
      <c r="L19" s="10"/>
      <c r="M19" s="10"/>
      <c r="N19" s="10"/>
      <c r="O19" s="10"/>
      <c r="P19" s="10">
        <v>1</v>
      </c>
    </row>
    <row r="20" spans="4:16" x14ac:dyDescent="0.3">
      <c r="D20" s="8">
        <v>27</v>
      </c>
      <c r="E20" s="10"/>
      <c r="F20" s="10">
        <v>1</v>
      </c>
      <c r="G20" s="10"/>
      <c r="H20" s="10"/>
      <c r="I20" s="10"/>
      <c r="J20" s="10"/>
      <c r="K20" s="10"/>
      <c r="L20" s="10"/>
      <c r="M20" s="10"/>
      <c r="N20" s="10"/>
      <c r="O20" s="10"/>
      <c r="P20" s="10">
        <v>1</v>
      </c>
    </row>
    <row r="21" spans="4:16" x14ac:dyDescent="0.3">
      <c r="D21" s="8">
        <v>27.5</v>
      </c>
      <c r="E21" s="10"/>
      <c r="F21" s="10">
        <v>1</v>
      </c>
      <c r="G21" s="10"/>
      <c r="H21" s="10"/>
      <c r="I21" s="10"/>
      <c r="J21" s="10"/>
      <c r="K21" s="10"/>
      <c r="L21" s="10"/>
      <c r="M21" s="10"/>
      <c r="N21" s="10"/>
      <c r="O21" s="10"/>
      <c r="P21" s="10">
        <v>1</v>
      </c>
    </row>
    <row r="22" spans="4:16" x14ac:dyDescent="0.3">
      <c r="D22" s="8">
        <v>28</v>
      </c>
      <c r="E22" s="10"/>
      <c r="F22" s="10">
        <v>2</v>
      </c>
      <c r="G22" s="10"/>
      <c r="H22" s="10"/>
      <c r="I22" s="10"/>
      <c r="J22" s="10"/>
      <c r="K22" s="10"/>
      <c r="L22" s="10"/>
      <c r="M22" s="10"/>
      <c r="N22" s="10"/>
      <c r="O22" s="10"/>
      <c r="P22" s="10">
        <v>2</v>
      </c>
    </row>
    <row r="23" spans="4:16" x14ac:dyDescent="0.3">
      <c r="D23" s="8">
        <v>28.5</v>
      </c>
      <c r="E23" s="10"/>
      <c r="F23" s="10">
        <v>7</v>
      </c>
      <c r="G23" s="10"/>
      <c r="H23" s="10"/>
      <c r="I23" s="10"/>
      <c r="J23" s="10"/>
      <c r="K23" s="10"/>
      <c r="L23" s="10"/>
      <c r="M23" s="10"/>
      <c r="N23" s="10"/>
      <c r="O23" s="10"/>
      <c r="P23" s="10">
        <v>7</v>
      </c>
    </row>
    <row r="24" spans="4:16" x14ac:dyDescent="0.3">
      <c r="D24" s="8">
        <v>29</v>
      </c>
      <c r="E24" s="10"/>
      <c r="F24" s="10">
        <v>2</v>
      </c>
      <c r="G24" s="10"/>
      <c r="H24" s="10"/>
      <c r="I24" s="10"/>
      <c r="J24" s="10"/>
      <c r="K24" s="10"/>
      <c r="L24" s="10"/>
      <c r="M24" s="10"/>
      <c r="N24" s="10"/>
      <c r="O24" s="10"/>
      <c r="P24" s="10">
        <v>2</v>
      </c>
    </row>
    <row r="25" spans="4:16" x14ac:dyDescent="0.3">
      <c r="D25" s="8">
        <v>29.5</v>
      </c>
      <c r="E25" s="10"/>
      <c r="F25" s="10">
        <v>4</v>
      </c>
      <c r="G25" s="10"/>
      <c r="H25" s="10"/>
      <c r="I25" s="10"/>
      <c r="J25" s="10"/>
      <c r="K25" s="10"/>
      <c r="L25" s="10"/>
      <c r="M25" s="10"/>
      <c r="N25" s="10"/>
      <c r="O25" s="10"/>
      <c r="P25" s="10">
        <v>4</v>
      </c>
    </row>
    <row r="26" spans="4:16" x14ac:dyDescent="0.3">
      <c r="D26" s="8">
        <v>30</v>
      </c>
      <c r="E26" s="10"/>
      <c r="F26" s="10">
        <v>4</v>
      </c>
      <c r="G26" s="10"/>
      <c r="H26" s="10"/>
      <c r="I26" s="10"/>
      <c r="J26" s="10"/>
      <c r="K26" s="10"/>
      <c r="L26" s="10"/>
      <c r="M26" s="10"/>
      <c r="N26" s="10"/>
      <c r="O26" s="10"/>
      <c r="P26" s="10">
        <v>4</v>
      </c>
    </row>
    <row r="27" spans="4:16" x14ac:dyDescent="0.3">
      <c r="D27" s="8">
        <v>30.5</v>
      </c>
      <c r="E27" s="10"/>
      <c r="F27" s="10">
        <v>2</v>
      </c>
      <c r="G27" s="10"/>
      <c r="H27" s="10"/>
      <c r="I27" s="10"/>
      <c r="J27" s="10"/>
      <c r="K27" s="10"/>
      <c r="L27" s="10"/>
      <c r="M27" s="10"/>
      <c r="N27" s="10"/>
      <c r="O27" s="10"/>
      <c r="P27" s="10">
        <v>2</v>
      </c>
    </row>
    <row r="28" spans="4:16" x14ac:dyDescent="0.3">
      <c r="D28" s="8">
        <v>31</v>
      </c>
      <c r="E28" s="10"/>
      <c r="F28" s="10">
        <v>3</v>
      </c>
      <c r="G28" s="10"/>
      <c r="H28" s="10"/>
      <c r="I28" s="10"/>
      <c r="J28" s="10"/>
      <c r="K28" s="10"/>
      <c r="L28" s="10"/>
      <c r="M28" s="10"/>
      <c r="N28" s="10"/>
      <c r="O28" s="10"/>
      <c r="P28" s="10">
        <v>3</v>
      </c>
    </row>
    <row r="29" spans="4:16" x14ac:dyDescent="0.3">
      <c r="D29" s="8">
        <v>32</v>
      </c>
      <c r="E29" s="10"/>
      <c r="F29" s="10">
        <v>2</v>
      </c>
      <c r="G29" s="10"/>
      <c r="H29" s="10"/>
      <c r="I29" s="10"/>
      <c r="J29" s="10"/>
      <c r="K29" s="10"/>
      <c r="L29" s="10"/>
      <c r="M29" s="10"/>
      <c r="N29" s="10"/>
      <c r="O29" s="10"/>
      <c r="P29" s="10">
        <v>2</v>
      </c>
    </row>
    <row r="30" spans="4:16" x14ac:dyDescent="0.3">
      <c r="D30" s="8">
        <v>33</v>
      </c>
      <c r="E30" s="10"/>
      <c r="F30" s="10">
        <v>1</v>
      </c>
      <c r="G30" s="10"/>
      <c r="H30" s="10"/>
      <c r="I30" s="10"/>
      <c r="J30" s="10"/>
      <c r="K30" s="10"/>
      <c r="L30" s="10"/>
      <c r="M30" s="10"/>
      <c r="N30" s="10"/>
      <c r="O30" s="10"/>
      <c r="P30" s="10">
        <v>1</v>
      </c>
    </row>
    <row r="31" spans="4:16" x14ac:dyDescent="0.3">
      <c r="D31" s="8">
        <v>33.5</v>
      </c>
      <c r="E31" s="10"/>
      <c r="F31" s="10">
        <v>1</v>
      </c>
      <c r="G31" s="10"/>
      <c r="H31" s="10"/>
      <c r="I31" s="10"/>
      <c r="J31" s="10"/>
      <c r="K31" s="10"/>
      <c r="L31" s="10"/>
      <c r="M31" s="10"/>
      <c r="N31" s="10"/>
      <c r="O31" s="10"/>
      <c r="P31" s="10">
        <v>1</v>
      </c>
    </row>
    <row r="32" spans="4:16" x14ac:dyDescent="0.3">
      <c r="D32" s="8">
        <v>34</v>
      </c>
      <c r="E32" s="10"/>
      <c r="F32" s="10">
        <v>2</v>
      </c>
      <c r="G32" s="10">
        <v>1</v>
      </c>
      <c r="H32" s="10"/>
      <c r="I32" s="10"/>
      <c r="J32" s="10"/>
      <c r="K32" s="10"/>
      <c r="L32" s="10"/>
      <c r="M32" s="10"/>
      <c r="N32" s="10"/>
      <c r="O32" s="10"/>
      <c r="P32" s="10">
        <v>3</v>
      </c>
    </row>
    <row r="33" spans="4:16" x14ac:dyDescent="0.3">
      <c r="D33" s="8">
        <v>35</v>
      </c>
      <c r="E33" s="10"/>
      <c r="F33" s="10">
        <v>1</v>
      </c>
      <c r="G33" s="10">
        <v>1</v>
      </c>
      <c r="H33" s="10"/>
      <c r="I33" s="10"/>
      <c r="J33" s="10"/>
      <c r="K33" s="10"/>
      <c r="L33" s="10"/>
      <c r="M33" s="10"/>
      <c r="N33" s="10"/>
      <c r="O33" s="10"/>
      <c r="P33" s="10">
        <v>2</v>
      </c>
    </row>
    <row r="34" spans="4:16" x14ac:dyDescent="0.3">
      <c r="D34" s="8">
        <v>36.5</v>
      </c>
      <c r="E34" s="10"/>
      <c r="F34" s="10"/>
      <c r="G34" s="10">
        <v>1</v>
      </c>
      <c r="H34" s="10"/>
      <c r="I34" s="10"/>
      <c r="J34" s="10"/>
      <c r="K34" s="10"/>
      <c r="L34" s="10"/>
      <c r="M34" s="10"/>
      <c r="N34" s="10"/>
      <c r="O34" s="10"/>
      <c r="P34" s="10">
        <v>1</v>
      </c>
    </row>
    <row r="35" spans="4:16" x14ac:dyDescent="0.3">
      <c r="D35" s="8">
        <v>37</v>
      </c>
      <c r="E35" s="10"/>
      <c r="F35" s="10"/>
      <c r="G35" s="10">
        <v>1</v>
      </c>
      <c r="H35" s="10"/>
      <c r="I35" s="10"/>
      <c r="J35" s="10"/>
      <c r="K35" s="10"/>
      <c r="L35" s="10"/>
      <c r="M35" s="10"/>
      <c r="N35" s="10"/>
      <c r="O35" s="10"/>
      <c r="P35" s="10">
        <v>1</v>
      </c>
    </row>
    <row r="36" spans="4:16" x14ac:dyDescent="0.3">
      <c r="D36" s="8">
        <v>37.5</v>
      </c>
      <c r="E36" s="10"/>
      <c r="F36" s="10"/>
      <c r="G36" s="10">
        <v>3</v>
      </c>
      <c r="H36" s="10"/>
      <c r="I36" s="10"/>
      <c r="J36" s="10"/>
      <c r="K36" s="10"/>
      <c r="L36" s="10"/>
      <c r="M36" s="10"/>
      <c r="N36" s="10"/>
      <c r="O36" s="10"/>
      <c r="P36" s="10">
        <v>3</v>
      </c>
    </row>
    <row r="37" spans="4:16" x14ac:dyDescent="0.3">
      <c r="D37" s="8">
        <v>38</v>
      </c>
      <c r="E37" s="10"/>
      <c r="F37" s="10"/>
      <c r="G37" s="10">
        <v>2</v>
      </c>
      <c r="H37" s="10"/>
      <c r="I37" s="10"/>
      <c r="J37" s="10"/>
      <c r="K37" s="10"/>
      <c r="L37" s="10"/>
      <c r="M37" s="10"/>
      <c r="N37" s="10"/>
      <c r="O37" s="10"/>
      <c r="P37" s="10">
        <v>2</v>
      </c>
    </row>
    <row r="38" spans="4:16" x14ac:dyDescent="0.3">
      <c r="D38" s="8">
        <v>38.5</v>
      </c>
      <c r="E38" s="10"/>
      <c r="F38" s="10">
        <v>1</v>
      </c>
      <c r="G38" s="10">
        <v>1</v>
      </c>
      <c r="H38" s="10"/>
      <c r="I38" s="10"/>
      <c r="J38" s="10"/>
      <c r="K38" s="10"/>
      <c r="L38" s="10"/>
      <c r="M38" s="10"/>
      <c r="N38" s="10"/>
      <c r="O38" s="10"/>
      <c r="P38" s="10">
        <v>2</v>
      </c>
    </row>
    <row r="39" spans="4:16" x14ac:dyDescent="0.3">
      <c r="D39" s="8">
        <v>39</v>
      </c>
      <c r="E39" s="10"/>
      <c r="F39" s="10"/>
      <c r="G39" s="10">
        <v>2</v>
      </c>
      <c r="H39" s="10"/>
      <c r="I39" s="10"/>
      <c r="J39" s="10"/>
      <c r="K39" s="10"/>
      <c r="L39" s="10"/>
      <c r="M39" s="10"/>
      <c r="N39" s="10"/>
      <c r="O39" s="10"/>
      <c r="P39" s="10">
        <v>2</v>
      </c>
    </row>
    <row r="40" spans="4:16" x14ac:dyDescent="0.3">
      <c r="D40" s="8">
        <v>39.5</v>
      </c>
      <c r="E40" s="10"/>
      <c r="F40" s="10"/>
      <c r="G40" s="10">
        <v>1</v>
      </c>
      <c r="H40" s="10"/>
      <c r="I40" s="10"/>
      <c r="J40" s="10"/>
      <c r="K40" s="10"/>
      <c r="L40" s="10"/>
      <c r="M40" s="10"/>
      <c r="N40" s="10"/>
      <c r="O40" s="10"/>
      <c r="P40" s="10">
        <v>1</v>
      </c>
    </row>
    <row r="41" spans="4:16" x14ac:dyDescent="0.3">
      <c r="D41" s="8">
        <v>40</v>
      </c>
      <c r="E41" s="10"/>
      <c r="F41" s="10"/>
      <c r="G41" s="10">
        <v>2</v>
      </c>
      <c r="H41" s="10"/>
      <c r="I41" s="10"/>
      <c r="J41" s="10"/>
      <c r="K41" s="10"/>
      <c r="L41" s="10"/>
      <c r="M41" s="10"/>
      <c r="N41" s="10"/>
      <c r="O41" s="10"/>
      <c r="P41" s="10">
        <v>2</v>
      </c>
    </row>
    <row r="42" spans="4:16" x14ac:dyDescent="0.3">
      <c r="D42" s="8">
        <v>40.5</v>
      </c>
      <c r="E42" s="10"/>
      <c r="F42" s="10"/>
      <c r="G42" s="10">
        <v>1</v>
      </c>
      <c r="H42" s="10"/>
      <c r="I42" s="10"/>
      <c r="J42" s="10"/>
      <c r="K42" s="10"/>
      <c r="L42" s="10"/>
      <c r="M42" s="10"/>
      <c r="N42" s="10">
        <v>1</v>
      </c>
      <c r="O42" s="10"/>
      <c r="P42" s="10">
        <v>2</v>
      </c>
    </row>
    <row r="43" spans="4:16" x14ac:dyDescent="0.3">
      <c r="D43" s="8">
        <v>41</v>
      </c>
      <c r="E43" s="10"/>
      <c r="F43" s="10"/>
      <c r="G43" s="10">
        <v>3</v>
      </c>
      <c r="H43" s="10">
        <v>1</v>
      </c>
      <c r="I43" s="10"/>
      <c r="J43" s="10"/>
      <c r="K43" s="10"/>
      <c r="L43" s="10"/>
      <c r="M43" s="10"/>
      <c r="N43" s="10"/>
      <c r="O43" s="10"/>
      <c r="P43" s="10">
        <v>4</v>
      </c>
    </row>
    <row r="44" spans="4:16" x14ac:dyDescent="0.3">
      <c r="D44" s="8">
        <v>42</v>
      </c>
      <c r="E44" s="10"/>
      <c r="F44" s="10"/>
      <c r="G44" s="10">
        <v>2</v>
      </c>
      <c r="H44" s="10"/>
      <c r="I44" s="10"/>
      <c r="J44" s="10"/>
      <c r="K44" s="10"/>
      <c r="L44" s="10"/>
      <c r="M44" s="10"/>
      <c r="N44" s="10"/>
      <c r="O44" s="10"/>
      <c r="P44" s="10">
        <v>2</v>
      </c>
    </row>
    <row r="45" spans="4:16" x14ac:dyDescent="0.3">
      <c r="D45" s="8">
        <v>42.5</v>
      </c>
      <c r="E45" s="10"/>
      <c r="F45" s="10"/>
      <c r="G45" s="10">
        <v>2</v>
      </c>
      <c r="H45" s="10"/>
      <c r="I45" s="10"/>
      <c r="J45" s="10"/>
      <c r="K45" s="10"/>
      <c r="L45" s="10"/>
      <c r="M45" s="10"/>
      <c r="N45" s="10">
        <v>1</v>
      </c>
      <c r="O45" s="10"/>
      <c r="P45" s="10">
        <v>3</v>
      </c>
    </row>
    <row r="46" spans="4:16" x14ac:dyDescent="0.3">
      <c r="D46" s="8">
        <v>43</v>
      </c>
      <c r="E46" s="10"/>
      <c r="F46" s="10"/>
      <c r="G46" s="10">
        <v>4</v>
      </c>
      <c r="H46" s="10">
        <v>1</v>
      </c>
      <c r="I46" s="10"/>
      <c r="J46" s="10"/>
      <c r="K46" s="10"/>
      <c r="L46" s="10"/>
      <c r="M46" s="10"/>
      <c r="N46" s="10"/>
      <c r="O46" s="10"/>
      <c r="P46" s="10">
        <v>5</v>
      </c>
    </row>
    <row r="47" spans="4:16" x14ac:dyDescent="0.3">
      <c r="D47" s="8">
        <v>43.5</v>
      </c>
      <c r="E47" s="10"/>
      <c r="F47" s="10"/>
      <c r="G47" s="10">
        <v>1</v>
      </c>
      <c r="H47" s="10"/>
      <c r="I47" s="10"/>
      <c r="J47" s="10"/>
      <c r="K47" s="10"/>
      <c r="L47" s="10"/>
      <c r="M47" s="10"/>
      <c r="N47" s="10">
        <v>1</v>
      </c>
      <c r="O47" s="10"/>
      <c r="P47" s="10">
        <v>2</v>
      </c>
    </row>
    <row r="48" spans="4:16" x14ac:dyDescent="0.3">
      <c r="D48" s="8">
        <v>44</v>
      </c>
      <c r="E48" s="10"/>
      <c r="F48" s="10"/>
      <c r="G48" s="10">
        <v>1</v>
      </c>
      <c r="H48" s="10">
        <v>1</v>
      </c>
      <c r="I48" s="10"/>
      <c r="J48" s="10"/>
      <c r="K48" s="10"/>
      <c r="L48" s="10">
        <v>2</v>
      </c>
      <c r="M48" s="10"/>
      <c r="N48" s="10">
        <v>1</v>
      </c>
      <c r="O48" s="10"/>
      <c r="P48" s="10">
        <v>5</v>
      </c>
    </row>
    <row r="49" spans="4:16" x14ac:dyDescent="0.3">
      <c r="D49" s="8">
        <v>44.5</v>
      </c>
      <c r="E49" s="10"/>
      <c r="F49" s="10"/>
      <c r="G49" s="10">
        <v>1</v>
      </c>
      <c r="H49" s="10"/>
      <c r="I49" s="10"/>
      <c r="J49" s="10"/>
      <c r="K49" s="10"/>
      <c r="L49" s="10"/>
      <c r="M49" s="10"/>
      <c r="N49" s="10"/>
      <c r="O49" s="10"/>
      <c r="P49" s="10">
        <v>1</v>
      </c>
    </row>
    <row r="50" spans="4:16" x14ac:dyDescent="0.3">
      <c r="D50" s="8">
        <v>45</v>
      </c>
      <c r="E50" s="10"/>
      <c r="F50" s="10"/>
      <c r="G50" s="10">
        <v>2</v>
      </c>
      <c r="H50" s="10"/>
      <c r="I50" s="10"/>
      <c r="J50" s="10"/>
      <c r="K50" s="10"/>
      <c r="L50" s="10"/>
      <c r="M50" s="10"/>
      <c r="N50" s="10"/>
      <c r="O50" s="10"/>
      <c r="P50" s="10">
        <v>2</v>
      </c>
    </row>
    <row r="51" spans="4:16" x14ac:dyDescent="0.3">
      <c r="D51" s="8">
        <v>45.5</v>
      </c>
      <c r="E51" s="10"/>
      <c r="F51" s="10"/>
      <c r="G51" s="10">
        <v>1</v>
      </c>
      <c r="H51" s="10"/>
      <c r="I51" s="10"/>
      <c r="J51" s="10"/>
      <c r="K51" s="10">
        <v>1</v>
      </c>
      <c r="L51" s="10"/>
      <c r="M51" s="10"/>
      <c r="N51" s="10">
        <v>2</v>
      </c>
      <c r="O51" s="10"/>
      <c r="P51" s="10">
        <v>4</v>
      </c>
    </row>
    <row r="52" spans="4:16" x14ac:dyDescent="0.3">
      <c r="D52" s="8">
        <v>46</v>
      </c>
      <c r="E52" s="10"/>
      <c r="F52" s="10"/>
      <c r="G52" s="10">
        <v>1</v>
      </c>
      <c r="H52" s="10"/>
      <c r="I52" s="10"/>
      <c r="J52" s="10"/>
      <c r="K52" s="10"/>
      <c r="L52" s="10"/>
      <c r="M52" s="10"/>
      <c r="N52" s="10">
        <v>2</v>
      </c>
      <c r="O52" s="10">
        <v>1</v>
      </c>
      <c r="P52" s="10">
        <v>4</v>
      </c>
    </row>
    <row r="53" spans="4:16" x14ac:dyDescent="0.3">
      <c r="D53" s="8">
        <v>46.5</v>
      </c>
      <c r="E53" s="10"/>
      <c r="F53" s="10"/>
      <c r="G53" s="10"/>
      <c r="H53" s="10">
        <v>1</v>
      </c>
      <c r="I53" s="10"/>
      <c r="J53" s="10"/>
      <c r="K53" s="10"/>
      <c r="L53" s="10">
        <v>1</v>
      </c>
      <c r="M53" s="10"/>
      <c r="N53" s="10">
        <v>1</v>
      </c>
      <c r="O53" s="10"/>
      <c r="P53" s="10">
        <v>3</v>
      </c>
    </row>
    <row r="54" spans="4:16" x14ac:dyDescent="0.3">
      <c r="D54" s="8">
        <v>47</v>
      </c>
      <c r="E54" s="10"/>
      <c r="F54" s="10"/>
      <c r="G54" s="10">
        <v>1</v>
      </c>
      <c r="H54" s="10"/>
      <c r="I54" s="10"/>
      <c r="J54" s="10"/>
      <c r="K54" s="10"/>
      <c r="L54" s="10"/>
      <c r="M54" s="10"/>
      <c r="N54" s="10">
        <v>1</v>
      </c>
      <c r="O54" s="10"/>
      <c r="P54" s="10">
        <v>2</v>
      </c>
    </row>
    <row r="55" spans="4:16" x14ac:dyDescent="0.3">
      <c r="D55" s="8">
        <v>47.5</v>
      </c>
      <c r="E55" s="10"/>
      <c r="F55" s="10"/>
      <c r="G55" s="10">
        <v>1</v>
      </c>
      <c r="H55" s="10"/>
      <c r="I55" s="10"/>
      <c r="J55" s="10">
        <v>1</v>
      </c>
      <c r="K55" s="10">
        <v>1</v>
      </c>
      <c r="L55" s="10"/>
      <c r="M55" s="10"/>
      <c r="N55" s="10"/>
      <c r="O55" s="10"/>
      <c r="P55" s="10">
        <v>3</v>
      </c>
    </row>
    <row r="56" spans="4:16" x14ac:dyDescent="0.3">
      <c r="D56" s="8">
        <v>48</v>
      </c>
      <c r="E56" s="10"/>
      <c r="F56" s="10"/>
      <c r="G56" s="10">
        <v>1</v>
      </c>
      <c r="H56" s="10"/>
      <c r="I56" s="10"/>
      <c r="J56" s="10">
        <v>1</v>
      </c>
      <c r="K56" s="10"/>
      <c r="L56" s="10"/>
      <c r="M56" s="10"/>
      <c r="N56" s="10">
        <v>1</v>
      </c>
      <c r="O56" s="10"/>
      <c r="P56" s="10">
        <v>3</v>
      </c>
    </row>
    <row r="57" spans="4:16" x14ac:dyDescent="0.3">
      <c r="D57" s="8">
        <v>48.5</v>
      </c>
      <c r="E57" s="10"/>
      <c r="F57" s="10"/>
      <c r="G57" s="10"/>
      <c r="H57" s="10"/>
      <c r="I57" s="10"/>
      <c r="J57" s="10"/>
      <c r="K57" s="10">
        <v>1</v>
      </c>
      <c r="L57" s="10"/>
      <c r="M57" s="10"/>
      <c r="N57" s="10"/>
      <c r="O57" s="10"/>
      <c r="P57" s="10">
        <v>1</v>
      </c>
    </row>
    <row r="58" spans="4:16" x14ac:dyDescent="0.3">
      <c r="D58" s="8">
        <v>49.5</v>
      </c>
      <c r="E58" s="10"/>
      <c r="F58" s="10"/>
      <c r="G58" s="10"/>
      <c r="H58" s="10"/>
      <c r="I58" s="10">
        <v>1</v>
      </c>
      <c r="J58" s="10"/>
      <c r="K58" s="10"/>
      <c r="L58" s="10"/>
      <c r="M58" s="10"/>
      <c r="N58" s="10"/>
      <c r="O58" s="10"/>
      <c r="P58" s="10">
        <v>1</v>
      </c>
    </row>
    <row r="59" spans="4:16" x14ac:dyDescent="0.3">
      <c r="D59" s="8">
        <v>50</v>
      </c>
      <c r="E59" s="10"/>
      <c r="F59" s="10"/>
      <c r="G59" s="10"/>
      <c r="H59" s="10"/>
      <c r="I59" s="10">
        <v>1</v>
      </c>
      <c r="J59" s="10"/>
      <c r="K59" s="10">
        <v>1</v>
      </c>
      <c r="L59" s="10"/>
      <c r="M59" s="10"/>
      <c r="N59" s="10">
        <v>1</v>
      </c>
      <c r="O59" s="10"/>
      <c r="P59" s="10">
        <v>3</v>
      </c>
    </row>
    <row r="60" spans="4:16" x14ac:dyDescent="0.3">
      <c r="D60" s="8">
        <v>50.5</v>
      </c>
      <c r="E60" s="10"/>
      <c r="F60" s="10"/>
      <c r="G60" s="10"/>
      <c r="H60" s="10"/>
      <c r="I60" s="10">
        <v>1</v>
      </c>
      <c r="J60" s="10">
        <v>1</v>
      </c>
      <c r="K60" s="10">
        <v>1</v>
      </c>
      <c r="L60" s="10"/>
      <c r="M60" s="10"/>
      <c r="N60" s="10"/>
      <c r="O60" s="10"/>
      <c r="P60" s="10">
        <v>3</v>
      </c>
    </row>
    <row r="61" spans="4:16" x14ac:dyDescent="0.3">
      <c r="D61" s="8">
        <v>51</v>
      </c>
      <c r="E61" s="10"/>
      <c r="F61" s="10"/>
      <c r="G61" s="10"/>
      <c r="H61" s="10">
        <v>1</v>
      </c>
      <c r="I61" s="10"/>
      <c r="J61" s="10"/>
      <c r="K61" s="10"/>
      <c r="L61" s="10"/>
      <c r="M61" s="10"/>
      <c r="N61" s="10">
        <v>3</v>
      </c>
      <c r="O61" s="10"/>
      <c r="P61" s="10">
        <v>4</v>
      </c>
    </row>
    <row r="62" spans="4:16" x14ac:dyDescent="0.3">
      <c r="D62" s="8">
        <v>51.5</v>
      </c>
      <c r="E62" s="10"/>
      <c r="F62" s="10"/>
      <c r="G62" s="10"/>
      <c r="H62" s="10">
        <v>1</v>
      </c>
      <c r="I62" s="10">
        <v>3</v>
      </c>
      <c r="J62" s="10"/>
      <c r="K62" s="10">
        <v>1</v>
      </c>
      <c r="L62" s="10"/>
      <c r="M62" s="10"/>
      <c r="N62" s="10">
        <v>1</v>
      </c>
      <c r="O62" s="10"/>
      <c r="P62" s="10">
        <v>6</v>
      </c>
    </row>
    <row r="63" spans="4:16" x14ac:dyDescent="0.3">
      <c r="D63" s="8">
        <v>52</v>
      </c>
      <c r="E63" s="10"/>
      <c r="F63" s="10"/>
      <c r="G63" s="10"/>
      <c r="H63" s="10"/>
      <c r="I63" s="10"/>
      <c r="J63" s="10"/>
      <c r="K63" s="10">
        <v>2</v>
      </c>
      <c r="L63" s="10"/>
      <c r="M63" s="10"/>
      <c r="N63" s="10">
        <v>2</v>
      </c>
      <c r="O63" s="10"/>
      <c r="P63" s="10">
        <v>4</v>
      </c>
    </row>
    <row r="64" spans="4:16" x14ac:dyDescent="0.3">
      <c r="D64" s="8">
        <v>52.5</v>
      </c>
      <c r="E64" s="10"/>
      <c r="F64" s="10"/>
      <c r="G64" s="10"/>
      <c r="H64" s="10">
        <v>1</v>
      </c>
      <c r="I64" s="10">
        <v>1</v>
      </c>
      <c r="J64" s="10"/>
      <c r="K64" s="10">
        <v>1</v>
      </c>
      <c r="L64" s="10"/>
      <c r="M64" s="10"/>
      <c r="N64" s="10">
        <v>1</v>
      </c>
      <c r="O64" s="10"/>
      <c r="P64" s="10">
        <v>4</v>
      </c>
    </row>
    <row r="65" spans="4:16" x14ac:dyDescent="0.3">
      <c r="D65" s="8">
        <v>53</v>
      </c>
      <c r="E65" s="10"/>
      <c r="F65" s="10"/>
      <c r="G65" s="10"/>
      <c r="H65" s="10"/>
      <c r="I65" s="10"/>
      <c r="J65" s="10"/>
      <c r="K65" s="10">
        <v>1</v>
      </c>
      <c r="L65" s="10"/>
      <c r="M65" s="10"/>
      <c r="N65" s="10">
        <v>1</v>
      </c>
      <c r="O65" s="10"/>
      <c r="P65" s="10">
        <v>2</v>
      </c>
    </row>
    <row r="66" spans="4:16" x14ac:dyDescent="0.3">
      <c r="D66" s="8">
        <v>53.5</v>
      </c>
      <c r="E66" s="10"/>
      <c r="F66" s="10"/>
      <c r="G66" s="10"/>
      <c r="H66" s="10"/>
      <c r="I66" s="10"/>
      <c r="J66" s="10"/>
      <c r="K66" s="10"/>
      <c r="L66" s="10"/>
      <c r="M66" s="10"/>
      <c r="N66" s="10">
        <v>1</v>
      </c>
      <c r="O66" s="10"/>
      <c r="P66" s="10">
        <v>1</v>
      </c>
    </row>
    <row r="67" spans="4:16" x14ac:dyDescent="0.3">
      <c r="D67" s="8">
        <v>54</v>
      </c>
      <c r="E67" s="10"/>
      <c r="F67" s="10"/>
      <c r="G67" s="10"/>
      <c r="H67" s="10"/>
      <c r="I67" s="10">
        <v>1</v>
      </c>
      <c r="J67" s="10"/>
      <c r="K67" s="10"/>
      <c r="L67" s="10"/>
      <c r="M67" s="10"/>
      <c r="N67" s="10">
        <v>2</v>
      </c>
      <c r="O67" s="10"/>
      <c r="P67" s="10">
        <v>3</v>
      </c>
    </row>
    <row r="68" spans="4:16" x14ac:dyDescent="0.3">
      <c r="D68" s="8">
        <v>54.5</v>
      </c>
      <c r="E68" s="10"/>
      <c r="F68" s="10"/>
      <c r="G68" s="10"/>
      <c r="H68" s="10"/>
      <c r="I68" s="10"/>
      <c r="J68" s="10"/>
      <c r="K68" s="10"/>
      <c r="L68" s="10">
        <v>1</v>
      </c>
      <c r="M68" s="10">
        <v>1</v>
      </c>
      <c r="N68" s="10">
        <v>3</v>
      </c>
      <c r="O68" s="10"/>
      <c r="P68" s="10">
        <v>5</v>
      </c>
    </row>
    <row r="69" spans="4:16" x14ac:dyDescent="0.3">
      <c r="D69" s="8">
        <v>55</v>
      </c>
      <c r="E69" s="10"/>
      <c r="F69" s="10"/>
      <c r="G69" s="10"/>
      <c r="H69" s="10"/>
      <c r="I69" s="10"/>
      <c r="J69" s="10"/>
      <c r="K69" s="10">
        <v>1</v>
      </c>
      <c r="L69" s="10"/>
      <c r="M69" s="10"/>
      <c r="N69" s="10"/>
      <c r="O69" s="10">
        <v>1</v>
      </c>
      <c r="P69" s="10">
        <v>2</v>
      </c>
    </row>
    <row r="70" spans="4:16" x14ac:dyDescent="0.3">
      <c r="D70" s="8">
        <v>55.5</v>
      </c>
      <c r="E70" s="10"/>
      <c r="F70" s="10"/>
      <c r="G70" s="10"/>
      <c r="H70" s="10"/>
      <c r="I70" s="10"/>
      <c r="J70" s="10"/>
      <c r="K70" s="10"/>
      <c r="L70" s="10"/>
      <c r="M70" s="10"/>
      <c r="N70" s="10">
        <v>2</v>
      </c>
      <c r="O70" s="10"/>
      <c r="P70" s="10">
        <v>2</v>
      </c>
    </row>
    <row r="71" spans="4:16" x14ac:dyDescent="0.3">
      <c r="D71" s="8">
        <v>56</v>
      </c>
      <c r="E71" s="10"/>
      <c r="F71" s="10"/>
      <c r="G71" s="10"/>
      <c r="H71" s="10"/>
      <c r="I71" s="10"/>
      <c r="J71" s="10"/>
      <c r="K71" s="10"/>
      <c r="L71" s="10"/>
      <c r="M71" s="10"/>
      <c r="N71" s="10">
        <v>1</v>
      </c>
      <c r="O71" s="10">
        <v>1</v>
      </c>
      <c r="P71" s="10">
        <v>2</v>
      </c>
    </row>
    <row r="72" spans="4:16" x14ac:dyDescent="0.3">
      <c r="D72" s="8">
        <v>56.5</v>
      </c>
      <c r="E72" s="10"/>
      <c r="F72" s="10"/>
      <c r="G72" s="10"/>
      <c r="H72" s="10"/>
      <c r="I72" s="10"/>
      <c r="J72" s="10"/>
      <c r="K72" s="10">
        <v>1</v>
      </c>
      <c r="L72" s="10"/>
      <c r="M72" s="10"/>
      <c r="N72" s="10">
        <v>1</v>
      </c>
      <c r="O72" s="10"/>
      <c r="P72" s="10">
        <v>2</v>
      </c>
    </row>
    <row r="73" spans="4:16" x14ac:dyDescent="0.3">
      <c r="D73" s="8">
        <v>57</v>
      </c>
      <c r="E73" s="10"/>
      <c r="F73" s="10"/>
      <c r="G73" s="10"/>
      <c r="H73" s="10"/>
      <c r="I73" s="10"/>
      <c r="J73" s="10"/>
      <c r="K73" s="10">
        <v>1</v>
      </c>
      <c r="L73" s="10"/>
      <c r="M73" s="10"/>
      <c r="N73" s="10">
        <v>2</v>
      </c>
      <c r="O73" s="10"/>
      <c r="P73" s="10">
        <v>3</v>
      </c>
    </row>
    <row r="74" spans="4:16" x14ac:dyDescent="0.3">
      <c r="D74" s="8">
        <v>57.5</v>
      </c>
      <c r="E74" s="10"/>
      <c r="F74" s="10"/>
      <c r="G74" s="10"/>
      <c r="H74" s="10"/>
      <c r="I74" s="10"/>
      <c r="J74" s="10"/>
      <c r="K74" s="10">
        <v>1</v>
      </c>
      <c r="L74" s="10"/>
      <c r="M74" s="10"/>
      <c r="N74" s="10">
        <v>1</v>
      </c>
      <c r="O74" s="10"/>
      <c r="P74" s="10">
        <v>2</v>
      </c>
    </row>
    <row r="75" spans="4:16" x14ac:dyDescent="0.3">
      <c r="D75" s="8">
        <v>59</v>
      </c>
      <c r="E75" s="10"/>
      <c r="F75" s="10"/>
      <c r="G75" s="10"/>
      <c r="H75" s="10"/>
      <c r="I75" s="10"/>
      <c r="J75" s="10"/>
      <c r="K75" s="10"/>
      <c r="L75" s="10">
        <v>1</v>
      </c>
      <c r="M75" s="10"/>
      <c r="N75" s="10">
        <v>1</v>
      </c>
      <c r="O75" s="10">
        <v>1</v>
      </c>
      <c r="P75" s="10">
        <v>3</v>
      </c>
    </row>
    <row r="76" spans="4:16" x14ac:dyDescent="0.3">
      <c r="D76" s="8">
        <v>60</v>
      </c>
      <c r="E76" s="10"/>
      <c r="F76" s="10"/>
      <c r="G76" s="10"/>
      <c r="H76" s="10"/>
      <c r="I76" s="10"/>
      <c r="J76" s="10"/>
      <c r="K76" s="10"/>
      <c r="L76" s="10"/>
      <c r="M76" s="10"/>
      <c r="N76" s="10">
        <v>1</v>
      </c>
      <c r="O76" s="10"/>
      <c r="P76" s="10">
        <v>1</v>
      </c>
    </row>
    <row r="77" spans="4:16" x14ac:dyDescent="0.3">
      <c r="D77" s="8">
        <v>61</v>
      </c>
      <c r="E77" s="10"/>
      <c r="F77" s="10"/>
      <c r="G77" s="10"/>
      <c r="H77" s="10"/>
      <c r="I77" s="10"/>
      <c r="J77" s="10"/>
      <c r="K77" s="10"/>
      <c r="L77" s="10">
        <v>1</v>
      </c>
      <c r="M77" s="10"/>
      <c r="N77" s="10"/>
      <c r="O77" s="10"/>
      <c r="P77" s="10">
        <v>1</v>
      </c>
    </row>
    <row r="78" spans="4:16" x14ac:dyDescent="0.3">
      <c r="D78" s="8" t="s">
        <v>65</v>
      </c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</row>
    <row r="79" spans="4:16" x14ac:dyDescent="0.3">
      <c r="D79" s="8" t="s">
        <v>66</v>
      </c>
      <c r="E79" s="10">
        <v>12</v>
      </c>
      <c r="F79" s="10">
        <v>37</v>
      </c>
      <c r="G79" s="10">
        <v>37</v>
      </c>
      <c r="H79" s="10">
        <v>7</v>
      </c>
      <c r="I79" s="10">
        <v>8</v>
      </c>
      <c r="J79" s="10">
        <v>3</v>
      </c>
      <c r="K79" s="10">
        <v>14</v>
      </c>
      <c r="L79" s="10">
        <v>6</v>
      </c>
      <c r="M79" s="10">
        <v>1</v>
      </c>
      <c r="N79" s="10">
        <v>35</v>
      </c>
      <c r="O79" s="10">
        <v>5</v>
      </c>
      <c r="P79" s="10">
        <v>165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Eric.Robillard</dc:creator>
  <cp:lastModifiedBy>Tim O'Donnell</cp:lastModifiedBy>
  <dcterms:created xsi:type="dcterms:W3CDTF">2023-01-19T17:38:47Z</dcterms:created>
  <dcterms:modified xsi:type="dcterms:W3CDTF">2023-07-19T13:18:54Z</dcterms:modified>
</cp:coreProperties>
</file>