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ost Laoh\Documents\programming\TOTO\excel2html\in\"/>
    </mc:Choice>
  </mc:AlternateContent>
  <xr:revisionPtr revIDLastSave="0" documentId="13_ncr:1_{EDB9A626-C678-4743-AD01-719F0F3E7C65}" xr6:coauthVersionLast="47" xr6:coauthVersionMax="47" xr10:uidLastSave="{00000000-0000-0000-0000-000000000000}"/>
  <bookViews>
    <workbookView xWindow="-120" yWindow="-120" windowWidth="38640" windowHeight="21120" activeTab="1" xr2:uid="{65FAD2B5-4F8C-4506-8619-94EE68BBD2BF}"/>
  </bookViews>
  <sheets>
    <sheet name="Reglement" sheetId="9" r:id="rId1"/>
    <sheet name="Voorspellingen wedstrijden" sheetId="1" r:id="rId2"/>
    <sheet name="Data" sheetId="7" r:id="rId3"/>
    <sheet name="OutputMatchResults" sheetId="10" r:id="rId4"/>
    <sheet name="OutputRanking" sheetId="11" r:id="rId5"/>
    <sheet name="OutputQuestions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1" l="1"/>
  <c r="B9" i="12"/>
  <c r="A9" i="12"/>
  <c r="B8" i="12"/>
  <c r="A8" i="12"/>
  <c r="B7" i="12"/>
  <c r="A7" i="12"/>
  <c r="B6" i="12"/>
  <c r="A6" i="12"/>
  <c r="B5" i="12"/>
  <c r="A5" i="12"/>
  <c r="B4" i="12"/>
  <c r="A4" i="12"/>
  <c r="B3" i="12"/>
  <c r="A3" i="12"/>
  <c r="B2" i="12"/>
  <c r="A2" i="12"/>
  <c r="B12" i="11"/>
  <c r="B11" i="11"/>
  <c r="B10" i="11"/>
  <c r="B9" i="11"/>
  <c r="B8" i="11"/>
  <c r="B7" i="11"/>
  <c r="B6" i="11"/>
  <c r="B5" i="11"/>
  <c r="B4" i="11"/>
  <c r="B3" i="11"/>
  <c r="B2" i="11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5" i="10"/>
  <c r="C5" i="10"/>
  <c r="D4" i="10"/>
  <c r="C4" i="10"/>
  <c r="D3" i="10"/>
  <c r="C3" i="10"/>
  <c r="D2" i="10"/>
  <c r="C2" i="10"/>
  <c r="B4" i="7"/>
  <c r="D4" i="7" s="1"/>
  <c r="B5" i="7"/>
  <c r="D5" i="7" s="1"/>
  <c r="B6" i="7"/>
  <c r="D6" i="7" s="1"/>
  <c r="B7" i="7"/>
  <c r="D7" i="7" s="1"/>
  <c r="B8" i="7"/>
  <c r="D8" i="7" s="1"/>
  <c r="B9" i="7"/>
  <c r="D9" i="7" s="1"/>
  <c r="B10" i="7"/>
  <c r="D10" i="7" s="1"/>
  <c r="B11" i="7"/>
  <c r="D11" i="7" s="1"/>
  <c r="B12" i="7"/>
  <c r="D12" i="7" s="1"/>
  <c r="B13" i="7"/>
  <c r="D13" i="7" s="1"/>
  <c r="B14" i="7"/>
  <c r="D14" i="7" s="1"/>
  <c r="B3" i="7"/>
  <c r="D3" i="7" s="1"/>
</calcChain>
</file>

<file path=xl/sharedStrings.xml><?xml version="1.0" encoding="utf-8"?>
<sst xmlns="http://schemas.openxmlformats.org/spreadsheetml/2006/main" count="173" uniqueCount="101">
  <si>
    <t>Speelronde 1</t>
  </si>
  <si>
    <t>HCC Catwyck</t>
  </si>
  <si>
    <t>HV Westland</t>
  </si>
  <si>
    <t>HMHC Saxenburg</t>
  </si>
  <si>
    <t>H.C. Haarlem</t>
  </si>
  <si>
    <t>MHC Voorhout</t>
  </si>
  <si>
    <t>Dopie</t>
  </si>
  <si>
    <t>Hockey Club Wateringse Veld</t>
  </si>
  <si>
    <t>Scoop Delft</t>
  </si>
  <si>
    <t>Goudse MHC</t>
  </si>
  <si>
    <t>K.H.C. Strawberries</t>
  </si>
  <si>
    <t>Z.H.C. de Kraaien</t>
  </si>
  <si>
    <t>HC Nieuwkoop</t>
  </si>
  <si>
    <t>-</t>
  </si>
  <si>
    <t>Speelronde 2</t>
  </si>
  <si>
    <t>Speelronde 3</t>
  </si>
  <si>
    <t>Speelronde 4</t>
  </si>
  <si>
    <t>Speelronde 5</t>
  </si>
  <si>
    <t>Speelronde 6</t>
  </si>
  <si>
    <t>Speelronde 7</t>
  </si>
  <si>
    <t>Speelronde 8</t>
  </si>
  <si>
    <t>Speelronde 9</t>
  </si>
  <si>
    <t>Speelronde 10</t>
  </si>
  <si>
    <t>Speelronde 11</t>
  </si>
  <si>
    <t>: Niet ingevuld</t>
  </si>
  <si>
    <t>: Goed ingevuld</t>
  </si>
  <si>
    <t>: Fout ingevuld</t>
  </si>
  <si>
    <t>Datum</t>
  </si>
  <si>
    <t>Thuis spelend team</t>
  </si>
  <si>
    <t>Uit spelend team</t>
  </si>
  <si>
    <t>Score uit</t>
  </si>
  <si>
    <t>Score thuis</t>
  </si>
  <si>
    <t>Positie</t>
  </si>
  <si>
    <t>Toto GMHC Heren 1 2023/2024</t>
  </si>
  <si>
    <t>De Regels</t>
  </si>
  <si>
    <t>De ingevulde excelletjes dienen voor 10 september 14:45 ingeleverd te worden bij Heren 1</t>
  </si>
  <si>
    <t>(gmhctoto@hotmail.com)</t>
  </si>
  <si>
    <t>Na de start van het seizoen is het niet meer mogelijk om de voorspelling aan te passen.</t>
  </si>
  <si>
    <t>Het Regelment</t>
  </si>
  <si>
    <t>In gevallen waar het reglement niet in voorziet, beslist de pouleleiding (Heren 1)</t>
  </si>
  <si>
    <t>Door het inleveren van een voorspelling, gaat u akkoord met dit reglement</t>
  </si>
  <si>
    <t>De Puntentelling</t>
  </si>
  <si>
    <t>Het voorspellen van resultaten in poulewedstrijden</t>
  </si>
  <si>
    <t>Punten voor het goed voorspellen van de TOTO (Winst / verlies of gelijkspel).</t>
  </si>
  <si>
    <t>Het voorspellen van de rankschikking</t>
  </si>
  <si>
    <t>Punten voor elk team op precies de juiste plek</t>
  </si>
  <si>
    <t>Vragen</t>
  </si>
  <si>
    <t>Rankschikking</t>
  </si>
  <si>
    <t>Het voorspellen van de vragen</t>
  </si>
  <si>
    <t>Punten voor het juist hebben van een vraag</t>
  </si>
  <si>
    <t>Wie wordt topscorer van Heren 1?</t>
  </si>
  <si>
    <t>Punten min het aantal goals dat je af zit van het juiste antwoord.</t>
  </si>
  <si>
    <t>Gaat Heren 1 degraderen, handhaven of promoveren?</t>
  </si>
  <si>
    <t>Poulewedstrijden</t>
  </si>
  <si>
    <t>Hoeveel goals scoort de topscorer?</t>
  </si>
  <si>
    <t>Het voorspellen van hoeveelheid schattingsvragen</t>
  </si>
  <si>
    <t>Wie geeft de meeste assists?</t>
  </si>
  <si>
    <t>Wie krijg de meeste kaarten?</t>
  </si>
  <si>
    <t>Promoveren</t>
  </si>
  <si>
    <t>Handhaven</t>
  </si>
  <si>
    <t>Degraderen</t>
  </si>
  <si>
    <t>Olivier Abee</t>
  </si>
  <si>
    <t>Jonas Abee</t>
  </si>
  <si>
    <t>Tycho Berend</t>
  </si>
  <si>
    <t>Olivier van den Bergh</t>
  </si>
  <si>
    <t>Sander van Duffelen</t>
  </si>
  <si>
    <t>Hidde Frenk</t>
  </si>
  <si>
    <t>Wessel Gratama van Andel</t>
  </si>
  <si>
    <t>Laurens van Hooft</t>
  </si>
  <si>
    <t>Rinse Kloek</t>
  </si>
  <si>
    <t>Matthijs Koenst</t>
  </si>
  <si>
    <t>Bart Laoh</t>
  </si>
  <si>
    <t>Joost Laoh</t>
  </si>
  <si>
    <t>Daniel van Liempd</t>
  </si>
  <si>
    <t>Gijs Loke</t>
  </si>
  <si>
    <t>Mees Roosen</t>
  </si>
  <si>
    <t>Milan Staring</t>
  </si>
  <si>
    <t>Maurits van den Tweel</t>
  </si>
  <si>
    <t>Team Invallers</t>
  </si>
  <si>
    <t>Siep Böhmer</t>
  </si>
  <si>
    <t>Hoeveel assists geeft hij?</t>
  </si>
  <si>
    <t>Wie wordt het vaakst MOTM (Man of the match)?</t>
  </si>
  <si>
    <t>Hoeveel clean sheets krijgt Heren 1?</t>
  </si>
  <si>
    <t>—Voorbeeld: correct aantal = 30 doelpunten gescoord, voorspelling = 34 geeft 6 punten</t>
  </si>
  <si>
    <t>Punten voor het precies goed voorspellen van de score.</t>
  </si>
  <si>
    <t>—Voorbeeld: De juiste score is 4 - 1</t>
  </si>
  <si>
    <t>Voorspelling: 3 - 1 geeft 2 punten voor de juiste winnaar.</t>
  </si>
  <si>
    <t>Voorspelling: 4-1 geeft 4 punten voor de juiste winnaar en de juiste score</t>
  </si>
  <si>
    <t>Bij deze Toto is deelname niet gratis. Zorg dat je de inleg op tijd betaald.</t>
  </si>
  <si>
    <t>hier al bij inbegrepen en hoeft u niet extra te betalen. U kunt deze aan het begin van de</t>
  </si>
  <si>
    <t>winterstop verwachten.</t>
  </si>
  <si>
    <t>Thuis</t>
  </si>
  <si>
    <t>Uit</t>
  </si>
  <si>
    <t>Thuis score</t>
  </si>
  <si>
    <t>Uit score</t>
  </si>
  <si>
    <t>positie</t>
  </si>
  <si>
    <t>team</t>
  </si>
  <si>
    <t>Vraag</t>
  </si>
  <si>
    <t>Antwoord</t>
  </si>
  <si>
    <t xml:space="preserve">Deze Toto gaat tot de winterstop. Voor na de winterstop krijgt u ook een Toto, deze zit </t>
  </si>
  <si>
    <r>
      <t xml:space="preserve">Max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punten voor de clean sheet vraag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</si>
</sst>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6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2" applyNumberFormat="0" applyAlignment="0" applyProtection="0"/>
    <xf numFmtId="0" fontId="1" fillId="5" borderId="0" applyNumberFormat="0" applyBorder="0" applyAlignment="0" applyProtection="0"/>
  </cellStyleXfs>
  <cellXfs count="38">
    <xf numFmtId="0" fontId="0" fillId="6" borderId="0" xfId="0"/>
    <xf numFmtId="0" fontId="5" fillId="6" borderId="0" xfId="0" applyFont="1"/>
    <xf numFmtId="14" fontId="0" fillId="6" borderId="0" xfId="0" applyNumberFormat="1"/>
    <xf numFmtId="17" fontId="0" fillId="6" borderId="0" xfId="0" applyNumberFormat="1"/>
    <xf numFmtId="0" fontId="0" fillId="6" borderId="0" xfId="0" applyProtection="1">
      <protection locked="0"/>
    </xf>
    <xf numFmtId="0" fontId="0" fillId="8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0" xfId="0" applyFill="1"/>
    <xf numFmtId="0" fontId="0" fillId="9" borderId="8" xfId="0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11" xfId="0" applyFill="1" applyBorder="1"/>
    <xf numFmtId="0" fontId="0" fillId="8" borderId="12" xfId="0" applyFill="1" applyBorder="1"/>
    <xf numFmtId="0" fontId="0" fillId="8" borderId="13" xfId="0" applyFill="1" applyBorder="1"/>
    <xf numFmtId="0" fontId="4" fillId="4" borderId="2" xfId="3"/>
    <xf numFmtId="0" fontId="0" fillId="6" borderId="8" xfId="0" applyBorder="1"/>
    <xf numFmtId="0" fontId="0" fillId="6" borderId="8" xfId="0" applyBorder="1" applyProtection="1">
      <protection locked="0"/>
    </xf>
    <xf numFmtId="0" fontId="0" fillId="6" borderId="10" xfId="0" applyBorder="1"/>
    <xf numFmtId="14" fontId="0" fillId="6" borderId="10" xfId="0" applyNumberFormat="1" applyBorder="1"/>
    <xf numFmtId="0" fontId="0" fillId="6" borderId="10" xfId="0" applyBorder="1" applyProtection="1">
      <protection locked="0"/>
    </xf>
    <xf numFmtId="0" fontId="0" fillId="6" borderId="11" xfId="0" applyBorder="1" applyProtection="1">
      <protection locked="0"/>
    </xf>
    <xf numFmtId="0" fontId="5" fillId="7" borderId="3" xfId="0" applyFont="1" applyFill="1" applyBorder="1" applyAlignment="1">
      <alignment vertical="top"/>
    </xf>
    <xf numFmtId="0" fontId="5" fillId="7" borderId="3" xfId="0" applyFont="1" applyFill="1" applyBorder="1" applyAlignment="1">
      <alignment wrapText="1"/>
    </xf>
    <xf numFmtId="0" fontId="5" fillId="7" borderId="3" xfId="0" applyFont="1" applyFill="1" applyBorder="1"/>
    <xf numFmtId="0" fontId="5" fillId="7" borderId="12" xfId="0" applyFont="1" applyFill="1" applyBorder="1" applyAlignment="1">
      <alignment wrapText="1"/>
    </xf>
    <xf numFmtId="0" fontId="5" fillId="7" borderId="14" xfId="0" applyFont="1" applyFill="1" applyBorder="1" applyAlignment="1">
      <alignment vertical="top"/>
    </xf>
    <xf numFmtId="0" fontId="5" fillId="7" borderId="15" xfId="0" applyFont="1" applyFill="1" applyBorder="1" applyAlignment="1">
      <alignment horizontal="left"/>
    </xf>
    <xf numFmtId="14" fontId="5" fillId="7" borderId="15" xfId="0" applyNumberFormat="1" applyFont="1" applyFill="1" applyBorder="1" applyAlignment="1">
      <alignment horizontal="left"/>
    </xf>
    <xf numFmtId="14" fontId="5" fillId="7" borderId="16" xfId="0" applyNumberFormat="1" applyFont="1" applyFill="1" applyBorder="1" applyAlignment="1">
      <alignment horizontal="left"/>
    </xf>
    <xf numFmtId="0" fontId="5" fillId="9" borderId="0" xfId="0" applyFont="1" applyFill="1"/>
    <xf numFmtId="0" fontId="6" fillId="9" borderId="0" xfId="0" applyFont="1" applyFill="1"/>
    <xf numFmtId="0" fontId="5" fillId="9" borderId="10" xfId="0" applyFont="1" applyFill="1" applyBorder="1"/>
    <xf numFmtId="0" fontId="2" fillId="2" borderId="0" xfId="1" applyProtection="1"/>
    <xf numFmtId="0" fontId="1" fillId="5" borderId="1" xfId="4" applyBorder="1" applyProtection="1"/>
    <xf numFmtId="0" fontId="3" fillId="3" borderId="0" xfId="2" applyProtection="1"/>
  </cellXfs>
  <cellStyles count="5">
    <cellStyle name="40% - Accent2" xfId="4" builtinId="35"/>
    <cellStyle name="Controlecel" xfId="3" builtinId="23"/>
    <cellStyle name="Goed" xfId="1" builtinId="26"/>
    <cellStyle name="Ongeldig" xfId="2" builtinId="27"/>
    <cellStyle name="Standaard" xfId="0" builtinId="0" customBuiltin="1"/>
  </cellStyles>
  <dxfs count="29">
    <dxf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7CE"/>
      <color rgb="FFC6EFCE"/>
      <color rgb="FF9C0006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CA2EFA-F398-4B38-9C0C-CD57C5443985}" name="outputMatchResults" displayName="outputMatchResults" ref="A1:D12">
  <autoFilter ref="A1:D12" xr:uid="{60CA2EFA-F398-4B38-9C0C-CD57C5443985}"/>
  <tableColumns count="4">
    <tableColumn id="1" xr3:uid="{325037BF-018A-41EC-90D3-D238F3490023}" name="Thuis" totalsRowLabel="Totaal"/>
    <tableColumn id="2" xr3:uid="{8F00D492-D066-4F6F-95F5-A69BCF961ADF}" name="Uit"/>
    <tableColumn id="3" xr3:uid="{5325CCB0-3AD2-41E9-ABE5-99C9E5BFFC91}" name="Thuis score"/>
    <tableColumn id="4" xr3:uid="{D7CC5C2D-6585-4D6C-88C9-0FAFDB8F9232}" name="Uit score" totalsRowFunction="s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8FE2C1-843C-4943-B5E4-C40C0EBD7C02}" name="Tabel3" displayName="Tabel3" ref="A1:B13" totalsRowShown="0">
  <autoFilter ref="A1:B13" xr:uid="{7F8FE2C1-843C-4943-B5E4-C40C0EBD7C02}"/>
  <tableColumns count="2">
    <tableColumn id="1" xr3:uid="{EA9420CD-C0C0-44BD-8B0F-2A5BA27C0DC8}" name="positie"/>
    <tableColumn id="2" xr3:uid="{3345CB26-A5AC-4CCC-9B32-34C0383383BC}" name="team">
      <calculatedColumnFormula>'Voorspellingen wedstrijden'!B30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D8E55F2-BF06-4109-99DA-729C058FE7CA}" name="Tabel4" displayName="Tabel4" ref="A1:B9" totalsRowShown="0">
  <autoFilter ref="A1:B9" xr:uid="{ED8E55F2-BF06-4109-99DA-729C058FE7CA}"/>
  <tableColumns count="2">
    <tableColumn id="1" xr3:uid="{38FA1E97-E966-4FF7-B8C0-9DB7BD53542C}" name="Vraag"/>
    <tableColumn id="2" xr3:uid="{CB40DD6E-4308-4E58-AD8E-0C0BE97ACDCD}" name="Antwoor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71792-42BC-4093-91CB-B0EF1FE71FFB}">
  <dimension ref="B3:L45"/>
  <sheetViews>
    <sheetView workbookViewId="0">
      <selection activeCell="P37" sqref="P37"/>
    </sheetView>
  </sheetViews>
  <sheetFormatPr defaultRowHeight="15" x14ac:dyDescent="0.25"/>
  <cols>
    <col min="1" max="2" width="2.85546875" customWidth="1"/>
    <col min="3" max="3" width="3.5703125" customWidth="1"/>
    <col min="4" max="4" width="12.7109375" customWidth="1"/>
    <col min="12" max="12" width="2.85546875" customWidth="1"/>
  </cols>
  <sheetData>
    <row r="3" spans="2:12" x14ac:dyDescent="0.25">
      <c r="B3" s="16"/>
      <c r="C3" s="5" t="s">
        <v>38</v>
      </c>
      <c r="D3" s="5"/>
      <c r="E3" s="5"/>
      <c r="F3" s="5"/>
      <c r="G3" s="5"/>
      <c r="H3" s="5"/>
      <c r="I3" s="5" t="s">
        <v>33</v>
      </c>
      <c r="J3" s="5"/>
      <c r="K3" s="5"/>
      <c r="L3" s="15"/>
    </row>
    <row r="5" spans="2:12" x14ac:dyDescent="0.25">
      <c r="B5" s="16"/>
      <c r="C5" s="5" t="s">
        <v>34</v>
      </c>
      <c r="D5" s="5"/>
      <c r="E5" s="5"/>
      <c r="F5" s="5"/>
      <c r="G5" s="5"/>
      <c r="H5" s="5"/>
      <c r="I5" s="5"/>
      <c r="J5" s="5"/>
      <c r="K5" s="5"/>
      <c r="L5" s="15"/>
    </row>
    <row r="6" spans="2:12" x14ac:dyDescent="0.25">
      <c r="B6" s="6"/>
      <c r="C6" s="7"/>
      <c r="D6" s="7"/>
      <c r="E6" s="7"/>
      <c r="F6" s="7"/>
      <c r="G6" s="7"/>
      <c r="H6" s="7"/>
      <c r="I6" s="7"/>
      <c r="J6" s="7"/>
      <c r="K6" s="7"/>
      <c r="L6" s="8"/>
    </row>
    <row r="7" spans="2:12" x14ac:dyDescent="0.25">
      <c r="B7" s="9"/>
      <c r="C7" s="10" t="s">
        <v>35</v>
      </c>
      <c r="D7" s="10"/>
      <c r="E7" s="10"/>
      <c r="F7" s="10"/>
      <c r="G7" s="10"/>
      <c r="H7" s="10"/>
      <c r="I7" s="10"/>
      <c r="J7" s="10"/>
      <c r="K7" s="10"/>
      <c r="L7" s="11"/>
    </row>
    <row r="8" spans="2:12" x14ac:dyDescent="0.25">
      <c r="B8" s="9"/>
      <c r="C8" s="10" t="s">
        <v>36</v>
      </c>
      <c r="D8" s="10"/>
      <c r="E8" s="10"/>
      <c r="F8" s="10"/>
      <c r="G8" s="10"/>
      <c r="H8" s="10"/>
      <c r="I8" s="10"/>
      <c r="J8" s="10"/>
      <c r="K8" s="10"/>
      <c r="L8" s="11"/>
    </row>
    <row r="9" spans="2:12" x14ac:dyDescent="0.25">
      <c r="B9" s="9"/>
      <c r="C9" s="10"/>
      <c r="D9" s="10"/>
      <c r="E9" s="10"/>
      <c r="F9" s="10"/>
      <c r="G9" s="10"/>
      <c r="H9" s="10"/>
      <c r="I9" s="10"/>
      <c r="J9" s="10"/>
      <c r="K9" s="10"/>
      <c r="L9" s="11"/>
    </row>
    <row r="10" spans="2:12" x14ac:dyDescent="0.25">
      <c r="B10" s="9"/>
      <c r="C10" s="10" t="s">
        <v>88</v>
      </c>
      <c r="D10" s="10"/>
      <c r="E10" s="10"/>
      <c r="F10" s="10"/>
      <c r="G10" s="10"/>
      <c r="H10" s="10"/>
      <c r="I10" s="10"/>
      <c r="J10" s="10"/>
      <c r="K10" s="10"/>
      <c r="L10" s="11"/>
    </row>
    <row r="11" spans="2:12" x14ac:dyDescent="0.25">
      <c r="B11" s="9"/>
      <c r="C11" s="10" t="s">
        <v>99</v>
      </c>
      <c r="D11" s="10"/>
      <c r="E11" s="10"/>
      <c r="F11" s="10"/>
      <c r="G11" s="10"/>
      <c r="H11" s="10"/>
      <c r="I11" s="10"/>
      <c r="J11" s="10"/>
      <c r="K11" s="10"/>
      <c r="L11" s="11"/>
    </row>
    <row r="12" spans="2:12" x14ac:dyDescent="0.25">
      <c r="B12" s="9"/>
      <c r="C12" s="10" t="s">
        <v>89</v>
      </c>
      <c r="D12" s="10"/>
      <c r="E12" s="10"/>
      <c r="F12" s="10"/>
      <c r="G12" s="10"/>
      <c r="H12" s="10"/>
      <c r="I12" s="10"/>
      <c r="J12" s="10"/>
      <c r="K12" s="10"/>
      <c r="L12" s="11"/>
    </row>
    <row r="13" spans="2:12" x14ac:dyDescent="0.25">
      <c r="B13" s="9"/>
      <c r="C13" s="10" t="s">
        <v>90</v>
      </c>
      <c r="D13" s="10"/>
      <c r="E13" s="10"/>
      <c r="F13" s="10"/>
      <c r="G13" s="10"/>
      <c r="H13" s="10"/>
      <c r="I13" s="10"/>
      <c r="J13" s="10"/>
      <c r="K13" s="10"/>
      <c r="L13" s="11"/>
    </row>
    <row r="14" spans="2:12" x14ac:dyDescent="0.25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1"/>
    </row>
    <row r="15" spans="2:12" x14ac:dyDescent="0.25">
      <c r="B15" s="9"/>
      <c r="C15" s="10" t="s">
        <v>37</v>
      </c>
      <c r="D15" s="10"/>
      <c r="E15" s="10"/>
      <c r="F15" s="10"/>
      <c r="G15" s="10"/>
      <c r="H15" s="10"/>
      <c r="I15" s="10"/>
      <c r="J15" s="10"/>
      <c r="K15" s="10"/>
      <c r="L15" s="11"/>
    </row>
    <row r="16" spans="2:12" x14ac:dyDescent="0.25"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1"/>
    </row>
    <row r="17" spans="2:12" x14ac:dyDescent="0.25">
      <c r="B17" s="9"/>
      <c r="C17" s="10" t="s">
        <v>39</v>
      </c>
      <c r="D17" s="10"/>
      <c r="E17" s="10"/>
      <c r="F17" s="10"/>
      <c r="G17" s="10"/>
      <c r="H17" s="10"/>
      <c r="I17" s="10"/>
      <c r="J17" s="10"/>
      <c r="K17" s="10"/>
      <c r="L17" s="11"/>
    </row>
    <row r="18" spans="2:12" x14ac:dyDescent="0.25"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1"/>
    </row>
    <row r="19" spans="2:12" x14ac:dyDescent="0.25">
      <c r="B19" s="9"/>
      <c r="C19" s="10" t="s">
        <v>40</v>
      </c>
      <c r="D19" s="10"/>
      <c r="E19" s="10"/>
      <c r="F19" s="10"/>
      <c r="G19" s="10"/>
      <c r="H19" s="10"/>
      <c r="I19" s="10"/>
      <c r="J19" s="10"/>
      <c r="K19" s="10"/>
      <c r="L19" s="11"/>
    </row>
    <row r="20" spans="2:12" x14ac:dyDescent="0.25">
      <c r="B20" s="12"/>
      <c r="C20" s="13"/>
      <c r="D20" s="13"/>
      <c r="E20" s="13"/>
      <c r="F20" s="13"/>
      <c r="G20" s="13"/>
      <c r="H20" s="13"/>
      <c r="I20" s="13"/>
      <c r="J20" s="13"/>
      <c r="K20" s="13"/>
      <c r="L20" s="14"/>
    </row>
    <row r="23" spans="2:12" x14ac:dyDescent="0.25">
      <c r="B23" s="16"/>
      <c r="C23" s="5" t="s">
        <v>41</v>
      </c>
      <c r="D23" s="5"/>
      <c r="E23" s="5"/>
      <c r="F23" s="5"/>
      <c r="G23" s="5"/>
      <c r="H23" s="5"/>
      <c r="I23" s="5"/>
      <c r="J23" s="5"/>
      <c r="K23" s="5"/>
      <c r="L23" s="15"/>
    </row>
    <row r="24" spans="2:12" x14ac:dyDescent="0.25"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1"/>
    </row>
    <row r="25" spans="2:12" x14ac:dyDescent="0.25">
      <c r="B25" s="9"/>
      <c r="C25" s="32"/>
      <c r="D25" s="32" t="s">
        <v>42</v>
      </c>
      <c r="E25" s="10"/>
      <c r="F25" s="10"/>
      <c r="G25" s="10"/>
      <c r="H25" s="10"/>
      <c r="I25" s="10"/>
      <c r="J25" s="10"/>
      <c r="K25" s="10"/>
      <c r="L25" s="11"/>
    </row>
    <row r="26" spans="2:12" x14ac:dyDescent="0.25">
      <c r="B26" s="9"/>
      <c r="C26" s="32">
        <v>2</v>
      </c>
      <c r="D26" s="10" t="s">
        <v>43</v>
      </c>
      <c r="E26" s="10"/>
      <c r="F26" s="10"/>
      <c r="G26" s="10"/>
      <c r="H26" s="10"/>
      <c r="I26" s="10"/>
      <c r="J26" s="10"/>
      <c r="K26" s="10"/>
      <c r="L26" s="11"/>
    </row>
    <row r="27" spans="2:12" x14ac:dyDescent="0.25">
      <c r="B27" s="9"/>
      <c r="C27" s="32">
        <v>2</v>
      </c>
      <c r="D27" s="10" t="s">
        <v>84</v>
      </c>
      <c r="E27" s="10"/>
      <c r="F27" s="10"/>
      <c r="G27" s="10"/>
      <c r="H27" s="10"/>
      <c r="I27" s="10"/>
      <c r="J27" s="10"/>
      <c r="K27" s="10"/>
      <c r="L27" s="11"/>
    </row>
    <row r="28" spans="2:12" x14ac:dyDescent="0.25">
      <c r="B28" s="9"/>
      <c r="C28" s="32"/>
      <c r="D28" s="33" t="s">
        <v>85</v>
      </c>
      <c r="E28" s="33"/>
      <c r="F28" s="33"/>
      <c r="G28" s="33"/>
      <c r="H28" s="33"/>
      <c r="I28" s="33"/>
      <c r="J28" s="33"/>
      <c r="K28" s="10"/>
      <c r="L28" s="11"/>
    </row>
    <row r="29" spans="2:12" x14ac:dyDescent="0.25">
      <c r="B29" s="9"/>
      <c r="C29" s="32"/>
      <c r="D29" s="33" t="s">
        <v>86</v>
      </c>
      <c r="E29" s="33"/>
      <c r="F29" s="33"/>
      <c r="G29" s="33"/>
      <c r="H29" s="33"/>
      <c r="I29" s="33"/>
      <c r="J29" s="33"/>
      <c r="K29" s="10"/>
      <c r="L29" s="11"/>
    </row>
    <row r="30" spans="2:12" x14ac:dyDescent="0.25">
      <c r="B30" s="9"/>
      <c r="C30" s="32"/>
      <c r="D30" s="33" t="s">
        <v>87</v>
      </c>
      <c r="E30" s="33"/>
      <c r="F30" s="33"/>
      <c r="G30" s="33"/>
      <c r="H30" s="33"/>
      <c r="I30" s="33"/>
      <c r="J30" s="33"/>
      <c r="K30" s="10"/>
      <c r="L30" s="11"/>
    </row>
    <row r="31" spans="2:12" x14ac:dyDescent="0.25"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1"/>
    </row>
    <row r="32" spans="2:12" x14ac:dyDescent="0.25">
      <c r="B32" s="9"/>
      <c r="C32" s="32"/>
      <c r="D32" s="32" t="s">
        <v>44</v>
      </c>
      <c r="E32" s="10"/>
      <c r="F32" s="10"/>
      <c r="G32" s="10"/>
      <c r="H32" s="10"/>
      <c r="I32" s="10"/>
      <c r="J32" s="10"/>
      <c r="K32" s="10"/>
      <c r="L32" s="11"/>
    </row>
    <row r="33" spans="2:12" x14ac:dyDescent="0.25">
      <c r="B33" s="9"/>
      <c r="C33" s="32">
        <v>2</v>
      </c>
      <c r="D33" s="10" t="s">
        <v>45</v>
      </c>
      <c r="E33" s="10"/>
      <c r="F33" s="10"/>
      <c r="G33" s="10"/>
      <c r="H33" s="10"/>
      <c r="I33" s="10"/>
      <c r="J33" s="10"/>
      <c r="K33" s="10"/>
      <c r="L33" s="11"/>
    </row>
    <row r="34" spans="2:12" x14ac:dyDescent="0.25">
      <c r="B34" s="9"/>
      <c r="C34" s="32"/>
      <c r="D34" s="10"/>
      <c r="E34" s="10"/>
      <c r="F34" s="10"/>
      <c r="G34" s="10"/>
      <c r="H34" s="10"/>
      <c r="I34" s="10"/>
      <c r="J34" s="10"/>
      <c r="K34" s="10"/>
      <c r="L34" s="11"/>
    </row>
    <row r="35" spans="2:12" x14ac:dyDescent="0.25">
      <c r="B35" s="9"/>
      <c r="C35" s="32"/>
      <c r="D35" s="32" t="s">
        <v>48</v>
      </c>
      <c r="E35" s="10"/>
      <c r="F35" s="10"/>
      <c r="G35" s="10"/>
      <c r="H35" s="10"/>
      <c r="I35" s="10"/>
      <c r="J35" s="10"/>
      <c r="K35" s="10"/>
      <c r="L35" s="11"/>
    </row>
    <row r="36" spans="2:12" x14ac:dyDescent="0.25">
      <c r="B36" s="9"/>
      <c r="C36" s="32">
        <v>5</v>
      </c>
      <c r="D36" s="10" t="s">
        <v>49</v>
      </c>
      <c r="E36" s="10"/>
      <c r="F36" s="10"/>
      <c r="G36" s="10"/>
      <c r="H36" s="10"/>
      <c r="I36" s="10"/>
      <c r="J36" s="10"/>
      <c r="K36" s="10"/>
      <c r="L36" s="11"/>
    </row>
    <row r="37" spans="2:12" x14ac:dyDescent="0.25">
      <c r="B37" s="9"/>
      <c r="C37" s="10"/>
      <c r="D37" s="32" t="s">
        <v>55</v>
      </c>
      <c r="E37" s="10"/>
      <c r="F37" s="10"/>
      <c r="G37" s="10"/>
      <c r="H37" s="10"/>
      <c r="I37" s="10"/>
      <c r="J37" s="10"/>
      <c r="K37" s="10"/>
      <c r="L37" s="11"/>
    </row>
    <row r="38" spans="2:12" x14ac:dyDescent="0.25">
      <c r="B38" s="9"/>
      <c r="C38" s="32">
        <v>10</v>
      </c>
      <c r="D38" s="10" t="s">
        <v>51</v>
      </c>
      <c r="E38" s="10"/>
      <c r="F38" s="10"/>
      <c r="G38" s="10"/>
      <c r="H38" s="10"/>
      <c r="I38" s="10"/>
      <c r="J38" s="10"/>
      <c r="K38" s="10"/>
      <c r="L38" s="11"/>
    </row>
    <row r="39" spans="2:12" x14ac:dyDescent="0.25">
      <c r="B39" s="9"/>
      <c r="C39" s="32"/>
      <c r="D39" s="33" t="s">
        <v>83</v>
      </c>
      <c r="E39" s="10"/>
      <c r="F39" s="10"/>
      <c r="G39" s="10"/>
      <c r="H39" s="10"/>
      <c r="I39" s="10"/>
      <c r="J39" s="10"/>
      <c r="K39" s="10"/>
      <c r="L39" s="11"/>
    </row>
    <row r="40" spans="2:12" x14ac:dyDescent="0.25">
      <c r="B40" s="9"/>
      <c r="C40" s="10"/>
      <c r="D40" s="10" t="s">
        <v>100</v>
      </c>
      <c r="E40" s="10"/>
      <c r="F40" s="10"/>
      <c r="G40" s="10"/>
      <c r="H40" s="10"/>
      <c r="I40" s="10"/>
      <c r="J40" s="10"/>
      <c r="K40" s="10"/>
      <c r="L40" s="11"/>
    </row>
    <row r="41" spans="2:12" x14ac:dyDescent="0.25">
      <c r="B41" s="12"/>
      <c r="C41" s="34"/>
      <c r="D41" s="13"/>
      <c r="E41" s="13"/>
      <c r="F41" s="13"/>
      <c r="G41" s="13"/>
      <c r="H41" s="13"/>
      <c r="I41" s="13"/>
      <c r="J41" s="13"/>
      <c r="K41" s="13"/>
      <c r="L41" s="14"/>
    </row>
    <row r="42" spans="2:12" x14ac:dyDescent="0.25">
      <c r="C42" s="1"/>
    </row>
    <row r="44" spans="2:12" x14ac:dyDescent="0.25">
      <c r="C44" s="1"/>
    </row>
    <row r="45" spans="2:12" x14ac:dyDescent="0.25">
      <c r="C45" s="1"/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DE2DE-08F1-4191-866B-80B9395C87F7}">
  <sheetPr codeName="Blad1"/>
  <dimension ref="A1:J169"/>
  <sheetViews>
    <sheetView tabSelected="1" topLeftCell="A12" workbookViewId="0">
      <selection activeCell="C60" sqref="C60"/>
    </sheetView>
  </sheetViews>
  <sheetFormatPr defaultRowHeight="15" x14ac:dyDescent="0.25"/>
  <cols>
    <col min="1" max="1" width="13.7109375" customWidth="1"/>
    <col min="2" max="2" width="17.42578125" customWidth="1"/>
    <col min="3" max="3" width="27.42578125" customWidth="1"/>
    <col min="4" max="4" width="21.42578125" customWidth="1"/>
    <col min="5" max="5" width="6.7109375" customWidth="1"/>
    <col min="6" max="6" width="2.28515625" customWidth="1"/>
    <col min="7" max="7" width="6.7109375" customWidth="1"/>
    <col min="8" max="8" width="27.5703125" bestFit="1" customWidth="1"/>
    <col min="9" max="10" width="5.140625" bestFit="1" customWidth="1"/>
    <col min="11" max="11" width="5.85546875" bestFit="1" customWidth="1"/>
    <col min="12" max="13" width="4.85546875" bestFit="1" customWidth="1"/>
    <col min="14" max="14" width="4.28515625" bestFit="1" customWidth="1"/>
    <col min="15" max="15" width="4" bestFit="1" customWidth="1"/>
    <col min="16" max="16" width="5.28515625" bestFit="1" customWidth="1"/>
    <col min="17" max="17" width="4.85546875" bestFit="1" customWidth="1"/>
    <col min="18" max="18" width="4.28515625" bestFit="1" customWidth="1"/>
    <col min="19" max="19" width="4" bestFit="1" customWidth="1"/>
    <col min="20" max="20" width="5.28515625" bestFit="1" customWidth="1"/>
  </cols>
  <sheetData>
    <row r="1" spans="2:10" ht="15.75" customHeight="1" x14ac:dyDescent="0.25">
      <c r="B1" s="1" t="s">
        <v>53</v>
      </c>
    </row>
    <row r="2" spans="2:10" ht="15" customHeight="1" x14ac:dyDescent="0.25"/>
    <row r="3" spans="2:10" ht="15" customHeight="1" x14ac:dyDescent="0.25">
      <c r="B3" s="28" t="s">
        <v>27</v>
      </c>
      <c r="C3" s="24" t="s">
        <v>28</v>
      </c>
      <c r="D3" s="24" t="s">
        <v>29</v>
      </c>
      <c r="E3" s="25" t="s">
        <v>31</v>
      </c>
      <c r="F3" s="26"/>
      <c r="G3" s="27" t="s">
        <v>30</v>
      </c>
    </row>
    <row r="4" spans="2:10" x14ac:dyDescent="0.25">
      <c r="B4" s="29" t="s">
        <v>0</v>
      </c>
      <c r="G4" s="18"/>
      <c r="I4" s="35"/>
      <c r="J4" t="s">
        <v>25</v>
      </c>
    </row>
    <row r="5" spans="2:10" x14ac:dyDescent="0.25">
      <c r="B5" s="30">
        <v>45179</v>
      </c>
      <c r="C5" t="s">
        <v>9</v>
      </c>
      <c r="D5" t="s">
        <v>10</v>
      </c>
      <c r="E5" s="4">
        <v>2</v>
      </c>
      <c r="F5" t="s">
        <v>13</v>
      </c>
      <c r="G5" s="19">
        <v>4</v>
      </c>
      <c r="I5" s="36"/>
      <c r="J5" t="s">
        <v>24</v>
      </c>
    </row>
    <row r="6" spans="2:10" x14ac:dyDescent="0.25">
      <c r="B6" s="29" t="s">
        <v>14</v>
      </c>
      <c r="G6" s="18"/>
      <c r="I6" s="37"/>
      <c r="J6" t="s">
        <v>26</v>
      </c>
    </row>
    <row r="7" spans="2:10" x14ac:dyDescent="0.25">
      <c r="B7" s="30">
        <v>45186</v>
      </c>
      <c r="C7" t="s">
        <v>6</v>
      </c>
      <c r="D7" t="s">
        <v>9</v>
      </c>
      <c r="E7" s="4">
        <v>0</v>
      </c>
      <c r="F7" t="s">
        <v>13</v>
      </c>
      <c r="G7" s="19">
        <v>0</v>
      </c>
    </row>
    <row r="8" spans="2:10" x14ac:dyDescent="0.25">
      <c r="B8" s="29" t="s">
        <v>15</v>
      </c>
      <c r="G8" s="18"/>
    </row>
    <row r="9" spans="2:10" x14ac:dyDescent="0.25">
      <c r="B9" s="30">
        <v>45193</v>
      </c>
      <c r="C9" t="s">
        <v>7</v>
      </c>
      <c r="D9" s="2" t="s">
        <v>9</v>
      </c>
      <c r="E9" s="4">
        <v>1</v>
      </c>
      <c r="F9" t="s">
        <v>13</v>
      </c>
      <c r="G9" s="19">
        <v>2</v>
      </c>
    </row>
    <row r="10" spans="2:10" x14ac:dyDescent="0.25">
      <c r="B10" s="29" t="s">
        <v>16</v>
      </c>
      <c r="G10" s="18"/>
    </row>
    <row r="11" spans="2:10" x14ac:dyDescent="0.25">
      <c r="B11" s="30">
        <v>45202</v>
      </c>
      <c r="C11" t="s">
        <v>9</v>
      </c>
      <c r="D11" t="s">
        <v>3</v>
      </c>
      <c r="E11" s="4">
        <v>2</v>
      </c>
      <c r="F11" t="s">
        <v>13</v>
      </c>
      <c r="G11" s="19">
        <v>2</v>
      </c>
    </row>
    <row r="12" spans="2:10" x14ac:dyDescent="0.25">
      <c r="B12" s="29" t="s">
        <v>17</v>
      </c>
      <c r="G12" s="18"/>
    </row>
    <row r="13" spans="2:10" x14ac:dyDescent="0.25">
      <c r="B13" s="30">
        <v>45207</v>
      </c>
      <c r="C13" t="s">
        <v>1</v>
      </c>
      <c r="D13" t="s">
        <v>9</v>
      </c>
      <c r="E13" s="4">
        <v>1</v>
      </c>
      <c r="F13" t="s">
        <v>13</v>
      </c>
      <c r="G13" s="19">
        <v>2</v>
      </c>
    </row>
    <row r="14" spans="2:10" x14ac:dyDescent="0.25">
      <c r="B14" s="29" t="s">
        <v>18</v>
      </c>
      <c r="G14" s="18"/>
    </row>
    <row r="15" spans="2:10" x14ac:dyDescent="0.25">
      <c r="B15" s="30">
        <v>45214</v>
      </c>
      <c r="C15" t="s">
        <v>9</v>
      </c>
      <c r="D15" t="s">
        <v>11</v>
      </c>
      <c r="E15" s="4">
        <v>6</v>
      </c>
      <c r="F15" t="s">
        <v>13</v>
      </c>
      <c r="G15" s="19">
        <v>2</v>
      </c>
    </row>
    <row r="16" spans="2:10" x14ac:dyDescent="0.25">
      <c r="B16" s="29" t="s">
        <v>19</v>
      </c>
      <c r="G16" s="18"/>
    </row>
    <row r="17" spans="1:7" x14ac:dyDescent="0.25">
      <c r="B17" s="30">
        <v>45228</v>
      </c>
      <c r="C17" t="s">
        <v>5</v>
      </c>
      <c r="D17" t="s">
        <v>9</v>
      </c>
      <c r="E17" s="4">
        <v>3</v>
      </c>
      <c r="F17" t="s">
        <v>13</v>
      </c>
      <c r="G17" s="19">
        <v>2</v>
      </c>
    </row>
    <row r="18" spans="1:7" x14ac:dyDescent="0.25">
      <c r="B18" s="29" t="s">
        <v>20</v>
      </c>
      <c r="G18" s="18"/>
    </row>
    <row r="19" spans="1:7" x14ac:dyDescent="0.25">
      <c r="B19" s="30">
        <v>45235</v>
      </c>
      <c r="C19" t="s">
        <v>9</v>
      </c>
      <c r="D19" t="s">
        <v>12</v>
      </c>
      <c r="E19" s="4">
        <v>1</v>
      </c>
      <c r="F19" t="s">
        <v>13</v>
      </c>
      <c r="G19" s="19">
        <v>3</v>
      </c>
    </row>
    <row r="20" spans="1:7" x14ac:dyDescent="0.25">
      <c r="B20" s="29" t="s">
        <v>21</v>
      </c>
      <c r="G20" s="18"/>
    </row>
    <row r="21" spans="1:7" x14ac:dyDescent="0.25">
      <c r="B21" s="30">
        <v>45242</v>
      </c>
      <c r="C21" t="s">
        <v>2</v>
      </c>
      <c r="D21" t="s">
        <v>9</v>
      </c>
      <c r="E21" s="4">
        <v>4</v>
      </c>
      <c r="F21" t="s">
        <v>13</v>
      </c>
      <c r="G21" s="19">
        <v>2</v>
      </c>
    </row>
    <row r="22" spans="1:7" x14ac:dyDescent="0.25">
      <c r="B22" s="29" t="s">
        <v>22</v>
      </c>
      <c r="D22" s="2"/>
      <c r="G22" s="18"/>
    </row>
    <row r="23" spans="1:7" x14ac:dyDescent="0.25">
      <c r="B23" s="30">
        <v>45249</v>
      </c>
      <c r="C23" t="s">
        <v>9</v>
      </c>
      <c r="D23" t="s">
        <v>4</v>
      </c>
      <c r="E23" s="4">
        <v>4</v>
      </c>
      <c r="F23" t="s">
        <v>13</v>
      </c>
      <c r="G23" s="19">
        <v>4</v>
      </c>
    </row>
    <row r="24" spans="1:7" x14ac:dyDescent="0.25">
      <c r="B24" s="29" t="s">
        <v>23</v>
      </c>
      <c r="G24" s="18"/>
    </row>
    <row r="25" spans="1:7" x14ac:dyDescent="0.25">
      <c r="B25" s="31">
        <v>45256</v>
      </c>
      <c r="C25" s="20" t="s">
        <v>8</v>
      </c>
      <c r="D25" s="21" t="s">
        <v>9</v>
      </c>
      <c r="E25" s="22">
        <v>3</v>
      </c>
      <c r="F25" s="20" t="s">
        <v>13</v>
      </c>
      <c r="G25" s="23">
        <v>2</v>
      </c>
    </row>
    <row r="27" spans="1:7" x14ac:dyDescent="0.25">
      <c r="B27" s="1" t="s">
        <v>47</v>
      </c>
    </row>
    <row r="29" spans="1:7" x14ac:dyDescent="0.25">
      <c r="A29" t="s">
        <v>32</v>
      </c>
      <c r="B29" t="s">
        <v>96</v>
      </c>
    </row>
    <row r="30" spans="1:7" x14ac:dyDescent="0.25">
      <c r="A30">
        <v>1</v>
      </c>
      <c r="B30" s="4" t="s">
        <v>6</v>
      </c>
    </row>
    <row r="31" spans="1:7" x14ac:dyDescent="0.25">
      <c r="A31">
        <v>2</v>
      </c>
      <c r="B31" s="4" t="s">
        <v>4</v>
      </c>
    </row>
    <row r="32" spans="1:7" x14ac:dyDescent="0.25">
      <c r="A32">
        <v>3</v>
      </c>
      <c r="B32" s="4" t="s">
        <v>9</v>
      </c>
    </row>
    <row r="33" spans="1:2" x14ac:dyDescent="0.25">
      <c r="A33">
        <v>4</v>
      </c>
      <c r="B33" s="4" t="s">
        <v>1</v>
      </c>
    </row>
    <row r="34" spans="1:2" x14ac:dyDescent="0.25">
      <c r="A34">
        <v>5</v>
      </c>
      <c r="B34" s="4" t="s">
        <v>7</v>
      </c>
    </row>
    <row r="35" spans="1:2" x14ac:dyDescent="0.25">
      <c r="A35">
        <v>6</v>
      </c>
      <c r="B35" s="4" t="s">
        <v>12</v>
      </c>
    </row>
    <row r="36" spans="1:2" x14ac:dyDescent="0.25">
      <c r="A36">
        <v>7</v>
      </c>
      <c r="B36" s="4" t="s">
        <v>3</v>
      </c>
    </row>
    <row r="37" spans="1:2" x14ac:dyDescent="0.25">
      <c r="A37">
        <v>8</v>
      </c>
      <c r="B37" s="4" t="s">
        <v>2</v>
      </c>
    </row>
    <row r="38" spans="1:2" x14ac:dyDescent="0.25">
      <c r="A38">
        <v>9</v>
      </c>
      <c r="B38" s="4" t="s">
        <v>5</v>
      </c>
    </row>
    <row r="39" spans="1:2" x14ac:dyDescent="0.25">
      <c r="A39">
        <v>10</v>
      </c>
      <c r="B39" s="4" t="s">
        <v>10</v>
      </c>
    </row>
    <row r="40" spans="1:2" x14ac:dyDescent="0.25">
      <c r="A40">
        <v>11</v>
      </c>
      <c r="B40" s="4" t="s">
        <v>8</v>
      </c>
    </row>
    <row r="41" spans="1:2" x14ac:dyDescent="0.25">
      <c r="A41">
        <v>12</v>
      </c>
      <c r="B41" s="4" t="s">
        <v>11</v>
      </c>
    </row>
    <row r="43" spans="1:2" x14ac:dyDescent="0.25">
      <c r="B43" s="1" t="s">
        <v>46</v>
      </c>
    </row>
    <row r="45" spans="1:2" x14ac:dyDescent="0.25">
      <c r="B45" t="s">
        <v>52</v>
      </c>
    </row>
    <row r="46" spans="1:2" x14ac:dyDescent="0.25">
      <c r="B46" s="4" t="s">
        <v>58</v>
      </c>
    </row>
    <row r="47" spans="1:2" x14ac:dyDescent="0.25">
      <c r="B47" t="s">
        <v>50</v>
      </c>
    </row>
    <row r="48" spans="1:2" x14ac:dyDescent="0.25">
      <c r="B48" s="4" t="s">
        <v>61</v>
      </c>
    </row>
    <row r="49" spans="2:2" x14ac:dyDescent="0.25">
      <c r="B49" t="s">
        <v>54</v>
      </c>
    </row>
    <row r="50" spans="2:2" x14ac:dyDescent="0.25">
      <c r="B50" s="4">
        <v>3</v>
      </c>
    </row>
    <row r="51" spans="2:2" x14ac:dyDescent="0.25">
      <c r="B51" t="s">
        <v>56</v>
      </c>
    </row>
    <row r="52" spans="2:2" x14ac:dyDescent="0.25">
      <c r="B52" s="4" t="s">
        <v>67</v>
      </c>
    </row>
    <row r="53" spans="2:2" x14ac:dyDescent="0.25">
      <c r="B53" t="s">
        <v>80</v>
      </c>
    </row>
    <row r="54" spans="2:2" x14ac:dyDescent="0.25">
      <c r="B54" s="4">
        <v>6</v>
      </c>
    </row>
    <row r="55" spans="2:2" x14ac:dyDescent="0.25">
      <c r="B55" t="s">
        <v>81</v>
      </c>
    </row>
    <row r="56" spans="2:2" x14ac:dyDescent="0.25">
      <c r="B56" s="4" t="s">
        <v>62</v>
      </c>
    </row>
    <row r="57" spans="2:2" x14ac:dyDescent="0.25">
      <c r="B57" t="s">
        <v>57</v>
      </c>
    </row>
    <row r="58" spans="2:2" x14ac:dyDescent="0.25">
      <c r="B58" s="4" t="s">
        <v>66</v>
      </c>
    </row>
    <row r="59" spans="2:2" x14ac:dyDescent="0.25">
      <c r="B59" t="s">
        <v>82</v>
      </c>
    </row>
    <row r="60" spans="2:2" x14ac:dyDescent="0.25">
      <c r="B60" s="4">
        <v>7</v>
      </c>
    </row>
    <row r="91" spans="2:2" x14ac:dyDescent="0.25">
      <c r="B91" s="2"/>
    </row>
    <row r="96" spans="2:2" x14ac:dyDescent="0.25">
      <c r="B96" s="2"/>
    </row>
    <row r="97" spans="2:2" x14ac:dyDescent="0.25">
      <c r="B97" s="2"/>
    </row>
    <row r="99" spans="2:2" x14ac:dyDescent="0.25">
      <c r="B99" s="2"/>
    </row>
    <row r="104" spans="2:2" x14ac:dyDescent="0.25">
      <c r="B104" s="2"/>
    </row>
    <row r="105" spans="2:2" x14ac:dyDescent="0.25">
      <c r="B105" s="2"/>
    </row>
    <row r="107" spans="2:2" x14ac:dyDescent="0.25">
      <c r="B107" s="2"/>
    </row>
    <row r="112" spans="2:2" x14ac:dyDescent="0.25">
      <c r="B112" s="2"/>
    </row>
    <row r="113" spans="2:2" x14ac:dyDescent="0.25">
      <c r="B113" s="2"/>
    </row>
    <row r="114" spans="2:2" x14ac:dyDescent="0.25">
      <c r="B114" s="2"/>
    </row>
    <row r="120" spans="2:2" x14ac:dyDescent="0.25">
      <c r="B120" s="2"/>
    </row>
    <row r="121" spans="2:2" x14ac:dyDescent="0.25">
      <c r="B121" s="2"/>
    </row>
    <row r="122" spans="2:2" x14ac:dyDescent="0.25">
      <c r="B122" s="2"/>
    </row>
    <row r="128" spans="2:2" x14ac:dyDescent="0.25">
      <c r="B128" s="2"/>
    </row>
    <row r="129" spans="2:2" x14ac:dyDescent="0.25">
      <c r="B129" s="2"/>
    </row>
    <row r="135" spans="2:2" x14ac:dyDescent="0.25">
      <c r="B135" s="2"/>
    </row>
    <row r="136" spans="2:2" x14ac:dyDescent="0.25">
      <c r="B136" s="2"/>
    </row>
    <row r="137" spans="2:2" x14ac:dyDescent="0.25">
      <c r="B137" s="2"/>
    </row>
    <row r="143" spans="2:2" x14ac:dyDescent="0.25">
      <c r="B143" s="2"/>
    </row>
    <row r="144" spans="2:2" x14ac:dyDescent="0.25">
      <c r="B144" s="2"/>
    </row>
    <row r="145" spans="2:2" x14ac:dyDescent="0.25">
      <c r="B145" s="2"/>
    </row>
    <row r="152" spans="2:2" x14ac:dyDescent="0.25">
      <c r="B152" s="2"/>
    </row>
    <row r="153" spans="2:2" x14ac:dyDescent="0.25">
      <c r="B153" s="2"/>
    </row>
    <row r="160" spans="2:2" x14ac:dyDescent="0.25">
      <c r="B160" s="2"/>
    </row>
    <row r="161" spans="2:2" x14ac:dyDescent="0.25">
      <c r="B161" s="2"/>
    </row>
    <row r="168" spans="2:2" x14ac:dyDescent="0.25">
      <c r="B168" s="2"/>
    </row>
    <row r="169" spans="2:2" x14ac:dyDescent="0.25">
      <c r="B169" s="2"/>
    </row>
  </sheetData>
  <sheetProtection selectLockedCells="1"/>
  <conditionalFormatting sqref="B30:B41">
    <cfRule type="duplicateValues" dxfId="28" priority="28"/>
    <cfRule type="expression" dxfId="27" priority="29">
      <formula>NOT(ISTEXT(B30))</formula>
    </cfRule>
    <cfRule type="expression" dxfId="26" priority="30">
      <formula>ISTEXT(B30)</formula>
    </cfRule>
  </conditionalFormatting>
  <conditionalFormatting sqref="B46">
    <cfRule type="expression" dxfId="25" priority="26">
      <formula>NOT(ISTEXT(B46))</formula>
    </cfRule>
    <cfRule type="expression" dxfId="24" priority="27">
      <formula>ISTEXT(B46)</formula>
    </cfRule>
  </conditionalFormatting>
  <conditionalFormatting sqref="B48">
    <cfRule type="expression" dxfId="23" priority="23">
      <formula>NOT(ISTEXT(B48))</formula>
    </cfRule>
    <cfRule type="expression" dxfId="22" priority="24">
      <formula>ISTEXT(B48)</formula>
    </cfRule>
  </conditionalFormatting>
  <conditionalFormatting sqref="B50">
    <cfRule type="cellIs" dxfId="21" priority="19" operator="lessThan">
      <formula>0</formula>
    </cfRule>
    <cfRule type="expression" dxfId="20" priority="20">
      <formula>ISTEXT(B50)</formula>
    </cfRule>
    <cfRule type="expression" dxfId="19" priority="21">
      <formula>NOT(ISNUMBER(B50))</formula>
    </cfRule>
    <cfRule type="cellIs" dxfId="18" priority="22" operator="greaterThanOrEqual">
      <formula>0</formula>
    </cfRule>
  </conditionalFormatting>
  <conditionalFormatting sqref="B52">
    <cfRule type="expression" dxfId="17" priority="9">
      <formula>NOT(ISTEXT(B52))</formula>
    </cfRule>
    <cfRule type="expression" dxfId="16" priority="10">
      <formula>ISTEXT(B52)</formula>
    </cfRule>
  </conditionalFormatting>
  <conditionalFormatting sqref="B54">
    <cfRule type="cellIs" dxfId="15" priority="13" operator="lessThan">
      <formula>0</formula>
    </cfRule>
    <cfRule type="expression" dxfId="14" priority="14">
      <formula>ISTEXT(B54)</formula>
    </cfRule>
    <cfRule type="expression" dxfId="13" priority="15">
      <formula>NOT(ISNUMBER(B54))</formula>
    </cfRule>
    <cfRule type="cellIs" dxfId="12" priority="16" operator="greaterThanOrEqual">
      <formula>0</formula>
    </cfRule>
  </conditionalFormatting>
  <conditionalFormatting sqref="B56">
    <cfRule type="expression" dxfId="11" priority="7">
      <formula>NOT(ISTEXT(B56))</formula>
    </cfRule>
    <cfRule type="expression" dxfId="10" priority="8">
      <formula>ISTEXT(B56)</formula>
    </cfRule>
  </conditionalFormatting>
  <conditionalFormatting sqref="B58">
    <cfRule type="expression" dxfId="9" priority="5">
      <formula>NOT(ISTEXT(B58))</formula>
    </cfRule>
    <cfRule type="expression" dxfId="8" priority="6">
      <formula>ISTEXT(B58)</formula>
    </cfRule>
  </conditionalFormatting>
  <conditionalFormatting sqref="B60">
    <cfRule type="cellIs" dxfId="7" priority="1" operator="lessThan">
      <formula>0</formula>
    </cfRule>
    <cfRule type="expression" dxfId="6" priority="2">
      <formula>ISTEXT(B60)</formula>
    </cfRule>
    <cfRule type="expression" dxfId="5" priority="3">
      <formula>NOT(ISNUMBER(B60))</formula>
    </cfRule>
    <cfRule type="cellIs" dxfId="4" priority="4" operator="greaterThanOrEqual">
      <formula>0</formula>
    </cfRule>
  </conditionalFormatting>
  <conditionalFormatting sqref="E5 G5 E7 G7 E9 G9 E11 G11 E13 G13 E15 G15 E17 G17 E19 G19 E21 G21 E23 G23 E25 G25">
    <cfRule type="cellIs" dxfId="3" priority="123" operator="lessThan">
      <formula>0</formula>
    </cfRule>
    <cfRule type="expression" dxfId="2" priority="124">
      <formula>ISTEXT(E5)</formula>
    </cfRule>
    <cfRule type="expression" dxfId="1" priority="125">
      <formula>NOT(ISNUMBER(E5))</formula>
    </cfRule>
    <cfRule type="cellIs" dxfId="0" priority="126" operator="greaterThanOrEqual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2AEA7FB-430E-49D4-834A-D8E4317E6C3E}">
          <x14:formula1>
            <xm:f>Data!$H$3:$H$5</xm:f>
          </x14:formula1>
          <xm:sqref>B46</xm:sqref>
        </x14:dataValidation>
        <x14:dataValidation type="list" allowBlank="1" showInputMessage="1" showErrorMessage="1" xr:uid="{31713FCF-9F10-4D0C-8363-22CDAD7ABDE1}">
          <x14:formula1>
            <xm:f>Data!$J$3:$J$21</xm:f>
          </x14:formula1>
          <xm:sqref>B48 B52 B56 B58</xm:sqref>
        </x14:dataValidation>
        <x14:dataValidation type="list" allowBlank="1" showInputMessage="1" showErrorMessage="1" xr:uid="{EA92870D-3A79-4756-9B77-9B394DCFDC75}">
          <x14:formula1>
            <xm:f>Data!$D$3:$D$14</xm:f>
          </x14:formula1>
          <xm:sqref>B30:B41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13FD9-D51D-448D-9831-4093A6340BBA}">
  <sheetPr codeName="Blad2"/>
  <dimension ref="B2:S22"/>
  <sheetViews>
    <sheetView workbookViewId="0">
      <selection activeCell="J3" sqref="J3:J21"/>
    </sheetView>
  </sheetViews>
  <sheetFormatPr defaultRowHeight="15" x14ac:dyDescent="0.25"/>
  <cols>
    <col min="2" max="2" width="28.5703125" customWidth="1"/>
    <col min="3" max="3" width="17.5703125" customWidth="1"/>
    <col min="4" max="4" width="27.7109375" customWidth="1"/>
    <col min="5" max="5" width="11" customWidth="1"/>
    <col min="6" max="6" width="27.42578125" customWidth="1"/>
    <col min="8" max="8" width="12.28515625" customWidth="1"/>
    <col min="10" max="10" width="24.85546875" customWidth="1"/>
    <col min="11" max="11" width="17.42578125" customWidth="1"/>
    <col min="12" max="12" width="16" customWidth="1"/>
    <col min="13" max="13" width="12.140625" customWidth="1"/>
    <col min="14" max="14" width="15.85546875" customWidth="1"/>
    <col min="15" max="15" width="10.28515625" customWidth="1"/>
    <col min="16" max="16" width="9.7109375" customWidth="1"/>
  </cols>
  <sheetData>
    <row r="2" spans="2:19" ht="15.75" thickBot="1" x14ac:dyDescent="0.3">
      <c r="R2" s="3"/>
      <c r="S2" s="3"/>
    </row>
    <row r="3" spans="2:19" ht="16.5" thickTop="1" thickBot="1" x14ac:dyDescent="0.3">
      <c r="B3">
        <f>COUNTIF('Voorspellingen wedstrijden'!$B$30:$B$41,F3)</f>
        <v>1</v>
      </c>
      <c r="D3" s="17" t="str">
        <f>IF(B3&lt;1, F3,"")</f>
        <v/>
      </c>
      <c r="F3" s="17" t="s">
        <v>6</v>
      </c>
      <c r="H3" s="17" t="s">
        <v>58</v>
      </c>
      <c r="J3" s="17" t="s">
        <v>61</v>
      </c>
    </row>
    <row r="4" spans="2:19" ht="16.5" thickTop="1" thickBot="1" x14ac:dyDescent="0.3">
      <c r="B4">
        <f>COUNTIF('Voorspellingen wedstrijden'!$B$30:$B$41,F4)</f>
        <v>1</v>
      </c>
      <c r="D4" s="17" t="str">
        <f t="shared" ref="D4:D14" si="0">IF(B4&lt;1, F4,"")</f>
        <v/>
      </c>
      <c r="F4" s="17" t="s">
        <v>9</v>
      </c>
      <c r="H4" s="17" t="s">
        <v>59</v>
      </c>
      <c r="J4" s="17" t="s">
        <v>62</v>
      </c>
    </row>
    <row r="5" spans="2:19" ht="16.5" thickTop="1" thickBot="1" x14ac:dyDescent="0.3">
      <c r="B5">
        <f>COUNTIF('Voorspellingen wedstrijden'!$B$30:$B$41,F5)</f>
        <v>1</v>
      </c>
      <c r="D5" s="17" t="str">
        <f t="shared" si="0"/>
        <v/>
      </c>
      <c r="F5" s="17" t="s">
        <v>4</v>
      </c>
      <c r="H5" s="17" t="s">
        <v>60</v>
      </c>
      <c r="J5" s="17" t="s">
        <v>63</v>
      </c>
    </row>
    <row r="6" spans="2:19" ht="16.5" thickTop="1" thickBot="1" x14ac:dyDescent="0.3">
      <c r="B6">
        <f>COUNTIF('Voorspellingen wedstrijden'!$B$30:$B$41,F6)</f>
        <v>1</v>
      </c>
      <c r="D6" s="17" t="str">
        <f t="shared" si="0"/>
        <v/>
      </c>
      <c r="F6" s="17" t="s">
        <v>12</v>
      </c>
      <c r="J6" s="17" t="s">
        <v>64</v>
      </c>
    </row>
    <row r="7" spans="2:19" ht="16.5" thickTop="1" thickBot="1" x14ac:dyDescent="0.3">
      <c r="B7">
        <f>COUNTIF('Voorspellingen wedstrijden'!$B$30:$B$41,F7)</f>
        <v>1</v>
      </c>
      <c r="D7" s="17" t="str">
        <f t="shared" si="0"/>
        <v/>
      </c>
      <c r="F7" s="17" t="s">
        <v>1</v>
      </c>
      <c r="J7" s="17" t="s">
        <v>79</v>
      </c>
    </row>
    <row r="8" spans="2:19" ht="16.5" thickTop="1" thickBot="1" x14ac:dyDescent="0.3">
      <c r="B8">
        <f>COUNTIF('Voorspellingen wedstrijden'!$B$30:$B$41,F8)</f>
        <v>1</v>
      </c>
      <c r="D8" s="17" t="str">
        <f t="shared" si="0"/>
        <v/>
      </c>
      <c r="F8" s="17" t="s">
        <v>3</v>
      </c>
      <c r="J8" s="17" t="s">
        <v>65</v>
      </c>
    </row>
    <row r="9" spans="2:19" ht="16.5" thickTop="1" thickBot="1" x14ac:dyDescent="0.3">
      <c r="B9">
        <f>COUNTIF('Voorspellingen wedstrijden'!$B$30:$B$41,F9)</f>
        <v>1</v>
      </c>
      <c r="D9" s="17" t="str">
        <f t="shared" si="0"/>
        <v/>
      </c>
      <c r="F9" s="17" t="s">
        <v>7</v>
      </c>
      <c r="J9" s="17" t="s">
        <v>66</v>
      </c>
    </row>
    <row r="10" spans="2:19" ht="16.5" thickTop="1" thickBot="1" x14ac:dyDescent="0.3">
      <c r="B10">
        <f>COUNTIF('Voorspellingen wedstrijden'!$B$30:$B$41,F10)</f>
        <v>1</v>
      </c>
      <c r="D10" s="17" t="str">
        <f t="shared" si="0"/>
        <v/>
      </c>
      <c r="F10" s="17" t="s">
        <v>2</v>
      </c>
      <c r="J10" s="17" t="s">
        <v>67</v>
      </c>
    </row>
    <row r="11" spans="2:19" ht="16.5" thickTop="1" thickBot="1" x14ac:dyDescent="0.3">
      <c r="B11">
        <f>COUNTIF('Voorspellingen wedstrijden'!$B$30:$B$41,F11)</f>
        <v>1</v>
      </c>
      <c r="D11" s="17" t="str">
        <f t="shared" si="0"/>
        <v/>
      </c>
      <c r="F11" s="17" t="s">
        <v>10</v>
      </c>
      <c r="J11" s="17" t="s">
        <v>68</v>
      </c>
    </row>
    <row r="12" spans="2:19" ht="16.5" thickTop="1" thickBot="1" x14ac:dyDescent="0.3">
      <c r="B12">
        <f>COUNTIF('Voorspellingen wedstrijden'!$B$30:$B$41,F12)</f>
        <v>1</v>
      </c>
      <c r="D12" s="17" t="str">
        <f t="shared" si="0"/>
        <v/>
      </c>
      <c r="F12" s="17" t="s">
        <v>5</v>
      </c>
      <c r="J12" s="17" t="s">
        <v>69</v>
      </c>
    </row>
    <row r="13" spans="2:19" ht="16.5" thickTop="1" thickBot="1" x14ac:dyDescent="0.3">
      <c r="B13">
        <f>COUNTIF('Voorspellingen wedstrijden'!$B$30:$B$41,F13)</f>
        <v>1</v>
      </c>
      <c r="D13" s="17" t="str">
        <f t="shared" si="0"/>
        <v/>
      </c>
      <c r="F13" s="17" t="s">
        <v>8</v>
      </c>
      <c r="J13" s="17" t="s">
        <v>70</v>
      </c>
    </row>
    <row r="14" spans="2:19" ht="16.5" thickTop="1" thickBot="1" x14ac:dyDescent="0.3">
      <c r="B14">
        <f>COUNTIF('Voorspellingen wedstrijden'!$B$30:$B$41,F14)</f>
        <v>1</v>
      </c>
      <c r="D14" s="17" t="str">
        <f t="shared" si="0"/>
        <v/>
      </c>
      <c r="F14" s="17" t="s">
        <v>11</v>
      </c>
      <c r="J14" s="17" t="s">
        <v>71</v>
      </c>
    </row>
    <row r="15" spans="2:19" ht="16.5" thickTop="1" thickBot="1" x14ac:dyDescent="0.3">
      <c r="J15" s="17" t="s">
        <v>72</v>
      </c>
    </row>
    <row r="16" spans="2:19" ht="16.5" thickTop="1" thickBot="1" x14ac:dyDescent="0.3">
      <c r="J16" s="17" t="s">
        <v>73</v>
      </c>
    </row>
    <row r="17" spans="10:10" ht="16.5" thickTop="1" thickBot="1" x14ac:dyDescent="0.3">
      <c r="J17" s="17" t="s">
        <v>74</v>
      </c>
    </row>
    <row r="18" spans="10:10" ht="16.5" thickTop="1" thickBot="1" x14ac:dyDescent="0.3">
      <c r="J18" s="17" t="s">
        <v>75</v>
      </c>
    </row>
    <row r="19" spans="10:10" ht="16.5" thickTop="1" thickBot="1" x14ac:dyDescent="0.3">
      <c r="J19" s="17" t="s">
        <v>76</v>
      </c>
    </row>
    <row r="20" spans="10:10" ht="16.5" thickTop="1" thickBot="1" x14ac:dyDescent="0.3">
      <c r="J20" s="17" t="s">
        <v>77</v>
      </c>
    </row>
    <row r="21" spans="10:10" ht="16.5" thickTop="1" thickBot="1" x14ac:dyDescent="0.3">
      <c r="J21" s="17" t="s">
        <v>78</v>
      </c>
    </row>
    <row r="22" spans="10:10" ht="15.75" thickTop="1" x14ac:dyDescent="0.25"/>
  </sheetData>
  <sheetProtection selectLockedCells="1" selectUnlockedCells="1"/>
  <sortState xmlns:xlrd2="http://schemas.microsoft.com/office/spreadsheetml/2017/richdata2" ref="D3:D14">
    <sortCondition ref="D3:D14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A78B0-2DC1-4E4B-AC86-16792F311E7E}">
  <dimension ref="A1:D12"/>
  <sheetViews>
    <sheetView workbookViewId="0">
      <selection activeCell="B12" sqref="A2:B12"/>
    </sheetView>
  </sheetViews>
  <sheetFormatPr defaultRowHeight="15" x14ac:dyDescent="0.25"/>
  <sheetData>
    <row r="1" spans="1:4" x14ac:dyDescent="0.25">
      <c r="A1" t="s">
        <v>91</v>
      </c>
      <c r="B1" t="s">
        <v>92</v>
      </c>
      <c r="C1" t="s">
        <v>93</v>
      </c>
      <c r="D1" t="s">
        <v>94</v>
      </c>
    </row>
    <row r="2" spans="1:4" x14ac:dyDescent="0.25">
      <c r="A2" t="s">
        <v>9</v>
      </c>
      <c r="B2" t="s">
        <v>10</v>
      </c>
      <c r="C2">
        <f>'Voorspellingen wedstrijden'!E5</f>
        <v>2</v>
      </c>
      <c r="D2">
        <f>'Voorspellingen wedstrijden'!G5</f>
        <v>4</v>
      </c>
    </row>
    <row r="3" spans="1:4" x14ac:dyDescent="0.25">
      <c r="A3" t="s">
        <v>6</v>
      </c>
      <c r="B3" t="s">
        <v>9</v>
      </c>
      <c r="C3">
        <f>'Voorspellingen wedstrijden'!E7</f>
        <v>0</v>
      </c>
      <c r="D3">
        <f>'Voorspellingen wedstrijden'!G7</f>
        <v>0</v>
      </c>
    </row>
    <row r="4" spans="1:4" x14ac:dyDescent="0.25">
      <c r="A4" t="s">
        <v>7</v>
      </c>
      <c r="B4" t="s">
        <v>9</v>
      </c>
      <c r="C4">
        <f>'Voorspellingen wedstrijden'!E9</f>
        <v>1</v>
      </c>
      <c r="D4">
        <f>'Voorspellingen wedstrijden'!G9</f>
        <v>2</v>
      </c>
    </row>
    <row r="5" spans="1:4" x14ac:dyDescent="0.25">
      <c r="A5" t="s">
        <v>9</v>
      </c>
      <c r="B5" t="s">
        <v>3</v>
      </c>
      <c r="C5">
        <f>'Voorspellingen wedstrijden'!E11</f>
        <v>2</v>
      </c>
      <c r="D5">
        <f>'Voorspellingen wedstrijden'!G11</f>
        <v>2</v>
      </c>
    </row>
    <row r="6" spans="1:4" x14ac:dyDescent="0.25">
      <c r="A6" t="s">
        <v>1</v>
      </c>
      <c r="B6" t="s">
        <v>9</v>
      </c>
      <c r="C6">
        <f>'Voorspellingen wedstrijden'!E13</f>
        <v>1</v>
      </c>
      <c r="D6">
        <f>'Voorspellingen wedstrijden'!G13</f>
        <v>2</v>
      </c>
    </row>
    <row r="7" spans="1:4" x14ac:dyDescent="0.25">
      <c r="A7" t="s">
        <v>9</v>
      </c>
      <c r="B7" t="s">
        <v>11</v>
      </c>
      <c r="C7">
        <f>'Voorspellingen wedstrijden'!E15</f>
        <v>6</v>
      </c>
      <c r="D7">
        <f>'Voorspellingen wedstrijden'!G15</f>
        <v>2</v>
      </c>
    </row>
    <row r="8" spans="1:4" x14ac:dyDescent="0.25">
      <c r="A8" t="s">
        <v>5</v>
      </c>
      <c r="B8" t="s">
        <v>9</v>
      </c>
      <c r="C8">
        <f>'Voorspellingen wedstrijden'!E17</f>
        <v>3</v>
      </c>
      <c r="D8">
        <f>'Voorspellingen wedstrijden'!G17</f>
        <v>2</v>
      </c>
    </row>
    <row r="9" spans="1:4" x14ac:dyDescent="0.25">
      <c r="A9" t="s">
        <v>9</v>
      </c>
      <c r="B9" t="s">
        <v>12</v>
      </c>
      <c r="C9">
        <f>'Voorspellingen wedstrijden'!E19</f>
        <v>1</v>
      </c>
      <c r="D9">
        <f>'Voorspellingen wedstrijden'!G19</f>
        <v>3</v>
      </c>
    </row>
    <row r="10" spans="1:4" x14ac:dyDescent="0.25">
      <c r="A10" t="s">
        <v>2</v>
      </c>
      <c r="B10" t="s">
        <v>9</v>
      </c>
      <c r="C10">
        <f>'Voorspellingen wedstrijden'!E21</f>
        <v>4</v>
      </c>
      <c r="D10">
        <f>'Voorspellingen wedstrijden'!G21</f>
        <v>2</v>
      </c>
    </row>
    <row r="11" spans="1:4" x14ac:dyDescent="0.25">
      <c r="A11" t="s">
        <v>9</v>
      </c>
      <c r="B11" t="s">
        <v>4</v>
      </c>
      <c r="C11">
        <f>'Voorspellingen wedstrijden'!E23</f>
        <v>4</v>
      </c>
      <c r="D11">
        <f>'Voorspellingen wedstrijden'!G23</f>
        <v>4</v>
      </c>
    </row>
    <row r="12" spans="1:4" x14ac:dyDescent="0.25">
      <c r="A12" t="s">
        <v>8</v>
      </c>
      <c r="B12" t="s">
        <v>9</v>
      </c>
      <c r="C12">
        <f>'Voorspellingen wedstrijden'!E25</f>
        <v>3</v>
      </c>
      <c r="D12">
        <f>'Voorspellingen wedstrijden'!G25</f>
        <v>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AF06B-DEA5-44DA-B7D1-0B2601E0B024}">
  <dimension ref="A1:B13"/>
  <sheetViews>
    <sheetView workbookViewId="0">
      <selection activeCell="D14" sqref="D14"/>
    </sheetView>
  </sheetViews>
  <sheetFormatPr defaultRowHeight="15" x14ac:dyDescent="0.25"/>
  <cols>
    <col min="1" max="1" width="27.85546875" customWidth="1"/>
  </cols>
  <sheetData>
    <row r="1" spans="1:2" x14ac:dyDescent="0.25">
      <c r="A1" t="s">
        <v>95</v>
      </c>
      <c r="B1" t="s">
        <v>96</v>
      </c>
    </row>
    <row r="2" spans="1:2" x14ac:dyDescent="0.25">
      <c r="A2">
        <v>1</v>
      </c>
      <c r="B2" t="str">
        <f>'Voorspellingen wedstrijden'!B30</f>
        <v>Dopie</v>
      </c>
    </row>
    <row r="3" spans="1:2" x14ac:dyDescent="0.25">
      <c r="A3">
        <v>2</v>
      </c>
      <c r="B3" t="str">
        <f>'Voorspellingen wedstrijden'!B31</f>
        <v>H.C. Haarlem</v>
      </c>
    </row>
    <row r="4" spans="1:2" x14ac:dyDescent="0.25">
      <c r="A4">
        <v>3</v>
      </c>
      <c r="B4" t="str">
        <f>'Voorspellingen wedstrijden'!B32</f>
        <v>Goudse MHC</v>
      </c>
    </row>
    <row r="5" spans="1:2" x14ac:dyDescent="0.25">
      <c r="A5">
        <v>4</v>
      </c>
      <c r="B5" t="str">
        <f>'Voorspellingen wedstrijden'!B33</f>
        <v>HCC Catwyck</v>
      </c>
    </row>
    <row r="6" spans="1:2" x14ac:dyDescent="0.25">
      <c r="A6">
        <v>5</v>
      </c>
      <c r="B6" t="str">
        <f>'Voorspellingen wedstrijden'!B34</f>
        <v>Hockey Club Wateringse Veld</v>
      </c>
    </row>
    <row r="7" spans="1:2" x14ac:dyDescent="0.25">
      <c r="A7">
        <v>6</v>
      </c>
      <c r="B7" t="str">
        <f>'Voorspellingen wedstrijden'!B35</f>
        <v>HC Nieuwkoop</v>
      </c>
    </row>
    <row r="8" spans="1:2" x14ac:dyDescent="0.25">
      <c r="A8">
        <v>7</v>
      </c>
      <c r="B8" t="str">
        <f>'Voorspellingen wedstrijden'!B36</f>
        <v>HMHC Saxenburg</v>
      </c>
    </row>
    <row r="9" spans="1:2" x14ac:dyDescent="0.25">
      <c r="A9">
        <v>8</v>
      </c>
      <c r="B9" t="str">
        <f>'Voorspellingen wedstrijden'!B37</f>
        <v>HV Westland</v>
      </c>
    </row>
    <row r="10" spans="1:2" x14ac:dyDescent="0.25">
      <c r="A10">
        <v>9</v>
      </c>
      <c r="B10" t="str">
        <f>'Voorspellingen wedstrijden'!B38</f>
        <v>MHC Voorhout</v>
      </c>
    </row>
    <row r="11" spans="1:2" x14ac:dyDescent="0.25">
      <c r="A11">
        <v>10</v>
      </c>
      <c r="B11" t="str">
        <f>'Voorspellingen wedstrijden'!B39</f>
        <v>K.H.C. Strawberries</v>
      </c>
    </row>
    <row r="12" spans="1:2" x14ac:dyDescent="0.25">
      <c r="A12">
        <v>11</v>
      </c>
      <c r="B12" t="str">
        <f>'Voorspellingen wedstrijden'!B40</f>
        <v>Scoop Delft</v>
      </c>
    </row>
    <row r="13" spans="1:2" x14ac:dyDescent="0.25">
      <c r="A13">
        <v>12</v>
      </c>
      <c r="B13" t="str">
        <f>'Voorspellingen wedstrijden'!B41</f>
        <v>Z.H.C. de Kraaien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58F13-E40F-4E38-BC39-AA6E46AFEB50}">
  <dimension ref="A1:B9"/>
  <sheetViews>
    <sheetView workbookViewId="0">
      <selection activeCell="J40" sqref="J40"/>
    </sheetView>
  </sheetViews>
  <sheetFormatPr defaultRowHeight="15" x14ac:dyDescent="0.25"/>
  <sheetData>
    <row r="1" spans="1:2" x14ac:dyDescent="0.25">
      <c r="A1" t="s">
        <v>97</v>
      </c>
      <c r="B1" t="s">
        <v>98</v>
      </c>
    </row>
    <row r="2" spans="1:2" x14ac:dyDescent="0.25">
      <c r="A2" t="str">
        <f>'Voorspellingen wedstrijden'!B45</f>
        <v>Gaat Heren 1 degraderen, handhaven of promoveren?</v>
      </c>
      <c r="B2" t="str">
        <f>'Voorspellingen wedstrijden'!B46</f>
        <v>Promoveren</v>
      </c>
    </row>
    <row r="3" spans="1:2" x14ac:dyDescent="0.25">
      <c r="A3" t="str">
        <f>'Voorspellingen wedstrijden'!B47</f>
        <v>Wie wordt topscorer van Heren 1?</v>
      </c>
      <c r="B3" t="str">
        <f>'Voorspellingen wedstrijden'!B48</f>
        <v>Olivier Abee</v>
      </c>
    </row>
    <row r="4" spans="1:2" x14ac:dyDescent="0.25">
      <c r="A4" t="str">
        <f>'Voorspellingen wedstrijden'!B49</f>
        <v>Hoeveel goals scoort de topscorer?</v>
      </c>
      <c r="B4">
        <f>'Voorspellingen wedstrijden'!B50</f>
        <v>3</v>
      </c>
    </row>
    <row r="5" spans="1:2" x14ac:dyDescent="0.25">
      <c r="A5" t="str">
        <f>'Voorspellingen wedstrijden'!B51</f>
        <v>Wie geeft de meeste assists?</v>
      </c>
      <c r="B5" t="str">
        <f>'Voorspellingen wedstrijden'!B52</f>
        <v>Wessel Gratama van Andel</v>
      </c>
    </row>
    <row r="6" spans="1:2" x14ac:dyDescent="0.25">
      <c r="A6" t="str">
        <f>'Voorspellingen wedstrijden'!B53</f>
        <v>Hoeveel assists geeft hij?</v>
      </c>
      <c r="B6">
        <f>'Voorspellingen wedstrijden'!B54</f>
        <v>6</v>
      </c>
    </row>
    <row r="7" spans="1:2" x14ac:dyDescent="0.25">
      <c r="A7" t="str">
        <f>'Voorspellingen wedstrijden'!B55</f>
        <v>Wie wordt het vaakst MOTM (Man of the match)?</v>
      </c>
      <c r="B7" t="str">
        <f>'Voorspellingen wedstrijden'!B56</f>
        <v>Jonas Abee</v>
      </c>
    </row>
    <row r="8" spans="1:2" x14ac:dyDescent="0.25">
      <c r="A8" t="str">
        <f>'Voorspellingen wedstrijden'!B57</f>
        <v>Wie krijg de meeste kaarten?</v>
      </c>
      <c r="B8" t="str">
        <f>'Voorspellingen wedstrijden'!B58</f>
        <v>Hidde Frenk</v>
      </c>
    </row>
    <row r="9" spans="1:2" x14ac:dyDescent="0.25">
      <c r="A9" t="str">
        <f>'Voorspellingen wedstrijden'!B59</f>
        <v>Hoeveel clean sheets krijgt Heren 1?</v>
      </c>
      <c r="B9">
        <f>'Voorspellingen wedstrijden'!B60</f>
        <v>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2 a a b 7 c 2 - e 8 c b - 4 a 7 e - b 9 5 c - 0 2 6 9 2 4 f c 7 1 6 1 "   x m l n s = " h t t p : / / s c h e m a s . m i c r o s o f t . c o m / D a t a M a s h u p " > A A A A A B M D A A B Q S w M E F A A C A A g A 5 G g f V 2 v S C R u j A A A A 9 g A A A B I A H A B D b 2 5 m a W c v U G F j a 2 F n Z S 5 4 b W w g o h g A K K A U A A A A A A A A A A A A A A A A A A A A A A A A A A A A h Y + 9 D o I w G E V f h X S n f y 6 E l D K 4 g j E x M a 5 N q d A I H 4 Y W y 7 s 5 + E i + g h h F 3 R z v u W e 4 9 3 6 9 i X z q 2 u h i B m d 7 y B D D F E U G d F 9 Z q D M 0 + m O c o F y K r d I n V Z t o l s G l k 6 s y 1 H h / T g k J I e C w w v 1 Q E 0 4 p I 4 e y 2 O n G d A p 9 Z P t f j i 0 4 r 0 A b J M X + N U Z y z F i C O e W Y C r J A U V r 4 C n z e + 2 x / o F i P r R 8 H I 6 G N N 4 U g S x T k / U E + A F B L A w Q U A A I A C A D k a B 9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G g f V y i K R 7 g O A A A A E Q A A A B M A H A B G b 3 J t d W x h c y 9 T Z W N 0 a W 9 u M S 5 t I K I Y A C i g F A A A A A A A A A A A A A A A A A A A A A A A A A A A A C t O T S 7 J z M 9 T C I b Q h t Y A U E s B A i 0 A F A A C A A g A 5 G g f V 2 v S C R u j A A A A 9 g A A A B I A A A A A A A A A A A A A A A A A A A A A A E N v b m Z p Z y 9 Q Y W N r Y W d l L n h t b F B L A Q I t A B Q A A g A I A O R o H 1 c P y u m r p A A A A O k A A A A T A A A A A A A A A A A A A A A A A O 8 A A A B b Q 2 9 u d G V u d F 9 U e X B l c 1 0 u e G 1 s U E s B A i 0 A F A A C A A g A 5 G g f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Q E A A A A A A A D P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R Q U F B Q U F B Q U F C b 2 d q d l R J Y i t Q U W 9 n V H p v R 2 N E S k F D Q m t W N G N H O X l k Q U F B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Q F D Y 2 R e 8 V L l 5 H g U y 5 N H R s A A A A A A g A A A A A A E G Y A A A A B A A A g A A A A E e p 1 O o n h s N u T l d 5 h W 9 E g A P M g t 9 d z h z 9 f z u Y b 6 u I T q 8 w A A A A A D o A A A A A C A A A g A A A A 4 N W d f D A E 3 b T 6 l / e D n t o R x E S 2 9 7 E u T h 2 u T P d S 1 s B O P N p Q A A A A G R P v 2 q V y 9 G / i Q 2 S D d Y r 0 j 1 M C R c q b l B P G p 4 7 2 T g 3 v 9 V z 2 F w E a e c o H E G O e c l F W X f f M Q u N d a Y z h l M N V / C S b l B l 4 I s H l p M I 3 I U 5 N S p h d K W 8 y 4 3 9 A A A A A j q O 8 V Q f G 4 G I 9 Y A K i l 3 / W E E e T / f s N X P P Z Q D t 5 + Q d i 9 Y Q y f t Z A 6 e 2 r O g b l Y N F A M m x r n m J + 5 e h x 1 K X x q 5 v / d 6 K c V w = = < / D a t a M a s h u p > 
</file>

<file path=customXml/itemProps1.xml><?xml version="1.0" encoding="utf-8"?>
<ds:datastoreItem xmlns:ds="http://schemas.openxmlformats.org/officeDocument/2006/customXml" ds:itemID="{4E1B99A1-AD13-480A-9B6A-DAC9244A92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Reglement</vt:lpstr>
      <vt:lpstr>Voorspellingen wedstrijden</vt:lpstr>
      <vt:lpstr>Data</vt:lpstr>
      <vt:lpstr>OutputMatchResults</vt:lpstr>
      <vt:lpstr>OutputRanking</vt:lpstr>
      <vt:lpstr>OutputQuestions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 Laoh</dc:creator>
  <cp:lastModifiedBy>Joost Laoh</cp:lastModifiedBy>
  <dcterms:created xsi:type="dcterms:W3CDTF">2023-08-30T16:53:15Z</dcterms:created>
  <dcterms:modified xsi:type="dcterms:W3CDTF">2023-08-31T16:26:41Z</dcterms:modified>
</cp:coreProperties>
</file>