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en_skoroszyt" defaultThemeVersion="124226"/>
  <bookViews>
    <workbookView xWindow="240" yWindow="72" windowWidth="20112" windowHeight="7992"/>
  </bookViews>
  <sheets>
    <sheet name="USA Dane do pracy magisterskiej" sheetId="1" r:id="rId1"/>
    <sheet name="Podział zmiennych na segmenty" sheetId="2" r:id="rId2"/>
  </sheets>
  <calcPr calcId="145621"/>
</workbook>
</file>

<file path=xl/calcChain.xml><?xml version="1.0" encoding="utf-8"?>
<calcChain xmlns="http://schemas.openxmlformats.org/spreadsheetml/2006/main">
  <c r="AR2" i="2" l="1"/>
  <c r="D27" i="1"/>
  <c r="D26" i="1"/>
  <c r="D25" i="1"/>
  <c r="D14" i="1"/>
  <c r="D8" i="1"/>
  <c r="D3" i="1"/>
  <c r="D23" i="1"/>
  <c r="D4" i="1"/>
  <c r="D32" i="1"/>
  <c r="D9" i="1"/>
  <c r="D17" i="1"/>
  <c r="D16" i="1"/>
  <c r="D5" i="1"/>
  <c r="D19" i="1"/>
  <c r="D6" i="1"/>
  <c r="D18" i="1"/>
  <c r="D24" i="1"/>
  <c r="D22" i="1"/>
  <c r="D21" i="1"/>
  <c r="D20" i="1"/>
  <c r="D15" i="1"/>
  <c r="D12" i="1"/>
  <c r="D30" i="1"/>
  <c r="D29" i="1"/>
  <c r="D33" i="1"/>
  <c r="D31" i="1"/>
  <c r="D11" i="1"/>
  <c r="D13" i="1"/>
  <c r="D28" i="1"/>
  <c r="D10" i="1"/>
  <c r="D7" i="1"/>
  <c r="D2" i="1"/>
  <c r="AO2" i="2"/>
  <c r="AL2" i="2"/>
  <c r="AI2" i="2"/>
  <c r="AF2" i="2"/>
  <c r="AC2" i="2"/>
  <c r="W6" i="2"/>
  <c r="W5" i="2"/>
  <c r="W4" i="2"/>
  <c r="W3" i="2"/>
  <c r="W2" i="2"/>
  <c r="T4" i="2"/>
  <c r="T3" i="2"/>
  <c r="T2" i="2"/>
  <c r="Q3" i="2"/>
  <c r="Q2" i="2"/>
  <c r="N4" i="2"/>
  <c r="N3" i="2"/>
  <c r="N2" i="2"/>
  <c r="K4" i="2"/>
  <c r="B5" i="2"/>
  <c r="K3" i="2"/>
  <c r="K2" i="2"/>
  <c r="H4" i="2"/>
  <c r="H3" i="2"/>
  <c r="H2" i="2"/>
  <c r="E3" i="2"/>
  <c r="E2" i="2"/>
  <c r="B4" i="2"/>
  <c r="B3" i="2"/>
  <c r="B2" i="2"/>
</calcChain>
</file>

<file path=xl/comments1.xml><?xml version="1.0" encoding="utf-8"?>
<comments xmlns="http://schemas.openxmlformats.org/spreadsheetml/2006/main">
  <authors>
    <author>Mateusz Gomulski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Mateusz Gomulski:</t>
        </r>
        <r>
          <rPr>
            <sz val="9"/>
            <color indexed="81"/>
            <rFont val="Tahoma"/>
            <charset val="1"/>
          </rPr>
          <t xml:space="preserve">
Na pomarańczowo zaznaczone zmienne wybrane do finalnego modelu VAR pracy magisterskiej</t>
        </r>
      </text>
    </comment>
  </commentList>
</comments>
</file>

<file path=xl/sharedStrings.xml><?xml version="1.0" encoding="utf-8"?>
<sst xmlns="http://schemas.openxmlformats.org/spreadsheetml/2006/main" count="361" uniqueCount="207">
  <si>
    <t>Data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</si>
  <si>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</si>
  <si>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</si>
  <si>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</si>
  <si>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</si>
  <si>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</si>
  <si>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</si>
  <si>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</si>
  <si>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</si>
  <si>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</si>
  <si>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</si>
  <si>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</si>
  <si>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</si>
  <si>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</si>
  <si>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</si>
  <si>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</si>
  <si>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</si>
  <si>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CPI</t>
  </si>
  <si>
    <t>Jednostka</t>
  </si>
  <si>
    <t>l.p.</t>
  </si>
  <si>
    <t>Częstotliwość</t>
  </si>
  <si>
    <t>Źródło</t>
  </si>
  <si>
    <t>miesięczna</t>
  </si>
  <si>
    <t>TAK</t>
  </si>
  <si>
    <t>NIE</t>
  </si>
  <si>
    <t>17.</t>
  </si>
  <si>
    <t>http://www.macroadvisers.com/monthly-gdp/</t>
  </si>
  <si>
    <t>Miliony dolarów</t>
  </si>
  <si>
    <t>S&amp;P500</t>
  </si>
  <si>
    <t>Punkty indeksowe</t>
  </si>
  <si>
    <t>Sposób wyznaczania</t>
  </si>
  <si>
    <t>Średnia notowań</t>
  </si>
  <si>
    <t>-</t>
  </si>
  <si>
    <t>Średnia mies. wartość</t>
  </si>
  <si>
    <t>Dolary za uncje</t>
  </si>
  <si>
    <t>CBOE Volatility Index: VIX</t>
  </si>
  <si>
    <t>Stopa_bez</t>
  </si>
  <si>
    <t>PKB_realne</t>
  </si>
  <si>
    <t>SP500</t>
  </si>
  <si>
    <t>Yield10Gov</t>
  </si>
  <si>
    <t>IPP</t>
  </si>
  <si>
    <t>Gold_Price</t>
  </si>
  <si>
    <t>VIX</t>
  </si>
  <si>
    <t>House_Price</t>
  </si>
  <si>
    <t>https://fred.stlouisfed.org/series/DGS1</t>
  </si>
  <si>
    <t>https://fred.stlouisfed.org/series/DSWP1</t>
  </si>
  <si>
    <t>1-Year Swap Rate</t>
  </si>
  <si>
    <t>https://fred.stlouisfed.org/series/DSWP10</t>
  </si>
  <si>
    <t>10-Year Swap Rate</t>
  </si>
  <si>
    <t>https://fred.stlouisfed.org/series/DSWP30</t>
  </si>
  <si>
    <t>30-Year Swap Rate</t>
  </si>
  <si>
    <t>Swap10Year</t>
  </si>
  <si>
    <t>18.</t>
  </si>
  <si>
    <t>EURUSD</t>
  </si>
  <si>
    <t>EFFR</t>
  </si>
  <si>
    <t>Effective Federal Funds Rate</t>
  </si>
  <si>
    <t>19.</t>
  </si>
  <si>
    <t>FED_Securities</t>
  </si>
  <si>
    <t>20.</t>
  </si>
  <si>
    <t>https://fred.stlouisfed.org/series/WSHOL</t>
  </si>
  <si>
    <t>21.</t>
  </si>
  <si>
    <t>https://fred.stlouisfed.org/series/TEDRATE</t>
  </si>
  <si>
    <t>22.</t>
  </si>
  <si>
    <t>Punkty procentowe</t>
  </si>
  <si>
    <t>Kred_bank</t>
  </si>
  <si>
    <t>Yield1YGov</t>
  </si>
  <si>
    <t>Swap1Year</t>
  </si>
  <si>
    <t>Swap30Year</t>
  </si>
  <si>
    <t>CorpAAAYields</t>
  </si>
  <si>
    <t>CorpBBBYields</t>
  </si>
  <si>
    <t>23.</t>
  </si>
  <si>
    <t>BofA Merrill Lynch US Corporate AAA Effective Yield</t>
  </si>
  <si>
    <t>https://fred.stlouisfed.org/series/BAMLC0A1CAAAEY#0</t>
  </si>
  <si>
    <t>CorpCCCYields</t>
  </si>
  <si>
    <t>BofA Merrill Lynch US Corporate BBB Effective Yield</t>
  </si>
  <si>
    <t>24.</t>
  </si>
  <si>
    <t>https://fred.stlouisfed.org/series/BAMLH0A3HYCEY#0</t>
  </si>
  <si>
    <t>BofA Merrill Lynch US High Yield CCC or Below Effective Yield</t>
  </si>
  <si>
    <t>25.</t>
  </si>
  <si>
    <t>Median Duration of Unemployment</t>
  </si>
  <si>
    <t>Tygodnie</t>
  </si>
  <si>
    <t>https://fred.stlouisfed.org/series/LNU03008276</t>
  </si>
  <si>
    <t>UnempDur</t>
  </si>
  <si>
    <t>Baza_mon</t>
  </si>
  <si>
    <t>USD_Trade</t>
  </si>
  <si>
    <t>https://fred.stlouisfed.org/series/EXUSUK</t>
  </si>
  <si>
    <t>https://fred.stlouisfed.org/series/EXUSEU</t>
  </si>
  <si>
    <t>https://fred.stlouisfed.org/series/MICH</t>
  </si>
  <si>
    <t>InflExp</t>
  </si>
  <si>
    <t>PPI</t>
  </si>
  <si>
    <t>Zatrudnienie</t>
  </si>
  <si>
    <t>Personal Consumption Expenditures: Chain-type Price Index</t>
  </si>
  <si>
    <t>26.</t>
  </si>
  <si>
    <t>https://fred.stlouisfed.org/series/PCEPI</t>
  </si>
  <si>
    <t>Pers_cons</t>
  </si>
  <si>
    <t>TED_spread</t>
  </si>
  <si>
    <t>GBPUSD</t>
  </si>
  <si>
    <t>USDJPY</t>
  </si>
  <si>
    <t>USDCNY</t>
  </si>
  <si>
    <t>University of Michigan: Inflation Expectation</t>
  </si>
  <si>
    <t>https://fred.stlouisfed.org/series/MBCURRCIR#0</t>
  </si>
  <si>
    <t>Monetary Base; Currency in Circulation</t>
  </si>
  <si>
    <t>Spread2Y10Y</t>
  </si>
  <si>
    <t>28.</t>
  </si>
  <si>
    <t>29.</t>
  </si>
  <si>
    <t>https://fred.stlouisfed.org/series/PPIACO</t>
  </si>
  <si>
    <t>30.</t>
  </si>
  <si>
    <t>Tysiące osób</t>
  </si>
  <si>
    <t>10-Year Treasury Constant Maturity Minus 2-Year Treasury Constant Maturity</t>
  </si>
  <si>
    <t>31.</t>
  </si>
  <si>
    <t>Średnia</t>
  </si>
  <si>
    <t>https://fred.stlouisfed.org/series/T10Y2Y#0</t>
  </si>
  <si>
    <t>https://fred.stlouisfed.org/series/EXCHUS</t>
  </si>
  <si>
    <t>https://fred.stlouisfed.org/series/EXJPUS</t>
  </si>
  <si>
    <t>27.</t>
  </si>
  <si>
    <t>32.</t>
  </si>
  <si>
    <t>1947-01-01 - 2016-08-01</t>
  </si>
  <si>
    <t>1948-01-01 - 2016-09-01</t>
  </si>
  <si>
    <t>1992-01-01 - 2016-07-01</t>
  </si>
  <si>
    <t>2002-01-01 - 2016-09-01</t>
  </si>
  <si>
    <t>https://fred.stlouisfed.org/series/SP500</t>
  </si>
  <si>
    <t>https://fred.stlouisfed.org/series/UNRATE</t>
  </si>
  <si>
    <t>https://fred.stlouisfed.org/series/CPIAUCSL</t>
  </si>
  <si>
    <t>https://fred.stlouisfed.org/series/DGS10</t>
  </si>
  <si>
    <t>1962-01-01 - 2016-01-01</t>
  </si>
  <si>
    <t>https://fred.stlouisfed.org/series/INDPRO</t>
  </si>
  <si>
    <t>1919-01-01 - 2016-08-01</t>
  </si>
  <si>
    <t>1973-01-01 - 2016-09-01</t>
  </si>
  <si>
    <t>https://fred.stlouisfed.org/series/TOTBKCR</t>
  </si>
  <si>
    <t>https://fred.stlouisfed.org/series/GOLDAMGBD228NLBM</t>
  </si>
  <si>
    <t>1968-04-01 - 2016-09-01</t>
  </si>
  <si>
    <t>https://fred.stlouisfed.org/series/HPIPONM226S</t>
  </si>
  <si>
    <t>1990-01-01 - 2016-09-01</t>
  </si>
  <si>
    <t>https://fred.stlouisfed.org/series/VIXCLS#0</t>
  </si>
  <si>
    <t>1962-01-01 - 2016-09-01</t>
  </si>
  <si>
    <t>1997-01-01 - 2016-09-01</t>
  </si>
  <si>
    <t>2000-07-01 - 2016-09-01</t>
  </si>
  <si>
    <t>1999-01-01 - 2016-10-01</t>
  </si>
  <si>
    <t>1971-01-01 - 2016-10-01</t>
  </si>
  <si>
    <t>2003-01-01 - 2016-09-01</t>
  </si>
  <si>
    <t>1968-01-01 - 2016-09-01</t>
  </si>
  <si>
    <t>1978-01-01 - 2016-09-01</t>
  </si>
  <si>
    <t>https://fred.stlouisfed.org/series/BAMLC0A4CBBBEY</t>
  </si>
  <si>
    <t>1967-07-01 - 2016-09-01</t>
  </si>
  <si>
    <t>1959-01-01 - 2016-08-01</t>
  </si>
  <si>
    <t>1959-01-01 - 2016-09-01</t>
  </si>
  <si>
    <t>1995-01-01 - 2016-09-01</t>
  </si>
  <si>
    <t>https://fred.stlouisfed.org/series/TWEXB</t>
  </si>
  <si>
    <t>1913-01-01 - 2016-09-01</t>
  </si>
  <si>
    <t>https://fred.stlouisfed.org/series/PAYEMS</t>
  </si>
  <si>
    <t>1939-01-01 - 2016-09-01</t>
  </si>
  <si>
    <t>1976-06-01 - 2016-09-01</t>
  </si>
  <si>
    <t>1981-01-01 - 2016-10-01</t>
  </si>
  <si>
    <t>Consumer Price Index for All Urban Consumers: All Items</t>
  </si>
  <si>
    <t>Civilian Unemployment Rate</t>
  </si>
  <si>
    <t>10-Year Treasury Constant Maturity Rate</t>
  </si>
  <si>
    <t>Industrial Production Index</t>
  </si>
  <si>
    <t>Bank Credit of All Commercial Banks</t>
  </si>
  <si>
    <t>Gold Fixing Price 10:30 A.M. (London time) in London Bullion Market, based in U.S. Dollars</t>
  </si>
  <si>
    <t>Purchase Only House Price Index for the United States</t>
  </si>
  <si>
    <t>1-Year Treasury Constant Maturity Rate</t>
  </si>
  <si>
    <t>U.S. / Euro Foreign Exchange Rate</t>
  </si>
  <si>
    <t>Assets: Securities Held Outright: Securities Held Outright</t>
  </si>
  <si>
    <t>TED spread</t>
  </si>
  <si>
    <t>Trade Weighted U.S. Dollar Index: Broad</t>
  </si>
  <si>
    <t>Producer Price Index for All Commodities</t>
  </si>
  <si>
    <t>All Employees: Total Nonfarm Payrolls</t>
  </si>
  <si>
    <t>U.S. / U.K. Foreign Exchange Rate</t>
  </si>
  <si>
    <t>Japan / U.S. Foreign Exchange Rate</t>
  </si>
  <si>
    <t>China / U.S. Foreign Exchange Rate</t>
  </si>
  <si>
    <t>9. Rynek akcyjny</t>
  </si>
  <si>
    <t>1. Poziom cen</t>
  </si>
  <si>
    <t>3. Rynek pracy</t>
  </si>
  <si>
    <t>4. Rynek obligacji skarbowych</t>
  </si>
  <si>
    <t>5. Rynek obligacji korporacyjnych</t>
  </si>
  <si>
    <t>8. Rynek walutowy</t>
  </si>
  <si>
    <t>10. Rynek nieruchomości</t>
  </si>
  <si>
    <t>11. Rynek surowcowy</t>
  </si>
  <si>
    <t>6. Rynek międzybankowy</t>
  </si>
  <si>
    <t>7. Stopy wolne od ryzyka</t>
  </si>
  <si>
    <t>12. Rynek instrumentów pochodnych</t>
  </si>
  <si>
    <t>13. Rynek kredytów bankowych</t>
  </si>
  <si>
    <t>2. Poziom produkcji</t>
  </si>
  <si>
    <t>14. Poziom konsumpcji</t>
  </si>
  <si>
    <t>Skrócona nazwa zmiennej</t>
  </si>
  <si>
    <t>Maksymalny zakres dostępnych danych</t>
  </si>
  <si>
    <t>Segment rynku</t>
  </si>
  <si>
    <t>15. Skala niekonwencjonalnej polityki pieniężnej FED</t>
  </si>
  <si>
    <t>Rynek pracy</t>
  </si>
  <si>
    <t>Poziom produkcji</t>
  </si>
  <si>
    <t>Rynek obligacji skarbowych</t>
  </si>
  <si>
    <t>Rynek obligacji korporacyjnych</t>
  </si>
  <si>
    <t>Rynek międzybankowy</t>
  </si>
  <si>
    <t>Stopy wolne od ryzyka</t>
  </si>
  <si>
    <t>Rynek walutowy</t>
  </si>
  <si>
    <t>Rynek nieruchomości</t>
  </si>
  <si>
    <t>Rynek instrumentów pochodnych</t>
  </si>
  <si>
    <t>Rynek kredytów bankowych</t>
  </si>
  <si>
    <t>Poziom konsumpcji</t>
  </si>
  <si>
    <t>Rynek surowcowy</t>
  </si>
  <si>
    <t>Rynek Akcji</t>
  </si>
  <si>
    <t>Roczna zmiana (w %)</t>
  </si>
  <si>
    <t>Nazwa wskaźnik w bazie banku Rezerwy Federalnej w Saint Louis</t>
  </si>
  <si>
    <t>Wyrównanie sezonowe</t>
  </si>
  <si>
    <t>Kurs walutowy</t>
  </si>
  <si>
    <t>Poziom cen</t>
  </si>
  <si>
    <t>Annual change of monthly 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</si>
</sst>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4F4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2" fontId="3" fillId="0" borderId="2" xfId="4" applyNumberFormat="1" applyFont="1" applyBorder="1" applyAlignment="1">
      <alignment horizontal="center" vertical="center"/>
    </xf>
    <xf numFmtId="4" fontId="2" fillId="0" borderId="2" xfId="0" applyNumberFormat="1" applyFont="1" applyFill="1" applyBorder="1" applyAlignment="1" applyProtection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" fontId="4" fillId="2" borderId="7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14" fontId="3" fillId="0" borderId="9" xfId="1" applyNumberFormat="1" applyFont="1" applyFill="1" applyBorder="1" applyAlignment="1" applyProtection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4" fontId="7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2" fillId="0" borderId="19" xfId="0" applyNumberFormat="1" applyFont="1" applyFill="1" applyBorder="1" applyAlignment="1">
      <alignment horizontal="center" vertical="center"/>
    </xf>
    <xf numFmtId="4" fontId="2" fillId="0" borderId="19" xfId="0" applyNumberFormat="1" applyFont="1" applyBorder="1" applyAlignment="1">
      <alignment horizontal="center" vertical="center"/>
    </xf>
    <xf numFmtId="2" fontId="7" fillId="12" borderId="29" xfId="0" applyNumberFormat="1" applyFont="1" applyFill="1" applyBorder="1" applyAlignment="1">
      <alignment horizontal="center" vertical="center"/>
    </xf>
    <xf numFmtId="2" fontId="4" fillId="10" borderId="29" xfId="0" applyNumberFormat="1" applyFont="1" applyFill="1" applyBorder="1" applyAlignment="1">
      <alignment horizontal="center" vertical="center"/>
    </xf>
    <xf numFmtId="2" fontId="4" fillId="11" borderId="29" xfId="0" applyNumberFormat="1" applyFont="1" applyFill="1" applyBorder="1" applyAlignment="1">
      <alignment horizontal="center" vertical="center"/>
    </xf>
    <xf numFmtId="2" fontId="4" fillId="3" borderId="29" xfId="0" applyNumberFormat="1" applyFont="1" applyFill="1" applyBorder="1" applyAlignment="1">
      <alignment horizontal="center" vertical="center"/>
    </xf>
    <xf numFmtId="2" fontId="7" fillId="13" borderId="29" xfId="0" applyNumberFormat="1" applyFont="1" applyFill="1" applyBorder="1" applyAlignment="1">
      <alignment horizontal="center" vertical="center"/>
    </xf>
    <xf numFmtId="2" fontId="7" fillId="14" borderId="29" xfId="0" applyNumberFormat="1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3" xfId="2" applyBorder="1" applyAlignment="1">
      <alignment horizontal="center"/>
    </xf>
    <xf numFmtId="0" fontId="5" fillId="0" borderId="4" xfId="2" applyBorder="1" applyAlignment="1">
      <alignment horizontal="center"/>
    </xf>
    <xf numFmtId="0" fontId="5" fillId="0" borderId="5" xfId="2" applyBorder="1" applyAlignment="1">
      <alignment horizontal="center"/>
    </xf>
    <xf numFmtId="0" fontId="5" fillId="0" borderId="3" xfId="2" applyBorder="1" applyAlignment="1">
      <alignment horizontal="center" vertical="center"/>
    </xf>
    <xf numFmtId="0" fontId="5" fillId="0" borderId="4" xfId="2" applyBorder="1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11" xfId="2" applyBorder="1" applyAlignment="1">
      <alignment horizontal="center" vertical="center"/>
    </xf>
    <xf numFmtId="0" fontId="5" fillId="0" borderId="12" xfId="2" applyBorder="1" applyAlignment="1">
      <alignment horizontal="center" vertical="center"/>
    </xf>
    <xf numFmtId="0" fontId="5" fillId="0" borderId="13" xfId="2" applyBorder="1" applyAlignment="1">
      <alignment horizontal="center" vertical="center"/>
    </xf>
    <xf numFmtId="2" fontId="7" fillId="9" borderId="27" xfId="0" applyNumberFormat="1" applyFont="1" applyFill="1" applyBorder="1" applyAlignment="1">
      <alignment horizontal="center" vertical="center"/>
    </xf>
    <xf numFmtId="2" fontId="7" fillId="9" borderId="28" xfId="0" applyNumberFormat="1" applyFont="1" applyFill="1" applyBorder="1" applyAlignment="1">
      <alignment horizontal="center" vertical="center"/>
    </xf>
    <xf numFmtId="2" fontId="7" fillId="9" borderId="30" xfId="0" applyNumberFormat="1" applyFont="1" applyFill="1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0" fontId="5" fillId="0" borderId="10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5" fillId="0" borderId="7" xfId="2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5" fillId="0" borderId="20" xfId="2" applyBorder="1" applyAlignment="1">
      <alignment horizontal="center" vertical="center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2" fontId="7" fillId="4" borderId="25" xfId="0" applyNumberFormat="1" applyFont="1" applyFill="1" applyBorder="1" applyAlignment="1">
      <alignment horizontal="center" vertical="center"/>
    </xf>
    <xf numFmtId="2" fontId="7" fillId="4" borderId="24" xfId="0" applyNumberFormat="1" applyFont="1" applyFill="1" applyBorder="1" applyAlignment="1">
      <alignment horizontal="center" vertical="center"/>
    </xf>
    <xf numFmtId="2" fontId="7" fillId="5" borderId="25" xfId="0" applyNumberFormat="1" applyFont="1" applyFill="1" applyBorder="1" applyAlignment="1">
      <alignment horizontal="center" vertical="center"/>
    </xf>
    <xf numFmtId="2" fontId="7" fillId="5" borderId="26" xfId="0" applyNumberFormat="1" applyFont="1" applyFill="1" applyBorder="1" applyAlignment="1">
      <alignment horizontal="center" vertical="center"/>
    </xf>
    <xf numFmtId="2" fontId="7" fillId="5" borderId="24" xfId="0" applyNumberFormat="1" applyFont="1" applyFill="1" applyBorder="1" applyAlignment="1">
      <alignment horizontal="center" vertical="center"/>
    </xf>
    <xf numFmtId="2" fontId="7" fillId="6" borderId="25" xfId="0" applyNumberFormat="1" applyFont="1" applyFill="1" applyBorder="1" applyAlignment="1">
      <alignment horizontal="center" vertical="center"/>
    </xf>
    <xf numFmtId="2" fontId="7" fillId="6" borderId="26" xfId="0" applyNumberFormat="1" applyFont="1" applyFill="1" applyBorder="1" applyAlignment="1">
      <alignment horizontal="center" vertical="center"/>
    </xf>
    <xf numFmtId="2" fontId="7" fillId="6" borderId="24" xfId="0" applyNumberFormat="1" applyFont="1" applyFill="1" applyBorder="1" applyAlignment="1">
      <alignment horizontal="center" vertical="center"/>
    </xf>
    <xf numFmtId="2" fontId="7" fillId="7" borderId="25" xfId="0" applyNumberFormat="1" applyFont="1" applyFill="1" applyBorder="1" applyAlignment="1">
      <alignment horizontal="center" vertical="center"/>
    </xf>
    <xf numFmtId="2" fontId="7" fillId="7" borderId="24" xfId="0" applyNumberFormat="1" applyFont="1" applyFill="1" applyBorder="1" applyAlignment="1">
      <alignment horizontal="center" vertical="center"/>
    </xf>
    <xf numFmtId="2" fontId="7" fillId="8" borderId="25" xfId="0" applyNumberFormat="1" applyFont="1" applyFill="1" applyBorder="1" applyAlignment="1">
      <alignment horizontal="center" vertical="center"/>
    </xf>
    <xf numFmtId="2" fontId="7" fillId="8" borderId="26" xfId="0" applyNumberFormat="1" applyFont="1" applyFill="1" applyBorder="1" applyAlignment="1">
      <alignment horizontal="center" vertical="center"/>
    </xf>
    <xf numFmtId="2" fontId="7" fillId="8" borderId="24" xfId="0" applyNumberFormat="1" applyFont="1" applyFill="1" applyBorder="1" applyAlignment="1">
      <alignment horizontal="center" vertical="center"/>
    </xf>
    <xf numFmtId="2" fontId="7" fillId="15" borderId="14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5" borderId="16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 vertical="center"/>
    </xf>
    <xf numFmtId="2" fontId="4" fillId="2" borderId="2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2" fillId="4" borderId="14" xfId="0" applyNumberFormat="1" applyFont="1" applyFill="1" applyBorder="1" applyAlignment="1">
      <alignment horizontal="center" vertical="center"/>
    </xf>
    <xf numFmtId="2" fontId="2" fillId="4" borderId="16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5" fillId="4" borderId="6" xfId="2" applyFill="1" applyBorder="1" applyAlignment="1">
      <alignment horizontal="center" vertical="center"/>
    </xf>
    <xf numFmtId="0" fontId="5" fillId="4" borderId="7" xfId="2" applyFill="1" applyBorder="1" applyAlignment="1">
      <alignment horizontal="center" vertical="center"/>
    </xf>
    <xf numFmtId="0" fontId="5" fillId="4" borderId="8" xfId="2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11" xfId="2" applyFill="1" applyBorder="1" applyAlignment="1">
      <alignment horizontal="center" vertical="center"/>
    </xf>
    <xf numFmtId="0" fontId="5" fillId="4" borderId="12" xfId="2" applyFill="1" applyBorder="1" applyAlignment="1">
      <alignment horizontal="center" vertical="center"/>
    </xf>
    <xf numFmtId="0" fontId="5" fillId="4" borderId="13" xfId="2" applyFill="1" applyBorder="1" applyAlignment="1">
      <alignment horizontal="center" vertical="center"/>
    </xf>
    <xf numFmtId="0" fontId="5" fillId="4" borderId="6" xfId="2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  <xf numFmtId="4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5" fillId="4" borderId="9" xfId="2" applyFill="1" applyBorder="1" applyAlignment="1">
      <alignment horizontal="center" vertical="center"/>
    </xf>
    <xf numFmtId="0" fontId="5" fillId="4" borderId="2" xfId="2" applyFill="1" applyBorder="1" applyAlignment="1">
      <alignment horizontal="center" vertical="center"/>
    </xf>
    <xf numFmtId="0" fontId="5" fillId="4" borderId="10" xfId="2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3" xfId="2" applyFill="1" applyBorder="1" applyAlignment="1">
      <alignment horizontal="center" vertical="center"/>
    </xf>
    <xf numFmtId="0" fontId="5" fillId="4" borderId="4" xfId="2" applyFill="1" applyBorder="1" applyAlignment="1">
      <alignment horizontal="center" vertical="center"/>
    </xf>
    <xf numFmtId="0" fontId="5" fillId="4" borderId="5" xfId="2" applyFill="1" applyBorder="1" applyAlignment="1">
      <alignment horizontal="center" vertical="center"/>
    </xf>
  </cellXfs>
  <cellStyles count="5">
    <cellStyle name="Hiperłącze" xfId="2" builtinId="8"/>
    <cellStyle name="Normal 3" xfId="3"/>
    <cellStyle name="Normalny" xfId="0" builtinId="0"/>
    <cellStyle name="Normalny 2" xfId="1"/>
    <cellStyle name="Procentowy" xfId="4" builtinId="5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HPIPONM226S" TargetMode="External"/><Relationship Id="rId13" Type="http://schemas.openxmlformats.org/officeDocument/2006/relationships/hyperlink" Target="https://fred.stlouisfed.org/series/DSWP10" TargetMode="External"/><Relationship Id="rId18" Type="http://schemas.openxmlformats.org/officeDocument/2006/relationships/hyperlink" Target="https://fred.stlouisfed.org/series/MICH" TargetMode="External"/><Relationship Id="rId26" Type="http://schemas.openxmlformats.org/officeDocument/2006/relationships/hyperlink" Target="https://fred.stlouisfed.org/series/PAYEMS" TargetMode="External"/><Relationship Id="rId3" Type="http://schemas.openxmlformats.org/officeDocument/2006/relationships/hyperlink" Target="http://www.macroadvisers.com/monthly-gdp/" TargetMode="External"/><Relationship Id="rId21" Type="http://schemas.openxmlformats.org/officeDocument/2006/relationships/hyperlink" Target="https://fred.stlouisfed.org/series/EXUSEU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fred.stlouisfed.org/series/GOLDAMGBD228NLBM" TargetMode="External"/><Relationship Id="rId12" Type="http://schemas.openxmlformats.org/officeDocument/2006/relationships/hyperlink" Target="https://fred.stlouisfed.org/series/DSWP1" TargetMode="External"/><Relationship Id="rId17" Type="http://schemas.openxmlformats.org/officeDocument/2006/relationships/hyperlink" Target="https://fred.stlouisfed.org/series/TEDRATE" TargetMode="External"/><Relationship Id="rId25" Type="http://schemas.openxmlformats.org/officeDocument/2006/relationships/hyperlink" Target="https://fred.stlouisfed.org/series/PPIACO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fred.stlouisfed.org/series/UNRATE" TargetMode="External"/><Relationship Id="rId16" Type="http://schemas.openxmlformats.org/officeDocument/2006/relationships/hyperlink" Target="https://fred.stlouisfed.org/series/WSHOL" TargetMode="External"/><Relationship Id="rId20" Type="http://schemas.openxmlformats.org/officeDocument/2006/relationships/hyperlink" Target="https://fred.stlouisfed.org/series/LNU03008276" TargetMode="External"/><Relationship Id="rId29" Type="http://schemas.openxmlformats.org/officeDocument/2006/relationships/hyperlink" Target="https://fred.stlouisfed.org/series/EXUSUK" TargetMode="External"/><Relationship Id="rId1" Type="http://schemas.openxmlformats.org/officeDocument/2006/relationships/hyperlink" Target="https://fred.stlouisfed.org/series/CPIAUCSL" TargetMode="External"/><Relationship Id="rId6" Type="http://schemas.openxmlformats.org/officeDocument/2006/relationships/hyperlink" Target="https://fred.stlouisfed.org/series/TOTBKCR" TargetMode="External"/><Relationship Id="rId11" Type="http://schemas.openxmlformats.org/officeDocument/2006/relationships/hyperlink" Target="https://fred.stlouisfed.org/series/BAMLC0A1CAAAEY" TargetMode="External"/><Relationship Id="rId24" Type="http://schemas.openxmlformats.org/officeDocument/2006/relationships/hyperlink" Target="https://fred.stlouisfed.org/series/TWEXB" TargetMode="External"/><Relationship Id="rId32" Type="http://schemas.openxmlformats.org/officeDocument/2006/relationships/hyperlink" Target="https://fred.stlouisfed.org/series/T10Y2Y" TargetMode="External"/><Relationship Id="rId5" Type="http://schemas.openxmlformats.org/officeDocument/2006/relationships/hyperlink" Target="https://fred.stlouisfed.org/series/INDPRO" TargetMode="External"/><Relationship Id="rId15" Type="http://schemas.openxmlformats.org/officeDocument/2006/relationships/hyperlink" Target="https://fred.stlouisfed.org/series/EXUSUK" TargetMode="External"/><Relationship Id="rId23" Type="http://schemas.openxmlformats.org/officeDocument/2006/relationships/hyperlink" Target="https://fred.stlouisfed.org/series/MBCURRCIR" TargetMode="External"/><Relationship Id="rId28" Type="http://schemas.openxmlformats.org/officeDocument/2006/relationships/hyperlink" Target="https://fred.stlouisfed.org/series/EXJPUS" TargetMode="External"/><Relationship Id="rId10" Type="http://schemas.openxmlformats.org/officeDocument/2006/relationships/hyperlink" Target="https://fred.stlouisfed.org/series/DGS1" TargetMode="External"/><Relationship Id="rId19" Type="http://schemas.openxmlformats.org/officeDocument/2006/relationships/hyperlink" Target="https://fred.stlouisfed.org/series/BAMLH0A3HYCEY" TargetMode="External"/><Relationship Id="rId31" Type="http://schemas.openxmlformats.org/officeDocument/2006/relationships/hyperlink" Target="https://fred.stlouisfed.org/series/BAMLC0A4CBBBEY" TargetMode="External"/><Relationship Id="rId4" Type="http://schemas.openxmlformats.org/officeDocument/2006/relationships/hyperlink" Target="https://fred.stlouisfed.org/series/SP500" TargetMode="External"/><Relationship Id="rId9" Type="http://schemas.openxmlformats.org/officeDocument/2006/relationships/hyperlink" Target="https://fred.stlouisfed.org/series/VIXCLS" TargetMode="External"/><Relationship Id="rId14" Type="http://schemas.openxmlformats.org/officeDocument/2006/relationships/hyperlink" Target="https://fred.stlouisfed.org/series/DSWP30" TargetMode="External"/><Relationship Id="rId22" Type="http://schemas.openxmlformats.org/officeDocument/2006/relationships/hyperlink" Target="https://fred.stlouisfed.org/series/PCEPI" TargetMode="External"/><Relationship Id="rId27" Type="http://schemas.openxmlformats.org/officeDocument/2006/relationships/hyperlink" Target="https://fred.stlouisfed.org/series/EXCHUS" TargetMode="External"/><Relationship Id="rId30" Type="http://schemas.openxmlformats.org/officeDocument/2006/relationships/hyperlink" Target="https://fred.stlouisfed.org/series/DGS10" TargetMode="External"/><Relationship Id="rId35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>
    <tabColor rgb="FFFF0000"/>
  </sheetPr>
  <dimension ref="A1:AG211"/>
  <sheetViews>
    <sheetView tabSelected="1" zoomScale="65" zoomScaleNormal="65" workbookViewId="0">
      <pane xSplit="1" topLeftCell="B1" activePane="topRight" state="frozen"/>
      <selection activeCell="A21" sqref="A21"/>
      <selection pane="topRight" activeCell="C19" sqref="C19"/>
    </sheetView>
  </sheetViews>
  <sheetFormatPr defaultColWidth="9.109375" defaultRowHeight="13.8" x14ac:dyDescent="0.3"/>
  <cols>
    <col min="1" max="1" width="12.5546875" style="3" customWidth="1"/>
    <col min="2" max="2" width="48.77734375" style="2" bestFit="1" customWidth="1"/>
    <col min="3" max="3" width="78.5546875" style="1" customWidth="1"/>
    <col min="4" max="4" width="20.77734375" style="1" customWidth="1"/>
    <col min="5" max="5" width="17.33203125" style="1" customWidth="1"/>
    <col min="6" max="6" width="19.88671875" style="1" customWidth="1"/>
    <col min="7" max="7" width="19.33203125" style="1" bestFit="1" customWidth="1"/>
    <col min="8" max="8" width="15.109375" style="1" customWidth="1"/>
    <col min="9" max="9" width="24.88671875" style="1" customWidth="1"/>
    <col min="10" max="10" width="12.88671875" style="1" bestFit="1" customWidth="1"/>
    <col min="11" max="11" width="11" style="1" customWidth="1"/>
    <col min="12" max="12" width="12.44140625" style="1" bestFit="1" customWidth="1"/>
    <col min="13" max="13" width="11.77734375" style="1" bestFit="1" customWidth="1"/>
    <col min="14" max="14" width="5.77734375" style="1" bestFit="1" customWidth="1"/>
    <col min="15" max="15" width="11.77734375" style="1" bestFit="1" customWidth="1"/>
    <col min="16" max="16" width="15.44140625" style="4" bestFit="1" customWidth="1"/>
    <col min="17" max="17" width="7.6640625" style="1" bestFit="1" customWidth="1"/>
    <col min="18" max="19" width="12.21875" style="1" bestFit="1" customWidth="1"/>
    <col min="20" max="20" width="11.21875" style="1" bestFit="1" customWidth="1"/>
    <col min="21" max="21" width="15.44140625" style="1" bestFit="1" customWidth="1"/>
    <col min="22" max="22" width="16" style="1" bestFit="1" customWidth="1"/>
    <col min="23" max="23" width="11" style="1" bestFit="1" customWidth="1"/>
    <col min="24" max="24" width="9.21875" style="1" bestFit="1" customWidth="1"/>
    <col min="25" max="25" width="6.44140625" style="2" bestFit="1" customWidth="1"/>
    <col min="26" max="26" width="12.88671875" style="2" bestFit="1" customWidth="1"/>
    <col min="27" max="27" width="10.88671875" style="1" bestFit="1" customWidth="1"/>
    <col min="28" max="28" width="10" style="1" bestFit="1" customWidth="1"/>
    <col min="29" max="29" width="12.109375" style="2" bestFit="1" customWidth="1"/>
    <col min="30" max="30" width="13.21875" style="1" bestFit="1" customWidth="1"/>
    <col min="31" max="31" width="9.5546875" style="1" bestFit="1" customWidth="1"/>
    <col min="32" max="32" width="9" style="1" bestFit="1" customWidth="1"/>
    <col min="33" max="33" width="9.88671875" style="1" bestFit="1" customWidth="1"/>
    <col min="34" max="16384" width="9.109375" style="1"/>
  </cols>
  <sheetData>
    <row r="1" spans="1:29" s="10" customFormat="1" ht="49.2" customHeight="1" thickBot="1" x14ac:dyDescent="0.35">
      <c r="A1" s="51" t="s">
        <v>19</v>
      </c>
      <c r="B1" s="52" t="s">
        <v>186</v>
      </c>
      <c r="C1" s="53" t="s">
        <v>202</v>
      </c>
      <c r="D1" s="52" t="s">
        <v>184</v>
      </c>
      <c r="E1" s="52" t="s">
        <v>20</v>
      </c>
      <c r="F1" s="52" t="s">
        <v>18</v>
      </c>
      <c r="G1" s="52" t="s">
        <v>30</v>
      </c>
      <c r="H1" s="52" t="s">
        <v>203</v>
      </c>
      <c r="I1" s="52" t="s">
        <v>185</v>
      </c>
      <c r="J1" s="103" t="s">
        <v>21</v>
      </c>
      <c r="K1" s="104"/>
      <c r="L1" s="104"/>
      <c r="M1" s="104"/>
      <c r="N1" s="105"/>
      <c r="P1" s="11"/>
      <c r="Y1" s="12"/>
      <c r="Z1" s="12"/>
      <c r="AC1" s="12"/>
    </row>
    <row r="2" spans="1:29" ht="19.8" customHeight="1" thickBot="1" x14ac:dyDescent="0.35">
      <c r="A2" s="19" t="s">
        <v>1</v>
      </c>
      <c r="B2" s="106" t="s">
        <v>205</v>
      </c>
      <c r="C2" s="110" t="s">
        <v>153</v>
      </c>
      <c r="D2" s="110" t="str">
        <f>B35</f>
        <v>CPI</v>
      </c>
      <c r="E2" s="114" t="s">
        <v>22</v>
      </c>
      <c r="F2" s="114" t="s">
        <v>201</v>
      </c>
      <c r="G2" s="114" t="s">
        <v>32</v>
      </c>
      <c r="H2" s="114" t="s">
        <v>23</v>
      </c>
      <c r="I2" s="114" t="s">
        <v>116</v>
      </c>
      <c r="J2" s="115" t="s">
        <v>122</v>
      </c>
      <c r="K2" s="116"/>
      <c r="L2" s="116"/>
      <c r="M2" s="116"/>
      <c r="N2" s="117"/>
    </row>
    <row r="3" spans="1:29" ht="19.8" customHeight="1" x14ac:dyDescent="0.3">
      <c r="A3" s="20" t="s">
        <v>2</v>
      </c>
      <c r="B3" s="107"/>
      <c r="C3" s="23" t="s">
        <v>165</v>
      </c>
      <c r="D3" s="23" t="str">
        <f>Y35</f>
        <v>PPI</v>
      </c>
      <c r="E3" s="28" t="s">
        <v>22</v>
      </c>
      <c r="F3" s="30" t="s">
        <v>201</v>
      </c>
      <c r="G3" s="28" t="s">
        <v>32</v>
      </c>
      <c r="H3" s="28" t="s">
        <v>24</v>
      </c>
      <c r="I3" s="28" t="s">
        <v>148</v>
      </c>
      <c r="J3" s="78" t="s">
        <v>105</v>
      </c>
      <c r="K3" s="79"/>
      <c r="L3" s="79"/>
      <c r="M3" s="79"/>
      <c r="N3" s="80"/>
    </row>
    <row r="4" spans="1:29" ht="19.8" customHeight="1" x14ac:dyDescent="0.3">
      <c r="A4" s="20" t="s">
        <v>3</v>
      </c>
      <c r="B4" s="107"/>
      <c r="C4" s="24" t="s">
        <v>101</v>
      </c>
      <c r="D4" s="28" t="str">
        <f>AA35</f>
        <v>Baza_mon</v>
      </c>
      <c r="E4" s="28" t="s">
        <v>22</v>
      </c>
      <c r="F4" s="28" t="s">
        <v>27</v>
      </c>
      <c r="G4" s="28" t="s">
        <v>32</v>
      </c>
      <c r="H4" s="28" t="s">
        <v>24</v>
      </c>
      <c r="I4" s="28" t="s">
        <v>145</v>
      </c>
      <c r="J4" s="78" t="s">
        <v>100</v>
      </c>
      <c r="K4" s="79"/>
      <c r="L4" s="79"/>
      <c r="M4" s="79"/>
      <c r="N4" s="80"/>
    </row>
    <row r="5" spans="1:29" ht="19.8" customHeight="1" x14ac:dyDescent="0.3">
      <c r="A5" s="49" t="s">
        <v>4</v>
      </c>
      <c r="B5" s="107"/>
      <c r="C5" s="54" t="s">
        <v>99</v>
      </c>
      <c r="D5" s="55" t="str">
        <f>Q35</f>
        <v>InflExp</v>
      </c>
      <c r="E5" s="50" t="s">
        <v>22</v>
      </c>
      <c r="F5" s="50" t="s">
        <v>63</v>
      </c>
      <c r="G5" s="50" t="s">
        <v>33</v>
      </c>
      <c r="H5" s="50" t="s">
        <v>24</v>
      </c>
      <c r="I5" s="50" t="s">
        <v>141</v>
      </c>
      <c r="J5" s="84" t="s">
        <v>87</v>
      </c>
      <c r="K5" s="85"/>
      <c r="L5" s="85"/>
      <c r="M5" s="85"/>
      <c r="N5" s="86"/>
    </row>
    <row r="6" spans="1:29" ht="19.8" customHeight="1" thickBot="1" x14ac:dyDescent="0.35">
      <c r="A6" s="21" t="s">
        <v>5</v>
      </c>
      <c r="B6" s="108"/>
      <c r="C6" s="111" t="s">
        <v>162</v>
      </c>
      <c r="D6" s="118" t="str">
        <f>E35</f>
        <v>FED_Securities</v>
      </c>
      <c r="E6" s="118" t="s">
        <v>22</v>
      </c>
      <c r="F6" s="118" t="s">
        <v>27</v>
      </c>
      <c r="G6" s="118" t="s">
        <v>33</v>
      </c>
      <c r="H6" s="118" t="s">
        <v>24</v>
      </c>
      <c r="I6" s="118" t="s">
        <v>139</v>
      </c>
      <c r="J6" s="119" t="s">
        <v>59</v>
      </c>
      <c r="K6" s="120"/>
      <c r="L6" s="120"/>
      <c r="M6" s="120"/>
      <c r="N6" s="121"/>
    </row>
    <row r="7" spans="1:29" ht="19.8" customHeight="1" x14ac:dyDescent="0.3">
      <c r="A7" s="19" t="s">
        <v>6</v>
      </c>
      <c r="B7" s="100" t="s">
        <v>188</v>
      </c>
      <c r="C7" s="110" t="s">
        <v>154</v>
      </c>
      <c r="D7" s="114" t="str">
        <f>C35</f>
        <v>Stopa_bez</v>
      </c>
      <c r="E7" s="114" t="s">
        <v>22</v>
      </c>
      <c r="F7" s="114" t="s">
        <v>63</v>
      </c>
      <c r="G7" s="114" t="s">
        <v>32</v>
      </c>
      <c r="H7" s="114" t="s">
        <v>23</v>
      </c>
      <c r="I7" s="114" t="s">
        <v>117</v>
      </c>
      <c r="J7" s="115" t="s">
        <v>121</v>
      </c>
      <c r="K7" s="116"/>
      <c r="L7" s="116"/>
      <c r="M7" s="116"/>
      <c r="N7" s="117"/>
    </row>
    <row r="8" spans="1:29" ht="19.8" customHeight="1" x14ac:dyDescent="0.3">
      <c r="A8" s="20" t="s">
        <v>7</v>
      </c>
      <c r="B8" s="101"/>
      <c r="C8" s="23" t="s">
        <v>166</v>
      </c>
      <c r="D8" s="31" t="str">
        <f>Z35</f>
        <v>Zatrudnienie</v>
      </c>
      <c r="E8" s="28" t="s">
        <v>22</v>
      </c>
      <c r="F8" s="28" t="s">
        <v>107</v>
      </c>
      <c r="G8" s="28" t="s">
        <v>32</v>
      </c>
      <c r="H8" s="28" t="s">
        <v>23</v>
      </c>
      <c r="I8" s="28" t="s">
        <v>150</v>
      </c>
      <c r="J8" s="78" t="s">
        <v>149</v>
      </c>
      <c r="K8" s="79"/>
      <c r="L8" s="79"/>
      <c r="M8" s="79"/>
      <c r="N8" s="80"/>
    </row>
    <row r="9" spans="1:29" ht="19.8" customHeight="1" thickBot="1" x14ac:dyDescent="0.35">
      <c r="A9" s="21" t="s">
        <v>8</v>
      </c>
      <c r="B9" s="102"/>
      <c r="C9" s="111" t="s">
        <v>79</v>
      </c>
      <c r="D9" s="118" t="str">
        <f>W35</f>
        <v>UnempDur</v>
      </c>
      <c r="E9" s="118" t="s">
        <v>22</v>
      </c>
      <c r="F9" s="118" t="s">
        <v>80</v>
      </c>
      <c r="G9" s="118" t="s">
        <v>32</v>
      </c>
      <c r="H9" s="118" t="s">
        <v>24</v>
      </c>
      <c r="I9" s="118" t="s">
        <v>143</v>
      </c>
      <c r="J9" s="119" t="s">
        <v>81</v>
      </c>
      <c r="K9" s="120"/>
      <c r="L9" s="120"/>
      <c r="M9" s="120"/>
      <c r="N9" s="121"/>
    </row>
    <row r="10" spans="1:29" ht="19.8" customHeight="1" x14ac:dyDescent="0.3">
      <c r="A10" s="62" t="s">
        <v>9</v>
      </c>
      <c r="B10" s="87" t="s">
        <v>189</v>
      </c>
      <c r="C10" s="110" t="s">
        <v>206</v>
      </c>
      <c r="D10" s="114" t="str">
        <f>D35</f>
        <v>PKB_realne</v>
      </c>
      <c r="E10" s="114" t="s">
        <v>22</v>
      </c>
      <c r="F10" s="114" t="s">
        <v>201</v>
      </c>
      <c r="G10" s="114" t="s">
        <v>32</v>
      </c>
      <c r="H10" s="114" t="s">
        <v>24</v>
      </c>
      <c r="I10" s="114" t="s">
        <v>118</v>
      </c>
      <c r="J10" s="122" t="s">
        <v>26</v>
      </c>
      <c r="K10" s="123"/>
      <c r="L10" s="123"/>
      <c r="M10" s="123"/>
      <c r="N10" s="124"/>
    </row>
    <row r="11" spans="1:29" ht="19.8" customHeight="1" thickBot="1" x14ac:dyDescent="0.35">
      <c r="A11" s="63" t="s">
        <v>10</v>
      </c>
      <c r="B11" s="88"/>
      <c r="C11" s="25" t="s">
        <v>156</v>
      </c>
      <c r="D11" s="32" t="str">
        <f>H35</f>
        <v>IPP</v>
      </c>
      <c r="E11" s="32" t="s">
        <v>22</v>
      </c>
      <c r="F11" s="32" t="s">
        <v>29</v>
      </c>
      <c r="G11" s="32" t="s">
        <v>32</v>
      </c>
      <c r="H11" s="32" t="s">
        <v>23</v>
      </c>
      <c r="I11" s="32" t="s">
        <v>126</v>
      </c>
      <c r="J11" s="72" t="s">
        <v>125</v>
      </c>
      <c r="K11" s="73"/>
      <c r="L11" s="73"/>
      <c r="M11" s="73"/>
      <c r="N11" s="74"/>
    </row>
    <row r="12" spans="1:29" ht="19.8" customHeight="1" x14ac:dyDescent="0.3">
      <c r="A12" s="62" t="s">
        <v>11</v>
      </c>
      <c r="B12" s="89" t="s">
        <v>190</v>
      </c>
      <c r="C12" s="110" t="s">
        <v>160</v>
      </c>
      <c r="D12" s="114" t="str">
        <f>O35</f>
        <v>Yield1YGov</v>
      </c>
      <c r="E12" s="114" t="s">
        <v>22</v>
      </c>
      <c r="F12" s="114" t="s">
        <v>63</v>
      </c>
      <c r="G12" s="114" t="s">
        <v>31</v>
      </c>
      <c r="H12" s="114" t="s">
        <v>24</v>
      </c>
      <c r="I12" s="114" t="s">
        <v>134</v>
      </c>
      <c r="J12" s="115" t="s">
        <v>44</v>
      </c>
      <c r="K12" s="116"/>
      <c r="L12" s="116"/>
      <c r="M12" s="116"/>
      <c r="N12" s="117"/>
    </row>
    <row r="13" spans="1:29" ht="19.8" customHeight="1" x14ac:dyDescent="0.3">
      <c r="A13" s="64" t="s">
        <v>12</v>
      </c>
      <c r="B13" s="90"/>
      <c r="C13" s="112" t="s">
        <v>155</v>
      </c>
      <c r="D13" s="125" t="str">
        <f>G35</f>
        <v>Yield10Gov</v>
      </c>
      <c r="E13" s="126" t="s">
        <v>22</v>
      </c>
      <c r="F13" s="126" t="s">
        <v>63</v>
      </c>
      <c r="G13" s="126" t="s">
        <v>31</v>
      </c>
      <c r="H13" s="126" t="s">
        <v>24</v>
      </c>
      <c r="I13" s="126" t="s">
        <v>124</v>
      </c>
      <c r="J13" s="127" t="s">
        <v>123</v>
      </c>
      <c r="K13" s="128"/>
      <c r="L13" s="128"/>
      <c r="M13" s="128"/>
      <c r="N13" s="129"/>
    </row>
    <row r="14" spans="1:29" ht="19.8" customHeight="1" thickBot="1" x14ac:dyDescent="0.35">
      <c r="A14" s="63" t="s">
        <v>13</v>
      </c>
      <c r="B14" s="91"/>
      <c r="C14" s="26" t="s">
        <v>108</v>
      </c>
      <c r="D14" s="26" t="str">
        <f>AD35</f>
        <v>Spread2Y10Y</v>
      </c>
      <c r="E14" s="32" t="s">
        <v>22</v>
      </c>
      <c r="F14" s="32" t="s">
        <v>63</v>
      </c>
      <c r="G14" s="32" t="s">
        <v>110</v>
      </c>
      <c r="H14" s="32" t="s">
        <v>24</v>
      </c>
      <c r="I14" s="32" t="s">
        <v>151</v>
      </c>
      <c r="J14" s="72" t="s">
        <v>111</v>
      </c>
      <c r="K14" s="73"/>
      <c r="L14" s="73"/>
      <c r="M14" s="73"/>
      <c r="N14" s="74"/>
    </row>
    <row r="15" spans="1:29" ht="19.8" customHeight="1" x14ac:dyDescent="0.3">
      <c r="A15" s="62" t="s">
        <v>14</v>
      </c>
      <c r="B15" s="92" t="s">
        <v>191</v>
      </c>
      <c r="C15" s="22" t="s">
        <v>71</v>
      </c>
      <c r="D15" s="33" t="str">
        <f>P35</f>
        <v>CorpAAAYields</v>
      </c>
      <c r="E15" s="30" t="s">
        <v>22</v>
      </c>
      <c r="F15" s="30" t="s">
        <v>63</v>
      </c>
      <c r="G15" s="30" t="s">
        <v>31</v>
      </c>
      <c r="H15" s="30" t="s">
        <v>24</v>
      </c>
      <c r="I15" s="30" t="s">
        <v>135</v>
      </c>
      <c r="J15" s="81" t="s">
        <v>72</v>
      </c>
      <c r="K15" s="82"/>
      <c r="L15" s="82"/>
      <c r="M15" s="82"/>
      <c r="N15" s="83"/>
    </row>
    <row r="16" spans="1:29" ht="19.8" customHeight="1" x14ac:dyDescent="0.3">
      <c r="A16" s="64" t="s">
        <v>15</v>
      </c>
      <c r="B16" s="93"/>
      <c r="C16" s="24" t="s">
        <v>74</v>
      </c>
      <c r="D16" s="28" t="str">
        <f>U35</f>
        <v>CorpBBBYields</v>
      </c>
      <c r="E16" s="28" t="s">
        <v>22</v>
      </c>
      <c r="F16" s="28" t="s">
        <v>63</v>
      </c>
      <c r="G16" s="28" t="s">
        <v>31</v>
      </c>
      <c r="H16" s="28" t="s">
        <v>24</v>
      </c>
      <c r="I16" s="28" t="s">
        <v>135</v>
      </c>
      <c r="J16" s="78" t="s">
        <v>142</v>
      </c>
      <c r="K16" s="79"/>
      <c r="L16" s="79"/>
      <c r="M16" s="79"/>
      <c r="N16" s="80"/>
    </row>
    <row r="17" spans="1:14" ht="19.8" customHeight="1" thickBot="1" x14ac:dyDescent="0.35">
      <c r="A17" s="63" t="s">
        <v>16</v>
      </c>
      <c r="B17" s="94"/>
      <c r="C17" s="25" t="s">
        <v>77</v>
      </c>
      <c r="D17" s="32" t="str">
        <f>V35</f>
        <v>CorpCCCYields</v>
      </c>
      <c r="E17" s="32" t="s">
        <v>22</v>
      </c>
      <c r="F17" s="32" t="s">
        <v>63</v>
      </c>
      <c r="G17" s="32" t="s">
        <v>31</v>
      </c>
      <c r="H17" s="32" t="s">
        <v>24</v>
      </c>
      <c r="I17" s="32" t="s">
        <v>135</v>
      </c>
      <c r="J17" s="72" t="s">
        <v>76</v>
      </c>
      <c r="K17" s="73"/>
      <c r="L17" s="73"/>
      <c r="M17" s="73"/>
      <c r="N17" s="74"/>
    </row>
    <row r="18" spans="1:14" ht="19.8" customHeight="1" x14ac:dyDescent="0.3">
      <c r="A18" s="62" t="s">
        <v>25</v>
      </c>
      <c r="B18" s="95" t="s">
        <v>192</v>
      </c>
      <c r="C18" s="22" t="s">
        <v>55</v>
      </c>
      <c r="D18" s="30" t="str">
        <f>I35</f>
        <v>EFFR</v>
      </c>
      <c r="E18" s="30" t="s">
        <v>22</v>
      </c>
      <c r="F18" s="30" t="s">
        <v>63</v>
      </c>
      <c r="G18" s="30" t="s">
        <v>32</v>
      </c>
      <c r="H18" s="30" t="s">
        <v>24</v>
      </c>
      <c r="I18" s="30" t="s">
        <v>138</v>
      </c>
      <c r="J18" s="81" t="s">
        <v>85</v>
      </c>
      <c r="K18" s="82"/>
      <c r="L18" s="82"/>
      <c r="M18" s="82"/>
      <c r="N18" s="83"/>
    </row>
    <row r="19" spans="1:14" ht="19.8" customHeight="1" thickBot="1" x14ac:dyDescent="0.35">
      <c r="A19" s="63" t="s">
        <v>52</v>
      </c>
      <c r="B19" s="96"/>
      <c r="C19" s="25" t="s">
        <v>163</v>
      </c>
      <c r="D19" s="26" t="str">
        <f>AC35</f>
        <v>TED_spread</v>
      </c>
      <c r="E19" s="32" t="s">
        <v>22</v>
      </c>
      <c r="F19" s="32" t="s">
        <v>63</v>
      </c>
      <c r="G19" s="32" t="s">
        <v>31</v>
      </c>
      <c r="H19" s="32" t="s">
        <v>24</v>
      </c>
      <c r="I19" s="32" t="s">
        <v>140</v>
      </c>
      <c r="J19" s="72" t="s">
        <v>61</v>
      </c>
      <c r="K19" s="73"/>
      <c r="L19" s="73"/>
      <c r="M19" s="73"/>
      <c r="N19" s="74"/>
    </row>
    <row r="20" spans="1:14" ht="19.8" customHeight="1" x14ac:dyDescent="0.3">
      <c r="A20" s="62" t="s">
        <v>56</v>
      </c>
      <c r="B20" s="97" t="s">
        <v>193</v>
      </c>
      <c r="C20" s="22" t="s">
        <v>50</v>
      </c>
      <c r="D20" s="30" t="str">
        <f>S35</f>
        <v>Swap30Year</v>
      </c>
      <c r="E20" s="30" t="s">
        <v>22</v>
      </c>
      <c r="F20" s="30" t="s">
        <v>63</v>
      </c>
      <c r="G20" s="30" t="s">
        <v>31</v>
      </c>
      <c r="H20" s="30" t="s">
        <v>24</v>
      </c>
      <c r="I20" s="30" t="s">
        <v>136</v>
      </c>
      <c r="J20" s="81" t="s">
        <v>49</v>
      </c>
      <c r="K20" s="82"/>
      <c r="L20" s="82"/>
      <c r="M20" s="82"/>
      <c r="N20" s="83"/>
    </row>
    <row r="21" spans="1:14" ht="19.8" customHeight="1" x14ac:dyDescent="0.3">
      <c r="A21" s="64" t="s">
        <v>58</v>
      </c>
      <c r="B21" s="98"/>
      <c r="C21" s="24" t="s">
        <v>48</v>
      </c>
      <c r="D21" s="28" t="str">
        <f>R35</f>
        <v>Swap10Year</v>
      </c>
      <c r="E21" s="28" t="s">
        <v>22</v>
      </c>
      <c r="F21" s="28" t="s">
        <v>63</v>
      </c>
      <c r="G21" s="28" t="s">
        <v>31</v>
      </c>
      <c r="H21" s="28" t="s">
        <v>24</v>
      </c>
      <c r="I21" s="28" t="s">
        <v>136</v>
      </c>
      <c r="J21" s="78" t="s">
        <v>47</v>
      </c>
      <c r="K21" s="79"/>
      <c r="L21" s="79"/>
      <c r="M21" s="79"/>
      <c r="N21" s="80"/>
    </row>
    <row r="22" spans="1:14" ht="19.8" customHeight="1" thickBot="1" x14ac:dyDescent="0.35">
      <c r="A22" s="63" t="s">
        <v>60</v>
      </c>
      <c r="B22" s="99"/>
      <c r="C22" s="25" t="s">
        <v>46</v>
      </c>
      <c r="D22" s="32" t="str">
        <f>T35</f>
        <v>Swap1Year</v>
      </c>
      <c r="E22" s="32" t="s">
        <v>22</v>
      </c>
      <c r="F22" s="32" t="s">
        <v>63</v>
      </c>
      <c r="G22" s="32" t="s">
        <v>31</v>
      </c>
      <c r="H22" s="32" t="s">
        <v>24</v>
      </c>
      <c r="I22" s="32" t="s">
        <v>136</v>
      </c>
      <c r="J22" s="72" t="s">
        <v>45</v>
      </c>
      <c r="K22" s="73"/>
      <c r="L22" s="73"/>
      <c r="M22" s="73"/>
      <c r="N22" s="74"/>
    </row>
    <row r="23" spans="1:14" ht="19.8" customHeight="1" x14ac:dyDescent="0.3">
      <c r="A23" s="62" t="s">
        <v>62</v>
      </c>
      <c r="B23" s="75" t="s">
        <v>194</v>
      </c>
      <c r="C23" s="27" t="s">
        <v>164</v>
      </c>
      <c r="D23" s="30" t="str">
        <f>M35</f>
        <v>USD_Trade</v>
      </c>
      <c r="E23" s="30" t="s">
        <v>22</v>
      </c>
      <c r="F23" s="30" t="s">
        <v>201</v>
      </c>
      <c r="G23" s="30" t="s">
        <v>33</v>
      </c>
      <c r="H23" s="30" t="s">
        <v>24</v>
      </c>
      <c r="I23" s="30" t="s">
        <v>146</v>
      </c>
      <c r="J23" s="81" t="s">
        <v>147</v>
      </c>
      <c r="K23" s="82"/>
      <c r="L23" s="82"/>
      <c r="M23" s="82"/>
      <c r="N23" s="83"/>
    </row>
    <row r="24" spans="1:14" ht="19.8" customHeight="1" x14ac:dyDescent="0.3">
      <c r="A24" s="64" t="s">
        <v>70</v>
      </c>
      <c r="B24" s="76"/>
      <c r="C24" s="112" t="s">
        <v>161</v>
      </c>
      <c r="D24" s="126" t="str">
        <f>X35</f>
        <v>EURUSD</v>
      </c>
      <c r="E24" s="126" t="s">
        <v>22</v>
      </c>
      <c r="F24" s="126" t="s">
        <v>204</v>
      </c>
      <c r="G24" s="126" t="s">
        <v>31</v>
      </c>
      <c r="H24" s="126" t="s">
        <v>24</v>
      </c>
      <c r="I24" s="126" t="s">
        <v>137</v>
      </c>
      <c r="J24" s="127" t="s">
        <v>86</v>
      </c>
      <c r="K24" s="128"/>
      <c r="L24" s="128"/>
      <c r="M24" s="128"/>
      <c r="N24" s="129"/>
    </row>
    <row r="25" spans="1:14" ht="19.8" customHeight="1" x14ac:dyDescent="0.3">
      <c r="A25" s="64" t="s">
        <v>75</v>
      </c>
      <c r="B25" s="76"/>
      <c r="C25" s="28" t="s">
        <v>167</v>
      </c>
      <c r="D25" s="23" t="str">
        <f>AE35</f>
        <v>GBPUSD</v>
      </c>
      <c r="E25" s="28" t="s">
        <v>22</v>
      </c>
      <c r="F25" s="28" t="s">
        <v>204</v>
      </c>
      <c r="G25" s="28" t="s">
        <v>31</v>
      </c>
      <c r="H25" s="28" t="s">
        <v>24</v>
      </c>
      <c r="I25" s="28" t="s">
        <v>138</v>
      </c>
      <c r="J25" s="78" t="s">
        <v>85</v>
      </c>
      <c r="K25" s="79"/>
      <c r="L25" s="79"/>
      <c r="M25" s="79"/>
      <c r="N25" s="80"/>
    </row>
    <row r="26" spans="1:14" ht="19.8" customHeight="1" x14ac:dyDescent="0.3">
      <c r="A26" s="64" t="s">
        <v>78</v>
      </c>
      <c r="B26" s="76"/>
      <c r="C26" s="28" t="s">
        <v>168</v>
      </c>
      <c r="D26" s="23" t="str">
        <f>AF35</f>
        <v>USDJPY</v>
      </c>
      <c r="E26" s="28" t="s">
        <v>22</v>
      </c>
      <c r="F26" s="28" t="s">
        <v>204</v>
      </c>
      <c r="G26" s="28" t="s">
        <v>31</v>
      </c>
      <c r="H26" s="28" t="s">
        <v>24</v>
      </c>
      <c r="I26" s="28" t="s">
        <v>138</v>
      </c>
      <c r="J26" s="78" t="s">
        <v>113</v>
      </c>
      <c r="K26" s="79"/>
      <c r="L26" s="79"/>
      <c r="M26" s="79"/>
      <c r="N26" s="80"/>
    </row>
    <row r="27" spans="1:14" ht="19.8" customHeight="1" thickBot="1" x14ac:dyDescent="0.35">
      <c r="A27" s="63" t="s">
        <v>92</v>
      </c>
      <c r="B27" s="77"/>
      <c r="C27" s="32" t="s">
        <v>169</v>
      </c>
      <c r="D27" s="26" t="str">
        <f>AG35</f>
        <v>USDCNY</v>
      </c>
      <c r="E27" s="32" t="s">
        <v>22</v>
      </c>
      <c r="F27" s="32" t="s">
        <v>204</v>
      </c>
      <c r="G27" s="32" t="s">
        <v>31</v>
      </c>
      <c r="H27" s="32" t="s">
        <v>24</v>
      </c>
      <c r="I27" s="32" t="s">
        <v>152</v>
      </c>
      <c r="J27" s="72" t="s">
        <v>112</v>
      </c>
      <c r="K27" s="73"/>
      <c r="L27" s="73"/>
      <c r="M27" s="73"/>
      <c r="N27" s="74"/>
    </row>
    <row r="28" spans="1:14" ht="19.8" customHeight="1" thickBot="1" x14ac:dyDescent="0.35">
      <c r="A28" s="65" t="s">
        <v>114</v>
      </c>
      <c r="B28" s="56" t="s">
        <v>200</v>
      </c>
      <c r="C28" s="113" t="s">
        <v>28</v>
      </c>
      <c r="D28" s="130" t="str">
        <f>F35</f>
        <v>SP500</v>
      </c>
      <c r="E28" s="130" t="s">
        <v>22</v>
      </c>
      <c r="F28" s="130" t="s">
        <v>29</v>
      </c>
      <c r="G28" s="130" t="s">
        <v>31</v>
      </c>
      <c r="H28" s="130" t="s">
        <v>24</v>
      </c>
      <c r="I28" s="130" t="s">
        <v>119</v>
      </c>
      <c r="J28" s="131" t="s">
        <v>120</v>
      </c>
      <c r="K28" s="132"/>
      <c r="L28" s="132"/>
      <c r="M28" s="132"/>
      <c r="N28" s="133"/>
    </row>
    <row r="29" spans="1:14" ht="19.8" customHeight="1" thickBot="1" x14ac:dyDescent="0.35">
      <c r="A29" s="65" t="s">
        <v>103</v>
      </c>
      <c r="B29" s="57" t="s">
        <v>195</v>
      </c>
      <c r="C29" s="29" t="s">
        <v>159</v>
      </c>
      <c r="D29" s="34" t="str">
        <f>L35</f>
        <v>House_Price</v>
      </c>
      <c r="E29" s="34" t="s">
        <v>22</v>
      </c>
      <c r="F29" s="34" t="s">
        <v>29</v>
      </c>
      <c r="G29" s="34" t="s">
        <v>32</v>
      </c>
      <c r="H29" s="34" t="s">
        <v>23</v>
      </c>
      <c r="I29" s="34" t="s">
        <v>118</v>
      </c>
      <c r="J29" s="66" t="s">
        <v>131</v>
      </c>
      <c r="K29" s="67"/>
      <c r="L29" s="67"/>
      <c r="M29" s="67"/>
      <c r="N29" s="68"/>
    </row>
    <row r="30" spans="1:14" ht="19.8" customHeight="1" thickBot="1" x14ac:dyDescent="0.35">
      <c r="A30" s="65" t="s">
        <v>104</v>
      </c>
      <c r="B30" s="58" t="s">
        <v>196</v>
      </c>
      <c r="C30" s="29" t="s">
        <v>35</v>
      </c>
      <c r="D30" s="34" t="str">
        <f>N35</f>
        <v>VIX</v>
      </c>
      <c r="E30" s="34" t="s">
        <v>22</v>
      </c>
      <c r="F30" s="34" t="s">
        <v>29</v>
      </c>
      <c r="G30" s="34" t="s">
        <v>33</v>
      </c>
      <c r="H30" s="34" t="s">
        <v>24</v>
      </c>
      <c r="I30" s="35" t="s">
        <v>132</v>
      </c>
      <c r="J30" s="66" t="s">
        <v>133</v>
      </c>
      <c r="K30" s="67"/>
      <c r="L30" s="67"/>
      <c r="M30" s="67"/>
      <c r="N30" s="68"/>
    </row>
    <row r="31" spans="1:14" ht="19.8" customHeight="1" thickBot="1" x14ac:dyDescent="0.35">
      <c r="A31" s="65" t="s">
        <v>106</v>
      </c>
      <c r="B31" s="59" t="s">
        <v>197</v>
      </c>
      <c r="C31" s="29" t="s">
        <v>157</v>
      </c>
      <c r="D31" s="34" t="str">
        <f>J35</f>
        <v>Kred_bank</v>
      </c>
      <c r="E31" s="34" t="s">
        <v>22</v>
      </c>
      <c r="F31" s="34" t="s">
        <v>27</v>
      </c>
      <c r="G31" s="34" t="s">
        <v>33</v>
      </c>
      <c r="H31" s="34" t="s">
        <v>23</v>
      </c>
      <c r="I31" s="34" t="s">
        <v>127</v>
      </c>
      <c r="J31" s="69" t="s">
        <v>128</v>
      </c>
      <c r="K31" s="70"/>
      <c r="L31" s="70"/>
      <c r="M31" s="70"/>
      <c r="N31" s="71"/>
    </row>
    <row r="32" spans="1:14" ht="19.8" customHeight="1" thickBot="1" x14ac:dyDescent="0.35">
      <c r="A32" s="65" t="s">
        <v>109</v>
      </c>
      <c r="B32" s="60" t="s">
        <v>198</v>
      </c>
      <c r="C32" s="29" t="s">
        <v>91</v>
      </c>
      <c r="D32" s="34" t="str">
        <f>AB35</f>
        <v>Pers_cons</v>
      </c>
      <c r="E32" s="34" t="s">
        <v>22</v>
      </c>
      <c r="F32" s="34" t="s">
        <v>29</v>
      </c>
      <c r="G32" s="34" t="s">
        <v>32</v>
      </c>
      <c r="H32" s="34" t="s">
        <v>23</v>
      </c>
      <c r="I32" s="34" t="s">
        <v>144</v>
      </c>
      <c r="J32" s="69" t="s">
        <v>93</v>
      </c>
      <c r="K32" s="70"/>
      <c r="L32" s="70"/>
      <c r="M32" s="70"/>
      <c r="N32" s="71"/>
    </row>
    <row r="33" spans="1:33" ht="19.8" customHeight="1" thickBot="1" x14ac:dyDescent="0.35">
      <c r="A33" s="65" t="s">
        <v>115</v>
      </c>
      <c r="B33" s="61" t="s">
        <v>199</v>
      </c>
      <c r="C33" s="29" t="s">
        <v>158</v>
      </c>
      <c r="D33" s="34" t="str">
        <f>K35</f>
        <v>Gold_Price</v>
      </c>
      <c r="E33" s="34" t="s">
        <v>22</v>
      </c>
      <c r="F33" s="34" t="s">
        <v>34</v>
      </c>
      <c r="G33" s="34" t="s">
        <v>31</v>
      </c>
      <c r="H33" s="34" t="s">
        <v>24</v>
      </c>
      <c r="I33" s="35" t="s">
        <v>130</v>
      </c>
      <c r="J33" s="69" t="s">
        <v>129</v>
      </c>
      <c r="K33" s="70"/>
      <c r="L33" s="70"/>
      <c r="M33" s="70"/>
      <c r="N33" s="71"/>
    </row>
    <row r="34" spans="1:33" ht="14.4" thickBot="1" x14ac:dyDescent="0.35">
      <c r="A34" s="5"/>
    </row>
    <row r="35" spans="1:33" x14ac:dyDescent="0.3">
      <c r="A35" s="39" t="s">
        <v>0</v>
      </c>
      <c r="B35" s="40" t="s">
        <v>17</v>
      </c>
      <c r="C35" s="41" t="s">
        <v>36</v>
      </c>
      <c r="D35" s="41" t="s">
        <v>37</v>
      </c>
      <c r="E35" s="41" t="s">
        <v>57</v>
      </c>
      <c r="F35" s="41" t="s">
        <v>38</v>
      </c>
      <c r="G35" s="42" t="s">
        <v>39</v>
      </c>
      <c r="H35" s="41" t="s">
        <v>40</v>
      </c>
      <c r="I35" s="41" t="s">
        <v>54</v>
      </c>
      <c r="J35" s="41" t="s">
        <v>64</v>
      </c>
      <c r="K35" s="41" t="s">
        <v>41</v>
      </c>
      <c r="L35" s="41" t="s">
        <v>43</v>
      </c>
      <c r="M35" s="41" t="s">
        <v>84</v>
      </c>
      <c r="N35" s="41" t="s">
        <v>42</v>
      </c>
      <c r="O35" s="41" t="s">
        <v>65</v>
      </c>
      <c r="P35" s="42" t="s">
        <v>68</v>
      </c>
      <c r="Q35" s="42" t="s">
        <v>88</v>
      </c>
      <c r="R35" s="41" t="s">
        <v>51</v>
      </c>
      <c r="S35" s="41" t="s">
        <v>67</v>
      </c>
      <c r="T35" s="41" t="s">
        <v>66</v>
      </c>
      <c r="U35" s="41" t="s">
        <v>69</v>
      </c>
      <c r="V35" s="41" t="s">
        <v>73</v>
      </c>
      <c r="W35" s="41" t="s">
        <v>82</v>
      </c>
      <c r="X35" s="41" t="s">
        <v>53</v>
      </c>
      <c r="Y35" s="40" t="s">
        <v>89</v>
      </c>
      <c r="Z35" s="42" t="s">
        <v>90</v>
      </c>
      <c r="AA35" s="41" t="s">
        <v>83</v>
      </c>
      <c r="AB35" s="41" t="s">
        <v>94</v>
      </c>
      <c r="AC35" s="40" t="s">
        <v>95</v>
      </c>
      <c r="AD35" s="40" t="s">
        <v>102</v>
      </c>
      <c r="AE35" s="40" t="s">
        <v>96</v>
      </c>
      <c r="AF35" s="40" t="s">
        <v>97</v>
      </c>
      <c r="AG35" s="43" t="s">
        <v>98</v>
      </c>
    </row>
    <row r="36" spans="1:33" x14ac:dyDescent="0.3">
      <c r="A36" s="44">
        <v>37257</v>
      </c>
      <c r="B36" s="36">
        <v>1.1959</v>
      </c>
      <c r="C36" s="15">
        <v>5.7</v>
      </c>
      <c r="D36" s="37">
        <v>1.4965038142300546</v>
      </c>
      <c r="E36" s="38">
        <v>561041</v>
      </c>
      <c r="F36" s="36">
        <v>1140.21</v>
      </c>
      <c r="G36" s="36">
        <v>5.04</v>
      </c>
      <c r="H36" s="36">
        <v>-3.7433100000000001</v>
      </c>
      <c r="I36" s="38">
        <v>1.73</v>
      </c>
      <c r="J36" s="15">
        <v>5195048</v>
      </c>
      <c r="K36" s="36">
        <v>281.76400000000001</v>
      </c>
      <c r="L36" s="13">
        <v>6.6</v>
      </c>
      <c r="M36" s="13">
        <v>128.81559999999999</v>
      </c>
      <c r="N36" s="13">
        <v>22.25</v>
      </c>
      <c r="O36" s="13">
        <v>2.16</v>
      </c>
      <c r="P36" s="13">
        <v>4.97</v>
      </c>
      <c r="Q36" s="13">
        <v>1.9</v>
      </c>
      <c r="R36" s="13">
        <v>5.71</v>
      </c>
      <c r="S36" s="13">
        <v>6.11</v>
      </c>
      <c r="T36" s="13">
        <v>2.37</v>
      </c>
      <c r="U36" s="13">
        <v>6.9</v>
      </c>
      <c r="V36" s="13">
        <v>26.76</v>
      </c>
      <c r="W36" s="13">
        <v>8.1</v>
      </c>
      <c r="X36" s="13">
        <v>0.88319999999999999</v>
      </c>
      <c r="Y36" s="13">
        <v>-8.2142900000000001</v>
      </c>
      <c r="Z36" s="13">
        <v>130867</v>
      </c>
      <c r="AA36" s="36">
        <v>634554</v>
      </c>
      <c r="AB36" s="13">
        <v>84.893000000000001</v>
      </c>
      <c r="AC36" s="13">
        <v>0.17</v>
      </c>
      <c r="AD36" s="13">
        <v>2.0099999999999998</v>
      </c>
      <c r="AE36" s="13">
        <v>1.4321999999999999</v>
      </c>
      <c r="AF36" s="13">
        <v>132.6833</v>
      </c>
      <c r="AG36" s="45">
        <v>8.2771000000000008</v>
      </c>
    </row>
    <row r="37" spans="1:33" x14ac:dyDescent="0.3">
      <c r="A37" s="44">
        <v>37288</v>
      </c>
      <c r="B37" s="36">
        <v>1.13636</v>
      </c>
      <c r="C37" s="15">
        <v>5.7</v>
      </c>
      <c r="D37" s="37">
        <v>1.11912403808343</v>
      </c>
      <c r="E37" s="38">
        <v>567332</v>
      </c>
      <c r="F37" s="36">
        <v>1100.67</v>
      </c>
      <c r="G37" s="36">
        <v>4.91</v>
      </c>
      <c r="H37" s="36">
        <v>-3.1339999999999999</v>
      </c>
      <c r="I37" s="38">
        <v>1.74</v>
      </c>
      <c r="J37" s="15">
        <v>5203566.6000000006</v>
      </c>
      <c r="K37" s="36">
        <v>295.68299999999999</v>
      </c>
      <c r="L37" s="13">
        <v>6.5</v>
      </c>
      <c r="M37" s="13">
        <v>129.66900000000001</v>
      </c>
      <c r="N37" s="13">
        <v>22.88</v>
      </c>
      <c r="O37" s="13">
        <v>2.23</v>
      </c>
      <c r="P37" s="13">
        <v>5.01</v>
      </c>
      <c r="Q37" s="13">
        <v>2.1</v>
      </c>
      <c r="R37" s="13">
        <v>5.63</v>
      </c>
      <c r="S37" s="13">
        <v>6.08</v>
      </c>
      <c r="T37" s="13">
        <v>2.4500000000000002</v>
      </c>
      <c r="U37" s="13">
        <v>7.05</v>
      </c>
      <c r="V37" s="13">
        <v>25.83</v>
      </c>
      <c r="W37" s="13">
        <v>8.9</v>
      </c>
      <c r="X37" s="13">
        <v>0.87070000000000003</v>
      </c>
      <c r="Y37" s="13">
        <v>-6.5502200000000004</v>
      </c>
      <c r="Z37" s="13">
        <v>130733</v>
      </c>
      <c r="AA37" s="36">
        <v>636045</v>
      </c>
      <c r="AB37" s="13">
        <v>85.034999999999997</v>
      </c>
      <c r="AC37" s="13">
        <v>0.18</v>
      </c>
      <c r="AD37" s="13">
        <v>1.9</v>
      </c>
      <c r="AE37" s="13">
        <v>1.4227000000000001</v>
      </c>
      <c r="AF37" s="13">
        <v>133.64259999999999</v>
      </c>
      <c r="AG37" s="45">
        <v>8.2766999999999999</v>
      </c>
    </row>
    <row r="38" spans="1:33" x14ac:dyDescent="0.3">
      <c r="A38" s="44">
        <v>37316</v>
      </c>
      <c r="B38" s="36">
        <v>1.36286</v>
      </c>
      <c r="C38" s="15">
        <v>5.7</v>
      </c>
      <c r="D38" s="37">
        <v>1.6325958195620105</v>
      </c>
      <c r="E38" s="38">
        <v>575740</v>
      </c>
      <c r="F38" s="36">
        <v>1153.79</v>
      </c>
      <c r="G38" s="36">
        <v>5.28</v>
      </c>
      <c r="H38" s="36">
        <v>-2.1324100000000001</v>
      </c>
      <c r="I38" s="38">
        <v>1.73</v>
      </c>
      <c r="J38" s="15">
        <v>5216844.6999999993</v>
      </c>
      <c r="K38" s="36">
        <v>294.35300000000001</v>
      </c>
      <c r="L38" s="13">
        <v>6.6</v>
      </c>
      <c r="M38" s="13">
        <v>128.95670000000001</v>
      </c>
      <c r="N38" s="13">
        <v>18.989999999999998</v>
      </c>
      <c r="O38" s="13">
        <v>2.57</v>
      </c>
      <c r="P38" s="13">
        <v>5.5</v>
      </c>
      <c r="Q38" s="13">
        <v>2.7</v>
      </c>
      <c r="R38" s="13">
        <v>5.95</v>
      </c>
      <c r="S38" s="13">
        <v>6.31</v>
      </c>
      <c r="T38" s="13">
        <v>2.89</v>
      </c>
      <c r="U38" s="13">
        <v>7.35</v>
      </c>
      <c r="V38" s="13">
        <v>25.21</v>
      </c>
      <c r="W38" s="13">
        <v>9.6999999999999993</v>
      </c>
      <c r="X38" s="13">
        <v>0.87660000000000005</v>
      </c>
      <c r="Y38" s="13">
        <v>-4.4885900000000003</v>
      </c>
      <c r="Z38" s="13">
        <v>130713</v>
      </c>
      <c r="AA38" s="36">
        <v>640196</v>
      </c>
      <c r="AB38" s="13">
        <v>85.272000000000006</v>
      </c>
      <c r="AC38" s="13">
        <v>0.2</v>
      </c>
      <c r="AD38" s="13">
        <v>1.73</v>
      </c>
      <c r="AE38" s="13">
        <v>1.423</v>
      </c>
      <c r="AF38" s="13">
        <v>131.06100000000001</v>
      </c>
      <c r="AG38" s="45">
        <v>8.2773000000000003</v>
      </c>
    </row>
    <row r="39" spans="1:33" x14ac:dyDescent="0.3">
      <c r="A39" s="44">
        <v>37347</v>
      </c>
      <c r="B39" s="36">
        <v>1.6439900000000001</v>
      </c>
      <c r="C39" s="15">
        <v>5.9</v>
      </c>
      <c r="D39" s="37">
        <v>1.4789587144428795</v>
      </c>
      <c r="E39" s="38">
        <v>580266</v>
      </c>
      <c r="F39" s="36">
        <v>1112.03</v>
      </c>
      <c r="G39" s="36">
        <v>5.21</v>
      </c>
      <c r="H39" s="36">
        <v>-1.4745900000000001</v>
      </c>
      <c r="I39" s="38">
        <v>1.75</v>
      </c>
      <c r="J39" s="15">
        <v>5239892.5</v>
      </c>
      <c r="K39" s="36">
        <v>302.86200000000002</v>
      </c>
      <c r="L39" s="13">
        <v>6.6</v>
      </c>
      <c r="M39" s="13">
        <v>128.8074</v>
      </c>
      <c r="N39" s="13">
        <v>19.899999999999999</v>
      </c>
      <c r="O39" s="13">
        <v>2.48</v>
      </c>
      <c r="P39" s="13">
        <v>5.52</v>
      </c>
      <c r="Q39" s="13">
        <v>2.8</v>
      </c>
      <c r="R39" s="13">
        <v>5.83</v>
      </c>
      <c r="S39" s="13">
        <v>6.23</v>
      </c>
      <c r="T39" s="13">
        <v>2.8</v>
      </c>
      <c r="U39" s="13">
        <v>7.36</v>
      </c>
      <c r="V39" s="13">
        <v>23.9</v>
      </c>
      <c r="W39" s="13">
        <v>10.4</v>
      </c>
      <c r="X39" s="13">
        <v>0.88600000000000001</v>
      </c>
      <c r="Y39" s="13">
        <v>-4.1055700000000002</v>
      </c>
      <c r="Z39" s="13">
        <v>130634</v>
      </c>
      <c r="AA39" s="36">
        <v>643700</v>
      </c>
      <c r="AB39" s="13">
        <v>85.64</v>
      </c>
      <c r="AC39" s="13">
        <v>0.25</v>
      </c>
      <c r="AD39" s="13">
        <v>1.79</v>
      </c>
      <c r="AE39" s="13">
        <v>1.4429000000000001</v>
      </c>
      <c r="AF39" s="13">
        <v>130.77180000000001</v>
      </c>
      <c r="AG39" s="45">
        <v>8.2772000000000006</v>
      </c>
    </row>
    <row r="40" spans="1:33" x14ac:dyDescent="0.3">
      <c r="A40" s="44">
        <v>37377</v>
      </c>
      <c r="B40" s="36">
        <v>1.2408300000000001</v>
      </c>
      <c r="C40" s="15">
        <v>5.8</v>
      </c>
      <c r="D40" s="37">
        <v>0.87064824558524823</v>
      </c>
      <c r="E40" s="38">
        <v>587669</v>
      </c>
      <c r="F40" s="36">
        <v>1079.27</v>
      </c>
      <c r="G40" s="36">
        <v>5.16</v>
      </c>
      <c r="H40" s="36">
        <v>-0.41393000000000002</v>
      </c>
      <c r="I40" s="38">
        <v>1.75</v>
      </c>
      <c r="J40" s="15">
        <v>5238318.4000000004</v>
      </c>
      <c r="K40" s="36">
        <v>314.48</v>
      </c>
      <c r="L40" s="13">
        <v>6.9</v>
      </c>
      <c r="M40" s="13">
        <v>127.1872</v>
      </c>
      <c r="N40" s="13">
        <v>20.09</v>
      </c>
      <c r="O40" s="13">
        <v>2.35</v>
      </c>
      <c r="P40" s="13">
        <v>5.39</v>
      </c>
      <c r="Q40" s="13">
        <v>2.7</v>
      </c>
      <c r="R40" s="13">
        <v>5.67</v>
      </c>
      <c r="S40" s="13">
        <v>6.17</v>
      </c>
      <c r="T40" s="13">
        <v>2.66</v>
      </c>
      <c r="U40" s="13">
        <v>7.49</v>
      </c>
      <c r="V40" s="13">
        <v>21.39</v>
      </c>
      <c r="W40" s="13">
        <v>9.4</v>
      </c>
      <c r="X40" s="13">
        <v>0.91700000000000004</v>
      </c>
      <c r="Y40" s="13">
        <v>-4.3859599999999999</v>
      </c>
      <c r="Z40" s="13">
        <v>130627</v>
      </c>
      <c r="AA40" s="36">
        <v>649455</v>
      </c>
      <c r="AB40" s="13">
        <v>85.709000000000003</v>
      </c>
      <c r="AC40" s="13">
        <v>0.18</v>
      </c>
      <c r="AD40" s="13">
        <v>1.9</v>
      </c>
      <c r="AE40" s="13">
        <v>1.4598</v>
      </c>
      <c r="AF40" s="13">
        <v>126.375</v>
      </c>
      <c r="AG40" s="45">
        <v>8.2769999999999992</v>
      </c>
    </row>
    <row r="41" spans="1:33" x14ac:dyDescent="0.3">
      <c r="A41" s="44">
        <v>37408</v>
      </c>
      <c r="B41" s="36">
        <v>1.0692200000000001</v>
      </c>
      <c r="C41" s="15">
        <v>5.8</v>
      </c>
      <c r="D41" s="37">
        <v>1.9679485598656399</v>
      </c>
      <c r="E41" s="38">
        <v>591688</v>
      </c>
      <c r="F41" s="36">
        <v>1014.05</v>
      </c>
      <c r="G41" s="36">
        <v>4.93</v>
      </c>
      <c r="H41" s="36">
        <v>1.15893</v>
      </c>
      <c r="I41" s="38">
        <v>1.75</v>
      </c>
      <c r="J41" s="15">
        <v>5270734.5999999996</v>
      </c>
      <c r="K41" s="36">
        <v>321.536</v>
      </c>
      <c r="L41" s="13">
        <v>7</v>
      </c>
      <c r="M41" s="13">
        <v>125.7469</v>
      </c>
      <c r="N41" s="13">
        <v>25.27</v>
      </c>
      <c r="O41" s="13">
        <v>2.2000000000000002</v>
      </c>
      <c r="P41" s="13">
        <v>5.2</v>
      </c>
      <c r="Q41" s="13">
        <v>2.7</v>
      </c>
      <c r="R41" s="13">
        <v>5.42</v>
      </c>
      <c r="S41" s="13">
        <v>6.01</v>
      </c>
      <c r="T41" s="13">
        <v>2.4500000000000002</v>
      </c>
      <c r="U41" s="13">
        <v>6.93</v>
      </c>
      <c r="V41" s="13">
        <v>21.7</v>
      </c>
      <c r="W41" s="13">
        <v>8.1</v>
      </c>
      <c r="X41" s="13">
        <v>0.95609999999999995</v>
      </c>
      <c r="Y41" s="13">
        <v>-3.3948299999999998</v>
      </c>
      <c r="Z41" s="13">
        <v>130684</v>
      </c>
      <c r="AA41" s="36">
        <v>655766</v>
      </c>
      <c r="AB41" s="13">
        <v>85.817999999999998</v>
      </c>
      <c r="AC41" s="13">
        <v>0.18</v>
      </c>
      <c r="AD41" s="13">
        <v>1.93</v>
      </c>
      <c r="AE41" s="13">
        <v>1.4837</v>
      </c>
      <c r="AF41" s="13">
        <v>123.29049999999999</v>
      </c>
      <c r="AG41" s="45">
        <v>8.2766999999999999</v>
      </c>
    </row>
    <row r="42" spans="1:33" x14ac:dyDescent="0.3">
      <c r="A42" s="44">
        <v>37438</v>
      </c>
      <c r="B42" s="36">
        <v>1.4656100000000001</v>
      </c>
      <c r="C42" s="15">
        <v>5.8</v>
      </c>
      <c r="D42" s="37">
        <v>2.7418356606688565</v>
      </c>
      <c r="E42" s="38">
        <v>597616</v>
      </c>
      <c r="F42" s="36">
        <v>903.59</v>
      </c>
      <c r="G42" s="36">
        <v>4.6500000000000004</v>
      </c>
      <c r="H42" s="36">
        <v>1.4909399999999999</v>
      </c>
      <c r="I42" s="38">
        <v>1.73</v>
      </c>
      <c r="J42" s="15">
        <v>5292455.3</v>
      </c>
      <c r="K42" s="36">
        <v>313.56700000000001</v>
      </c>
      <c r="L42" s="13">
        <v>7.1</v>
      </c>
      <c r="M42" s="13">
        <v>123.84269999999999</v>
      </c>
      <c r="N42" s="13">
        <v>34.049999999999997</v>
      </c>
      <c r="O42" s="13">
        <v>1.96</v>
      </c>
      <c r="P42" s="13">
        <v>5.08</v>
      </c>
      <c r="Q42" s="13">
        <v>2.6</v>
      </c>
      <c r="R42" s="13">
        <v>5.18</v>
      </c>
      <c r="S42" s="13">
        <v>5.87</v>
      </c>
      <c r="T42" s="13">
        <v>2.15</v>
      </c>
      <c r="U42" s="13">
        <v>7.2</v>
      </c>
      <c r="V42" s="13">
        <v>23.4</v>
      </c>
      <c r="W42" s="13">
        <v>8.1</v>
      </c>
      <c r="X42" s="13">
        <v>0.99350000000000005</v>
      </c>
      <c r="Y42" s="13">
        <v>-1.6491800000000001</v>
      </c>
      <c r="Z42" s="13">
        <v>130599</v>
      </c>
      <c r="AA42" s="36">
        <v>660970</v>
      </c>
      <c r="AB42" s="13">
        <v>85.995999999999995</v>
      </c>
      <c r="AC42" s="13">
        <v>0.16</v>
      </c>
      <c r="AD42" s="13">
        <v>2.1</v>
      </c>
      <c r="AE42" s="13">
        <v>1.5565</v>
      </c>
      <c r="AF42" s="13">
        <v>117.8991</v>
      </c>
      <c r="AG42" s="45">
        <v>8.2767999999999997</v>
      </c>
    </row>
    <row r="43" spans="1:33" x14ac:dyDescent="0.3">
      <c r="A43" s="44">
        <v>37469</v>
      </c>
      <c r="B43" s="36">
        <v>1.74746</v>
      </c>
      <c r="C43" s="15">
        <v>5.7</v>
      </c>
      <c r="D43" s="37">
        <v>1.1990023235135094</v>
      </c>
      <c r="E43" s="38">
        <v>603770</v>
      </c>
      <c r="F43" s="36">
        <v>912.55</v>
      </c>
      <c r="G43" s="36">
        <v>4.26</v>
      </c>
      <c r="H43" s="36">
        <v>1.7093400000000001</v>
      </c>
      <c r="I43" s="38">
        <v>1.74</v>
      </c>
      <c r="J43" s="15">
        <v>5357648.4000000004</v>
      </c>
      <c r="K43" s="36">
        <v>310.04500000000002</v>
      </c>
      <c r="L43" s="13">
        <v>7.3</v>
      </c>
      <c r="M43" s="13">
        <v>125.25709999999999</v>
      </c>
      <c r="N43" s="13">
        <v>33.74</v>
      </c>
      <c r="O43" s="13">
        <v>1.76</v>
      </c>
      <c r="P43" s="13">
        <v>4.7</v>
      </c>
      <c r="Q43" s="13">
        <v>2.6</v>
      </c>
      <c r="R43" s="13">
        <v>4.8099999999999996</v>
      </c>
      <c r="S43" s="13">
        <v>5.54</v>
      </c>
      <c r="T43" s="13">
        <v>1.9</v>
      </c>
      <c r="U43" s="13">
        <v>7.14</v>
      </c>
      <c r="V43" s="13">
        <v>24.82</v>
      </c>
      <c r="W43" s="13">
        <v>8.9</v>
      </c>
      <c r="X43" s="13">
        <v>0.97809999999999997</v>
      </c>
      <c r="Y43" s="13">
        <v>-1.4242900000000001</v>
      </c>
      <c r="Z43" s="13">
        <v>130585</v>
      </c>
      <c r="AA43" s="36">
        <v>661051</v>
      </c>
      <c r="AB43" s="13">
        <v>86.161000000000001</v>
      </c>
      <c r="AC43" s="13">
        <v>0.16</v>
      </c>
      <c r="AD43" s="13">
        <v>2.12</v>
      </c>
      <c r="AE43" s="13">
        <v>1.5367999999999999</v>
      </c>
      <c r="AF43" s="13">
        <v>118.9927</v>
      </c>
      <c r="AG43" s="45">
        <v>8.2766999999999999</v>
      </c>
    </row>
    <row r="44" spans="1:33" x14ac:dyDescent="0.3">
      <c r="A44" s="44">
        <v>37500</v>
      </c>
      <c r="B44" s="36">
        <v>1.516</v>
      </c>
      <c r="C44" s="15">
        <v>5.7</v>
      </c>
      <c r="D44" s="37">
        <v>2.8373216464568252</v>
      </c>
      <c r="E44" s="38">
        <v>605242</v>
      </c>
      <c r="F44" s="36">
        <v>867.81</v>
      </c>
      <c r="G44" s="36">
        <v>3.87</v>
      </c>
      <c r="H44" s="36">
        <v>2.2098499999999999</v>
      </c>
      <c r="I44" s="38">
        <v>1.75</v>
      </c>
      <c r="J44" s="15">
        <v>5415970.4000000004</v>
      </c>
      <c r="K44" s="36">
        <v>318.8</v>
      </c>
      <c r="L44" s="13">
        <v>7.3</v>
      </c>
      <c r="M44" s="13">
        <v>125.8518</v>
      </c>
      <c r="N44" s="13">
        <v>37.65</v>
      </c>
      <c r="O44" s="13">
        <v>1.72</v>
      </c>
      <c r="P44" s="13">
        <v>4.4400000000000004</v>
      </c>
      <c r="Q44" s="13">
        <v>2.5</v>
      </c>
      <c r="R44" s="13">
        <v>4.4400000000000004</v>
      </c>
      <c r="S44" s="13">
        <v>5.2</v>
      </c>
      <c r="T44" s="13">
        <v>1.86</v>
      </c>
      <c r="U44" s="13">
        <v>6.76</v>
      </c>
      <c r="V44" s="13">
        <v>25.8</v>
      </c>
      <c r="W44" s="13">
        <v>9.5</v>
      </c>
      <c r="X44" s="13">
        <v>0.98060000000000003</v>
      </c>
      <c r="Y44" s="13">
        <v>-0.75019000000000002</v>
      </c>
      <c r="Z44" s="13">
        <v>130526</v>
      </c>
      <c r="AA44" s="36">
        <v>661360</v>
      </c>
      <c r="AB44" s="13">
        <v>86.308000000000007</v>
      </c>
      <c r="AC44" s="13">
        <v>0.18</v>
      </c>
      <c r="AD44" s="13">
        <v>1.87</v>
      </c>
      <c r="AE44" s="13">
        <v>1.5563</v>
      </c>
      <c r="AF44" s="13">
        <v>121.078</v>
      </c>
      <c r="AG44" s="45">
        <v>8.2769999999999992</v>
      </c>
    </row>
    <row r="45" spans="1:33" x14ac:dyDescent="0.3">
      <c r="A45" s="44">
        <v>37530</v>
      </c>
      <c r="B45" s="36">
        <v>2.0270299999999999</v>
      </c>
      <c r="C45" s="15">
        <v>5.7</v>
      </c>
      <c r="D45" s="37">
        <v>1.7115048112400499</v>
      </c>
      <c r="E45" s="38">
        <v>608693</v>
      </c>
      <c r="F45" s="36">
        <v>854.63</v>
      </c>
      <c r="G45" s="36">
        <v>3.94</v>
      </c>
      <c r="H45" s="36">
        <v>2.3050600000000001</v>
      </c>
      <c r="I45" s="38">
        <v>1.75</v>
      </c>
      <c r="J45" s="15">
        <v>5502447.9000000004</v>
      </c>
      <c r="K45" s="36">
        <v>316.74799999999999</v>
      </c>
      <c r="L45" s="13">
        <v>7.4</v>
      </c>
      <c r="M45" s="13">
        <v>127.1049</v>
      </c>
      <c r="N45" s="13">
        <v>35.24</v>
      </c>
      <c r="O45" s="13">
        <v>1.65</v>
      </c>
      <c r="P45" s="13">
        <v>4.6500000000000004</v>
      </c>
      <c r="Q45" s="13">
        <v>2.5</v>
      </c>
      <c r="R45" s="13">
        <v>4.54</v>
      </c>
      <c r="S45" s="13">
        <v>5.36</v>
      </c>
      <c r="T45" s="13">
        <v>1.82</v>
      </c>
      <c r="U45" s="13">
        <v>7.22</v>
      </c>
      <c r="V45" s="13">
        <v>26.59</v>
      </c>
      <c r="W45" s="13">
        <v>9.6</v>
      </c>
      <c r="X45" s="13">
        <v>0.98119999999999996</v>
      </c>
      <c r="Y45" s="13">
        <v>2.2256300000000002</v>
      </c>
      <c r="Z45" s="13">
        <v>130652</v>
      </c>
      <c r="AA45" s="36">
        <v>662685</v>
      </c>
      <c r="AB45" s="13">
        <v>86.468999999999994</v>
      </c>
      <c r="AC45" s="13">
        <v>0.21</v>
      </c>
      <c r="AD45" s="13">
        <v>2.0299999999999998</v>
      </c>
      <c r="AE45" s="13">
        <v>1.5575000000000001</v>
      </c>
      <c r="AF45" s="13">
        <v>123.90770000000001</v>
      </c>
      <c r="AG45" s="45">
        <v>8.2772000000000006</v>
      </c>
    </row>
    <row r="46" spans="1:33" x14ac:dyDescent="0.3">
      <c r="A46" s="44">
        <v>37561</v>
      </c>
      <c r="B46" s="36">
        <v>2.25352</v>
      </c>
      <c r="C46" s="15">
        <v>5.9</v>
      </c>
      <c r="D46" s="37">
        <v>2.6904006835793748</v>
      </c>
      <c r="E46" s="38">
        <v>609235</v>
      </c>
      <c r="F46" s="36">
        <v>909.93</v>
      </c>
      <c r="G46" s="36">
        <v>4.05</v>
      </c>
      <c r="H46" s="36">
        <v>3.3689399999999998</v>
      </c>
      <c r="I46" s="38">
        <v>1.34</v>
      </c>
      <c r="J46" s="15">
        <v>5572578.7000000002</v>
      </c>
      <c r="K46" s="36">
        <v>319.255</v>
      </c>
      <c r="L46" s="13">
        <v>7.7</v>
      </c>
      <c r="M46" s="13">
        <v>125.7726</v>
      </c>
      <c r="N46" s="13">
        <v>28.18</v>
      </c>
      <c r="O46" s="13">
        <v>1.49</v>
      </c>
      <c r="P46" s="13">
        <v>4.51</v>
      </c>
      <c r="Q46" s="13">
        <v>2.4</v>
      </c>
      <c r="R46" s="13">
        <v>4.53</v>
      </c>
      <c r="S46" s="13">
        <v>5.37</v>
      </c>
      <c r="T46" s="13">
        <v>1.64</v>
      </c>
      <c r="U46" s="13">
        <v>6.65</v>
      </c>
      <c r="V46" s="13">
        <v>24.2</v>
      </c>
      <c r="W46" s="13">
        <v>9.1999999999999993</v>
      </c>
      <c r="X46" s="13">
        <v>1.0013000000000001</v>
      </c>
      <c r="Y46" s="13">
        <v>2.54237</v>
      </c>
      <c r="Z46" s="13">
        <v>130662</v>
      </c>
      <c r="AA46" s="36">
        <v>668191</v>
      </c>
      <c r="AB46" s="13">
        <v>86.555000000000007</v>
      </c>
      <c r="AC46" s="13">
        <v>0.23</v>
      </c>
      <c r="AD46" s="13">
        <v>2.13</v>
      </c>
      <c r="AE46" s="13">
        <v>1.5710999999999999</v>
      </c>
      <c r="AF46" s="13">
        <v>121.6079</v>
      </c>
      <c r="AG46" s="45">
        <v>8.2772000000000006</v>
      </c>
    </row>
    <row r="47" spans="1:33" x14ac:dyDescent="0.3">
      <c r="A47" s="44">
        <v>37591</v>
      </c>
      <c r="B47" s="36">
        <v>2.48027</v>
      </c>
      <c r="C47" s="15">
        <v>6</v>
      </c>
      <c r="D47" s="37">
        <v>1.7127031618658473</v>
      </c>
      <c r="E47" s="38">
        <v>629410</v>
      </c>
      <c r="F47" s="36">
        <v>899.18</v>
      </c>
      <c r="G47" s="36">
        <v>4.03</v>
      </c>
      <c r="H47" s="36">
        <v>2.8137699999999999</v>
      </c>
      <c r="I47" s="38">
        <v>1.24</v>
      </c>
      <c r="J47" s="15">
        <v>5640642.0999999996</v>
      </c>
      <c r="K47" s="36">
        <v>333.3</v>
      </c>
      <c r="L47" s="13">
        <v>7.8</v>
      </c>
      <c r="M47" s="13">
        <v>125.35639999999999</v>
      </c>
      <c r="N47" s="13">
        <v>28.21</v>
      </c>
      <c r="O47" s="13">
        <v>1.45</v>
      </c>
      <c r="P47" s="13">
        <v>4.4000000000000004</v>
      </c>
      <c r="Q47" s="13">
        <v>2.5</v>
      </c>
      <c r="R47" s="13">
        <v>4.4800000000000004</v>
      </c>
      <c r="S47" s="13">
        <v>5.31</v>
      </c>
      <c r="T47" s="13">
        <v>1.57</v>
      </c>
      <c r="U47" s="13">
        <v>6.27</v>
      </c>
      <c r="V47" s="13">
        <v>22.39</v>
      </c>
      <c r="W47" s="13">
        <v>9.6999999999999993</v>
      </c>
      <c r="X47" s="13">
        <v>1.0194000000000001</v>
      </c>
      <c r="Y47" s="13">
        <v>3.7470699999999999</v>
      </c>
      <c r="Z47" s="13">
        <v>130505</v>
      </c>
      <c r="AA47" s="36">
        <v>678310</v>
      </c>
      <c r="AB47" s="13">
        <v>86.625</v>
      </c>
      <c r="AC47" s="13">
        <v>0.21</v>
      </c>
      <c r="AD47" s="13">
        <v>2.2000000000000002</v>
      </c>
      <c r="AE47" s="13">
        <v>1.5863</v>
      </c>
      <c r="AF47" s="13">
        <v>121.8929</v>
      </c>
      <c r="AG47" s="45">
        <v>8.2776999999999994</v>
      </c>
    </row>
    <row r="48" spans="1:33" x14ac:dyDescent="0.3">
      <c r="A48" s="44">
        <v>37622</v>
      </c>
      <c r="B48" s="36">
        <v>2.75746</v>
      </c>
      <c r="C48" s="15">
        <v>5.8</v>
      </c>
      <c r="D48" s="37">
        <v>1.100880459068887</v>
      </c>
      <c r="E48" s="38">
        <v>629416</v>
      </c>
      <c r="F48" s="36">
        <v>895.84</v>
      </c>
      <c r="G48" s="36">
        <v>4.05</v>
      </c>
      <c r="H48" s="36">
        <v>2.8039499999999999</v>
      </c>
      <c r="I48" s="38">
        <v>1.24</v>
      </c>
      <c r="J48" s="15">
        <v>5643296.7000000002</v>
      </c>
      <c r="K48" s="36">
        <v>356.86399999999998</v>
      </c>
      <c r="L48" s="13">
        <v>7.9</v>
      </c>
      <c r="M48" s="13">
        <v>123.74420000000001</v>
      </c>
      <c r="N48" s="13">
        <v>27.42</v>
      </c>
      <c r="O48" s="13">
        <v>1.36</v>
      </c>
      <c r="P48" s="13">
        <v>4.33</v>
      </c>
      <c r="Q48" s="13">
        <v>2.5</v>
      </c>
      <c r="R48" s="13">
        <v>4.47</v>
      </c>
      <c r="S48" s="13">
        <v>5.31</v>
      </c>
      <c r="T48" s="13">
        <v>1.48</v>
      </c>
      <c r="U48" s="13">
        <v>6.02</v>
      </c>
      <c r="V48" s="13">
        <v>20.61</v>
      </c>
      <c r="W48" s="13">
        <v>9.3000000000000007</v>
      </c>
      <c r="X48" s="13">
        <v>1.0622</v>
      </c>
      <c r="Y48" s="13">
        <v>5.29183</v>
      </c>
      <c r="Z48" s="13">
        <v>130597</v>
      </c>
      <c r="AA48" s="36">
        <v>678185</v>
      </c>
      <c r="AB48" s="13">
        <v>86.852999999999994</v>
      </c>
      <c r="AC48" s="13">
        <v>0.2</v>
      </c>
      <c r="AD48" s="13">
        <v>2.31</v>
      </c>
      <c r="AE48" s="13">
        <v>1.6174999999999999</v>
      </c>
      <c r="AF48" s="13">
        <v>118.8133</v>
      </c>
      <c r="AG48" s="45">
        <v>8.2774999999999999</v>
      </c>
    </row>
    <row r="49" spans="1:33" x14ac:dyDescent="0.3">
      <c r="A49" s="44">
        <v>37653</v>
      </c>
      <c r="B49" s="36">
        <v>3.1460699999999999</v>
      </c>
      <c r="C49" s="15">
        <v>5.9</v>
      </c>
      <c r="D49" s="37">
        <v>2.3172980189792858</v>
      </c>
      <c r="E49" s="38">
        <v>631912</v>
      </c>
      <c r="F49" s="36">
        <v>837.62</v>
      </c>
      <c r="G49" s="36">
        <v>3.9</v>
      </c>
      <c r="H49" s="36">
        <v>3.09727</v>
      </c>
      <c r="I49" s="38">
        <v>1.26</v>
      </c>
      <c r="J49" s="15">
        <v>5687742.9000000004</v>
      </c>
      <c r="K49" s="36">
        <v>359.57499999999999</v>
      </c>
      <c r="L49" s="13">
        <v>7.9</v>
      </c>
      <c r="M49" s="13">
        <v>123.4706</v>
      </c>
      <c r="N49" s="13">
        <v>32.22</v>
      </c>
      <c r="O49" s="13">
        <v>1.3</v>
      </c>
      <c r="P49" s="13">
        <v>4.1900000000000004</v>
      </c>
      <c r="Q49" s="13">
        <v>2.7</v>
      </c>
      <c r="R49" s="13">
        <v>4.33</v>
      </c>
      <c r="S49" s="13">
        <v>5.17</v>
      </c>
      <c r="T49" s="13">
        <v>1.4</v>
      </c>
      <c r="U49" s="13">
        <v>5.79</v>
      </c>
      <c r="V49" s="13">
        <v>20.72</v>
      </c>
      <c r="W49" s="13">
        <v>10.199999999999999</v>
      </c>
      <c r="X49" s="13">
        <v>1.0785</v>
      </c>
      <c r="Y49" s="13">
        <v>7.1651100000000003</v>
      </c>
      <c r="Z49" s="13">
        <v>130447</v>
      </c>
      <c r="AA49" s="36">
        <v>680227</v>
      </c>
      <c r="AB49" s="13">
        <v>87.209000000000003</v>
      </c>
      <c r="AC49" s="13">
        <v>0.18</v>
      </c>
      <c r="AD49" s="13">
        <v>2.27</v>
      </c>
      <c r="AE49" s="13">
        <v>1.6079000000000001</v>
      </c>
      <c r="AF49" s="13">
        <v>119.3379</v>
      </c>
      <c r="AG49" s="45">
        <v>8.2780000000000005</v>
      </c>
    </row>
    <row r="50" spans="1:33" x14ac:dyDescent="0.3">
      <c r="A50" s="44">
        <v>37681</v>
      </c>
      <c r="B50" s="36">
        <v>3.02521</v>
      </c>
      <c r="C50" s="15">
        <v>5.9</v>
      </c>
      <c r="D50" s="37">
        <v>1.4742801842695386</v>
      </c>
      <c r="E50" s="38">
        <v>639168</v>
      </c>
      <c r="F50" s="36">
        <v>846.62</v>
      </c>
      <c r="G50" s="36">
        <v>3.81</v>
      </c>
      <c r="H50" s="36">
        <v>2.0640999999999998</v>
      </c>
      <c r="I50" s="38">
        <v>1.25</v>
      </c>
      <c r="J50" s="15">
        <v>5725850</v>
      </c>
      <c r="K50" s="36">
        <v>341.56400000000002</v>
      </c>
      <c r="L50" s="13">
        <v>7.6</v>
      </c>
      <c r="M50" s="13">
        <v>123.0133</v>
      </c>
      <c r="N50" s="13">
        <v>30.63</v>
      </c>
      <c r="O50" s="13">
        <v>1.24</v>
      </c>
      <c r="P50" s="13">
        <v>4.0599999999999996</v>
      </c>
      <c r="Q50" s="13">
        <v>3.1</v>
      </c>
      <c r="R50" s="13">
        <v>4.22</v>
      </c>
      <c r="S50" s="13">
        <v>5.0999999999999996</v>
      </c>
      <c r="T50" s="13">
        <v>1.33</v>
      </c>
      <c r="U50" s="13">
        <v>5.72</v>
      </c>
      <c r="V50" s="13">
        <v>20.45</v>
      </c>
      <c r="W50" s="13">
        <v>11.2</v>
      </c>
      <c r="X50" s="13">
        <v>1.0797000000000001</v>
      </c>
      <c r="Y50" s="13">
        <v>8.7827400000000004</v>
      </c>
      <c r="Z50" s="13">
        <v>130238</v>
      </c>
      <c r="AA50" s="36">
        <v>683912</v>
      </c>
      <c r="AB50" s="13">
        <v>87.421000000000006</v>
      </c>
      <c r="AC50" s="13">
        <v>0.16</v>
      </c>
      <c r="AD50" s="13">
        <v>2.23</v>
      </c>
      <c r="AE50" s="13">
        <v>1.5825</v>
      </c>
      <c r="AF50" s="13">
        <v>118.6871</v>
      </c>
      <c r="AG50" s="45">
        <v>8.2773000000000003</v>
      </c>
    </row>
    <row r="51" spans="1:33" x14ac:dyDescent="0.3">
      <c r="A51" s="44">
        <v>37712</v>
      </c>
      <c r="B51" s="36">
        <v>2.1751299999999998</v>
      </c>
      <c r="C51" s="15">
        <v>6</v>
      </c>
      <c r="D51" s="37">
        <v>1.7950045696748074</v>
      </c>
      <c r="E51" s="38">
        <v>645509</v>
      </c>
      <c r="F51" s="36">
        <v>890.03</v>
      </c>
      <c r="G51" s="36">
        <v>3.96</v>
      </c>
      <c r="H51" s="36">
        <v>0.90786999999999995</v>
      </c>
      <c r="I51" s="38">
        <v>1.26</v>
      </c>
      <c r="J51" s="15">
        <v>5775883.7999999998</v>
      </c>
      <c r="K51" s="36">
        <v>328.20800000000003</v>
      </c>
      <c r="L51" s="13">
        <v>7.7</v>
      </c>
      <c r="M51" s="13">
        <v>122.0797</v>
      </c>
      <c r="N51" s="13">
        <v>23.99</v>
      </c>
      <c r="O51" s="13">
        <v>1.27</v>
      </c>
      <c r="P51" s="13">
        <v>4.09</v>
      </c>
      <c r="Q51" s="13">
        <v>2.4</v>
      </c>
      <c r="R51" s="13">
        <v>4.34</v>
      </c>
      <c r="S51" s="13">
        <v>5.18</v>
      </c>
      <c r="T51" s="13">
        <v>1.37</v>
      </c>
      <c r="U51" s="13">
        <v>5.53</v>
      </c>
      <c r="V51" s="13">
        <v>18.12</v>
      </c>
      <c r="W51" s="13">
        <v>12</v>
      </c>
      <c r="X51" s="13">
        <v>1.0862000000000001</v>
      </c>
      <c r="Y51" s="13">
        <v>4.5871599999999999</v>
      </c>
      <c r="Z51" s="13">
        <v>130194</v>
      </c>
      <c r="AA51" s="36">
        <v>687205</v>
      </c>
      <c r="AB51" s="13">
        <v>87.271000000000001</v>
      </c>
      <c r="AC51" s="13">
        <v>0.17</v>
      </c>
      <c r="AD51" s="13">
        <v>2.34</v>
      </c>
      <c r="AE51" s="13">
        <v>1.5739000000000001</v>
      </c>
      <c r="AF51" s="13">
        <v>119.895</v>
      </c>
      <c r="AG51" s="45">
        <v>8.2772000000000006</v>
      </c>
    </row>
    <row r="52" spans="1:33" x14ac:dyDescent="0.3">
      <c r="A52" s="44">
        <v>37742</v>
      </c>
      <c r="B52" s="36">
        <v>1.89415</v>
      </c>
      <c r="C52" s="15">
        <v>6.1</v>
      </c>
      <c r="D52" s="37">
        <v>1.7677049900556518</v>
      </c>
      <c r="E52" s="38">
        <v>649283</v>
      </c>
      <c r="F52" s="36">
        <v>935.96</v>
      </c>
      <c r="G52" s="36">
        <v>3.57</v>
      </c>
      <c r="H52" s="36">
        <v>0.51393</v>
      </c>
      <c r="I52" s="38">
        <v>1.26</v>
      </c>
      <c r="J52" s="15">
        <v>5854623</v>
      </c>
      <c r="K52" s="36">
        <v>355.40499999999997</v>
      </c>
      <c r="L52" s="13">
        <v>7.5</v>
      </c>
      <c r="M52" s="13">
        <v>118.03440000000001</v>
      </c>
      <c r="N52" s="13">
        <v>20.239999999999998</v>
      </c>
      <c r="O52" s="13">
        <v>1.18</v>
      </c>
      <c r="P52" s="13">
        <v>3.73</v>
      </c>
      <c r="Q52" s="13">
        <v>2</v>
      </c>
      <c r="R52" s="13">
        <v>3.91</v>
      </c>
      <c r="S52" s="13">
        <v>4.8099999999999996</v>
      </c>
      <c r="T52" s="13">
        <v>1.26</v>
      </c>
      <c r="U52" s="13">
        <v>4.9400000000000004</v>
      </c>
      <c r="V52" s="13">
        <v>16.21</v>
      </c>
      <c r="W52" s="13">
        <v>10</v>
      </c>
      <c r="X52" s="13">
        <v>1.1556</v>
      </c>
      <c r="Y52" s="13">
        <v>4.5106999999999999</v>
      </c>
      <c r="Z52" s="13">
        <v>130186</v>
      </c>
      <c r="AA52" s="36">
        <v>690719</v>
      </c>
      <c r="AB52" s="13">
        <v>87.17</v>
      </c>
      <c r="AC52" s="13">
        <v>0.22</v>
      </c>
      <c r="AD52" s="13">
        <v>2.15</v>
      </c>
      <c r="AE52" s="13">
        <v>1.6224000000000001</v>
      </c>
      <c r="AF52" s="13">
        <v>117.3681</v>
      </c>
      <c r="AG52" s="45">
        <v>8.2768999999999995</v>
      </c>
    </row>
    <row r="53" spans="1:33" x14ac:dyDescent="0.3">
      <c r="A53" s="44">
        <v>37773</v>
      </c>
      <c r="B53" s="36">
        <v>1.94878</v>
      </c>
      <c r="C53" s="15">
        <v>6.3</v>
      </c>
      <c r="D53" s="37">
        <v>2.4665473345818034</v>
      </c>
      <c r="E53" s="38">
        <v>651740</v>
      </c>
      <c r="F53" s="36">
        <v>988</v>
      </c>
      <c r="G53" s="36">
        <v>3.33</v>
      </c>
      <c r="H53" s="36">
        <v>-0.27900999999999998</v>
      </c>
      <c r="I53" s="38">
        <v>1.22</v>
      </c>
      <c r="J53" s="15">
        <v>5897133.8999999994</v>
      </c>
      <c r="K53" s="36">
        <v>356.91199999999998</v>
      </c>
      <c r="L53" s="13">
        <v>7.4</v>
      </c>
      <c r="M53" s="13">
        <v>117.29989999999999</v>
      </c>
      <c r="N53" s="13">
        <v>20.36</v>
      </c>
      <c r="O53" s="13">
        <v>1.01</v>
      </c>
      <c r="P53" s="13">
        <v>3.53</v>
      </c>
      <c r="Q53" s="13">
        <v>2.1</v>
      </c>
      <c r="R53" s="13">
        <v>3.66</v>
      </c>
      <c r="S53" s="13">
        <v>4.6399999999999997</v>
      </c>
      <c r="T53" s="13">
        <v>1.0900000000000001</v>
      </c>
      <c r="U53" s="13">
        <v>4.6500000000000004</v>
      </c>
      <c r="V53" s="13">
        <v>14.94</v>
      </c>
      <c r="W53" s="13">
        <v>8.6</v>
      </c>
      <c r="X53" s="13">
        <v>1.1674</v>
      </c>
      <c r="Y53" s="13">
        <v>5.4239899999999999</v>
      </c>
      <c r="Z53" s="13">
        <v>130195</v>
      </c>
      <c r="AA53" s="36">
        <v>692523</v>
      </c>
      <c r="AB53" s="13">
        <v>87.265000000000001</v>
      </c>
      <c r="AC53" s="13">
        <v>0.21</v>
      </c>
      <c r="AD53" s="13">
        <v>2.11</v>
      </c>
      <c r="AE53" s="13">
        <v>1.6609</v>
      </c>
      <c r="AF53" s="13">
        <v>118.32899999999999</v>
      </c>
      <c r="AG53" s="45">
        <v>8.2771000000000008</v>
      </c>
    </row>
    <row r="54" spans="1:33" x14ac:dyDescent="0.3">
      <c r="A54" s="44">
        <v>37803</v>
      </c>
      <c r="B54" s="36">
        <v>2.0555599999999998</v>
      </c>
      <c r="C54" s="15">
        <v>6.2</v>
      </c>
      <c r="D54" s="37">
        <v>2.4277850830304981</v>
      </c>
      <c r="E54" s="38">
        <v>652645</v>
      </c>
      <c r="F54" s="36">
        <v>992.54</v>
      </c>
      <c r="G54" s="36">
        <v>3.98</v>
      </c>
      <c r="H54" s="36">
        <v>0.36714999999999998</v>
      </c>
      <c r="I54" s="38">
        <v>1.01</v>
      </c>
      <c r="J54" s="15">
        <v>5950446.2999999998</v>
      </c>
      <c r="K54" s="36">
        <v>350.76499999999999</v>
      </c>
      <c r="L54" s="13">
        <v>7.5</v>
      </c>
      <c r="M54" s="13">
        <v>118.4406</v>
      </c>
      <c r="N54" s="13">
        <v>19.16</v>
      </c>
      <c r="O54" s="13">
        <v>1.1200000000000001</v>
      </c>
      <c r="P54" s="13">
        <v>3.95</v>
      </c>
      <c r="Q54" s="13">
        <v>1.7</v>
      </c>
      <c r="R54" s="13">
        <v>4.33</v>
      </c>
      <c r="S54" s="13">
        <v>5.21</v>
      </c>
      <c r="T54" s="13">
        <v>1.21</v>
      </c>
      <c r="U54" s="13">
        <v>5.01</v>
      </c>
      <c r="V54" s="13">
        <v>14.64</v>
      </c>
      <c r="W54" s="13">
        <v>9.1999999999999993</v>
      </c>
      <c r="X54" s="13">
        <v>1.1365000000000001</v>
      </c>
      <c r="Y54" s="13">
        <v>4.9542700000000002</v>
      </c>
      <c r="Z54" s="13">
        <v>130219</v>
      </c>
      <c r="AA54" s="36">
        <v>694188</v>
      </c>
      <c r="AB54" s="13">
        <v>87.501999999999995</v>
      </c>
      <c r="AC54" s="13">
        <v>0.21</v>
      </c>
      <c r="AD54" s="13">
        <v>2.5</v>
      </c>
      <c r="AE54" s="13">
        <v>1.6221000000000001</v>
      </c>
      <c r="AF54" s="13">
        <v>118.69589999999999</v>
      </c>
      <c r="AG54" s="45">
        <v>8.2773000000000003</v>
      </c>
    </row>
    <row r="55" spans="1:33" x14ac:dyDescent="0.3">
      <c r="A55" s="44">
        <v>37834</v>
      </c>
      <c r="B55" s="36">
        <v>2.2160700000000002</v>
      </c>
      <c r="C55" s="15">
        <v>6.1</v>
      </c>
      <c r="D55" s="37">
        <v>3.4016310594714882</v>
      </c>
      <c r="E55" s="38">
        <v>653382</v>
      </c>
      <c r="F55" s="36">
        <v>989.53</v>
      </c>
      <c r="G55" s="36">
        <v>4.45</v>
      </c>
      <c r="H55" s="36">
        <v>0.15778</v>
      </c>
      <c r="I55" s="38">
        <v>1.03</v>
      </c>
      <c r="J55" s="15">
        <v>5944684.4000000004</v>
      </c>
      <c r="K55" s="36">
        <v>358.99299999999999</v>
      </c>
      <c r="L55" s="13">
        <v>7.5</v>
      </c>
      <c r="M55" s="13">
        <v>119.8368</v>
      </c>
      <c r="N55" s="13">
        <v>19.27</v>
      </c>
      <c r="O55" s="13">
        <v>1.31</v>
      </c>
      <c r="P55" s="13">
        <v>4.37</v>
      </c>
      <c r="Q55" s="13">
        <v>2.5</v>
      </c>
      <c r="R55" s="13">
        <v>4.95</v>
      </c>
      <c r="S55" s="13">
        <v>5.71</v>
      </c>
      <c r="T55" s="13">
        <v>1.42</v>
      </c>
      <c r="U55" s="13">
        <v>5.48</v>
      </c>
      <c r="V55" s="13">
        <v>14.5</v>
      </c>
      <c r="W55" s="13">
        <v>10</v>
      </c>
      <c r="X55" s="13">
        <v>1.1154999999999999</v>
      </c>
      <c r="Y55" s="13">
        <v>4.9429699999999999</v>
      </c>
      <c r="Z55" s="13">
        <v>130177</v>
      </c>
      <c r="AA55" s="36">
        <v>695498</v>
      </c>
      <c r="AB55" s="13">
        <v>87.778000000000006</v>
      </c>
      <c r="AC55" s="13">
        <v>0.19</v>
      </c>
      <c r="AD55" s="13">
        <v>2.58</v>
      </c>
      <c r="AE55" s="13">
        <v>1.5939000000000001</v>
      </c>
      <c r="AF55" s="13">
        <v>118.66240000000001</v>
      </c>
      <c r="AG55" s="45">
        <v>8.2769999999999992</v>
      </c>
    </row>
    <row r="56" spans="1:33" x14ac:dyDescent="0.3">
      <c r="A56" s="44">
        <v>37865</v>
      </c>
      <c r="B56" s="36">
        <v>2.37832</v>
      </c>
      <c r="C56" s="15">
        <v>6.1</v>
      </c>
      <c r="D56" s="37">
        <v>3.8231184629560433</v>
      </c>
      <c r="E56" s="38">
        <v>655375</v>
      </c>
      <c r="F56" s="36">
        <v>1019.44</v>
      </c>
      <c r="G56" s="36">
        <v>4.2699999999999996</v>
      </c>
      <c r="H56" s="36">
        <v>0.64678000000000002</v>
      </c>
      <c r="I56" s="38">
        <v>1.01</v>
      </c>
      <c r="J56" s="15">
        <v>5935990.7000000002</v>
      </c>
      <c r="K56" s="36">
        <v>378.85899999999998</v>
      </c>
      <c r="L56" s="13">
        <v>7.8</v>
      </c>
      <c r="M56" s="13">
        <v>119.11960000000001</v>
      </c>
      <c r="N56" s="13">
        <v>19.53</v>
      </c>
      <c r="O56" s="13">
        <v>1.24</v>
      </c>
      <c r="P56" s="13">
        <v>4.1100000000000003</v>
      </c>
      <c r="Q56" s="13">
        <v>2.8</v>
      </c>
      <c r="R56" s="13">
        <v>4.72</v>
      </c>
      <c r="S56" s="13">
        <v>5.49</v>
      </c>
      <c r="T56" s="13">
        <v>1.34</v>
      </c>
      <c r="U56" s="13">
        <v>5.21</v>
      </c>
      <c r="V56" s="13">
        <v>13.86</v>
      </c>
      <c r="W56" s="13">
        <v>10.199999999999999</v>
      </c>
      <c r="X56" s="13">
        <v>1.1267</v>
      </c>
      <c r="Y56" s="13">
        <v>4.6863200000000003</v>
      </c>
      <c r="Z56" s="13">
        <v>130281</v>
      </c>
      <c r="AA56" s="36">
        <v>696940</v>
      </c>
      <c r="AB56" s="13">
        <v>88.025999999999996</v>
      </c>
      <c r="AC56" s="13">
        <v>0.21</v>
      </c>
      <c r="AD56" s="13">
        <v>2.57</v>
      </c>
      <c r="AE56" s="13">
        <v>1.6154999999999999</v>
      </c>
      <c r="AF56" s="13">
        <v>114.8</v>
      </c>
      <c r="AG56" s="45">
        <v>8.2772000000000006</v>
      </c>
    </row>
    <row r="57" spans="1:33" x14ac:dyDescent="0.3">
      <c r="A57" s="44">
        <v>37895</v>
      </c>
      <c r="B57" s="36">
        <v>2.0419399999999999</v>
      </c>
      <c r="C57" s="15">
        <v>6</v>
      </c>
      <c r="D57" s="37">
        <v>4.3308916239404471</v>
      </c>
      <c r="E57" s="38">
        <v>656884</v>
      </c>
      <c r="F57" s="36">
        <v>1038.73</v>
      </c>
      <c r="G57" s="36">
        <v>4.29</v>
      </c>
      <c r="H57" s="36">
        <v>1.12219</v>
      </c>
      <c r="I57" s="38">
        <v>1.01</v>
      </c>
      <c r="J57" s="15">
        <v>5919605.8999999994</v>
      </c>
      <c r="K57" s="36">
        <v>379.09300000000002</v>
      </c>
      <c r="L57" s="13">
        <v>7.7</v>
      </c>
      <c r="M57" s="13">
        <v>116.3609</v>
      </c>
      <c r="N57" s="13">
        <v>18.02</v>
      </c>
      <c r="O57" s="13">
        <v>1.25</v>
      </c>
      <c r="P57" s="13">
        <v>4.0599999999999996</v>
      </c>
      <c r="Q57" s="13">
        <v>2.6</v>
      </c>
      <c r="R57" s="13">
        <v>4.7</v>
      </c>
      <c r="S57" s="13">
        <v>5.48</v>
      </c>
      <c r="T57" s="13">
        <v>1.42</v>
      </c>
      <c r="U57" s="13">
        <v>5.12</v>
      </c>
      <c r="V57" s="13">
        <v>12.91</v>
      </c>
      <c r="W57" s="13">
        <v>10.3</v>
      </c>
      <c r="X57" s="13">
        <v>1.1714</v>
      </c>
      <c r="Y57" s="13">
        <v>4.57958</v>
      </c>
      <c r="Z57" s="13">
        <v>130479</v>
      </c>
      <c r="AA57" s="36">
        <v>701716</v>
      </c>
      <c r="AB57" s="13">
        <v>87.998000000000005</v>
      </c>
      <c r="AC57" s="13">
        <v>0.24</v>
      </c>
      <c r="AD57" s="13">
        <v>2.54</v>
      </c>
      <c r="AE57" s="13">
        <v>1.6792</v>
      </c>
      <c r="AF57" s="13">
        <v>109.49550000000001</v>
      </c>
      <c r="AG57" s="45">
        <v>8.2767999999999997</v>
      </c>
    </row>
    <row r="58" spans="1:33" x14ac:dyDescent="0.3">
      <c r="A58" s="44">
        <v>37926</v>
      </c>
      <c r="B58" s="36">
        <v>1.9283699999999999</v>
      </c>
      <c r="C58" s="15">
        <v>5.8</v>
      </c>
      <c r="D58" s="37">
        <v>4.6099023599124545</v>
      </c>
      <c r="E58" s="38">
        <v>661603</v>
      </c>
      <c r="F58" s="36">
        <v>1049.9000000000001</v>
      </c>
      <c r="G58" s="36">
        <v>4.3</v>
      </c>
      <c r="H58" s="36">
        <v>1.42669</v>
      </c>
      <c r="I58" s="38">
        <v>1</v>
      </c>
      <c r="J58" s="15">
        <v>5957874.2000000002</v>
      </c>
      <c r="K58" s="36">
        <v>390.2</v>
      </c>
      <c r="L58" s="13">
        <v>7.9</v>
      </c>
      <c r="M58" s="13">
        <v>116.1185</v>
      </c>
      <c r="N58" s="13">
        <v>17.399999999999999</v>
      </c>
      <c r="O58" s="13">
        <v>1.34</v>
      </c>
      <c r="P58" s="13">
        <v>4.0999999999999996</v>
      </c>
      <c r="Q58" s="13">
        <v>2.7</v>
      </c>
      <c r="R58" s="13">
        <v>4.6900000000000004</v>
      </c>
      <c r="S58" s="13">
        <v>5.42</v>
      </c>
      <c r="T58" s="13">
        <v>1.52</v>
      </c>
      <c r="U58" s="13">
        <v>5.12</v>
      </c>
      <c r="V58" s="13">
        <v>12.8</v>
      </c>
      <c r="W58" s="13">
        <v>10.199999999999999</v>
      </c>
      <c r="X58" s="13">
        <v>1.171</v>
      </c>
      <c r="Y58" s="13">
        <v>4.3576300000000003</v>
      </c>
      <c r="Z58" s="13">
        <v>130496</v>
      </c>
      <c r="AA58" s="36">
        <v>707237</v>
      </c>
      <c r="AB58" s="13">
        <v>88.088999999999999</v>
      </c>
      <c r="AC58" s="13">
        <v>0.24</v>
      </c>
      <c r="AD58" s="13">
        <v>2.37</v>
      </c>
      <c r="AE58" s="13">
        <v>1.6897</v>
      </c>
      <c r="AF58" s="13">
        <v>109.1778</v>
      </c>
      <c r="AG58" s="45">
        <v>8.2768999999999995</v>
      </c>
    </row>
    <row r="59" spans="1:33" x14ac:dyDescent="0.3">
      <c r="A59" s="44">
        <v>37956</v>
      </c>
      <c r="B59" s="36">
        <v>2.0352000000000001</v>
      </c>
      <c r="C59" s="15">
        <v>5.7</v>
      </c>
      <c r="D59" s="37">
        <v>4.1322723945373063</v>
      </c>
      <c r="E59" s="38">
        <v>665937</v>
      </c>
      <c r="F59" s="36">
        <v>1080.6400000000001</v>
      </c>
      <c r="G59" s="36">
        <v>4.2699999999999996</v>
      </c>
      <c r="H59" s="36">
        <v>1.84412</v>
      </c>
      <c r="I59" s="38">
        <v>0.98</v>
      </c>
      <c r="J59" s="15">
        <v>5996936.0999999996</v>
      </c>
      <c r="K59" s="36">
        <v>407.67399999999998</v>
      </c>
      <c r="L59" s="13">
        <v>8</v>
      </c>
      <c r="M59" s="13">
        <v>114.5471</v>
      </c>
      <c r="N59" s="13">
        <v>16.829999999999998</v>
      </c>
      <c r="O59" s="13">
        <v>1.31</v>
      </c>
      <c r="P59" s="13">
        <v>4.07</v>
      </c>
      <c r="Q59" s="13">
        <v>2.6</v>
      </c>
      <c r="R59" s="13">
        <v>4.6500000000000004</v>
      </c>
      <c r="S59" s="13">
        <v>5.38</v>
      </c>
      <c r="T59" s="13">
        <v>1.5</v>
      </c>
      <c r="U59" s="13">
        <v>4.9800000000000004</v>
      </c>
      <c r="V59" s="13">
        <v>12.24</v>
      </c>
      <c r="W59" s="13">
        <v>10.6</v>
      </c>
      <c r="X59" s="13">
        <v>1.2298</v>
      </c>
      <c r="Y59" s="13">
        <v>4.9661400000000002</v>
      </c>
      <c r="Z59" s="13">
        <v>130618</v>
      </c>
      <c r="AA59" s="36">
        <v>716376</v>
      </c>
      <c r="AB59" s="13">
        <v>88.286000000000001</v>
      </c>
      <c r="AC59" s="13">
        <v>0.27</v>
      </c>
      <c r="AD59" s="13">
        <v>2.36</v>
      </c>
      <c r="AE59" s="13">
        <v>1.7516</v>
      </c>
      <c r="AF59" s="13">
        <v>107.7377</v>
      </c>
      <c r="AG59" s="45">
        <v>8.2769999999999992</v>
      </c>
    </row>
    <row r="60" spans="1:33" x14ac:dyDescent="0.3">
      <c r="A60" s="44">
        <v>37987</v>
      </c>
      <c r="B60" s="36">
        <v>2.0262899999999999</v>
      </c>
      <c r="C60" s="15">
        <v>5.7</v>
      </c>
      <c r="D60" s="37">
        <v>3.9216585037403773</v>
      </c>
      <c r="E60" s="38">
        <v>666853</v>
      </c>
      <c r="F60" s="36">
        <v>1132.52</v>
      </c>
      <c r="G60" s="36">
        <v>4.1500000000000004</v>
      </c>
      <c r="H60" s="36">
        <v>1.47184</v>
      </c>
      <c r="I60" s="38">
        <v>1</v>
      </c>
      <c r="J60" s="15">
        <v>6050440.8999999994</v>
      </c>
      <c r="K60" s="36">
        <v>414.495</v>
      </c>
      <c r="L60" s="13">
        <v>8.1</v>
      </c>
      <c r="M60" s="13">
        <v>112.5025</v>
      </c>
      <c r="N60" s="13">
        <v>16.100000000000001</v>
      </c>
      <c r="O60" s="13">
        <v>1.24</v>
      </c>
      <c r="P60" s="13">
        <v>3.92</v>
      </c>
      <c r="Q60" s="13">
        <v>2.7</v>
      </c>
      <c r="R60" s="13">
        <v>4.5</v>
      </c>
      <c r="S60" s="13">
        <v>5.29</v>
      </c>
      <c r="T60" s="13">
        <v>1.42</v>
      </c>
      <c r="U60" s="13">
        <v>4.75</v>
      </c>
      <c r="V60" s="13">
        <v>10.85</v>
      </c>
      <c r="W60" s="13">
        <v>10.4</v>
      </c>
      <c r="X60" s="13">
        <v>1.2638</v>
      </c>
      <c r="Y60" s="13">
        <v>4.5084999999999997</v>
      </c>
      <c r="Z60" s="13">
        <v>130780</v>
      </c>
      <c r="AA60" s="36">
        <v>713735</v>
      </c>
      <c r="AB60" s="13">
        <v>88.605999999999995</v>
      </c>
      <c r="AC60" s="13">
        <v>0.25</v>
      </c>
      <c r="AD60" s="13">
        <v>2.39</v>
      </c>
      <c r="AE60" s="13">
        <v>1.8254999999999999</v>
      </c>
      <c r="AF60" s="13">
        <v>106.2685</v>
      </c>
      <c r="AG60" s="45">
        <v>8.2769999999999992</v>
      </c>
    </row>
    <row r="61" spans="1:33" x14ac:dyDescent="0.3">
      <c r="A61" s="44">
        <v>38018</v>
      </c>
      <c r="B61" s="36">
        <v>1.68845</v>
      </c>
      <c r="C61" s="15">
        <v>5.6</v>
      </c>
      <c r="D61" s="37">
        <v>4.1643912643475112</v>
      </c>
      <c r="E61" s="15">
        <v>669864</v>
      </c>
      <c r="F61" s="36">
        <v>1143.3599999999999</v>
      </c>
      <c r="G61" s="36">
        <v>4.08</v>
      </c>
      <c r="H61" s="36">
        <v>1.7693099999999999</v>
      </c>
      <c r="I61" s="38">
        <v>1.01</v>
      </c>
      <c r="J61" s="38">
        <v>6133836.4000000004</v>
      </c>
      <c r="K61" s="36">
        <v>404.73</v>
      </c>
      <c r="L61" s="36">
        <v>8.1999999999999993</v>
      </c>
      <c r="M61" s="36">
        <v>113.0521</v>
      </c>
      <c r="N61" s="36">
        <v>16</v>
      </c>
      <c r="O61" s="13">
        <v>1.24</v>
      </c>
      <c r="P61" s="13">
        <v>3.89</v>
      </c>
      <c r="Q61" s="13">
        <v>2.6</v>
      </c>
      <c r="R61" s="13">
        <v>4.47</v>
      </c>
      <c r="S61" s="13">
        <v>5.25</v>
      </c>
      <c r="T61" s="13">
        <v>1.41</v>
      </c>
      <c r="U61" s="13">
        <v>4.71</v>
      </c>
      <c r="V61" s="13">
        <v>11.32</v>
      </c>
      <c r="W61" s="13">
        <v>10.9</v>
      </c>
      <c r="X61" s="13">
        <v>1.264</v>
      </c>
      <c r="Y61" s="13">
        <v>3.2703500000000001</v>
      </c>
      <c r="Z61" s="13">
        <v>130826</v>
      </c>
      <c r="AA61" s="36">
        <v>713500</v>
      </c>
      <c r="AB61" s="13">
        <v>88.814999999999998</v>
      </c>
      <c r="AC61" s="13">
        <v>0.2</v>
      </c>
      <c r="AD61" s="13">
        <v>2.34</v>
      </c>
      <c r="AE61" s="13">
        <v>1.8673</v>
      </c>
      <c r="AF61" s="13">
        <v>106.7079</v>
      </c>
      <c r="AG61" s="45">
        <v>8.2771000000000008</v>
      </c>
    </row>
    <row r="62" spans="1:33" x14ac:dyDescent="0.3">
      <c r="A62" s="44">
        <v>38047</v>
      </c>
      <c r="B62" s="36">
        <v>1.7400800000000001</v>
      </c>
      <c r="C62" s="15">
        <v>5.8</v>
      </c>
      <c r="D62" s="37">
        <v>5.1596876502163047</v>
      </c>
      <c r="E62" s="15">
        <v>673181</v>
      </c>
      <c r="F62" s="36">
        <v>1123.98</v>
      </c>
      <c r="G62" s="36">
        <v>3.83</v>
      </c>
      <c r="H62" s="36">
        <v>1.5131399999999999</v>
      </c>
      <c r="I62" s="38">
        <v>1</v>
      </c>
      <c r="J62" s="38">
        <v>6214019.2000000002</v>
      </c>
      <c r="K62" s="36">
        <v>405.976</v>
      </c>
      <c r="L62" s="36">
        <v>8.6</v>
      </c>
      <c r="M62" s="36">
        <v>114.2499</v>
      </c>
      <c r="N62" s="36">
        <v>17.690000000000001</v>
      </c>
      <c r="O62" s="13">
        <v>1.19</v>
      </c>
      <c r="P62" s="13">
        <v>3.67</v>
      </c>
      <c r="Q62" s="13">
        <v>2.9</v>
      </c>
      <c r="R62" s="13">
        <v>4.1900000000000004</v>
      </c>
      <c r="S62" s="13">
        <v>5.05</v>
      </c>
      <c r="T62" s="13">
        <v>1.33</v>
      </c>
      <c r="U62" s="13">
        <v>4.53</v>
      </c>
      <c r="V62" s="13">
        <v>11.57</v>
      </c>
      <c r="W62" s="13">
        <v>11.8</v>
      </c>
      <c r="X62" s="13">
        <v>1.2261</v>
      </c>
      <c r="Y62" s="13">
        <v>1.34561</v>
      </c>
      <c r="Z62" s="13">
        <v>131158</v>
      </c>
      <c r="AA62" s="36">
        <v>714032</v>
      </c>
      <c r="AB62" s="13">
        <v>88.968999999999994</v>
      </c>
      <c r="AC62" s="13">
        <v>0.17</v>
      </c>
      <c r="AD62" s="13">
        <v>2.25</v>
      </c>
      <c r="AE62" s="13">
        <v>1.8261000000000001</v>
      </c>
      <c r="AF62" s="13">
        <v>108.5157</v>
      </c>
      <c r="AG62" s="45">
        <v>8.2771000000000008</v>
      </c>
    </row>
    <row r="63" spans="1:33" x14ac:dyDescent="0.3">
      <c r="A63" s="44">
        <v>38078</v>
      </c>
      <c r="B63" s="36">
        <v>2.2925800000000001</v>
      </c>
      <c r="C63" s="15">
        <v>5.6</v>
      </c>
      <c r="D63" s="37">
        <v>4.2610684572228941</v>
      </c>
      <c r="E63" s="15">
        <v>675083</v>
      </c>
      <c r="F63" s="36">
        <v>1133.08</v>
      </c>
      <c r="G63" s="36">
        <v>4.3499999999999996</v>
      </c>
      <c r="H63" s="36">
        <v>2.67021</v>
      </c>
      <c r="I63" s="38">
        <v>1</v>
      </c>
      <c r="J63" s="38">
        <v>6262292.2999999998</v>
      </c>
      <c r="K63" s="36">
        <v>404.85</v>
      </c>
      <c r="L63" s="36">
        <v>8.8000000000000007</v>
      </c>
      <c r="M63" s="36">
        <v>114.9415</v>
      </c>
      <c r="N63" s="36">
        <v>15.7</v>
      </c>
      <c r="O63" s="13">
        <v>1.43</v>
      </c>
      <c r="P63" s="13">
        <v>4.1100000000000003</v>
      </c>
      <c r="Q63" s="13">
        <v>3.2</v>
      </c>
      <c r="R63" s="13">
        <v>4.75</v>
      </c>
      <c r="S63" s="13">
        <v>5.47</v>
      </c>
      <c r="T63" s="13">
        <v>1.63</v>
      </c>
      <c r="U63" s="13">
        <v>5</v>
      </c>
      <c r="V63" s="13">
        <v>11.45</v>
      </c>
      <c r="W63" s="13">
        <v>11</v>
      </c>
      <c r="X63" s="13">
        <v>1.1989000000000001</v>
      </c>
      <c r="Y63" s="13">
        <v>5.84795</v>
      </c>
      <c r="Z63" s="13">
        <v>131407</v>
      </c>
      <c r="AA63" s="36">
        <v>716928</v>
      </c>
      <c r="AB63" s="13">
        <v>89.123000000000005</v>
      </c>
      <c r="AC63" s="13">
        <v>0.21</v>
      </c>
      <c r="AD63" s="13">
        <v>2.2799999999999998</v>
      </c>
      <c r="AE63" s="13">
        <v>1.8030999999999999</v>
      </c>
      <c r="AF63" s="13">
        <v>107.6564</v>
      </c>
      <c r="AG63" s="45">
        <v>8.2768999999999995</v>
      </c>
    </row>
    <row r="64" spans="1:33" x14ac:dyDescent="0.3">
      <c r="A64" s="44">
        <v>38108</v>
      </c>
      <c r="B64" s="36">
        <v>2.8977599999999999</v>
      </c>
      <c r="C64" s="15">
        <v>5.6</v>
      </c>
      <c r="D64" s="37">
        <v>5.1188118697385709</v>
      </c>
      <c r="E64" s="15">
        <v>678974</v>
      </c>
      <c r="F64" s="36">
        <v>1102.78</v>
      </c>
      <c r="G64" s="36">
        <v>4.72</v>
      </c>
      <c r="H64" s="36">
        <v>3.5114399999999999</v>
      </c>
      <c r="I64" s="38">
        <v>1</v>
      </c>
      <c r="J64" s="38">
        <v>6278165.3999999994</v>
      </c>
      <c r="K64" s="36">
        <v>383.95299999999997</v>
      </c>
      <c r="L64" s="36">
        <v>9.1999999999999993</v>
      </c>
      <c r="M64" s="36">
        <v>116.99379999999999</v>
      </c>
      <c r="N64" s="36">
        <v>17.71</v>
      </c>
      <c r="O64" s="13">
        <v>1.78</v>
      </c>
      <c r="P64" s="13">
        <v>4.55</v>
      </c>
      <c r="Q64" s="13">
        <v>3.3</v>
      </c>
      <c r="R64" s="13">
        <v>5.21</v>
      </c>
      <c r="S64" s="13">
        <v>5.8</v>
      </c>
      <c r="T64" s="13">
        <v>2.0299999999999998</v>
      </c>
      <c r="U64" s="13">
        <v>5.44</v>
      </c>
      <c r="V64" s="13">
        <v>12.46</v>
      </c>
      <c r="W64" s="13">
        <v>9.9</v>
      </c>
      <c r="X64" s="13">
        <v>1.2</v>
      </c>
      <c r="Y64" s="13">
        <v>7.3884400000000001</v>
      </c>
      <c r="Z64" s="13">
        <v>131715</v>
      </c>
      <c r="AA64" s="36">
        <v>720814</v>
      </c>
      <c r="AB64" s="13">
        <v>89.426000000000002</v>
      </c>
      <c r="AC64" s="13">
        <v>0.23</v>
      </c>
      <c r="AD64" s="13">
        <v>2.1800000000000002</v>
      </c>
      <c r="AE64" s="13">
        <v>1.786</v>
      </c>
      <c r="AF64" s="13">
        <v>112.196</v>
      </c>
      <c r="AG64" s="45">
        <v>8.2771000000000008</v>
      </c>
    </row>
    <row r="65" spans="1:33" x14ac:dyDescent="0.3">
      <c r="A65" s="44">
        <v>38139</v>
      </c>
      <c r="B65" s="36">
        <v>3.1676700000000002</v>
      </c>
      <c r="C65" s="15">
        <v>5.6</v>
      </c>
      <c r="D65" s="37">
        <v>3.2708158984735558</v>
      </c>
      <c r="E65" s="15">
        <v>684595</v>
      </c>
      <c r="F65" s="36">
        <v>1132.76</v>
      </c>
      <c r="G65" s="36">
        <v>4.7300000000000004</v>
      </c>
      <c r="H65" s="36">
        <v>2.4790299999999998</v>
      </c>
      <c r="I65" s="38">
        <v>1.03</v>
      </c>
      <c r="J65" s="38">
        <v>6333662</v>
      </c>
      <c r="K65" s="36">
        <v>391.78</v>
      </c>
      <c r="L65" s="36">
        <v>9.9</v>
      </c>
      <c r="M65" s="36">
        <v>115.82250000000001</v>
      </c>
      <c r="N65" s="36">
        <v>15.36</v>
      </c>
      <c r="O65" s="13">
        <v>2.12</v>
      </c>
      <c r="P65" s="13">
        <v>4.66</v>
      </c>
      <c r="Q65" s="13">
        <v>3.3</v>
      </c>
      <c r="R65" s="13">
        <v>5.22</v>
      </c>
      <c r="S65" s="13">
        <v>5.8</v>
      </c>
      <c r="T65" s="13">
        <v>2.36</v>
      </c>
      <c r="U65" s="13">
        <v>5.51</v>
      </c>
      <c r="V65" s="13">
        <v>11.98</v>
      </c>
      <c r="W65" s="13">
        <v>8.1999999999999993</v>
      </c>
      <c r="X65" s="13">
        <v>1.2145999999999999</v>
      </c>
      <c r="Y65" s="13">
        <v>6.6666699999999999</v>
      </c>
      <c r="Z65" s="13">
        <v>131791</v>
      </c>
      <c r="AA65" s="36">
        <v>727237</v>
      </c>
      <c r="AB65" s="13">
        <v>89.715000000000003</v>
      </c>
      <c r="AC65" s="13">
        <v>0.23</v>
      </c>
      <c r="AD65" s="13">
        <v>1.97</v>
      </c>
      <c r="AE65" s="13">
        <v>1.8279000000000001</v>
      </c>
      <c r="AF65" s="13">
        <v>109.4336</v>
      </c>
      <c r="AG65" s="45">
        <v>8.2766999999999999</v>
      </c>
    </row>
    <row r="66" spans="1:33" x14ac:dyDescent="0.3">
      <c r="A66" s="44">
        <v>38169</v>
      </c>
      <c r="B66" s="36">
        <v>2.9395799999999999</v>
      </c>
      <c r="C66" s="15">
        <v>5.5</v>
      </c>
      <c r="D66" s="37">
        <v>3.8421733558304805</v>
      </c>
      <c r="E66" s="15">
        <v>691055</v>
      </c>
      <c r="F66" s="36">
        <v>1105.8499999999999</v>
      </c>
      <c r="G66" s="36">
        <v>4.5</v>
      </c>
      <c r="H66" s="36">
        <v>2.8541599999999998</v>
      </c>
      <c r="I66" s="38">
        <v>1.26</v>
      </c>
      <c r="J66" s="38">
        <v>6363406</v>
      </c>
      <c r="K66" s="36">
        <v>398.44099999999997</v>
      </c>
      <c r="L66" s="36">
        <v>10</v>
      </c>
      <c r="M66" s="36">
        <v>114.91849999999999</v>
      </c>
      <c r="N66" s="36">
        <v>15.5</v>
      </c>
      <c r="O66" s="13">
        <v>2.1</v>
      </c>
      <c r="P66" s="13">
        <v>4.47</v>
      </c>
      <c r="Q66" s="13">
        <v>3</v>
      </c>
      <c r="R66" s="13">
        <v>4.96</v>
      </c>
      <c r="S66" s="13">
        <v>5.58</v>
      </c>
      <c r="T66" s="13">
        <v>2.34</v>
      </c>
      <c r="U66" s="13">
        <v>5.31</v>
      </c>
      <c r="V66" s="13">
        <v>11.84</v>
      </c>
      <c r="W66" s="13">
        <v>8</v>
      </c>
      <c r="X66" s="13">
        <v>1.2265999999999999</v>
      </c>
      <c r="Y66" s="13">
        <v>7.0442999999999998</v>
      </c>
      <c r="Z66" s="13">
        <v>131835</v>
      </c>
      <c r="AA66" s="36">
        <v>734025</v>
      </c>
      <c r="AB66" s="13">
        <v>89.834000000000003</v>
      </c>
      <c r="AC66" s="13">
        <v>0.3</v>
      </c>
      <c r="AD66" s="13">
        <v>1.86</v>
      </c>
      <c r="AE66" s="13">
        <v>1.8438000000000001</v>
      </c>
      <c r="AF66" s="13">
        <v>109.4871</v>
      </c>
      <c r="AG66" s="45">
        <v>8.2766999999999999</v>
      </c>
    </row>
    <row r="67" spans="1:33" x14ac:dyDescent="0.3">
      <c r="A67" s="44">
        <v>38200</v>
      </c>
      <c r="B67" s="36">
        <v>2.5474299999999999</v>
      </c>
      <c r="C67" s="15">
        <v>5.4</v>
      </c>
      <c r="D67" s="37">
        <v>3.5020383216737283</v>
      </c>
      <c r="E67" s="15">
        <v>694270</v>
      </c>
      <c r="F67" s="36">
        <v>1088.94</v>
      </c>
      <c r="G67" s="36">
        <v>4.28</v>
      </c>
      <c r="H67" s="36">
        <v>3.1170200000000001</v>
      </c>
      <c r="I67" s="38">
        <v>1.43</v>
      </c>
      <c r="J67" s="38">
        <v>6378294.7999999998</v>
      </c>
      <c r="K67" s="36">
        <v>400.13299999999998</v>
      </c>
      <c r="L67" s="36">
        <v>9.9</v>
      </c>
      <c r="M67" s="36">
        <v>115.22799999999999</v>
      </c>
      <c r="N67" s="36">
        <v>16.68</v>
      </c>
      <c r="O67" s="13">
        <v>2.02</v>
      </c>
      <c r="P67" s="13">
        <v>4.2699999999999996</v>
      </c>
      <c r="Q67" s="13">
        <v>2.8</v>
      </c>
      <c r="R67" s="13">
        <v>4.74</v>
      </c>
      <c r="S67" s="13">
        <v>5.42</v>
      </c>
      <c r="T67" s="13">
        <v>2.2799999999999998</v>
      </c>
      <c r="U67" s="13">
        <v>5.14</v>
      </c>
      <c r="V67" s="13">
        <v>12</v>
      </c>
      <c r="W67" s="13">
        <v>9.1999999999999993</v>
      </c>
      <c r="X67" s="13">
        <v>1.2191000000000001</v>
      </c>
      <c r="Y67" s="13">
        <v>7.2463800000000003</v>
      </c>
      <c r="Z67" s="13">
        <v>131956</v>
      </c>
      <c r="AA67" s="36">
        <v>734706</v>
      </c>
      <c r="AB67" s="13">
        <v>89.908000000000001</v>
      </c>
      <c r="AC67" s="13">
        <v>0.26</v>
      </c>
      <c r="AD67" s="13">
        <v>1.77</v>
      </c>
      <c r="AE67" s="13">
        <v>1.8203</v>
      </c>
      <c r="AF67" s="13">
        <v>110.2336</v>
      </c>
      <c r="AG67" s="45">
        <v>8.2767999999999997</v>
      </c>
    </row>
    <row r="68" spans="1:33" x14ac:dyDescent="0.3">
      <c r="A68" s="44">
        <v>38231</v>
      </c>
      <c r="B68" s="36">
        <v>2.5391699999999999</v>
      </c>
      <c r="C68" s="15">
        <v>5.4</v>
      </c>
      <c r="D68" s="37">
        <v>2.9458301596152481</v>
      </c>
      <c r="E68" s="15">
        <v>696442</v>
      </c>
      <c r="F68" s="36">
        <v>1117.6600000000001</v>
      </c>
      <c r="G68" s="36">
        <v>4.13</v>
      </c>
      <c r="H68" s="36">
        <v>2.5546700000000002</v>
      </c>
      <c r="I68" s="38">
        <v>1.61</v>
      </c>
      <c r="J68" s="38">
        <v>6459792.9000000004</v>
      </c>
      <c r="K68" s="36">
        <v>405.40199999999999</v>
      </c>
      <c r="L68" s="36">
        <v>9.9</v>
      </c>
      <c r="M68" s="36">
        <v>114.86709999999999</v>
      </c>
      <c r="N68" s="36">
        <v>14.08</v>
      </c>
      <c r="O68" s="13">
        <v>2.12</v>
      </c>
      <c r="P68" s="13">
        <v>4.1399999999999997</v>
      </c>
      <c r="Q68" s="13">
        <v>2.8</v>
      </c>
      <c r="R68" s="13">
        <v>4.5599999999999996</v>
      </c>
      <c r="S68" s="13">
        <v>5.26</v>
      </c>
      <c r="T68" s="13">
        <v>2.38</v>
      </c>
      <c r="U68" s="13">
        <v>4.97</v>
      </c>
      <c r="V68" s="13">
        <v>11.6</v>
      </c>
      <c r="W68" s="13">
        <v>9.5</v>
      </c>
      <c r="X68" s="13">
        <v>1.2223999999999999</v>
      </c>
      <c r="Y68" s="13">
        <v>6.6425999999999998</v>
      </c>
      <c r="Z68" s="13">
        <v>132120</v>
      </c>
      <c r="AA68" s="36">
        <v>738853</v>
      </c>
      <c r="AB68" s="13">
        <v>90.082999999999998</v>
      </c>
      <c r="AC68" s="13">
        <v>0.25</v>
      </c>
      <c r="AD68" s="13">
        <v>1.6</v>
      </c>
      <c r="AE68" s="13">
        <v>1.7937000000000001</v>
      </c>
      <c r="AF68" s="13">
        <v>110.09139999999999</v>
      </c>
      <c r="AG68" s="45">
        <v>8.2766999999999999</v>
      </c>
    </row>
    <row r="69" spans="1:33" x14ac:dyDescent="0.3">
      <c r="A69" s="44">
        <v>38261</v>
      </c>
      <c r="B69" s="36">
        <v>3.1909100000000001</v>
      </c>
      <c r="C69" s="15">
        <v>5.5</v>
      </c>
      <c r="D69" s="37">
        <v>3.4847323805893948</v>
      </c>
      <c r="E69" s="15">
        <v>703187</v>
      </c>
      <c r="F69" s="36">
        <v>1118.07</v>
      </c>
      <c r="G69" s="36">
        <v>4.0999999999999996</v>
      </c>
      <c r="H69" s="36">
        <v>3.3934099999999998</v>
      </c>
      <c r="I69" s="38">
        <v>1.76</v>
      </c>
      <c r="J69" s="38">
        <v>6492931.8000000007</v>
      </c>
      <c r="K69" s="36">
        <v>420.21</v>
      </c>
      <c r="L69" s="36">
        <v>10.1</v>
      </c>
      <c r="M69" s="36">
        <v>113.297</v>
      </c>
      <c r="N69" s="36">
        <v>14.97</v>
      </c>
      <c r="O69" s="13">
        <v>2.23</v>
      </c>
      <c r="P69" s="13">
        <v>4.12</v>
      </c>
      <c r="Q69" s="13">
        <v>3.1</v>
      </c>
      <c r="R69" s="13">
        <v>4.5199999999999996</v>
      </c>
      <c r="S69" s="13">
        <v>5.2</v>
      </c>
      <c r="T69" s="13">
        <v>2.48</v>
      </c>
      <c r="U69" s="13">
        <v>4.9400000000000004</v>
      </c>
      <c r="V69" s="13">
        <v>11.5</v>
      </c>
      <c r="W69" s="13">
        <v>9.5</v>
      </c>
      <c r="X69" s="13">
        <v>1.2506999999999999</v>
      </c>
      <c r="Y69" s="13">
        <v>7.68126</v>
      </c>
      <c r="Z69" s="13">
        <v>132466</v>
      </c>
      <c r="AA69" s="36">
        <v>741238</v>
      </c>
      <c r="AB69" s="13">
        <v>90.43</v>
      </c>
      <c r="AC69" s="13">
        <v>0.32</v>
      </c>
      <c r="AD69" s="13">
        <v>1.51</v>
      </c>
      <c r="AE69" s="13">
        <v>1.8077000000000001</v>
      </c>
      <c r="AF69" s="13">
        <v>108.7835</v>
      </c>
      <c r="AG69" s="45">
        <v>8.2765000000000004</v>
      </c>
    </row>
    <row r="70" spans="1:33" x14ac:dyDescent="0.3">
      <c r="A70" s="44">
        <v>38292</v>
      </c>
      <c r="B70" s="36">
        <v>3.6216200000000001</v>
      </c>
      <c r="C70" s="15">
        <v>5.4</v>
      </c>
      <c r="D70" s="37">
        <v>2.8950388198901056</v>
      </c>
      <c r="E70" s="15">
        <v>709692</v>
      </c>
      <c r="F70" s="36">
        <v>1168.94</v>
      </c>
      <c r="G70" s="36">
        <v>4.1900000000000004</v>
      </c>
      <c r="H70" s="36">
        <v>2.74004</v>
      </c>
      <c r="I70" s="38">
        <v>1.93</v>
      </c>
      <c r="J70" s="38">
        <v>6527862.6000000006</v>
      </c>
      <c r="K70" s="36">
        <v>439.05900000000003</v>
      </c>
      <c r="L70" s="36">
        <v>10.199999999999999</v>
      </c>
      <c r="M70" s="36">
        <v>110.616</v>
      </c>
      <c r="N70" s="36">
        <v>13.58</v>
      </c>
      <c r="O70" s="13">
        <v>2.5</v>
      </c>
      <c r="P70" s="13">
        <v>4.29</v>
      </c>
      <c r="Q70" s="13">
        <v>2.8</v>
      </c>
      <c r="R70" s="13">
        <v>4.6100000000000003</v>
      </c>
      <c r="S70" s="13">
        <v>5.25</v>
      </c>
      <c r="T70" s="13">
        <v>2.82</v>
      </c>
      <c r="U70" s="13">
        <v>5.03</v>
      </c>
      <c r="V70" s="13">
        <v>10.78</v>
      </c>
      <c r="W70" s="13">
        <v>9.6999999999999993</v>
      </c>
      <c r="X70" s="13">
        <v>1.2997000000000001</v>
      </c>
      <c r="Y70" s="13">
        <v>8.9992800000000006</v>
      </c>
      <c r="Z70" s="13">
        <v>132530</v>
      </c>
      <c r="AA70" s="36">
        <v>748136</v>
      </c>
      <c r="AB70" s="13">
        <v>90.733999999999995</v>
      </c>
      <c r="AC70" s="13">
        <v>0.23</v>
      </c>
      <c r="AD70" s="13">
        <v>1.34</v>
      </c>
      <c r="AE70" s="13">
        <v>1.8607</v>
      </c>
      <c r="AF70" s="13">
        <v>104.699</v>
      </c>
      <c r="AG70" s="45">
        <v>8.2765000000000004</v>
      </c>
    </row>
    <row r="71" spans="1:33" x14ac:dyDescent="0.3">
      <c r="A71" s="44">
        <v>38322</v>
      </c>
      <c r="B71" s="36">
        <v>3.34232</v>
      </c>
      <c r="C71" s="15">
        <v>5.4</v>
      </c>
      <c r="D71" s="37">
        <v>2.9731139846059795</v>
      </c>
      <c r="E71" s="15">
        <v>716624</v>
      </c>
      <c r="F71" s="36">
        <v>1199.21</v>
      </c>
      <c r="G71" s="36">
        <v>4.2300000000000004</v>
      </c>
      <c r="H71" s="36">
        <v>3.5646300000000002</v>
      </c>
      <c r="I71" s="38">
        <v>2.16</v>
      </c>
      <c r="J71" s="38">
        <v>6588260</v>
      </c>
      <c r="K71" s="36">
        <v>442.97399999999999</v>
      </c>
      <c r="L71" s="36">
        <v>10.199999999999999</v>
      </c>
      <c r="M71" s="36">
        <v>109.00830000000001</v>
      </c>
      <c r="N71" s="36">
        <v>12.46</v>
      </c>
      <c r="O71" s="13">
        <v>2.67</v>
      </c>
      <c r="P71" s="13">
        <v>4.32</v>
      </c>
      <c r="Q71" s="13">
        <v>3</v>
      </c>
      <c r="R71" s="13">
        <v>4.63</v>
      </c>
      <c r="S71" s="13">
        <v>5.25</v>
      </c>
      <c r="T71" s="13">
        <v>3.03</v>
      </c>
      <c r="U71" s="13">
        <v>5.04</v>
      </c>
      <c r="V71" s="13">
        <v>10.18</v>
      </c>
      <c r="W71" s="13">
        <v>9.6</v>
      </c>
      <c r="X71" s="13">
        <v>1.3406</v>
      </c>
      <c r="Y71" s="13">
        <v>7.6702500000000002</v>
      </c>
      <c r="Z71" s="13">
        <v>132660</v>
      </c>
      <c r="AA71" s="36">
        <v>753494</v>
      </c>
      <c r="AB71" s="13">
        <v>90.793000000000006</v>
      </c>
      <c r="AC71" s="13">
        <v>0.31</v>
      </c>
      <c r="AD71" s="13">
        <v>1.22</v>
      </c>
      <c r="AE71" s="13">
        <v>1.9286000000000001</v>
      </c>
      <c r="AF71" s="13">
        <v>103.8104</v>
      </c>
      <c r="AG71" s="45">
        <v>8.2765000000000004</v>
      </c>
    </row>
    <row r="72" spans="1:33" x14ac:dyDescent="0.3">
      <c r="A72" s="44">
        <v>38353</v>
      </c>
      <c r="B72" s="36">
        <v>2.8448699999999998</v>
      </c>
      <c r="C72" s="15">
        <v>5.3</v>
      </c>
      <c r="D72" s="37">
        <v>4.4673789343555814</v>
      </c>
      <c r="E72" s="15">
        <v>717824</v>
      </c>
      <c r="F72" s="36">
        <v>1181.4100000000001</v>
      </c>
      <c r="G72" s="36">
        <v>4.22</v>
      </c>
      <c r="H72" s="36">
        <v>3.8328000000000002</v>
      </c>
      <c r="I72" s="38">
        <v>2.2799999999999998</v>
      </c>
      <c r="J72" s="38">
        <v>6679027.4000000004</v>
      </c>
      <c r="K72" s="36">
        <v>424.08</v>
      </c>
      <c r="L72" s="36">
        <v>10.3</v>
      </c>
      <c r="M72" s="36">
        <v>109.3959</v>
      </c>
      <c r="N72" s="36">
        <v>13.44</v>
      </c>
      <c r="O72" s="13">
        <v>2.86</v>
      </c>
      <c r="P72" s="13">
        <v>4.34</v>
      </c>
      <c r="Q72" s="13">
        <v>2.9</v>
      </c>
      <c r="R72" s="13">
        <v>4.6100000000000003</v>
      </c>
      <c r="S72" s="13">
        <v>5.12</v>
      </c>
      <c r="T72" s="13">
        <v>3.22</v>
      </c>
      <c r="U72" s="13">
        <v>5.13</v>
      </c>
      <c r="V72" s="13">
        <v>10.38</v>
      </c>
      <c r="W72" s="13">
        <v>9.1999999999999993</v>
      </c>
      <c r="X72" s="13">
        <v>1.3123</v>
      </c>
      <c r="Y72" s="13">
        <v>6.7185300000000003</v>
      </c>
      <c r="Z72" s="13">
        <v>132794</v>
      </c>
      <c r="AA72" s="36">
        <v>749527</v>
      </c>
      <c r="AB72" s="13">
        <v>90.853999999999999</v>
      </c>
      <c r="AC72" s="13">
        <v>0.33</v>
      </c>
      <c r="AD72" s="13">
        <v>1</v>
      </c>
      <c r="AE72" s="13">
        <v>1.8796999999999999</v>
      </c>
      <c r="AF72" s="13">
        <v>103.34099999999999</v>
      </c>
      <c r="AG72" s="45">
        <v>8.2765000000000004</v>
      </c>
    </row>
    <row r="73" spans="1:33" x14ac:dyDescent="0.3">
      <c r="A73" s="44">
        <v>38384</v>
      </c>
      <c r="B73" s="36">
        <v>3.0530300000000001</v>
      </c>
      <c r="C73" s="15">
        <v>5.4</v>
      </c>
      <c r="D73" s="37">
        <v>3.3005296888506619</v>
      </c>
      <c r="E73" s="15">
        <v>717869</v>
      </c>
      <c r="F73" s="36">
        <v>1199.6300000000001</v>
      </c>
      <c r="G73" s="36">
        <v>4.17</v>
      </c>
      <c r="H73" s="36">
        <v>3.9182399999999999</v>
      </c>
      <c r="I73" s="38">
        <v>2.5</v>
      </c>
      <c r="J73" s="38">
        <v>6756827.1999999993</v>
      </c>
      <c r="K73" s="36">
        <v>423.43</v>
      </c>
      <c r="L73" s="36">
        <v>10.199999999999999</v>
      </c>
      <c r="M73" s="36">
        <v>109.8617</v>
      </c>
      <c r="N73" s="36">
        <v>11.71</v>
      </c>
      <c r="O73" s="13">
        <v>3.03</v>
      </c>
      <c r="P73" s="13">
        <v>4.38</v>
      </c>
      <c r="Q73" s="13">
        <v>2.9</v>
      </c>
      <c r="R73" s="13">
        <v>4.53</v>
      </c>
      <c r="S73" s="13">
        <v>4.95</v>
      </c>
      <c r="T73" s="13">
        <v>3.39</v>
      </c>
      <c r="U73" s="13">
        <v>5.1100000000000003</v>
      </c>
      <c r="V73" s="13">
        <v>10.33</v>
      </c>
      <c r="W73" s="13">
        <v>9.8000000000000007</v>
      </c>
      <c r="X73" s="13">
        <v>1.3012999999999999</v>
      </c>
      <c r="Y73" s="13">
        <v>6.6854300000000002</v>
      </c>
      <c r="Z73" s="13">
        <v>133033</v>
      </c>
      <c r="AA73" s="36">
        <v>751202</v>
      </c>
      <c r="AB73" s="13">
        <v>91.12</v>
      </c>
      <c r="AC73" s="13">
        <v>0.28000000000000003</v>
      </c>
      <c r="AD73" s="13">
        <v>0.78</v>
      </c>
      <c r="AE73" s="13">
        <v>1.8871</v>
      </c>
      <c r="AF73" s="13">
        <v>104.9442</v>
      </c>
      <c r="AG73" s="45">
        <v>8.2765000000000004</v>
      </c>
    </row>
    <row r="74" spans="1:33" x14ac:dyDescent="0.3">
      <c r="A74" s="44">
        <v>38412</v>
      </c>
      <c r="B74" s="36">
        <v>3.2068400000000001</v>
      </c>
      <c r="C74" s="15">
        <v>5.2</v>
      </c>
      <c r="D74" s="37">
        <v>3.1045003885022737</v>
      </c>
      <c r="E74" s="15">
        <v>717515</v>
      </c>
      <c r="F74" s="36">
        <v>1194.9000000000001</v>
      </c>
      <c r="G74" s="36">
        <v>4.5</v>
      </c>
      <c r="H74" s="36">
        <v>4.2348699999999999</v>
      </c>
      <c r="I74" s="38">
        <v>2.63</v>
      </c>
      <c r="J74" s="38">
        <v>6840835.6999999993</v>
      </c>
      <c r="K74" s="36">
        <v>434.35500000000002</v>
      </c>
      <c r="L74" s="36">
        <v>10.6</v>
      </c>
      <c r="M74" s="36">
        <v>109.15689999999999</v>
      </c>
      <c r="N74" s="36">
        <v>13.13</v>
      </c>
      <c r="O74" s="13">
        <v>3.3</v>
      </c>
      <c r="P74" s="13">
        <v>4.7</v>
      </c>
      <c r="Q74" s="13">
        <v>3.2</v>
      </c>
      <c r="R74" s="13">
        <v>4.91</v>
      </c>
      <c r="S74" s="13">
        <v>5.26</v>
      </c>
      <c r="T74" s="13">
        <v>3.7</v>
      </c>
      <c r="U74" s="13">
        <v>5.5</v>
      </c>
      <c r="V74" s="13">
        <v>10.66</v>
      </c>
      <c r="W74" s="13">
        <v>10.7</v>
      </c>
      <c r="X74" s="13">
        <v>1.3185</v>
      </c>
      <c r="Y74" s="13">
        <v>7.4074099999999996</v>
      </c>
      <c r="Z74" s="13">
        <v>133169</v>
      </c>
      <c r="AA74" s="36">
        <v>752236</v>
      </c>
      <c r="AB74" s="13">
        <v>91.391999999999996</v>
      </c>
      <c r="AC74" s="13">
        <v>0.28999999999999998</v>
      </c>
      <c r="AD74" s="13">
        <v>0.77</v>
      </c>
      <c r="AE74" s="13">
        <v>1.9043000000000001</v>
      </c>
      <c r="AF74" s="13">
        <v>105.2543</v>
      </c>
      <c r="AG74" s="45">
        <v>8.2765000000000004</v>
      </c>
    </row>
    <row r="75" spans="1:33" x14ac:dyDescent="0.3">
      <c r="A75" s="44">
        <v>38443</v>
      </c>
      <c r="B75" s="36">
        <v>3.3617900000000001</v>
      </c>
      <c r="C75" s="15">
        <v>5.2</v>
      </c>
      <c r="D75" s="37">
        <v>3.6115965129811745</v>
      </c>
      <c r="E75" s="15">
        <v>717695</v>
      </c>
      <c r="F75" s="36">
        <v>1164.42</v>
      </c>
      <c r="G75" s="36">
        <v>4.34</v>
      </c>
      <c r="H75" s="36">
        <v>3.9540799999999998</v>
      </c>
      <c r="I75" s="38">
        <v>2.79</v>
      </c>
      <c r="J75" s="38">
        <v>6875970.7000000002</v>
      </c>
      <c r="K75" s="36">
        <v>429.14</v>
      </c>
      <c r="L75" s="36">
        <v>10.7</v>
      </c>
      <c r="M75" s="36">
        <v>110.10809999999999</v>
      </c>
      <c r="N75" s="36">
        <v>14.46</v>
      </c>
      <c r="O75" s="13">
        <v>3.32</v>
      </c>
      <c r="P75" s="13">
        <v>4.6900000000000004</v>
      </c>
      <c r="Q75" s="13">
        <v>3.3</v>
      </c>
      <c r="R75" s="13">
        <v>4.79</v>
      </c>
      <c r="S75" s="13">
        <v>5.15</v>
      </c>
      <c r="T75" s="13">
        <v>3.74</v>
      </c>
      <c r="U75" s="13">
        <v>5.65</v>
      </c>
      <c r="V75" s="13">
        <v>11.92</v>
      </c>
      <c r="W75" s="13">
        <v>10.4</v>
      </c>
      <c r="X75" s="13">
        <v>1.2943</v>
      </c>
      <c r="Y75" s="13">
        <v>7.0442</v>
      </c>
      <c r="Z75" s="13">
        <v>133534</v>
      </c>
      <c r="AA75" s="36">
        <v>753681</v>
      </c>
      <c r="AB75" s="13">
        <v>91.655000000000001</v>
      </c>
      <c r="AC75" s="13">
        <v>0.37</v>
      </c>
      <c r="AD75" s="13">
        <v>0.69</v>
      </c>
      <c r="AE75" s="13">
        <v>1.8960999999999999</v>
      </c>
      <c r="AF75" s="13">
        <v>107.1938</v>
      </c>
      <c r="AG75" s="45">
        <v>8.2765000000000004</v>
      </c>
    </row>
    <row r="76" spans="1:33" x14ac:dyDescent="0.3">
      <c r="A76" s="44">
        <v>38473</v>
      </c>
      <c r="B76" s="36">
        <v>2.8692899999999999</v>
      </c>
      <c r="C76" s="15">
        <v>5.0999999999999996</v>
      </c>
      <c r="D76" s="37">
        <v>2.5320646986416229</v>
      </c>
      <c r="E76" s="15">
        <v>721390</v>
      </c>
      <c r="F76" s="36">
        <v>1178.28</v>
      </c>
      <c r="G76" s="36">
        <v>4.1399999999999997</v>
      </c>
      <c r="H76" s="36">
        <v>3.2646799999999998</v>
      </c>
      <c r="I76" s="38">
        <v>3</v>
      </c>
      <c r="J76" s="38">
        <v>6927256.9000000004</v>
      </c>
      <c r="K76" s="36">
        <v>422.90300000000002</v>
      </c>
      <c r="L76" s="36">
        <v>10.5</v>
      </c>
      <c r="M76" s="36">
        <v>110.44240000000001</v>
      </c>
      <c r="N76" s="36">
        <v>13.97</v>
      </c>
      <c r="O76" s="13">
        <v>3.33</v>
      </c>
      <c r="P76" s="13">
        <v>4.59</v>
      </c>
      <c r="Q76" s="13">
        <v>3.2</v>
      </c>
      <c r="R76" s="13">
        <v>4.58</v>
      </c>
      <c r="S76" s="13">
        <v>4.9400000000000004</v>
      </c>
      <c r="T76" s="13">
        <v>3.76</v>
      </c>
      <c r="U76" s="13">
        <v>5.65</v>
      </c>
      <c r="V76" s="13">
        <v>12.84</v>
      </c>
      <c r="W76" s="13">
        <v>9.1</v>
      </c>
      <c r="X76" s="13">
        <v>1.2697000000000001</v>
      </c>
      <c r="Y76" s="13">
        <v>5.1089900000000004</v>
      </c>
      <c r="Z76" s="13">
        <v>133708</v>
      </c>
      <c r="AA76" s="36">
        <v>755469</v>
      </c>
      <c r="AB76" s="13">
        <v>91.738</v>
      </c>
      <c r="AC76" s="13">
        <v>0.43</v>
      </c>
      <c r="AD76" s="13">
        <v>0.5</v>
      </c>
      <c r="AE76" s="13">
        <v>1.8559000000000001</v>
      </c>
      <c r="AF76" s="13">
        <v>106.59520000000001</v>
      </c>
      <c r="AG76" s="45">
        <v>8.2765000000000004</v>
      </c>
    </row>
    <row r="77" spans="1:33" x14ac:dyDescent="0.3">
      <c r="A77" s="44">
        <v>38504</v>
      </c>
      <c r="B77" s="36">
        <v>2.5410300000000001</v>
      </c>
      <c r="C77" s="15">
        <v>5</v>
      </c>
      <c r="D77" s="37">
        <v>4.0730596994366985</v>
      </c>
      <c r="E77" s="15">
        <v>725678</v>
      </c>
      <c r="F77" s="36">
        <v>1202.26</v>
      </c>
      <c r="G77" s="36">
        <v>4</v>
      </c>
      <c r="H77" s="36">
        <v>4.5581500000000004</v>
      </c>
      <c r="I77" s="38">
        <v>3.04</v>
      </c>
      <c r="J77" s="38">
        <v>6990629.5</v>
      </c>
      <c r="K77" s="36">
        <v>430.30200000000002</v>
      </c>
      <c r="L77" s="36">
        <v>10.3</v>
      </c>
      <c r="M77" s="36">
        <v>111.5946</v>
      </c>
      <c r="N77" s="36">
        <v>11.87</v>
      </c>
      <c r="O77" s="13">
        <v>3.36</v>
      </c>
      <c r="P77" s="13">
        <v>4.49</v>
      </c>
      <c r="Q77" s="13">
        <v>3.2</v>
      </c>
      <c r="R77" s="13">
        <v>4.4000000000000004</v>
      </c>
      <c r="S77" s="13">
        <v>4.72</v>
      </c>
      <c r="T77" s="13">
        <v>3.82</v>
      </c>
      <c r="U77" s="13">
        <v>5.26</v>
      </c>
      <c r="V77" s="13">
        <v>11.9</v>
      </c>
      <c r="W77" s="13">
        <v>7</v>
      </c>
      <c r="X77" s="13">
        <v>1.2155</v>
      </c>
      <c r="Y77" s="13">
        <v>4.8233699999999997</v>
      </c>
      <c r="Z77" s="13">
        <v>133955</v>
      </c>
      <c r="AA77" s="36">
        <v>760718</v>
      </c>
      <c r="AB77" s="13">
        <v>91.792000000000002</v>
      </c>
      <c r="AC77" s="13">
        <v>0.45</v>
      </c>
      <c r="AD77" s="13">
        <v>0.36</v>
      </c>
      <c r="AE77" s="13">
        <v>1.8177000000000001</v>
      </c>
      <c r="AF77" s="13">
        <v>108.7473</v>
      </c>
      <c r="AG77" s="45">
        <v>8.2765000000000004</v>
      </c>
    </row>
    <row r="78" spans="1:33" x14ac:dyDescent="0.3">
      <c r="A78" s="44">
        <v>38534</v>
      </c>
      <c r="B78" s="36">
        <v>3.0671599999999999</v>
      </c>
      <c r="C78" s="15">
        <v>5</v>
      </c>
      <c r="D78" s="37">
        <v>3.3034749747213432</v>
      </c>
      <c r="E78" s="15">
        <v>724710</v>
      </c>
      <c r="F78" s="36">
        <v>1222.24</v>
      </c>
      <c r="G78" s="36">
        <v>4.18</v>
      </c>
      <c r="H78" s="36">
        <v>3.4273099999999999</v>
      </c>
      <c r="I78" s="38">
        <v>3.26</v>
      </c>
      <c r="J78" s="38">
        <v>7059528.2000000002</v>
      </c>
      <c r="K78" s="36">
        <v>424.745</v>
      </c>
      <c r="L78" s="36">
        <v>10.5</v>
      </c>
      <c r="M78" s="36">
        <v>112.1795</v>
      </c>
      <c r="N78" s="36">
        <v>11.05</v>
      </c>
      <c r="O78" s="13">
        <v>3.64</v>
      </c>
      <c r="P78" s="13">
        <v>4.67</v>
      </c>
      <c r="Q78" s="13">
        <v>3</v>
      </c>
      <c r="R78" s="13">
        <v>4.5999999999999996</v>
      </c>
      <c r="S78" s="13">
        <v>4.87</v>
      </c>
      <c r="T78" s="13">
        <v>4.08</v>
      </c>
      <c r="U78" s="13">
        <v>5.4</v>
      </c>
      <c r="V78" s="13">
        <v>11.89</v>
      </c>
      <c r="W78" s="13">
        <v>8</v>
      </c>
      <c r="X78" s="13">
        <v>1.2040999999999999</v>
      </c>
      <c r="Y78" s="13">
        <v>6.0379899999999997</v>
      </c>
      <c r="Z78" s="13">
        <v>134331</v>
      </c>
      <c r="AA78" s="36">
        <v>763111</v>
      </c>
      <c r="AB78" s="13">
        <v>92.180999999999997</v>
      </c>
      <c r="AC78" s="13">
        <v>0.4</v>
      </c>
      <c r="AD78" s="13">
        <v>0.31</v>
      </c>
      <c r="AE78" s="13">
        <v>1.7506999999999999</v>
      </c>
      <c r="AF78" s="13">
        <v>111.95350000000001</v>
      </c>
      <c r="AG78" s="45">
        <v>8.2263999999999999</v>
      </c>
    </row>
    <row r="79" spans="1:33" x14ac:dyDescent="0.3">
      <c r="A79" s="44">
        <v>38565</v>
      </c>
      <c r="B79" s="36">
        <v>3.6469299999999998</v>
      </c>
      <c r="C79" s="15">
        <v>4.9000000000000004</v>
      </c>
      <c r="D79" s="37">
        <v>3.4918243660192028</v>
      </c>
      <c r="E79" s="15">
        <v>727340</v>
      </c>
      <c r="F79" s="36">
        <v>1224.27</v>
      </c>
      <c r="G79" s="36">
        <v>4.26</v>
      </c>
      <c r="H79" s="36">
        <v>3.5466299999999999</v>
      </c>
      <c r="I79" s="38">
        <v>3.5</v>
      </c>
      <c r="J79" s="38">
        <v>7133725.5999999996</v>
      </c>
      <c r="K79" s="36">
        <v>437.77300000000002</v>
      </c>
      <c r="L79" s="36">
        <v>10.5</v>
      </c>
      <c r="M79" s="36">
        <v>110.76</v>
      </c>
      <c r="N79" s="36">
        <v>12.95</v>
      </c>
      <c r="O79" s="13">
        <v>3.87</v>
      </c>
      <c r="P79" s="13">
        <v>4.78</v>
      </c>
      <c r="Q79" s="13">
        <v>3.1</v>
      </c>
      <c r="R79" s="13">
        <v>4.71</v>
      </c>
      <c r="S79" s="13">
        <v>4.93</v>
      </c>
      <c r="T79" s="13">
        <v>4.2699999999999996</v>
      </c>
      <c r="U79" s="13">
        <v>5.46</v>
      </c>
      <c r="V79" s="13">
        <v>11.83</v>
      </c>
      <c r="W79" s="13">
        <v>9.1999999999999993</v>
      </c>
      <c r="X79" s="13">
        <v>1.2295</v>
      </c>
      <c r="Y79" s="13">
        <v>6.4864899999999999</v>
      </c>
      <c r="Z79" s="13">
        <v>134525</v>
      </c>
      <c r="AA79" s="36">
        <v>763293</v>
      </c>
      <c r="AB79" s="13">
        <v>92.563000000000002</v>
      </c>
      <c r="AC79" s="13">
        <v>0.36</v>
      </c>
      <c r="AD79" s="13">
        <v>0.22</v>
      </c>
      <c r="AE79" s="13">
        <v>1.7944</v>
      </c>
      <c r="AF79" s="13">
        <v>110.6065</v>
      </c>
      <c r="AG79" s="45">
        <v>8.1016999999999992</v>
      </c>
    </row>
    <row r="80" spans="1:33" x14ac:dyDescent="0.3">
      <c r="A80" s="44">
        <v>38596</v>
      </c>
      <c r="B80" s="36">
        <v>4.7418300000000002</v>
      </c>
      <c r="C80" s="15">
        <v>5</v>
      </c>
      <c r="D80" s="37">
        <v>3.2032543087882503</v>
      </c>
      <c r="E80" s="15">
        <v>733289</v>
      </c>
      <c r="F80" s="36">
        <v>1225.9100000000001</v>
      </c>
      <c r="G80" s="36">
        <v>4.2</v>
      </c>
      <c r="H80" s="36">
        <v>1.4922299999999999</v>
      </c>
      <c r="I80" s="38">
        <v>3.62</v>
      </c>
      <c r="J80" s="38">
        <v>7171387</v>
      </c>
      <c r="K80" s="36">
        <v>455.93599999999998</v>
      </c>
      <c r="L80" s="36">
        <v>10.7</v>
      </c>
      <c r="M80" s="36">
        <v>110.504</v>
      </c>
      <c r="N80" s="36">
        <v>12.63</v>
      </c>
      <c r="O80" s="13">
        <v>3.85</v>
      </c>
      <c r="P80" s="13">
        <v>4.6900000000000004</v>
      </c>
      <c r="Q80" s="13">
        <v>4.3</v>
      </c>
      <c r="R80" s="13">
        <v>4.63</v>
      </c>
      <c r="S80" s="13">
        <v>4.9000000000000004</v>
      </c>
      <c r="T80" s="13">
        <v>4.2300000000000004</v>
      </c>
      <c r="U80" s="13">
        <v>5.39</v>
      </c>
      <c r="V80" s="13">
        <v>11.92</v>
      </c>
      <c r="W80" s="13">
        <v>8.4</v>
      </c>
      <c r="X80" s="13">
        <v>1.2234</v>
      </c>
      <c r="Y80" s="13">
        <v>9.8171999999999997</v>
      </c>
      <c r="Z80" s="13">
        <v>134593</v>
      </c>
      <c r="AA80" s="36">
        <v>768028</v>
      </c>
      <c r="AB80" s="13">
        <v>93.457999999999998</v>
      </c>
      <c r="AC80" s="13">
        <v>0.49</v>
      </c>
      <c r="AD80" s="13">
        <v>0.25</v>
      </c>
      <c r="AE80" s="13">
        <v>1.8064</v>
      </c>
      <c r="AF80" s="13">
        <v>111.239</v>
      </c>
      <c r="AG80" s="45">
        <v>8.0919000000000008</v>
      </c>
    </row>
    <row r="81" spans="1:33" x14ac:dyDescent="0.3">
      <c r="A81" s="44">
        <v>38626</v>
      </c>
      <c r="B81" s="36">
        <v>4.3501000000000003</v>
      </c>
      <c r="C81" s="15">
        <v>5</v>
      </c>
      <c r="D81" s="37">
        <v>2.5882205001676484</v>
      </c>
      <c r="E81" s="15">
        <v>738205</v>
      </c>
      <c r="F81" s="36">
        <v>1191.96</v>
      </c>
      <c r="G81" s="36">
        <v>4.46</v>
      </c>
      <c r="H81" s="36">
        <v>1.8348100000000001</v>
      </c>
      <c r="I81" s="38">
        <v>3.78</v>
      </c>
      <c r="J81" s="38">
        <v>7206316.2000000002</v>
      </c>
      <c r="K81" s="36">
        <v>470.10700000000003</v>
      </c>
      <c r="L81" s="36">
        <v>10.5</v>
      </c>
      <c r="M81" s="36">
        <v>111.57429999999999</v>
      </c>
      <c r="N81" s="36">
        <v>14.94</v>
      </c>
      <c r="O81" s="13">
        <v>4.18</v>
      </c>
      <c r="P81" s="13">
        <v>4.99</v>
      </c>
      <c r="Q81" s="13">
        <v>4.5999999999999996</v>
      </c>
      <c r="R81" s="13">
        <v>4.93</v>
      </c>
      <c r="S81" s="13">
        <v>5.15</v>
      </c>
      <c r="T81" s="13">
        <v>4.58</v>
      </c>
      <c r="U81" s="13">
        <v>5.71</v>
      </c>
      <c r="V81" s="13">
        <v>11.92</v>
      </c>
      <c r="W81" s="13">
        <v>8.5</v>
      </c>
      <c r="X81" s="13">
        <v>1.2021999999999999</v>
      </c>
      <c r="Y81" s="13">
        <v>10.8</v>
      </c>
      <c r="Z81" s="13">
        <v>134678</v>
      </c>
      <c r="AA81" s="36">
        <v>768918</v>
      </c>
      <c r="AB81" s="13">
        <v>93.593999999999994</v>
      </c>
      <c r="AC81" s="13">
        <v>0.46</v>
      </c>
      <c r="AD81" s="13">
        <v>0.19</v>
      </c>
      <c r="AE81" s="13">
        <v>1.7650999999999999</v>
      </c>
      <c r="AF81" s="13">
        <v>114.8695</v>
      </c>
      <c r="AG81" s="45">
        <v>8.0894999999999992</v>
      </c>
    </row>
    <row r="82" spans="1:33" x14ac:dyDescent="0.3">
      <c r="A82" s="44">
        <v>38657</v>
      </c>
      <c r="B82" s="36">
        <v>3.3385500000000001</v>
      </c>
      <c r="C82" s="15">
        <v>5</v>
      </c>
      <c r="D82" s="37">
        <v>2.988021707586741</v>
      </c>
      <c r="E82" s="15">
        <v>742736</v>
      </c>
      <c r="F82" s="36">
        <v>1237.3699999999999</v>
      </c>
      <c r="G82" s="36">
        <v>4.54</v>
      </c>
      <c r="H82" s="36">
        <v>2.69434</v>
      </c>
      <c r="I82" s="38">
        <v>4</v>
      </c>
      <c r="J82" s="38">
        <v>7217423.7000000002</v>
      </c>
      <c r="K82" s="36">
        <v>476.66800000000001</v>
      </c>
      <c r="L82" s="36">
        <v>10.1</v>
      </c>
      <c r="M82" s="36">
        <v>112.312</v>
      </c>
      <c r="N82" s="36">
        <v>12.15</v>
      </c>
      <c r="O82" s="13">
        <v>4.33</v>
      </c>
      <c r="P82" s="13">
        <v>5.1100000000000003</v>
      </c>
      <c r="Q82" s="13">
        <v>3.3</v>
      </c>
      <c r="R82" s="13">
        <v>5.08</v>
      </c>
      <c r="S82" s="13">
        <v>5.27</v>
      </c>
      <c r="T82" s="13">
        <v>4.79</v>
      </c>
      <c r="U82" s="13">
        <v>5.88</v>
      </c>
      <c r="V82" s="13">
        <v>12.06</v>
      </c>
      <c r="W82" s="13">
        <v>8.5</v>
      </c>
      <c r="X82" s="13">
        <v>1.1789000000000001</v>
      </c>
      <c r="Y82" s="13">
        <v>8.1241699999999994</v>
      </c>
      <c r="Z82" s="13">
        <v>135015</v>
      </c>
      <c r="AA82" s="36">
        <v>775157</v>
      </c>
      <c r="AB82" s="13">
        <v>93.381</v>
      </c>
      <c r="AC82" s="13">
        <v>0.47</v>
      </c>
      <c r="AD82" s="13">
        <v>0.12</v>
      </c>
      <c r="AE82" s="13">
        <v>1.7349000000000001</v>
      </c>
      <c r="AF82" s="13">
        <v>118.45399999999999</v>
      </c>
      <c r="AG82" s="45">
        <v>8.0839999999999996</v>
      </c>
    </row>
    <row r="83" spans="1:33" x14ac:dyDescent="0.3">
      <c r="A83" s="44">
        <v>38687</v>
      </c>
      <c r="B83" s="36">
        <v>3.3385500000000001</v>
      </c>
      <c r="C83" s="15">
        <v>4.9000000000000004</v>
      </c>
      <c r="D83" s="37">
        <v>3.5215440323838498</v>
      </c>
      <c r="E83" s="15">
        <v>744195</v>
      </c>
      <c r="F83" s="36">
        <v>1262.07</v>
      </c>
      <c r="G83" s="36">
        <v>4.47</v>
      </c>
      <c r="H83" s="36">
        <v>2.5431900000000001</v>
      </c>
      <c r="I83" s="38">
        <v>4.16</v>
      </c>
      <c r="J83" s="38">
        <v>7312237.5</v>
      </c>
      <c r="K83" s="36">
        <v>509.423</v>
      </c>
      <c r="L83" s="36">
        <v>9.9</v>
      </c>
      <c r="M83" s="36">
        <v>111.6918</v>
      </c>
      <c r="N83" s="36">
        <v>11.26</v>
      </c>
      <c r="O83" s="13">
        <v>4.3499999999999996</v>
      </c>
      <c r="P83" s="13">
        <v>5.09</v>
      </c>
      <c r="Q83" s="13">
        <v>3.1</v>
      </c>
      <c r="R83" s="13">
        <v>5.01</v>
      </c>
      <c r="S83" s="13">
        <v>5.19</v>
      </c>
      <c r="T83" s="13">
        <v>4.84</v>
      </c>
      <c r="U83" s="13">
        <v>5.88</v>
      </c>
      <c r="V83" s="13">
        <v>12.09</v>
      </c>
      <c r="W83" s="13">
        <v>8.6</v>
      </c>
      <c r="X83" s="13">
        <v>1.1860999999999999</v>
      </c>
      <c r="Y83" s="13">
        <v>8.5219699999999996</v>
      </c>
      <c r="Z83" s="13">
        <v>135174</v>
      </c>
      <c r="AA83" s="36">
        <v>784718</v>
      </c>
      <c r="AB83" s="13">
        <v>93.4</v>
      </c>
      <c r="AC83" s="13">
        <v>0.61</v>
      </c>
      <c r="AD83" s="13">
        <v>0.06</v>
      </c>
      <c r="AE83" s="13">
        <v>1.7458</v>
      </c>
      <c r="AF83" s="13">
        <v>118.4624</v>
      </c>
      <c r="AG83" s="45">
        <v>8.0754999999999999</v>
      </c>
    </row>
    <row r="84" spans="1:33" x14ac:dyDescent="0.3">
      <c r="A84" s="44">
        <v>38718</v>
      </c>
      <c r="B84" s="36">
        <v>4.0187900000000001</v>
      </c>
      <c r="C84" s="15">
        <v>4.7</v>
      </c>
      <c r="D84" s="37">
        <v>2.8097137153376694</v>
      </c>
      <c r="E84" s="15">
        <v>744906</v>
      </c>
      <c r="F84" s="36">
        <v>1278.72</v>
      </c>
      <c r="G84" s="36">
        <v>4.42</v>
      </c>
      <c r="H84" s="36">
        <v>2.20465</v>
      </c>
      <c r="I84" s="38">
        <v>4.29</v>
      </c>
      <c r="J84" s="38">
        <v>7348500.2000000002</v>
      </c>
      <c r="K84" s="36">
        <v>549.43299999999999</v>
      </c>
      <c r="L84" s="36">
        <v>9.8000000000000007</v>
      </c>
      <c r="M84" s="36">
        <v>110.465</v>
      </c>
      <c r="N84" s="36">
        <v>12.04</v>
      </c>
      <c r="O84" s="13">
        <v>4.45</v>
      </c>
      <c r="P84" s="13">
        <v>5.05</v>
      </c>
      <c r="Q84" s="13">
        <v>3</v>
      </c>
      <c r="R84" s="13">
        <v>4.92</v>
      </c>
      <c r="S84" s="13">
        <v>5.08</v>
      </c>
      <c r="T84" s="13">
        <v>4.8499999999999996</v>
      </c>
      <c r="U84" s="13">
        <v>5.65</v>
      </c>
      <c r="V84" s="13">
        <v>11.34</v>
      </c>
      <c r="W84" s="13">
        <v>8.3000000000000007</v>
      </c>
      <c r="X84" s="13">
        <v>1.2125999999999999</v>
      </c>
      <c r="Y84" s="13">
        <v>8.8800500000000007</v>
      </c>
      <c r="Z84" s="13">
        <v>135452</v>
      </c>
      <c r="AA84" s="36">
        <v>784922</v>
      </c>
      <c r="AB84" s="13">
        <v>93.811000000000007</v>
      </c>
      <c r="AC84" s="13">
        <v>0.37</v>
      </c>
      <c r="AD84" s="13">
        <v>0.02</v>
      </c>
      <c r="AE84" s="13">
        <v>1.7685999999999999</v>
      </c>
      <c r="AF84" s="13">
        <v>115.4765</v>
      </c>
      <c r="AG84" s="45">
        <v>8.0654000000000003</v>
      </c>
    </row>
    <row r="85" spans="1:33" x14ac:dyDescent="0.3">
      <c r="A85" s="44">
        <v>38749</v>
      </c>
      <c r="B85" s="36">
        <v>3.6382500000000002</v>
      </c>
      <c r="C85" s="15">
        <v>4.8</v>
      </c>
      <c r="D85" s="37">
        <v>3.1168318239636728</v>
      </c>
      <c r="E85" s="15">
        <v>750386</v>
      </c>
      <c r="F85" s="36">
        <v>1276.6500000000001</v>
      </c>
      <c r="G85" s="36">
        <v>4.57</v>
      </c>
      <c r="H85" s="36">
        <v>1.5868800000000001</v>
      </c>
      <c r="I85" s="38">
        <v>4.49</v>
      </c>
      <c r="J85" s="38">
        <v>7394402.9000000004</v>
      </c>
      <c r="K85" s="36">
        <v>555.51800000000003</v>
      </c>
      <c r="L85" s="36">
        <v>9.1999999999999993</v>
      </c>
      <c r="M85" s="36">
        <v>110.32559999999999</v>
      </c>
      <c r="N85" s="36">
        <v>12.47</v>
      </c>
      <c r="O85" s="13">
        <v>4.68</v>
      </c>
      <c r="P85" s="13">
        <v>5.24</v>
      </c>
      <c r="Q85" s="13">
        <v>3</v>
      </c>
      <c r="R85" s="13">
        <v>5.09</v>
      </c>
      <c r="S85" s="13">
        <v>5.13</v>
      </c>
      <c r="T85" s="13">
        <v>5.08</v>
      </c>
      <c r="U85" s="13">
        <v>5.78</v>
      </c>
      <c r="V85" s="13">
        <v>11.26</v>
      </c>
      <c r="W85" s="13">
        <v>9.6</v>
      </c>
      <c r="X85" s="13">
        <v>1.194</v>
      </c>
      <c r="Y85" s="13">
        <v>6.7282299999999999</v>
      </c>
      <c r="Z85" s="13">
        <v>135768</v>
      </c>
      <c r="AA85" s="36">
        <v>786956</v>
      </c>
      <c r="AB85" s="13">
        <v>93.852000000000004</v>
      </c>
      <c r="AC85" s="13">
        <v>0.32</v>
      </c>
      <c r="AD85" s="13">
        <v>-0.1</v>
      </c>
      <c r="AE85" s="13">
        <v>1.748</v>
      </c>
      <c r="AF85" s="13">
        <v>117.8605</v>
      </c>
      <c r="AG85" s="45">
        <v>8.0511999999999997</v>
      </c>
    </row>
    <row r="86" spans="1:33" x14ac:dyDescent="0.3">
      <c r="A86" s="44">
        <v>38777</v>
      </c>
      <c r="B86" s="36">
        <v>3.4179200000000001</v>
      </c>
      <c r="C86" s="15">
        <v>4.7</v>
      </c>
      <c r="D86" s="37">
        <v>3.5846036871007847</v>
      </c>
      <c r="E86" s="15">
        <v>756651</v>
      </c>
      <c r="F86" s="36">
        <v>1293.74</v>
      </c>
      <c r="G86" s="36">
        <v>4.72</v>
      </c>
      <c r="H86" s="36">
        <v>1.9252800000000001</v>
      </c>
      <c r="I86" s="38">
        <v>4.59</v>
      </c>
      <c r="J86" s="38">
        <v>7458431.2000000002</v>
      </c>
      <c r="K86" s="36">
        <v>557.21500000000003</v>
      </c>
      <c r="L86" s="36">
        <v>8.6</v>
      </c>
      <c r="M86" s="36">
        <v>110.51560000000001</v>
      </c>
      <c r="N86" s="36">
        <v>11.69</v>
      </c>
      <c r="O86" s="13">
        <v>4.7699999999999996</v>
      </c>
      <c r="P86" s="13">
        <v>5.36</v>
      </c>
      <c r="Q86" s="13">
        <v>3</v>
      </c>
      <c r="R86" s="13">
        <v>5.26</v>
      </c>
      <c r="S86" s="13">
        <v>5.32</v>
      </c>
      <c r="T86" s="13">
        <v>5.19</v>
      </c>
      <c r="U86" s="13">
        <v>5.92</v>
      </c>
      <c r="V86" s="13">
        <v>11.17</v>
      </c>
      <c r="W86" s="13">
        <v>9.9</v>
      </c>
      <c r="X86" s="13">
        <v>1.2028000000000001</v>
      </c>
      <c r="Y86" s="13">
        <v>5.5302499999999997</v>
      </c>
      <c r="Z86" s="13">
        <v>136049</v>
      </c>
      <c r="AA86" s="36">
        <v>789118</v>
      </c>
      <c r="AB86" s="13">
        <v>94.007000000000005</v>
      </c>
      <c r="AC86" s="13">
        <v>0.41</v>
      </c>
      <c r="AD86" s="13">
        <v>-0.01</v>
      </c>
      <c r="AE86" s="13">
        <v>1.7442</v>
      </c>
      <c r="AF86" s="13">
        <v>117.2778</v>
      </c>
      <c r="AG86" s="45">
        <v>8.0350000000000001</v>
      </c>
    </row>
    <row r="87" spans="1:33" x14ac:dyDescent="0.3">
      <c r="A87" s="44">
        <v>38808</v>
      </c>
      <c r="B87" s="36">
        <v>3.6138400000000002</v>
      </c>
      <c r="C87" s="15">
        <v>4.7</v>
      </c>
      <c r="D87" s="37">
        <v>2.7481750353610224</v>
      </c>
      <c r="E87" s="15">
        <v>758843</v>
      </c>
      <c r="F87" s="36">
        <v>1302.18</v>
      </c>
      <c r="G87" s="36">
        <v>4.99</v>
      </c>
      <c r="H87" s="36">
        <v>2.2193499999999999</v>
      </c>
      <c r="I87" s="38">
        <v>4.79</v>
      </c>
      <c r="J87" s="38">
        <v>7542258.8999999994</v>
      </c>
      <c r="K87" s="36">
        <v>611.85299999999995</v>
      </c>
      <c r="L87" s="36">
        <v>7.9</v>
      </c>
      <c r="M87" s="36">
        <v>110.0342</v>
      </c>
      <c r="N87" s="36">
        <v>11.85</v>
      </c>
      <c r="O87" s="13">
        <v>4.9000000000000004</v>
      </c>
      <c r="P87" s="13">
        <v>5.56</v>
      </c>
      <c r="Q87" s="13">
        <v>3.3</v>
      </c>
      <c r="R87" s="13">
        <v>5.52</v>
      </c>
      <c r="S87" s="13">
        <v>5.65</v>
      </c>
      <c r="T87" s="13">
        <v>5.33</v>
      </c>
      <c r="U87" s="13">
        <v>6.15</v>
      </c>
      <c r="V87" s="13">
        <v>10.81</v>
      </c>
      <c r="W87" s="13">
        <v>9.8000000000000007</v>
      </c>
      <c r="X87" s="13">
        <v>1.2273000000000001</v>
      </c>
      <c r="Y87" s="13">
        <v>6</v>
      </c>
      <c r="Z87" s="13">
        <v>136232</v>
      </c>
      <c r="AA87" s="36">
        <v>790863</v>
      </c>
      <c r="AB87" s="13">
        <v>94.397999999999996</v>
      </c>
      <c r="AC87" s="13">
        <v>0.47</v>
      </c>
      <c r="AD87" s="13">
        <v>0.1</v>
      </c>
      <c r="AE87" s="13">
        <v>1.768</v>
      </c>
      <c r="AF87" s="13">
        <v>117.06950000000001</v>
      </c>
      <c r="AG87" s="45">
        <v>8.0143000000000004</v>
      </c>
    </row>
    <row r="88" spans="1:33" x14ac:dyDescent="0.3">
      <c r="A88" s="44">
        <v>38838</v>
      </c>
      <c r="B88" s="36">
        <v>3.9772699999999999</v>
      </c>
      <c r="C88" s="15">
        <v>4.5999999999999996</v>
      </c>
      <c r="D88" s="37">
        <v>3.5201226757505255</v>
      </c>
      <c r="E88" s="15">
        <v>760776</v>
      </c>
      <c r="F88" s="36">
        <v>1290</v>
      </c>
      <c r="G88" s="36">
        <v>5.1100000000000003</v>
      </c>
      <c r="H88" s="36">
        <v>1.9071</v>
      </c>
      <c r="I88" s="38">
        <v>4.9400000000000004</v>
      </c>
      <c r="J88" s="38">
        <v>7636332.7000000002</v>
      </c>
      <c r="K88" s="36">
        <v>676.76900000000001</v>
      </c>
      <c r="L88" s="36">
        <v>7.3</v>
      </c>
      <c r="M88" s="36">
        <v>107.6362</v>
      </c>
      <c r="N88" s="36">
        <v>14.45</v>
      </c>
      <c r="O88" s="13">
        <v>5</v>
      </c>
      <c r="P88" s="13">
        <v>5.65</v>
      </c>
      <c r="Q88" s="13">
        <v>4</v>
      </c>
      <c r="R88" s="13">
        <v>5.63</v>
      </c>
      <c r="S88" s="13">
        <v>5.77</v>
      </c>
      <c r="T88" s="13">
        <v>5.4</v>
      </c>
      <c r="U88" s="13">
        <v>6.23</v>
      </c>
      <c r="V88" s="13">
        <v>10.61</v>
      </c>
      <c r="W88" s="13">
        <v>8.6</v>
      </c>
      <c r="X88" s="13">
        <v>1.2766999999999999</v>
      </c>
      <c r="Y88" s="13">
        <v>7.4530099999999999</v>
      </c>
      <c r="Z88" s="13">
        <v>136255</v>
      </c>
      <c r="AA88" s="36">
        <v>794347</v>
      </c>
      <c r="AB88" s="13">
        <v>94.608999999999995</v>
      </c>
      <c r="AC88" s="13">
        <v>0.47</v>
      </c>
      <c r="AD88" s="13">
        <v>0.14000000000000001</v>
      </c>
      <c r="AE88" s="13">
        <v>1.8687</v>
      </c>
      <c r="AF88" s="13">
        <v>111.73050000000001</v>
      </c>
      <c r="AG88" s="45">
        <v>8.0130999999999997</v>
      </c>
    </row>
    <row r="89" spans="1:33" x14ac:dyDescent="0.3">
      <c r="A89" s="44">
        <v>38869</v>
      </c>
      <c r="B89" s="36">
        <v>4.1817200000000003</v>
      </c>
      <c r="C89" s="15">
        <v>4.5999999999999996</v>
      </c>
      <c r="D89" s="37">
        <v>2.5599180089933116</v>
      </c>
      <c r="E89" s="15">
        <v>765942</v>
      </c>
      <c r="F89" s="36">
        <v>1253.1199999999999</v>
      </c>
      <c r="G89" s="36">
        <v>5.1100000000000003</v>
      </c>
      <c r="H89" s="36">
        <v>1.86629</v>
      </c>
      <c r="I89" s="38">
        <v>4.99</v>
      </c>
      <c r="J89" s="38">
        <v>7673678.6000000006</v>
      </c>
      <c r="K89" s="36">
        <v>597.89800000000002</v>
      </c>
      <c r="L89" s="36">
        <v>6.3</v>
      </c>
      <c r="M89" s="36">
        <v>108.83150000000001</v>
      </c>
      <c r="N89" s="36">
        <v>16.920000000000002</v>
      </c>
      <c r="O89" s="13">
        <v>5.16</v>
      </c>
      <c r="P89" s="13">
        <v>5.73</v>
      </c>
      <c r="Q89" s="13">
        <v>3.3</v>
      </c>
      <c r="R89" s="13">
        <v>5.67</v>
      </c>
      <c r="S89" s="13">
        <v>5.76</v>
      </c>
      <c r="T89" s="13">
        <v>5.6</v>
      </c>
      <c r="U89" s="13">
        <v>6.37</v>
      </c>
      <c r="V89" s="13">
        <v>11.03</v>
      </c>
      <c r="W89" s="13">
        <v>5.7</v>
      </c>
      <c r="X89" s="13">
        <v>1.2661</v>
      </c>
      <c r="Y89" s="13">
        <v>7.6474399999999996</v>
      </c>
      <c r="Z89" s="13">
        <v>136337</v>
      </c>
      <c r="AA89" s="36">
        <v>795154</v>
      </c>
      <c r="AB89" s="13">
        <v>94.831999999999994</v>
      </c>
      <c r="AC89" s="13">
        <v>0.59</v>
      </c>
      <c r="AD89" s="13">
        <v>-0.02</v>
      </c>
      <c r="AE89" s="13">
        <v>1.8434999999999999</v>
      </c>
      <c r="AF89" s="13">
        <v>114.625</v>
      </c>
      <c r="AG89" s="45">
        <v>8.0042000000000009</v>
      </c>
    </row>
    <row r="90" spans="1:33" x14ac:dyDescent="0.3">
      <c r="A90" s="46">
        <v>38899</v>
      </c>
      <c r="B90" s="13">
        <v>4.1046699999999996</v>
      </c>
      <c r="C90" s="14">
        <v>4.7</v>
      </c>
      <c r="D90" s="13">
        <v>1.9773308547292867</v>
      </c>
      <c r="E90" s="15">
        <v>765573</v>
      </c>
      <c r="F90" s="13">
        <v>1260.24</v>
      </c>
      <c r="G90" s="13">
        <v>5.09</v>
      </c>
      <c r="H90" s="13">
        <v>2.1707800000000002</v>
      </c>
      <c r="I90" s="14">
        <v>5.24</v>
      </c>
      <c r="J90" s="14">
        <v>7709474.2999999998</v>
      </c>
      <c r="K90" s="13">
        <v>633.09299999999996</v>
      </c>
      <c r="L90" s="13">
        <v>5.3</v>
      </c>
      <c r="M90" s="13">
        <v>108.6489</v>
      </c>
      <c r="N90" s="13">
        <v>15.33</v>
      </c>
      <c r="O90" s="13">
        <v>5.22</v>
      </c>
      <c r="P90" s="13">
        <v>5.72</v>
      </c>
      <c r="Q90" s="13">
        <v>3.2</v>
      </c>
      <c r="R90" s="13">
        <v>5.68</v>
      </c>
      <c r="S90" s="13">
        <v>5.76</v>
      </c>
      <c r="T90" s="13">
        <v>5.66</v>
      </c>
      <c r="U90" s="13">
        <v>6.38</v>
      </c>
      <c r="V90" s="13">
        <v>11.47</v>
      </c>
      <c r="W90" s="13">
        <v>7.3</v>
      </c>
      <c r="X90" s="13">
        <v>1.2681</v>
      </c>
      <c r="Y90" s="13">
        <v>6.7178500000000003</v>
      </c>
      <c r="Z90" s="13">
        <v>136544</v>
      </c>
      <c r="AA90" s="13">
        <v>794843</v>
      </c>
      <c r="AB90" s="13">
        <v>95.167000000000002</v>
      </c>
      <c r="AC90" s="13">
        <v>0.55000000000000004</v>
      </c>
      <c r="AD90" s="13">
        <v>-0.03</v>
      </c>
      <c r="AE90" s="13">
        <v>1.8443000000000001</v>
      </c>
      <c r="AF90" s="13">
        <v>115.767</v>
      </c>
      <c r="AG90" s="45">
        <v>7.9897</v>
      </c>
    </row>
    <row r="91" spans="1:33" x14ac:dyDescent="0.3">
      <c r="A91" s="46">
        <v>38930</v>
      </c>
      <c r="B91" s="13">
        <v>3.9265699999999999</v>
      </c>
      <c r="C91" s="14">
        <v>4.7</v>
      </c>
      <c r="D91" s="13">
        <v>1.9437411426652007</v>
      </c>
      <c r="E91" s="15">
        <v>765216</v>
      </c>
      <c r="F91" s="13">
        <v>1287.1500000000001</v>
      </c>
      <c r="G91" s="13">
        <v>4.88</v>
      </c>
      <c r="H91" s="13">
        <v>2.30871</v>
      </c>
      <c r="I91" s="14">
        <v>5.25</v>
      </c>
      <c r="J91" s="14">
        <v>7766412.5999999996</v>
      </c>
      <c r="K91" s="13">
        <v>631.55700000000002</v>
      </c>
      <c r="L91" s="13">
        <v>4.8</v>
      </c>
      <c r="M91" s="13">
        <v>107.8866</v>
      </c>
      <c r="N91" s="13">
        <v>13.35</v>
      </c>
      <c r="O91" s="13">
        <v>5.08</v>
      </c>
      <c r="P91" s="13">
        <v>5.52</v>
      </c>
      <c r="Q91" s="13">
        <v>3.8</v>
      </c>
      <c r="R91" s="13">
        <v>5.43</v>
      </c>
      <c r="S91" s="13">
        <v>5.54</v>
      </c>
      <c r="T91" s="13">
        <v>5.49</v>
      </c>
      <c r="U91" s="13">
        <v>6.18</v>
      </c>
      <c r="V91" s="13">
        <v>11.38</v>
      </c>
      <c r="W91" s="13">
        <v>8.5</v>
      </c>
      <c r="X91" s="13">
        <v>1.2809999999999999</v>
      </c>
      <c r="Y91" s="13">
        <v>6.5355299999999996</v>
      </c>
      <c r="Z91" s="13">
        <v>136725</v>
      </c>
      <c r="AA91" s="13">
        <v>793855</v>
      </c>
      <c r="AB91" s="13">
        <v>95.466999999999999</v>
      </c>
      <c r="AC91" s="13">
        <v>0.46</v>
      </c>
      <c r="AD91" s="13">
        <v>-0.03</v>
      </c>
      <c r="AE91" s="13">
        <v>1.8940999999999999</v>
      </c>
      <c r="AF91" s="13">
        <v>115.9243</v>
      </c>
      <c r="AG91" s="45">
        <v>7.9722</v>
      </c>
    </row>
    <row r="92" spans="1:33" x14ac:dyDescent="0.3">
      <c r="A92" s="46">
        <v>38961</v>
      </c>
      <c r="B92" s="13">
        <v>2.01207</v>
      </c>
      <c r="C92" s="14">
        <v>4.5</v>
      </c>
      <c r="D92" s="13">
        <v>2.6059249573591403</v>
      </c>
      <c r="E92" s="15">
        <v>768360</v>
      </c>
      <c r="F92" s="13">
        <v>1317.81</v>
      </c>
      <c r="G92" s="13">
        <v>4.72</v>
      </c>
      <c r="H92" s="13">
        <v>4.1116000000000001</v>
      </c>
      <c r="I92" s="14">
        <v>5.25</v>
      </c>
      <c r="J92" s="14">
        <v>7782690.5</v>
      </c>
      <c r="K92" s="13">
        <v>600.15</v>
      </c>
      <c r="L92" s="13">
        <v>3.8</v>
      </c>
      <c r="M92" s="13">
        <v>108.0707</v>
      </c>
      <c r="N92" s="13">
        <v>12.18</v>
      </c>
      <c r="O92" s="13">
        <v>4.97</v>
      </c>
      <c r="P92" s="13">
        <v>5.36</v>
      </c>
      <c r="Q92" s="13">
        <v>3.1</v>
      </c>
      <c r="R92" s="13">
        <v>5.25</v>
      </c>
      <c r="S92" s="13">
        <v>5.37</v>
      </c>
      <c r="T92" s="13">
        <v>5.38</v>
      </c>
      <c r="U92" s="13">
        <v>6.02</v>
      </c>
      <c r="V92" s="13">
        <v>11.23</v>
      </c>
      <c r="W92" s="13">
        <v>7.9</v>
      </c>
      <c r="X92" s="13">
        <v>1.2722</v>
      </c>
      <c r="Y92" s="13">
        <v>1.9728699999999999</v>
      </c>
      <c r="Z92" s="13">
        <v>136883</v>
      </c>
      <c r="AA92" s="13">
        <v>794305</v>
      </c>
      <c r="AB92" s="13">
        <v>95.231999999999999</v>
      </c>
      <c r="AC92" s="13">
        <v>0.57999999999999996</v>
      </c>
      <c r="AD92" s="13">
        <v>-0.05</v>
      </c>
      <c r="AE92" s="13">
        <v>1.8838999999999999</v>
      </c>
      <c r="AF92" s="13">
        <v>117.2145</v>
      </c>
      <c r="AG92" s="45">
        <v>7.9333999999999998</v>
      </c>
    </row>
    <row r="93" spans="1:33" x14ac:dyDescent="0.3">
      <c r="A93" s="46">
        <v>38991</v>
      </c>
      <c r="B93" s="13">
        <v>1.4063300000000001</v>
      </c>
      <c r="C93" s="14">
        <v>4.4000000000000004</v>
      </c>
      <c r="D93" s="13">
        <v>2.5970915601225553</v>
      </c>
      <c r="E93" s="15">
        <v>768238</v>
      </c>
      <c r="F93" s="13">
        <v>1363.38</v>
      </c>
      <c r="G93" s="13">
        <v>4.7300000000000004</v>
      </c>
      <c r="H93" s="13">
        <v>2.7638099999999999</v>
      </c>
      <c r="I93" s="14">
        <v>5.25</v>
      </c>
      <c r="J93" s="14">
        <v>7954857.5</v>
      </c>
      <c r="K93" s="13">
        <v>586.64800000000002</v>
      </c>
      <c r="L93" s="13">
        <v>3.4</v>
      </c>
      <c r="M93" s="13">
        <v>108.5305</v>
      </c>
      <c r="N93" s="13">
        <v>11.31</v>
      </c>
      <c r="O93" s="13">
        <v>5.01</v>
      </c>
      <c r="P93" s="13">
        <v>5.37</v>
      </c>
      <c r="Q93" s="13">
        <v>3.1</v>
      </c>
      <c r="R93" s="13">
        <v>5.26</v>
      </c>
      <c r="S93" s="13">
        <v>5.4</v>
      </c>
      <c r="T93" s="13">
        <v>5.37</v>
      </c>
      <c r="U93" s="13">
        <v>6.03</v>
      </c>
      <c r="V93" s="13">
        <v>10.93</v>
      </c>
      <c r="W93" s="13">
        <v>7.9</v>
      </c>
      <c r="X93" s="13">
        <v>1.2617</v>
      </c>
      <c r="Y93" s="13">
        <v>-2.4067400000000001</v>
      </c>
      <c r="Z93" s="13">
        <v>136887</v>
      </c>
      <c r="AA93" s="13">
        <v>794542</v>
      </c>
      <c r="AB93" s="13">
        <v>94.978999999999999</v>
      </c>
      <c r="AC93" s="13">
        <v>0.46</v>
      </c>
      <c r="AD93" s="13">
        <v>-7.0000000000000007E-2</v>
      </c>
      <c r="AE93" s="13">
        <v>1.8765000000000001</v>
      </c>
      <c r="AF93" s="13">
        <v>118.60899999999999</v>
      </c>
      <c r="AG93" s="45">
        <v>7.9017999999999997</v>
      </c>
    </row>
    <row r="94" spans="1:33" x14ac:dyDescent="0.3">
      <c r="A94" s="46">
        <v>39022</v>
      </c>
      <c r="B94" s="13">
        <v>1.9686999999999999</v>
      </c>
      <c r="C94" s="14">
        <v>4.5</v>
      </c>
      <c r="D94" s="13">
        <v>2.7211858715377124</v>
      </c>
      <c r="E94" s="15">
        <v>770975</v>
      </c>
      <c r="F94" s="13">
        <v>1388.63</v>
      </c>
      <c r="G94" s="13">
        <v>4.5999999999999996</v>
      </c>
      <c r="H94" s="13">
        <v>1.62297</v>
      </c>
      <c r="I94" s="14">
        <v>5.25</v>
      </c>
      <c r="J94" s="14">
        <v>8014404.7999999998</v>
      </c>
      <c r="K94" s="13">
        <v>626.82500000000005</v>
      </c>
      <c r="L94" s="13">
        <v>3</v>
      </c>
      <c r="M94" s="13">
        <v>107.5441</v>
      </c>
      <c r="N94" s="13">
        <v>10.82</v>
      </c>
      <c r="O94" s="13">
        <v>5.01</v>
      </c>
      <c r="P94" s="13">
        <v>5.25</v>
      </c>
      <c r="Q94" s="13">
        <v>3</v>
      </c>
      <c r="R94" s="13">
        <v>5.1100000000000003</v>
      </c>
      <c r="S94" s="13">
        <v>5.23</v>
      </c>
      <c r="T94" s="13">
        <v>5.31</v>
      </c>
      <c r="U94" s="13">
        <v>5.87</v>
      </c>
      <c r="V94" s="13">
        <v>10.49</v>
      </c>
      <c r="W94" s="13">
        <v>8.1999999999999993</v>
      </c>
      <c r="X94" s="13">
        <v>1.2887999999999999</v>
      </c>
      <c r="Y94" s="13">
        <v>0.54979</v>
      </c>
      <c r="Z94" s="13">
        <v>137095</v>
      </c>
      <c r="AA94" s="13">
        <v>801401</v>
      </c>
      <c r="AB94" s="13">
        <v>95.004000000000005</v>
      </c>
      <c r="AC94" s="13">
        <v>0.43</v>
      </c>
      <c r="AD94" s="13">
        <v>-0.15</v>
      </c>
      <c r="AE94" s="13">
        <v>1.9125000000000001</v>
      </c>
      <c r="AF94" s="13">
        <v>117.3205</v>
      </c>
      <c r="AG94" s="45">
        <v>7.8621999999999996</v>
      </c>
    </row>
    <row r="95" spans="1:33" x14ac:dyDescent="0.3">
      <c r="A95" s="46">
        <v>39052</v>
      </c>
      <c r="B95" s="13">
        <v>2.5239799999999999</v>
      </c>
      <c r="C95" s="14">
        <v>4.4000000000000004</v>
      </c>
      <c r="D95" s="13">
        <v>1.8563300146995809</v>
      </c>
      <c r="E95" s="15">
        <v>776599</v>
      </c>
      <c r="F95" s="13">
        <v>1416.42</v>
      </c>
      <c r="G95" s="13">
        <v>4.5599999999999996</v>
      </c>
      <c r="H95" s="13">
        <v>2.1042999999999998</v>
      </c>
      <c r="I95" s="14">
        <v>5.24</v>
      </c>
      <c r="J95" s="14">
        <v>8099261.5999999996</v>
      </c>
      <c r="K95" s="13">
        <v>629.51300000000003</v>
      </c>
      <c r="L95" s="13">
        <v>2.5</v>
      </c>
      <c r="M95" s="13">
        <v>106.6567</v>
      </c>
      <c r="N95" s="13">
        <v>10.96</v>
      </c>
      <c r="O95" s="13">
        <v>4.9400000000000004</v>
      </c>
      <c r="P95" s="13">
        <v>5.2</v>
      </c>
      <c r="Q95" s="13">
        <v>2.9</v>
      </c>
      <c r="R95" s="13">
        <v>5.03</v>
      </c>
      <c r="S95" s="13">
        <v>5.18</v>
      </c>
      <c r="T95" s="13">
        <v>5.25</v>
      </c>
      <c r="U95" s="13">
        <v>5.83</v>
      </c>
      <c r="V95" s="13">
        <v>10.029999999999999</v>
      </c>
      <c r="W95" s="13">
        <v>7.4</v>
      </c>
      <c r="X95" s="13">
        <v>1.3205</v>
      </c>
      <c r="Y95" s="13">
        <v>1.5950899999999999</v>
      </c>
      <c r="Z95" s="13">
        <v>137266</v>
      </c>
      <c r="AA95" s="13">
        <v>811145</v>
      </c>
      <c r="AB95" s="13">
        <v>95.393000000000001</v>
      </c>
      <c r="AC95" s="13">
        <v>0.51</v>
      </c>
      <c r="AD95" s="13">
        <v>-0.11</v>
      </c>
      <c r="AE95" s="13">
        <v>1.9629000000000001</v>
      </c>
      <c r="AF95" s="13">
        <v>117.322</v>
      </c>
      <c r="AG95" s="45">
        <v>7.8219000000000003</v>
      </c>
    </row>
    <row r="96" spans="1:33" x14ac:dyDescent="0.3">
      <c r="A96" s="46">
        <v>39083</v>
      </c>
      <c r="B96" s="13">
        <v>2.0757699999999999</v>
      </c>
      <c r="C96" s="14">
        <v>4.5999999999999996</v>
      </c>
      <c r="D96" s="13">
        <v>1.3602518578139433</v>
      </c>
      <c r="E96" s="15">
        <v>778887</v>
      </c>
      <c r="F96" s="13">
        <v>1424.16</v>
      </c>
      <c r="G96" s="13">
        <v>4.76</v>
      </c>
      <c r="H96" s="13">
        <v>1.4844200000000001</v>
      </c>
      <c r="I96" s="14">
        <v>5.25</v>
      </c>
      <c r="J96" s="14">
        <v>8163080.2999999998</v>
      </c>
      <c r="K96" s="13">
        <v>630.35199999999998</v>
      </c>
      <c r="L96" s="13">
        <v>2.2000000000000002</v>
      </c>
      <c r="M96" s="13">
        <v>107.6088</v>
      </c>
      <c r="N96" s="13">
        <v>11.04</v>
      </c>
      <c r="O96" s="13">
        <v>5.0599999999999996</v>
      </c>
      <c r="P96" s="13">
        <v>5.38</v>
      </c>
      <c r="Q96" s="13">
        <v>3</v>
      </c>
      <c r="R96" s="13">
        <v>5.25</v>
      </c>
      <c r="S96" s="13">
        <v>5.37</v>
      </c>
      <c r="T96" s="13">
        <v>5.38</v>
      </c>
      <c r="U96" s="13">
        <v>5.99</v>
      </c>
      <c r="V96" s="13">
        <v>9.7100000000000009</v>
      </c>
      <c r="W96" s="13">
        <v>7.9</v>
      </c>
      <c r="X96" s="13">
        <v>1.2992999999999999</v>
      </c>
      <c r="Y96" s="13">
        <v>-0.18259</v>
      </c>
      <c r="Z96" s="13">
        <v>137506</v>
      </c>
      <c r="AA96" s="13">
        <v>807290</v>
      </c>
      <c r="AB96" s="13">
        <v>95.688999999999993</v>
      </c>
      <c r="AC96" s="13">
        <v>0.38</v>
      </c>
      <c r="AD96" s="13">
        <v>-0.12</v>
      </c>
      <c r="AE96" s="13">
        <v>1.9587000000000001</v>
      </c>
      <c r="AF96" s="13">
        <v>120.44710000000001</v>
      </c>
      <c r="AG96" s="45">
        <v>7.7876000000000003</v>
      </c>
    </row>
    <row r="97" spans="1:33" x14ac:dyDescent="0.3">
      <c r="A97" s="46">
        <v>39114</v>
      </c>
      <c r="B97" s="13">
        <v>2.4202599999999999</v>
      </c>
      <c r="C97" s="14">
        <v>4.5</v>
      </c>
      <c r="D97" s="13">
        <v>1.9183492187696771</v>
      </c>
      <c r="E97" s="15">
        <v>779365</v>
      </c>
      <c r="F97" s="13">
        <v>1444.79</v>
      </c>
      <c r="G97" s="13">
        <v>4.72</v>
      </c>
      <c r="H97" s="13">
        <v>2.4468999999999999</v>
      </c>
      <c r="I97" s="14">
        <v>5.26</v>
      </c>
      <c r="J97" s="14">
        <v>8221794.7999999998</v>
      </c>
      <c r="K97" s="13">
        <v>665.10299999999995</v>
      </c>
      <c r="L97" s="13">
        <v>1.9</v>
      </c>
      <c r="M97" s="13">
        <v>107.3158</v>
      </c>
      <c r="N97" s="13">
        <v>11.16</v>
      </c>
      <c r="O97" s="13">
        <v>5.05</v>
      </c>
      <c r="P97" s="13">
        <v>5.33</v>
      </c>
      <c r="Q97" s="13">
        <v>3</v>
      </c>
      <c r="R97" s="13">
        <v>5.24</v>
      </c>
      <c r="S97" s="13">
        <v>5.37</v>
      </c>
      <c r="T97" s="13">
        <v>5.38</v>
      </c>
      <c r="U97" s="13">
        <v>5.91</v>
      </c>
      <c r="V97" s="13">
        <v>9.2799999999999994</v>
      </c>
      <c r="W97" s="13">
        <v>8.8000000000000007</v>
      </c>
      <c r="X97" s="13">
        <v>1.3080000000000001</v>
      </c>
      <c r="Y97" s="13">
        <v>3.09023</v>
      </c>
      <c r="Z97" s="13">
        <v>137596</v>
      </c>
      <c r="AA97" s="13">
        <v>805364</v>
      </c>
      <c r="AB97" s="13">
        <v>96.004999999999995</v>
      </c>
      <c r="AC97" s="13">
        <v>0.33</v>
      </c>
      <c r="AD97" s="13">
        <v>-0.13</v>
      </c>
      <c r="AE97" s="13">
        <v>1.9589000000000001</v>
      </c>
      <c r="AF97" s="13">
        <v>120.5047</v>
      </c>
      <c r="AG97" s="45">
        <v>7.7502000000000004</v>
      </c>
    </row>
    <row r="98" spans="1:33" x14ac:dyDescent="0.3">
      <c r="A98" s="46">
        <v>39142</v>
      </c>
      <c r="B98" s="13">
        <v>2.7982</v>
      </c>
      <c r="C98" s="14">
        <v>4.4000000000000004</v>
      </c>
      <c r="D98" s="13">
        <v>0.43940959853776551</v>
      </c>
      <c r="E98" s="15">
        <v>780854</v>
      </c>
      <c r="F98" s="13">
        <v>1406.95</v>
      </c>
      <c r="G98" s="13">
        <v>4.5599999999999996</v>
      </c>
      <c r="H98" s="13">
        <v>2.45248</v>
      </c>
      <c r="I98" s="14">
        <v>5.26</v>
      </c>
      <c r="J98" s="14">
        <v>8187075.2000000002</v>
      </c>
      <c r="K98" s="13">
        <v>655.89099999999996</v>
      </c>
      <c r="L98" s="13">
        <v>2.1</v>
      </c>
      <c r="M98" s="13">
        <v>106.84480000000001</v>
      </c>
      <c r="N98" s="13">
        <v>15.16</v>
      </c>
      <c r="O98" s="13">
        <v>4.92</v>
      </c>
      <c r="P98" s="13">
        <v>5.19</v>
      </c>
      <c r="Q98" s="13">
        <v>3</v>
      </c>
      <c r="R98" s="13">
        <v>5.0999999999999996</v>
      </c>
      <c r="S98" s="13">
        <v>5.28</v>
      </c>
      <c r="T98" s="13">
        <v>5.23</v>
      </c>
      <c r="U98" s="13">
        <v>5.81</v>
      </c>
      <c r="V98" s="13">
        <v>9.41</v>
      </c>
      <c r="W98" s="13">
        <v>10.1</v>
      </c>
      <c r="X98" s="13">
        <v>1.3246</v>
      </c>
      <c r="Y98" s="13">
        <v>4.3773099999999996</v>
      </c>
      <c r="Z98" s="13">
        <v>137785</v>
      </c>
      <c r="AA98" s="13">
        <v>806447</v>
      </c>
      <c r="AB98" s="13">
        <v>96.34</v>
      </c>
      <c r="AC98" s="13">
        <v>0.41</v>
      </c>
      <c r="AD98" s="13">
        <v>-0.01</v>
      </c>
      <c r="AE98" s="13">
        <v>1.9474</v>
      </c>
      <c r="AF98" s="13">
        <v>117.26</v>
      </c>
      <c r="AG98" s="45">
        <v>7.7369000000000003</v>
      </c>
    </row>
    <row r="99" spans="1:33" x14ac:dyDescent="0.3">
      <c r="A99" s="46">
        <v>39173</v>
      </c>
      <c r="B99" s="13">
        <v>2.5929199999999999</v>
      </c>
      <c r="C99" s="14">
        <v>4.5</v>
      </c>
      <c r="D99" s="13">
        <v>1.8670844414016896</v>
      </c>
      <c r="E99" s="15">
        <v>783438</v>
      </c>
      <c r="F99" s="13">
        <v>1463.65</v>
      </c>
      <c r="G99" s="13">
        <v>4.6900000000000004</v>
      </c>
      <c r="H99" s="13">
        <v>2.73942</v>
      </c>
      <c r="I99" s="14">
        <v>5.25</v>
      </c>
      <c r="J99" s="14">
        <v>8254498.2000000002</v>
      </c>
      <c r="K99" s="13">
        <v>680.00800000000004</v>
      </c>
      <c r="L99" s="13">
        <v>1.8</v>
      </c>
      <c r="M99" s="13">
        <v>105.60250000000001</v>
      </c>
      <c r="N99" s="13">
        <v>12.93</v>
      </c>
      <c r="O99" s="13">
        <v>4.93</v>
      </c>
      <c r="P99" s="13">
        <v>5.3</v>
      </c>
      <c r="Q99" s="13">
        <v>3.3</v>
      </c>
      <c r="R99" s="13">
        <v>5.22</v>
      </c>
      <c r="S99" s="13">
        <v>5.42</v>
      </c>
      <c r="T99" s="13">
        <v>5.3</v>
      </c>
      <c r="U99" s="13">
        <v>5.92</v>
      </c>
      <c r="V99" s="13">
        <v>9.33</v>
      </c>
      <c r="W99" s="13">
        <v>10.1</v>
      </c>
      <c r="X99" s="13">
        <v>1.3512999999999999</v>
      </c>
      <c r="Y99" s="13">
        <v>4.3213600000000003</v>
      </c>
      <c r="Z99" s="13">
        <v>137864</v>
      </c>
      <c r="AA99" s="13">
        <v>807645</v>
      </c>
      <c r="AB99" s="13">
        <v>96.527000000000001</v>
      </c>
      <c r="AC99" s="13">
        <v>0.49</v>
      </c>
      <c r="AD99" s="13">
        <v>0.03</v>
      </c>
      <c r="AE99" s="13">
        <v>1.9879</v>
      </c>
      <c r="AF99" s="13">
        <v>118.9324</v>
      </c>
      <c r="AG99" s="45">
        <v>7.7247000000000003</v>
      </c>
    </row>
    <row r="100" spans="1:33" x14ac:dyDescent="0.3">
      <c r="A100" s="46">
        <v>39203</v>
      </c>
      <c r="B100" s="13">
        <v>2.7098900000000001</v>
      </c>
      <c r="C100" s="14">
        <v>4.4000000000000004</v>
      </c>
      <c r="D100" s="13">
        <v>1.5745846457458468</v>
      </c>
      <c r="E100" s="15">
        <v>789556</v>
      </c>
      <c r="F100" s="13">
        <v>1511.14</v>
      </c>
      <c r="G100" s="13">
        <v>4.75</v>
      </c>
      <c r="H100" s="13">
        <v>2.92747</v>
      </c>
      <c r="I100" s="14">
        <v>5.25</v>
      </c>
      <c r="J100" s="14">
        <v>8297294.7000000002</v>
      </c>
      <c r="K100" s="13">
        <v>668.31</v>
      </c>
      <c r="L100" s="13">
        <v>1.1000000000000001</v>
      </c>
      <c r="M100" s="13">
        <v>104.5869</v>
      </c>
      <c r="N100" s="13">
        <v>13.3</v>
      </c>
      <c r="O100" s="13">
        <v>4.91</v>
      </c>
      <c r="P100" s="13">
        <v>5.37</v>
      </c>
      <c r="Q100" s="13">
        <v>3.3</v>
      </c>
      <c r="R100" s="13">
        <v>5.29</v>
      </c>
      <c r="S100" s="13">
        <v>5.48</v>
      </c>
      <c r="T100" s="13">
        <v>5.36</v>
      </c>
      <c r="U100" s="13">
        <v>5.96</v>
      </c>
      <c r="V100" s="13">
        <v>9.1199999999999992</v>
      </c>
      <c r="W100" s="13">
        <v>8.4</v>
      </c>
      <c r="X100" s="13">
        <v>1.3517999999999999</v>
      </c>
      <c r="Y100" s="13">
        <v>4.5235200000000004</v>
      </c>
      <c r="Z100" s="13">
        <v>138007</v>
      </c>
      <c r="AA100" s="13">
        <v>809784</v>
      </c>
      <c r="AB100" s="13">
        <v>96.798000000000002</v>
      </c>
      <c r="AC100" s="13">
        <v>0.63</v>
      </c>
      <c r="AD100" s="13">
        <v>-0.02</v>
      </c>
      <c r="AE100" s="13">
        <v>1.9842</v>
      </c>
      <c r="AF100" s="13">
        <v>120.7732</v>
      </c>
      <c r="AG100" s="45">
        <v>7.6772999999999998</v>
      </c>
    </row>
    <row r="101" spans="1:33" x14ac:dyDescent="0.3">
      <c r="A101" s="46">
        <v>39234</v>
      </c>
      <c r="B101" s="13">
        <v>2.6927699999999999</v>
      </c>
      <c r="C101" s="14">
        <v>4.5999999999999996</v>
      </c>
      <c r="D101" s="13">
        <v>1.6814407099493556</v>
      </c>
      <c r="E101" s="15">
        <v>790410</v>
      </c>
      <c r="F101" s="13">
        <v>1514.49</v>
      </c>
      <c r="G101" s="13">
        <v>5.0999999999999996</v>
      </c>
      <c r="H101" s="13">
        <v>2.5608200000000001</v>
      </c>
      <c r="I101" s="14">
        <v>5.25</v>
      </c>
      <c r="J101" s="14">
        <v>8348870.6000000006</v>
      </c>
      <c r="K101" s="13">
        <v>655.71400000000006</v>
      </c>
      <c r="L101" s="13">
        <v>0.7</v>
      </c>
      <c r="M101" s="13">
        <v>104.303</v>
      </c>
      <c r="N101" s="13">
        <v>14.95</v>
      </c>
      <c r="O101" s="13">
        <v>4.96</v>
      </c>
      <c r="P101" s="13">
        <v>5.7</v>
      </c>
      <c r="Q101" s="13">
        <v>3.4</v>
      </c>
      <c r="R101" s="13">
        <v>5.7</v>
      </c>
      <c r="S101" s="13">
        <v>5.86</v>
      </c>
      <c r="T101" s="13">
        <v>5.46</v>
      </c>
      <c r="U101" s="13">
        <v>6.32</v>
      </c>
      <c r="V101" s="13">
        <v>9.43</v>
      </c>
      <c r="W101" s="13">
        <v>6.2</v>
      </c>
      <c r="X101" s="13">
        <v>1.3421000000000001</v>
      </c>
      <c r="Y101" s="13">
        <v>4.6357600000000003</v>
      </c>
      <c r="Z101" s="13">
        <v>138085</v>
      </c>
      <c r="AA101" s="13">
        <v>811797</v>
      </c>
      <c r="AB101" s="13">
        <v>96.997</v>
      </c>
      <c r="AC101" s="13">
        <v>0.75</v>
      </c>
      <c r="AD101" s="13">
        <v>0.12</v>
      </c>
      <c r="AE101" s="13">
        <v>1.9866999999999999</v>
      </c>
      <c r="AF101" s="13">
        <v>122.68859999999999</v>
      </c>
      <c r="AG101" s="45">
        <v>7.6333000000000002</v>
      </c>
    </row>
    <row r="102" spans="1:33" x14ac:dyDescent="0.3">
      <c r="A102" s="46">
        <v>39264</v>
      </c>
      <c r="B102" s="13">
        <v>2.3178899999999998</v>
      </c>
      <c r="C102" s="14">
        <v>4.7</v>
      </c>
      <c r="D102" s="13">
        <v>1.9558852767312951</v>
      </c>
      <c r="E102" s="15">
        <v>790633</v>
      </c>
      <c r="F102" s="13">
        <v>1520.7</v>
      </c>
      <c r="G102" s="13">
        <v>5</v>
      </c>
      <c r="H102" s="13">
        <v>2.54542</v>
      </c>
      <c r="I102" s="14">
        <v>5.26</v>
      </c>
      <c r="J102" s="14">
        <v>8430910.7000000011</v>
      </c>
      <c r="K102" s="13">
        <v>665.26599999999996</v>
      </c>
      <c r="L102" s="13">
        <v>0.2</v>
      </c>
      <c r="M102" s="13">
        <v>103.0532</v>
      </c>
      <c r="N102" s="13">
        <v>17.27</v>
      </c>
      <c r="O102" s="13">
        <v>4.96</v>
      </c>
      <c r="P102" s="13">
        <v>5.65</v>
      </c>
      <c r="Q102" s="13">
        <v>3.4</v>
      </c>
      <c r="R102" s="13">
        <v>5.68</v>
      </c>
      <c r="S102" s="13">
        <v>5.84</v>
      </c>
      <c r="T102" s="13">
        <v>5.4</v>
      </c>
      <c r="U102" s="13">
        <v>6.34</v>
      </c>
      <c r="V102" s="13">
        <v>10.31</v>
      </c>
      <c r="W102" s="13">
        <v>8</v>
      </c>
      <c r="X102" s="13">
        <v>1.3726</v>
      </c>
      <c r="Y102" s="13">
        <v>4.9760200000000001</v>
      </c>
      <c r="Z102" s="13">
        <v>138052</v>
      </c>
      <c r="AA102" s="13">
        <v>813866</v>
      </c>
      <c r="AB102" s="13">
        <v>97.141000000000005</v>
      </c>
      <c r="AC102" s="13">
        <v>0.54</v>
      </c>
      <c r="AD102" s="13">
        <v>0.19</v>
      </c>
      <c r="AE102" s="13">
        <v>2.0354999999999999</v>
      </c>
      <c r="AF102" s="13">
        <v>121.4148</v>
      </c>
      <c r="AG102" s="45">
        <v>7.5757000000000003</v>
      </c>
    </row>
    <row r="103" spans="1:33" x14ac:dyDescent="0.3">
      <c r="A103" s="46">
        <v>39295</v>
      </c>
      <c r="B103" s="13">
        <v>1.8974500000000001</v>
      </c>
      <c r="C103" s="14">
        <v>4.5999999999999996</v>
      </c>
      <c r="D103" s="13">
        <v>2.6011919746052881</v>
      </c>
      <c r="E103" s="15">
        <v>789096</v>
      </c>
      <c r="F103" s="13">
        <v>1454.62</v>
      </c>
      <c r="G103" s="13">
        <v>4.67</v>
      </c>
      <c r="H103" s="13">
        <v>2.41249</v>
      </c>
      <c r="I103" s="14">
        <v>5.0199999999999996</v>
      </c>
      <c r="J103" s="14">
        <v>8526307.5</v>
      </c>
      <c r="K103" s="13">
        <v>664.53</v>
      </c>
      <c r="L103" s="13">
        <v>-0.4</v>
      </c>
      <c r="M103" s="13">
        <v>103.46810000000001</v>
      </c>
      <c r="N103" s="13">
        <v>25.03</v>
      </c>
      <c r="O103" s="13">
        <v>4.47</v>
      </c>
      <c r="P103" s="13">
        <v>5.42</v>
      </c>
      <c r="Q103" s="13">
        <v>3.2</v>
      </c>
      <c r="R103" s="13">
        <v>5.39</v>
      </c>
      <c r="S103" s="13">
        <v>5.62</v>
      </c>
      <c r="T103" s="13">
        <v>5.09</v>
      </c>
      <c r="U103" s="13">
        <v>6.34</v>
      </c>
      <c r="V103" s="13">
        <v>11.44</v>
      </c>
      <c r="W103" s="13">
        <v>8.8000000000000007</v>
      </c>
      <c r="X103" s="13">
        <v>1.3626</v>
      </c>
      <c r="Y103" s="13">
        <v>2.6801699999999999</v>
      </c>
      <c r="Z103" s="13">
        <v>138028</v>
      </c>
      <c r="AA103" s="13">
        <v>811749</v>
      </c>
      <c r="AB103" s="13">
        <v>97.224999999999994</v>
      </c>
      <c r="AC103" s="13">
        <v>1.3</v>
      </c>
      <c r="AD103" s="13">
        <v>0.36</v>
      </c>
      <c r="AE103" s="13">
        <v>2.0110000000000001</v>
      </c>
      <c r="AF103" s="13">
        <v>116.73350000000001</v>
      </c>
      <c r="AG103" s="45">
        <v>7.5734000000000004</v>
      </c>
    </row>
    <row r="104" spans="1:33" x14ac:dyDescent="0.3">
      <c r="A104" s="46">
        <v>39326</v>
      </c>
      <c r="B104" s="13">
        <v>2.8338299999999998</v>
      </c>
      <c r="C104" s="14">
        <v>4.7</v>
      </c>
      <c r="D104" s="13">
        <v>2.3420115547359233</v>
      </c>
      <c r="E104" s="15">
        <v>779637</v>
      </c>
      <c r="F104" s="13">
        <v>1497.12</v>
      </c>
      <c r="G104" s="13">
        <v>4.5199999999999996</v>
      </c>
      <c r="H104" s="13">
        <v>2.92449</v>
      </c>
      <c r="I104" s="14">
        <v>4.9400000000000004</v>
      </c>
      <c r="J104" s="14">
        <v>8661741.7000000011</v>
      </c>
      <c r="K104" s="13">
        <v>710.64499999999998</v>
      </c>
      <c r="L104" s="13">
        <v>-0.8</v>
      </c>
      <c r="M104" s="13">
        <v>102.4109</v>
      </c>
      <c r="N104" s="13">
        <v>22.2</v>
      </c>
      <c r="O104" s="13">
        <v>4.1399999999999997</v>
      </c>
      <c r="P104" s="13">
        <v>5.33</v>
      </c>
      <c r="Q104" s="13">
        <v>3.1</v>
      </c>
      <c r="R104" s="13">
        <v>5.16</v>
      </c>
      <c r="S104" s="13">
        <v>5.41</v>
      </c>
      <c r="T104" s="13">
        <v>4.91</v>
      </c>
      <c r="U104" s="13">
        <v>6.23</v>
      </c>
      <c r="V104" s="13">
        <v>11.31</v>
      </c>
      <c r="W104" s="13">
        <v>8.6999999999999993</v>
      </c>
      <c r="X104" s="13">
        <v>1.391</v>
      </c>
      <c r="Y104" s="13">
        <v>4.8972199999999999</v>
      </c>
      <c r="Z104" s="13">
        <v>138116</v>
      </c>
      <c r="AA104" s="13">
        <v>812039</v>
      </c>
      <c r="AB104" s="13">
        <v>97.600999999999999</v>
      </c>
      <c r="AC104" s="13">
        <v>1.59</v>
      </c>
      <c r="AD104" s="13">
        <v>0.51</v>
      </c>
      <c r="AE104" s="13">
        <v>2.0184000000000002</v>
      </c>
      <c r="AF104" s="13">
        <v>115.04349999999999</v>
      </c>
      <c r="AG104" s="45">
        <v>7.5209999999999999</v>
      </c>
    </row>
    <row r="105" spans="1:33" x14ac:dyDescent="0.3">
      <c r="A105" s="46">
        <v>39356</v>
      </c>
      <c r="B105" s="13">
        <v>3.6107</v>
      </c>
      <c r="C105" s="14">
        <v>4.7</v>
      </c>
      <c r="D105" s="13">
        <v>1.8328677313197872</v>
      </c>
      <c r="E105" s="15">
        <v>779597</v>
      </c>
      <c r="F105" s="13">
        <v>1539.66</v>
      </c>
      <c r="G105" s="13">
        <v>4.53</v>
      </c>
      <c r="H105" s="13">
        <v>2.4649800000000002</v>
      </c>
      <c r="I105" s="14">
        <v>4.76</v>
      </c>
      <c r="J105" s="14">
        <v>8746327.5999999996</v>
      </c>
      <c r="K105" s="13">
        <v>754.48</v>
      </c>
      <c r="L105" s="13">
        <v>-1.7</v>
      </c>
      <c r="M105" s="13">
        <v>100.14749999999999</v>
      </c>
      <c r="N105" s="13">
        <v>19.12</v>
      </c>
      <c r="O105" s="13">
        <v>4.0999999999999996</v>
      </c>
      <c r="P105" s="13">
        <v>5.28</v>
      </c>
      <c r="Q105" s="13">
        <v>3.1</v>
      </c>
      <c r="R105" s="13">
        <v>5.14</v>
      </c>
      <c r="S105" s="13">
        <v>5.38</v>
      </c>
      <c r="T105" s="13">
        <v>4.79</v>
      </c>
      <c r="U105" s="13">
        <v>6.16</v>
      </c>
      <c r="V105" s="13">
        <v>10.92</v>
      </c>
      <c r="W105" s="13">
        <v>8.5</v>
      </c>
      <c r="X105" s="13">
        <v>1.4233</v>
      </c>
      <c r="Y105" s="13">
        <v>7.7065400000000004</v>
      </c>
      <c r="Z105" s="13">
        <v>138201</v>
      </c>
      <c r="AA105" s="13">
        <v>813923</v>
      </c>
      <c r="AB105" s="13">
        <v>97.882999999999996</v>
      </c>
      <c r="AC105" s="13">
        <v>1.24</v>
      </c>
      <c r="AD105" s="13">
        <v>0.56000000000000005</v>
      </c>
      <c r="AE105" s="13">
        <v>2.0449000000000002</v>
      </c>
      <c r="AF105" s="13">
        <v>115.8661</v>
      </c>
      <c r="AG105" s="45">
        <v>7.5019</v>
      </c>
    </row>
    <row r="106" spans="1:33" x14ac:dyDescent="0.3">
      <c r="A106" s="46">
        <v>39387</v>
      </c>
      <c r="B106" s="13">
        <v>4.3732699999999998</v>
      </c>
      <c r="C106" s="14">
        <v>4.7</v>
      </c>
      <c r="D106" s="13">
        <v>1.6757393846821955</v>
      </c>
      <c r="E106" s="15">
        <v>779654</v>
      </c>
      <c r="F106" s="13">
        <v>1463.39</v>
      </c>
      <c r="G106" s="13">
        <v>4.1500000000000004</v>
      </c>
      <c r="H106" s="13">
        <v>3.1110099999999998</v>
      </c>
      <c r="I106" s="14">
        <v>4.49</v>
      </c>
      <c r="J106" s="14">
        <v>8832859.3999999985</v>
      </c>
      <c r="K106" s="13">
        <v>808.31100000000004</v>
      </c>
      <c r="L106" s="13">
        <v>-2.6</v>
      </c>
      <c r="M106" s="13">
        <v>98.6096</v>
      </c>
      <c r="N106" s="13">
        <v>25.58</v>
      </c>
      <c r="O106" s="13">
        <v>3.5</v>
      </c>
      <c r="P106" s="13">
        <v>4.91</v>
      </c>
      <c r="Q106" s="13">
        <v>3.4</v>
      </c>
      <c r="R106" s="13">
        <v>4.8899999999999997</v>
      </c>
      <c r="S106" s="13">
        <v>5.18</v>
      </c>
      <c r="T106" s="13">
        <v>4.42</v>
      </c>
      <c r="U106" s="13">
        <v>6.09</v>
      </c>
      <c r="V106" s="13">
        <v>11.8</v>
      </c>
      <c r="W106" s="13">
        <v>8.6</v>
      </c>
      <c r="X106" s="13">
        <v>1.4682999999999999</v>
      </c>
      <c r="Y106" s="13">
        <v>8.7484800000000007</v>
      </c>
      <c r="Z106" s="13">
        <v>138316</v>
      </c>
      <c r="AA106" s="13">
        <v>819095</v>
      </c>
      <c r="AB106" s="13">
        <v>98.373000000000005</v>
      </c>
      <c r="AC106" s="13">
        <v>1.69</v>
      </c>
      <c r="AD106" s="13">
        <v>0.81</v>
      </c>
      <c r="AE106" s="13">
        <v>2.0701000000000001</v>
      </c>
      <c r="AF106" s="13">
        <v>111.0729</v>
      </c>
      <c r="AG106" s="45">
        <v>7.4210000000000003</v>
      </c>
    </row>
    <row r="107" spans="1:33" x14ac:dyDescent="0.3">
      <c r="A107" s="46">
        <v>39417</v>
      </c>
      <c r="B107" s="13">
        <v>4.1088100000000001</v>
      </c>
      <c r="C107" s="14">
        <v>5</v>
      </c>
      <c r="D107" s="13">
        <v>2.09411925028542</v>
      </c>
      <c r="E107" s="15">
        <v>769704</v>
      </c>
      <c r="F107" s="13">
        <v>1479.23</v>
      </c>
      <c r="G107" s="13">
        <v>4.0999999999999996</v>
      </c>
      <c r="H107" s="13">
        <v>2.0291800000000002</v>
      </c>
      <c r="I107" s="14">
        <v>4.24</v>
      </c>
      <c r="J107" s="14">
        <v>8892392</v>
      </c>
      <c r="K107" s="13">
        <v>803.61800000000005</v>
      </c>
      <c r="L107" s="13">
        <v>-3.2</v>
      </c>
      <c r="M107" s="13">
        <v>99.512600000000006</v>
      </c>
      <c r="N107" s="13">
        <v>21.65</v>
      </c>
      <c r="O107" s="13">
        <v>3.26</v>
      </c>
      <c r="P107" s="13">
        <v>4.9000000000000004</v>
      </c>
      <c r="Q107" s="13">
        <v>3.4</v>
      </c>
      <c r="R107" s="13">
        <v>4.76</v>
      </c>
      <c r="S107" s="13">
        <v>5.0999999999999996</v>
      </c>
      <c r="T107" s="13">
        <v>4.29</v>
      </c>
      <c r="U107" s="13">
        <v>6.31</v>
      </c>
      <c r="V107" s="13">
        <v>12.46</v>
      </c>
      <c r="W107" s="13">
        <v>8.3000000000000007</v>
      </c>
      <c r="X107" s="13">
        <v>1.4559</v>
      </c>
      <c r="Y107" s="13">
        <v>7.8502400000000003</v>
      </c>
      <c r="Z107" s="13">
        <v>138413</v>
      </c>
      <c r="AA107" s="13">
        <v>822287</v>
      </c>
      <c r="AB107" s="13">
        <v>98.638000000000005</v>
      </c>
      <c r="AC107" s="13">
        <v>2</v>
      </c>
      <c r="AD107" s="13">
        <v>0.98</v>
      </c>
      <c r="AE107" s="13">
        <v>2.0160999999999998</v>
      </c>
      <c r="AF107" s="13">
        <v>112.449</v>
      </c>
      <c r="AG107" s="45">
        <v>7.3681999999999999</v>
      </c>
    </row>
    <row r="108" spans="1:33" x14ac:dyDescent="0.3">
      <c r="A108" s="46">
        <v>39448</v>
      </c>
      <c r="B108" s="13">
        <v>4.2946999999999997</v>
      </c>
      <c r="C108" s="14">
        <v>5</v>
      </c>
      <c r="D108" s="13">
        <v>2.2202053296243029</v>
      </c>
      <c r="E108" s="15">
        <v>727755</v>
      </c>
      <c r="F108" s="13">
        <v>1378.76</v>
      </c>
      <c r="G108" s="13">
        <v>3.74</v>
      </c>
      <c r="H108" s="13">
        <v>2.22058</v>
      </c>
      <c r="I108" s="14">
        <v>3.94</v>
      </c>
      <c r="J108" s="14">
        <v>8945059.8000000007</v>
      </c>
      <c r="K108" s="13">
        <v>887.78399999999999</v>
      </c>
      <c r="L108" s="13">
        <v>-4.4000000000000004</v>
      </c>
      <c r="M108" s="13">
        <v>98.748900000000006</v>
      </c>
      <c r="N108" s="13">
        <v>25.82</v>
      </c>
      <c r="O108" s="13">
        <v>2.71</v>
      </c>
      <c r="P108" s="13">
        <v>4.5599999999999996</v>
      </c>
      <c r="Q108" s="13">
        <v>3.4</v>
      </c>
      <c r="R108" s="13">
        <v>4.33</v>
      </c>
      <c r="S108" s="13">
        <v>4.82</v>
      </c>
      <c r="T108" s="13">
        <v>3.33</v>
      </c>
      <c r="U108" s="13">
        <v>6.09</v>
      </c>
      <c r="V108" s="13">
        <v>13.75</v>
      </c>
      <c r="W108" s="13">
        <v>8.5</v>
      </c>
      <c r="X108" s="13">
        <v>1.4728000000000001</v>
      </c>
      <c r="Y108" s="13">
        <v>10.36585</v>
      </c>
      <c r="Z108" s="13">
        <v>138432</v>
      </c>
      <c r="AA108" s="13">
        <v>815210</v>
      </c>
      <c r="AB108" s="13">
        <v>98.894000000000005</v>
      </c>
      <c r="AC108" s="13">
        <v>1.17</v>
      </c>
      <c r="AD108" s="13">
        <v>1.27</v>
      </c>
      <c r="AE108" s="13">
        <v>1.9702</v>
      </c>
      <c r="AF108" s="13">
        <v>107.8181</v>
      </c>
      <c r="AG108" s="45">
        <v>7.2404999999999999</v>
      </c>
    </row>
    <row r="109" spans="1:33" x14ac:dyDescent="0.3">
      <c r="A109" s="46">
        <v>39479</v>
      </c>
      <c r="B109" s="13">
        <v>4.1429600000000004</v>
      </c>
      <c r="C109" s="14">
        <v>4.9000000000000004</v>
      </c>
      <c r="D109" s="13">
        <v>1.4864433059802451E-2</v>
      </c>
      <c r="E109" s="15">
        <v>713366</v>
      </c>
      <c r="F109" s="13">
        <v>1354.87</v>
      </c>
      <c r="G109" s="13">
        <v>3.74</v>
      </c>
      <c r="H109" s="13">
        <v>0.84667999999999999</v>
      </c>
      <c r="I109" s="14">
        <v>2.98</v>
      </c>
      <c r="J109" s="14">
        <v>8972981.4000000004</v>
      </c>
      <c r="K109" s="13">
        <v>924.28300000000002</v>
      </c>
      <c r="L109" s="13">
        <v>-4.9000000000000004</v>
      </c>
      <c r="M109" s="13">
        <v>98.010999999999996</v>
      </c>
      <c r="N109" s="13">
        <v>25.46</v>
      </c>
      <c r="O109" s="13">
        <v>2.0499999999999998</v>
      </c>
      <c r="P109" s="13">
        <v>4.51</v>
      </c>
      <c r="Q109" s="13">
        <v>3.6</v>
      </c>
      <c r="R109" s="13">
        <v>4.41</v>
      </c>
      <c r="S109" s="13">
        <v>4.99</v>
      </c>
      <c r="T109" s="13">
        <v>2.69</v>
      </c>
      <c r="U109" s="13">
        <v>6.22</v>
      </c>
      <c r="V109" s="13">
        <v>14.55</v>
      </c>
      <c r="W109" s="13">
        <v>8.9</v>
      </c>
      <c r="X109" s="13">
        <v>1.4759</v>
      </c>
      <c r="Y109" s="13">
        <v>9.5323700000000002</v>
      </c>
      <c r="Z109" s="13">
        <v>138346</v>
      </c>
      <c r="AA109" s="13">
        <v>814625</v>
      </c>
      <c r="AB109" s="13">
        <v>99.11</v>
      </c>
      <c r="AC109" s="13">
        <v>0.97</v>
      </c>
      <c r="AD109" s="13">
        <v>1.76</v>
      </c>
      <c r="AE109" s="13">
        <v>1.9645999999999999</v>
      </c>
      <c r="AF109" s="13">
        <v>107.03</v>
      </c>
      <c r="AG109" s="45">
        <v>7.1643999999999997</v>
      </c>
    </row>
    <row r="110" spans="1:33" x14ac:dyDescent="0.3">
      <c r="A110" s="46">
        <v>39508</v>
      </c>
      <c r="B110" s="13">
        <v>3.9748999999999999</v>
      </c>
      <c r="C110" s="14">
        <v>5.0999999999999996</v>
      </c>
      <c r="D110" s="13">
        <v>1.101900231757913</v>
      </c>
      <c r="E110" s="15">
        <v>672403</v>
      </c>
      <c r="F110" s="13">
        <v>1316.94</v>
      </c>
      <c r="G110" s="13">
        <v>3.51</v>
      </c>
      <c r="H110" s="13">
        <v>0.4299</v>
      </c>
      <c r="I110" s="14">
        <v>2.61</v>
      </c>
      <c r="J110" s="14">
        <v>9019542.4000000004</v>
      </c>
      <c r="K110" s="13">
        <v>971.05499999999995</v>
      </c>
      <c r="L110" s="13">
        <v>-6.3</v>
      </c>
      <c r="M110" s="13">
        <v>95.988399999999999</v>
      </c>
      <c r="N110" s="13">
        <v>27.1</v>
      </c>
      <c r="O110" s="13">
        <v>1.54</v>
      </c>
      <c r="P110" s="13">
        <v>4.47</v>
      </c>
      <c r="Q110" s="13">
        <v>4.3</v>
      </c>
      <c r="R110" s="13">
        <v>4.2</v>
      </c>
      <c r="S110" s="13">
        <v>4.78</v>
      </c>
      <c r="T110" s="13">
        <v>2.41</v>
      </c>
      <c r="U110" s="13">
        <v>6.43</v>
      </c>
      <c r="V110" s="13">
        <v>14.87</v>
      </c>
      <c r="W110" s="13">
        <v>9.4</v>
      </c>
      <c r="X110" s="13">
        <v>1.552</v>
      </c>
      <c r="Y110" s="13">
        <v>10.986409999999999</v>
      </c>
      <c r="Z110" s="13">
        <v>138268</v>
      </c>
      <c r="AA110" s="13">
        <v>816450</v>
      </c>
      <c r="AB110" s="13">
        <v>99.415999999999997</v>
      </c>
      <c r="AC110" s="13">
        <v>1.52</v>
      </c>
      <c r="AD110" s="13">
        <v>1.89</v>
      </c>
      <c r="AE110" s="13">
        <v>2.0015000000000001</v>
      </c>
      <c r="AF110" s="13">
        <v>100.75620000000001</v>
      </c>
      <c r="AG110" s="45">
        <v>7.0721999999999996</v>
      </c>
    </row>
    <row r="111" spans="1:33" x14ac:dyDescent="0.3">
      <c r="A111" s="46">
        <v>39539</v>
      </c>
      <c r="B111" s="13">
        <v>3.9037600000000001</v>
      </c>
      <c r="C111" s="14">
        <v>5</v>
      </c>
      <c r="D111" s="13">
        <v>0.29808277766940616</v>
      </c>
      <c r="E111" s="15">
        <v>557468</v>
      </c>
      <c r="F111" s="13">
        <v>1370.47</v>
      </c>
      <c r="G111" s="13">
        <v>3.68</v>
      </c>
      <c r="H111" s="13">
        <v>-1.02457</v>
      </c>
      <c r="I111" s="14">
        <v>2.2799999999999998</v>
      </c>
      <c r="J111" s="14">
        <v>8991574.5999999996</v>
      </c>
      <c r="K111" s="13">
        <v>911.6</v>
      </c>
      <c r="L111" s="13">
        <v>-7.2</v>
      </c>
      <c r="M111" s="13">
        <v>95.541899999999998</v>
      </c>
      <c r="N111" s="13">
        <v>21.56</v>
      </c>
      <c r="O111" s="13">
        <v>1.74</v>
      </c>
      <c r="P111" s="13">
        <v>4.6900000000000004</v>
      </c>
      <c r="Q111" s="13">
        <v>4.8</v>
      </c>
      <c r="R111" s="13">
        <v>4.3</v>
      </c>
      <c r="S111" s="13">
        <v>4.8</v>
      </c>
      <c r="T111" s="13">
        <v>2.71</v>
      </c>
      <c r="U111" s="13">
        <v>6.55</v>
      </c>
      <c r="V111" s="13">
        <v>14.73</v>
      </c>
      <c r="W111" s="13">
        <v>11</v>
      </c>
      <c r="X111" s="13">
        <v>1.5753999999999999</v>
      </c>
      <c r="Y111" s="13">
        <v>11.376899999999999</v>
      </c>
      <c r="Z111" s="13">
        <v>138058</v>
      </c>
      <c r="AA111" s="13">
        <v>813925</v>
      </c>
      <c r="AB111" s="13">
        <v>99.653999999999996</v>
      </c>
      <c r="AC111" s="13">
        <v>1.5</v>
      </c>
      <c r="AD111" s="13">
        <v>1.63</v>
      </c>
      <c r="AE111" s="13">
        <v>1.9816</v>
      </c>
      <c r="AF111" s="13">
        <v>102.6777</v>
      </c>
      <c r="AG111" s="45">
        <v>6.9996999999999998</v>
      </c>
    </row>
    <row r="112" spans="1:33" x14ac:dyDescent="0.3">
      <c r="A112" s="46">
        <v>39569</v>
      </c>
      <c r="B112" s="13">
        <v>4.0884099999999997</v>
      </c>
      <c r="C112" s="14">
        <v>5.4</v>
      </c>
      <c r="D112" s="13">
        <v>0.30737600106931495</v>
      </c>
      <c r="E112" s="15">
        <v>511581</v>
      </c>
      <c r="F112" s="13">
        <v>1403.22</v>
      </c>
      <c r="G112" s="13">
        <v>3.88</v>
      </c>
      <c r="H112" s="13">
        <v>-1.56881</v>
      </c>
      <c r="I112" s="14">
        <v>1.98</v>
      </c>
      <c r="J112" s="14">
        <v>9007287.8999999985</v>
      </c>
      <c r="K112" s="13">
        <v>889.125</v>
      </c>
      <c r="L112" s="13">
        <v>-7.9</v>
      </c>
      <c r="M112" s="13">
        <v>95.903000000000006</v>
      </c>
      <c r="N112" s="13">
        <v>18.3</v>
      </c>
      <c r="O112" s="13">
        <v>2.06</v>
      </c>
      <c r="P112" s="13">
        <v>4.92</v>
      </c>
      <c r="Q112" s="13">
        <v>5.2</v>
      </c>
      <c r="R112" s="13">
        <v>4.4800000000000004</v>
      </c>
      <c r="S112" s="13">
        <v>4.92</v>
      </c>
      <c r="T112" s="13">
        <v>2.88</v>
      </c>
      <c r="U112" s="13">
        <v>6.52</v>
      </c>
      <c r="V112" s="13">
        <v>13.89</v>
      </c>
      <c r="W112" s="13">
        <v>8.1999999999999993</v>
      </c>
      <c r="X112" s="13">
        <v>1.5553999999999999</v>
      </c>
      <c r="Y112" s="13">
        <v>13.444889999999999</v>
      </c>
      <c r="Z112" s="13">
        <v>137873</v>
      </c>
      <c r="AA112" s="13">
        <v>818027</v>
      </c>
      <c r="AB112" s="13">
        <v>100.09099999999999</v>
      </c>
      <c r="AC112" s="13">
        <v>0.95</v>
      </c>
      <c r="AD112" s="13">
        <v>1.43</v>
      </c>
      <c r="AE112" s="13">
        <v>1.9650000000000001</v>
      </c>
      <c r="AF112" s="13">
        <v>104.3595</v>
      </c>
      <c r="AG112" s="45">
        <v>6.9725000000000001</v>
      </c>
    </row>
    <row r="113" spans="1:33" x14ac:dyDescent="0.3">
      <c r="A113" s="46">
        <v>39600</v>
      </c>
      <c r="B113" s="13">
        <v>4.9359700000000002</v>
      </c>
      <c r="C113" s="14">
        <v>5.6</v>
      </c>
      <c r="D113" s="13">
        <v>1.9129169243752964</v>
      </c>
      <c r="E113" s="15">
        <v>481635</v>
      </c>
      <c r="F113" s="13">
        <v>1341.25</v>
      </c>
      <c r="G113" s="13">
        <v>4.0999999999999996</v>
      </c>
      <c r="H113" s="13">
        <v>-1.7364200000000001</v>
      </c>
      <c r="I113" s="14">
        <v>2</v>
      </c>
      <c r="J113" s="14">
        <v>9002762</v>
      </c>
      <c r="K113" s="13">
        <v>889.53599999999994</v>
      </c>
      <c r="L113" s="13">
        <v>-8.1</v>
      </c>
      <c r="M113" s="13">
        <v>96.085099999999997</v>
      </c>
      <c r="N113" s="13">
        <v>22.11</v>
      </c>
      <c r="O113" s="13">
        <v>2.42</v>
      </c>
      <c r="P113" s="13">
        <v>5.15</v>
      </c>
      <c r="Q113" s="13">
        <v>5.0999999999999996</v>
      </c>
      <c r="R113" s="13">
        <v>4.78</v>
      </c>
      <c r="S113" s="13">
        <v>5.12</v>
      </c>
      <c r="T113" s="13">
        <v>3.22</v>
      </c>
      <c r="U113" s="13">
        <v>6.69</v>
      </c>
      <c r="V113" s="13">
        <v>14.83</v>
      </c>
      <c r="W113" s="13">
        <v>7.5</v>
      </c>
      <c r="X113" s="13">
        <v>1.5562</v>
      </c>
      <c r="Y113" s="13">
        <v>15.362489999999999</v>
      </c>
      <c r="Z113" s="13">
        <v>137708</v>
      </c>
      <c r="AA113" s="13">
        <v>823519</v>
      </c>
      <c r="AB113" s="13">
        <v>100.786</v>
      </c>
      <c r="AC113" s="13">
        <v>0.91</v>
      </c>
      <c r="AD113" s="13">
        <v>1.33</v>
      </c>
      <c r="AE113" s="13">
        <v>1.9663999999999999</v>
      </c>
      <c r="AF113" s="13">
        <v>106.9152</v>
      </c>
      <c r="AG113" s="45">
        <v>6.8993000000000002</v>
      </c>
    </row>
    <row r="114" spans="1:33" x14ac:dyDescent="0.3">
      <c r="A114" s="46">
        <v>39630</v>
      </c>
      <c r="B114" s="13">
        <v>5.4975100000000001</v>
      </c>
      <c r="C114" s="14">
        <v>5.8</v>
      </c>
      <c r="D114" s="13">
        <v>0.93663388221101318</v>
      </c>
      <c r="E114" s="15">
        <v>479036</v>
      </c>
      <c r="F114" s="13">
        <v>1257.33</v>
      </c>
      <c r="G114" s="13">
        <v>4.01</v>
      </c>
      <c r="H114" s="13">
        <v>-2.23793</v>
      </c>
      <c r="I114" s="14">
        <v>2.0099999999999998</v>
      </c>
      <c r="J114" s="14">
        <v>9000971.1000000015</v>
      </c>
      <c r="K114" s="13">
        <v>941.16700000000003</v>
      </c>
      <c r="L114" s="13">
        <v>-8.5</v>
      </c>
      <c r="M114" s="13">
        <v>95.409199999999998</v>
      </c>
      <c r="N114" s="13">
        <v>24.32</v>
      </c>
      <c r="O114" s="13">
        <v>2.2799999999999998</v>
      </c>
      <c r="P114" s="13">
        <v>5.0999999999999996</v>
      </c>
      <c r="Q114" s="13">
        <v>5.0999999999999996</v>
      </c>
      <c r="R114" s="13">
        <v>4.7</v>
      </c>
      <c r="S114" s="13">
        <v>5.0199999999999996</v>
      </c>
      <c r="T114" s="13">
        <v>3.09</v>
      </c>
      <c r="U114" s="13">
        <v>6.88</v>
      </c>
      <c r="V114" s="13">
        <v>15.68</v>
      </c>
      <c r="W114" s="13">
        <v>8.9</v>
      </c>
      <c r="X114" s="13">
        <v>1.5759000000000001</v>
      </c>
      <c r="Y114" s="13">
        <v>17.361509999999999</v>
      </c>
      <c r="Z114" s="13">
        <v>137499</v>
      </c>
      <c r="AA114" s="13">
        <v>830411</v>
      </c>
      <c r="AB114" s="13">
        <v>101.218</v>
      </c>
      <c r="AC114" s="13">
        <v>1.17</v>
      </c>
      <c r="AD114" s="13">
        <v>1.43</v>
      </c>
      <c r="AE114" s="13">
        <v>1.9887999999999999</v>
      </c>
      <c r="AF114" s="13">
        <v>106.8518</v>
      </c>
      <c r="AG114" s="45">
        <v>6.8354999999999997</v>
      </c>
    </row>
    <row r="115" spans="1:33" x14ac:dyDescent="0.3">
      <c r="A115" s="46">
        <v>39661</v>
      </c>
      <c r="B115" s="13">
        <v>5.30802</v>
      </c>
      <c r="C115" s="14">
        <v>6.1</v>
      </c>
      <c r="D115" s="13">
        <v>-0.4620240246132612</v>
      </c>
      <c r="E115" s="15">
        <v>479486</v>
      </c>
      <c r="F115" s="13">
        <v>1281.47</v>
      </c>
      <c r="G115" s="13">
        <v>3.89</v>
      </c>
      <c r="H115" s="13">
        <v>-3.8855200000000001</v>
      </c>
      <c r="I115" s="14">
        <v>2</v>
      </c>
      <c r="J115" s="14">
        <v>9001592.1999999993</v>
      </c>
      <c r="K115" s="13">
        <v>840.38800000000003</v>
      </c>
      <c r="L115" s="13">
        <v>-8.9</v>
      </c>
      <c r="M115" s="13">
        <v>97.682199999999995</v>
      </c>
      <c r="N115" s="13">
        <v>20.7</v>
      </c>
      <c r="O115" s="13">
        <v>2.1800000000000002</v>
      </c>
      <c r="P115" s="13">
        <v>5.01</v>
      </c>
      <c r="Q115" s="13">
        <v>4.8</v>
      </c>
      <c r="R115" s="13">
        <v>4.62</v>
      </c>
      <c r="S115" s="13">
        <v>4.96</v>
      </c>
      <c r="T115" s="13">
        <v>3.04</v>
      </c>
      <c r="U115" s="13">
        <v>6.92</v>
      </c>
      <c r="V115" s="13">
        <v>16.18</v>
      </c>
      <c r="W115" s="13">
        <v>9.5</v>
      </c>
      <c r="X115" s="13">
        <v>1.4955000000000001</v>
      </c>
      <c r="Y115" s="13">
        <v>15.42923</v>
      </c>
      <c r="Z115" s="13">
        <v>137233</v>
      </c>
      <c r="AA115" s="13">
        <v>831046</v>
      </c>
      <c r="AB115" s="13">
        <v>101.13500000000001</v>
      </c>
      <c r="AC115" s="13">
        <v>1.08</v>
      </c>
      <c r="AD115" s="13">
        <v>1.47</v>
      </c>
      <c r="AE115" s="13">
        <v>1.8865000000000001</v>
      </c>
      <c r="AF115" s="13">
        <v>109.36239999999999</v>
      </c>
      <c r="AG115" s="45">
        <v>6.8461999999999996</v>
      </c>
    </row>
    <row r="116" spans="1:33" x14ac:dyDescent="0.3">
      <c r="A116" s="46">
        <v>39692</v>
      </c>
      <c r="B116" s="13">
        <v>4.9533199999999997</v>
      </c>
      <c r="C116" s="14">
        <v>6.1</v>
      </c>
      <c r="D116" s="13">
        <v>-1.4044723540398318</v>
      </c>
      <c r="E116" s="15">
        <v>481481</v>
      </c>
      <c r="F116" s="13">
        <v>1217.01</v>
      </c>
      <c r="G116" s="13">
        <v>3.69</v>
      </c>
      <c r="H116" s="13">
        <v>-8.3226899999999997</v>
      </c>
      <c r="I116" s="14">
        <v>1.81</v>
      </c>
      <c r="J116" s="14">
        <v>9054194.1999999993</v>
      </c>
      <c r="K116" s="13">
        <v>824.92</v>
      </c>
      <c r="L116" s="13">
        <v>-9.4</v>
      </c>
      <c r="M116" s="13">
        <v>100.11839999999999</v>
      </c>
      <c r="N116" s="13">
        <v>30.24</v>
      </c>
      <c r="O116" s="13">
        <v>1.91</v>
      </c>
      <c r="P116" s="13">
        <v>5.43</v>
      </c>
      <c r="Q116" s="13">
        <v>4.3</v>
      </c>
      <c r="R116" s="13">
        <v>4.33</v>
      </c>
      <c r="S116" s="13">
        <v>4.6500000000000004</v>
      </c>
      <c r="T116" s="13">
        <v>3.03</v>
      </c>
      <c r="U116" s="13">
        <v>7.14</v>
      </c>
      <c r="V116" s="13">
        <v>17.73</v>
      </c>
      <c r="W116" s="13">
        <v>10.3</v>
      </c>
      <c r="X116" s="13">
        <v>1.4341999999999999</v>
      </c>
      <c r="Y116" s="13">
        <v>13.487030000000001</v>
      </c>
      <c r="Z116" s="13">
        <v>136781</v>
      </c>
      <c r="AA116" s="13">
        <v>835107</v>
      </c>
      <c r="AB116" s="13">
        <v>101.236</v>
      </c>
      <c r="AC116" s="13">
        <v>2</v>
      </c>
      <c r="AD116" s="13">
        <v>1.61</v>
      </c>
      <c r="AE116" s="13">
        <v>1.7972999999999999</v>
      </c>
      <c r="AF116" s="13">
        <v>106.5748</v>
      </c>
      <c r="AG116" s="45">
        <v>6.8307000000000002</v>
      </c>
    </row>
    <row r="117" spans="1:33" x14ac:dyDescent="0.3">
      <c r="A117" s="46">
        <v>39722</v>
      </c>
      <c r="B117" s="13">
        <v>3.7310599999999998</v>
      </c>
      <c r="C117" s="14">
        <v>6.5</v>
      </c>
      <c r="D117" s="13">
        <v>-2.001688171700633</v>
      </c>
      <c r="E117" s="15">
        <v>490634</v>
      </c>
      <c r="F117" s="13">
        <v>968.8</v>
      </c>
      <c r="G117" s="13">
        <v>3.81</v>
      </c>
      <c r="H117" s="13">
        <v>-7.03484</v>
      </c>
      <c r="I117" s="14">
        <v>0.97</v>
      </c>
      <c r="J117" s="14">
        <v>9487561.9000000004</v>
      </c>
      <c r="K117" s="13">
        <v>812.81500000000005</v>
      </c>
      <c r="L117" s="13">
        <v>-9.5</v>
      </c>
      <c r="M117" s="13">
        <v>105.7325</v>
      </c>
      <c r="N117" s="13">
        <v>61.18</v>
      </c>
      <c r="O117" s="13">
        <v>1.42</v>
      </c>
      <c r="P117" s="13">
        <v>6.71</v>
      </c>
      <c r="Q117" s="13">
        <v>3.9</v>
      </c>
      <c r="R117" s="13">
        <v>4.3099999999999996</v>
      </c>
      <c r="S117" s="13">
        <v>4.3</v>
      </c>
      <c r="T117" s="13">
        <v>2.85</v>
      </c>
      <c r="U117" s="13">
        <v>9.18</v>
      </c>
      <c r="V117" s="13">
        <v>26.62</v>
      </c>
      <c r="W117" s="13">
        <v>10.6</v>
      </c>
      <c r="X117" s="13">
        <v>1.3266</v>
      </c>
      <c r="Y117" s="13">
        <v>6.6971999999999996</v>
      </c>
      <c r="Z117" s="13">
        <v>136308</v>
      </c>
      <c r="AA117" s="13">
        <v>851836</v>
      </c>
      <c r="AB117" s="13">
        <v>100.684</v>
      </c>
      <c r="AC117" s="13">
        <v>3.35</v>
      </c>
      <c r="AD117" s="13">
        <v>2.2000000000000002</v>
      </c>
      <c r="AE117" s="13">
        <v>1.6861999999999999</v>
      </c>
      <c r="AF117" s="13">
        <v>99.965900000000005</v>
      </c>
      <c r="AG117" s="45">
        <v>6.8357999999999999</v>
      </c>
    </row>
    <row r="118" spans="1:33" x14ac:dyDescent="0.3">
      <c r="A118" s="46">
        <v>39753</v>
      </c>
      <c r="B118" s="13">
        <v>1.09992</v>
      </c>
      <c r="C118" s="14">
        <v>6.8</v>
      </c>
      <c r="D118" s="13">
        <v>-2.195439109494679</v>
      </c>
      <c r="E118" s="15">
        <v>489164</v>
      </c>
      <c r="F118" s="13">
        <v>883.04</v>
      </c>
      <c r="G118" s="13">
        <v>3.53</v>
      </c>
      <c r="H118" s="13">
        <v>-8.6748200000000004</v>
      </c>
      <c r="I118" s="14">
        <v>0.39</v>
      </c>
      <c r="J118" s="14">
        <v>9384377.3000000007</v>
      </c>
      <c r="K118" s="13">
        <v>757.85</v>
      </c>
      <c r="L118" s="13">
        <v>-10.5</v>
      </c>
      <c r="M118" s="13">
        <v>109.42789999999999</v>
      </c>
      <c r="N118" s="13">
        <v>62.64</v>
      </c>
      <c r="O118" s="13">
        <v>1.07</v>
      </c>
      <c r="P118" s="13">
        <v>6.29</v>
      </c>
      <c r="Q118" s="13">
        <v>2.9</v>
      </c>
      <c r="R118" s="13">
        <v>3.85</v>
      </c>
      <c r="S118" s="13">
        <v>3.83</v>
      </c>
      <c r="T118" s="13">
        <v>2.11</v>
      </c>
      <c r="U118" s="13">
        <v>9.91</v>
      </c>
      <c r="V118" s="13">
        <v>33.17</v>
      </c>
      <c r="W118" s="13">
        <v>9.9</v>
      </c>
      <c r="X118" s="13">
        <v>1.2744</v>
      </c>
      <c r="Y118" s="13">
        <v>-1.22905</v>
      </c>
      <c r="Z118" s="13">
        <v>135539</v>
      </c>
      <c r="AA118" s="13">
        <v>865407</v>
      </c>
      <c r="AB118" s="13">
        <v>99.545000000000002</v>
      </c>
      <c r="AC118" s="13">
        <v>2.1</v>
      </c>
      <c r="AD118" s="13">
        <v>2.31</v>
      </c>
      <c r="AE118" s="13">
        <v>1.5327</v>
      </c>
      <c r="AF118" s="13">
        <v>96.965599999999995</v>
      </c>
      <c r="AG118" s="45">
        <v>6.8281000000000001</v>
      </c>
    </row>
    <row r="119" spans="1:33" x14ac:dyDescent="0.3">
      <c r="A119" s="46">
        <v>39783</v>
      </c>
      <c r="B119" s="13">
        <v>-2.223E-2</v>
      </c>
      <c r="C119" s="14">
        <v>7.3</v>
      </c>
      <c r="D119" s="13">
        <v>-4.0983856274793844</v>
      </c>
      <c r="E119" s="15">
        <v>493253</v>
      </c>
      <c r="F119" s="13">
        <v>877.56</v>
      </c>
      <c r="G119" s="13">
        <v>2.42</v>
      </c>
      <c r="H119" s="13">
        <v>-11.35704</v>
      </c>
      <c r="I119" s="14">
        <v>0.16</v>
      </c>
      <c r="J119" s="14">
        <v>9349932.1999999993</v>
      </c>
      <c r="K119" s="13">
        <v>819.94</v>
      </c>
      <c r="L119" s="13">
        <v>-10.3</v>
      </c>
      <c r="M119" s="13">
        <v>108.6123</v>
      </c>
      <c r="N119" s="13">
        <v>52.41</v>
      </c>
      <c r="O119" s="13">
        <v>0.49</v>
      </c>
      <c r="P119" s="13">
        <v>5.37</v>
      </c>
      <c r="Q119" s="13">
        <v>1.7</v>
      </c>
      <c r="R119" s="13">
        <v>2.7</v>
      </c>
      <c r="S119" s="13">
        <v>2.69</v>
      </c>
      <c r="T119" s="13">
        <v>1.62</v>
      </c>
      <c r="U119" s="13">
        <v>9.7899999999999991</v>
      </c>
      <c r="V119" s="13">
        <v>39.24</v>
      </c>
      <c r="W119" s="13">
        <v>10.5</v>
      </c>
      <c r="X119" s="13">
        <v>1.3511</v>
      </c>
      <c r="Y119" s="13">
        <v>-4.3113099999999998</v>
      </c>
      <c r="Z119" s="13">
        <v>134844</v>
      </c>
      <c r="AA119" s="13">
        <v>878323</v>
      </c>
      <c r="AB119" s="13">
        <v>99.007000000000005</v>
      </c>
      <c r="AC119" s="13">
        <v>1.8</v>
      </c>
      <c r="AD119" s="13">
        <v>1.6</v>
      </c>
      <c r="AE119" s="13">
        <v>1.4854000000000001</v>
      </c>
      <c r="AF119" s="13">
        <v>91.275000000000006</v>
      </c>
      <c r="AG119" s="45">
        <v>6.8539000000000003</v>
      </c>
    </row>
    <row r="120" spans="1:33" x14ac:dyDescent="0.3">
      <c r="A120" s="46">
        <v>39814</v>
      </c>
      <c r="B120" s="13">
        <v>-0.11359</v>
      </c>
      <c r="C120" s="14">
        <v>7.8</v>
      </c>
      <c r="D120" s="13">
        <v>-4.1407599322901163</v>
      </c>
      <c r="E120" s="15">
        <v>504156</v>
      </c>
      <c r="F120" s="13">
        <v>865.58</v>
      </c>
      <c r="G120" s="13">
        <v>2.52</v>
      </c>
      <c r="H120" s="13">
        <v>-13.188040000000001</v>
      </c>
      <c r="I120" s="14">
        <v>0.15</v>
      </c>
      <c r="J120" s="14">
        <v>9312724.8999999985</v>
      </c>
      <c r="K120" s="13">
        <v>857.726</v>
      </c>
      <c r="L120" s="13">
        <v>-8.5</v>
      </c>
      <c r="M120" s="13">
        <v>108.9973</v>
      </c>
      <c r="N120" s="13">
        <v>44.68</v>
      </c>
      <c r="O120" s="13">
        <v>0.44</v>
      </c>
      <c r="P120" s="13">
        <v>5.31</v>
      </c>
      <c r="Q120" s="13">
        <v>2.2000000000000002</v>
      </c>
      <c r="R120" s="13">
        <v>2.66</v>
      </c>
      <c r="S120" s="13">
        <v>2.96</v>
      </c>
      <c r="T120" s="13">
        <v>1.1499999999999999</v>
      </c>
      <c r="U120" s="13">
        <v>9.19</v>
      </c>
      <c r="V120" s="13">
        <v>30.6</v>
      </c>
      <c r="W120" s="13">
        <v>10</v>
      </c>
      <c r="X120" s="13">
        <v>1.3244</v>
      </c>
      <c r="Y120" s="13">
        <v>-5.4143600000000003</v>
      </c>
      <c r="Z120" s="13">
        <v>134053</v>
      </c>
      <c r="AA120" s="13">
        <v>886646</v>
      </c>
      <c r="AB120" s="13">
        <v>99.067999999999998</v>
      </c>
      <c r="AC120" s="13">
        <v>1.08</v>
      </c>
      <c r="AD120" s="13">
        <v>1.71</v>
      </c>
      <c r="AE120" s="13">
        <v>1.4461999999999999</v>
      </c>
      <c r="AF120" s="13">
        <v>90.120500000000007</v>
      </c>
      <c r="AG120" s="45">
        <v>6.8360000000000003</v>
      </c>
    </row>
    <row r="121" spans="1:33" x14ac:dyDescent="0.3">
      <c r="A121" s="46">
        <v>39845</v>
      </c>
      <c r="B121" s="13">
        <v>8.4600000000000005E-3</v>
      </c>
      <c r="C121" s="14">
        <v>8.3000000000000007</v>
      </c>
      <c r="D121" s="13">
        <v>-2.8409496744858265</v>
      </c>
      <c r="E121" s="15">
        <v>545505</v>
      </c>
      <c r="F121" s="13">
        <v>805.23</v>
      </c>
      <c r="G121" s="13">
        <v>2.87</v>
      </c>
      <c r="H121" s="13">
        <v>-13.440709999999999</v>
      </c>
      <c r="I121" s="14">
        <v>0.22</v>
      </c>
      <c r="J121" s="14">
        <v>9335539.6999999993</v>
      </c>
      <c r="K121" s="13">
        <v>939.76300000000003</v>
      </c>
      <c r="L121" s="13">
        <v>-7.9</v>
      </c>
      <c r="M121" s="13">
        <v>111.55800000000001</v>
      </c>
      <c r="N121" s="13">
        <v>45.57</v>
      </c>
      <c r="O121" s="13">
        <v>0.62</v>
      </c>
      <c r="P121" s="13">
        <v>5.72</v>
      </c>
      <c r="Q121" s="13">
        <v>1.9</v>
      </c>
      <c r="R121" s="13">
        <v>3.1</v>
      </c>
      <c r="S121" s="13">
        <v>3.31</v>
      </c>
      <c r="T121" s="13">
        <v>1.33</v>
      </c>
      <c r="U121" s="13">
        <v>9.09</v>
      </c>
      <c r="V121" s="13">
        <v>33.479999999999997</v>
      </c>
      <c r="W121" s="13">
        <v>11.7</v>
      </c>
      <c r="X121" s="13">
        <v>1.2797000000000001</v>
      </c>
      <c r="Y121" s="13">
        <v>-7.3344300000000002</v>
      </c>
      <c r="Z121" s="13">
        <v>133350</v>
      </c>
      <c r="AA121" s="13">
        <v>895083</v>
      </c>
      <c r="AB121" s="13">
        <v>99.284000000000006</v>
      </c>
      <c r="AC121" s="13">
        <v>0.95</v>
      </c>
      <c r="AD121" s="13">
        <v>1.89</v>
      </c>
      <c r="AE121" s="13">
        <v>1.4421999999999999</v>
      </c>
      <c r="AF121" s="13">
        <v>92.915800000000004</v>
      </c>
      <c r="AG121" s="45">
        <v>6.8362999999999996</v>
      </c>
    </row>
    <row r="122" spans="1:33" x14ac:dyDescent="0.3">
      <c r="A122" s="46">
        <v>39873</v>
      </c>
      <c r="B122" s="13">
        <v>-0.44647999999999999</v>
      </c>
      <c r="C122" s="14">
        <v>8.6999999999999993</v>
      </c>
      <c r="D122" s="13">
        <v>-3.374151269574488</v>
      </c>
      <c r="E122" s="15">
        <v>672643</v>
      </c>
      <c r="F122" s="13">
        <v>757.13</v>
      </c>
      <c r="G122" s="13">
        <v>2.82</v>
      </c>
      <c r="H122" s="13">
        <v>-14.59703</v>
      </c>
      <c r="I122" s="14">
        <v>0.18</v>
      </c>
      <c r="J122" s="14">
        <v>9300781.6999999993</v>
      </c>
      <c r="K122" s="13">
        <v>925.98900000000003</v>
      </c>
      <c r="L122" s="13">
        <v>-8.1999999999999993</v>
      </c>
      <c r="M122" s="13">
        <v>112.7606</v>
      </c>
      <c r="N122" s="13">
        <v>44.8</v>
      </c>
      <c r="O122" s="13">
        <v>0.64</v>
      </c>
      <c r="P122" s="13">
        <v>6.89</v>
      </c>
      <c r="Q122" s="13">
        <v>2</v>
      </c>
      <c r="R122" s="13">
        <v>3.07</v>
      </c>
      <c r="S122" s="13">
        <v>3.34</v>
      </c>
      <c r="T122" s="13">
        <v>1.36</v>
      </c>
      <c r="U122" s="13">
        <v>9.5</v>
      </c>
      <c r="V122" s="13">
        <v>35.020000000000003</v>
      </c>
      <c r="W122" s="13">
        <v>13.1</v>
      </c>
      <c r="X122" s="13">
        <v>1.3049999999999999</v>
      </c>
      <c r="Y122" s="13">
        <v>-10.537520000000001</v>
      </c>
      <c r="Z122" s="13">
        <v>132527</v>
      </c>
      <c r="AA122" s="13">
        <v>901417</v>
      </c>
      <c r="AB122" s="13">
        <v>99.192999999999998</v>
      </c>
      <c r="AC122" s="13">
        <v>1.05</v>
      </c>
      <c r="AD122" s="13">
        <v>1.89</v>
      </c>
      <c r="AE122" s="13">
        <v>1.417</v>
      </c>
      <c r="AF122" s="13">
        <v>97.855000000000004</v>
      </c>
      <c r="AG122" s="45">
        <v>6.8360000000000003</v>
      </c>
    </row>
    <row r="123" spans="1:33" x14ac:dyDescent="0.3">
      <c r="A123" s="46">
        <v>39904</v>
      </c>
      <c r="B123" s="13">
        <v>-0.57632000000000005</v>
      </c>
      <c r="C123" s="14">
        <v>9</v>
      </c>
      <c r="D123" s="13">
        <v>-3.4892438588756014</v>
      </c>
      <c r="E123" s="15">
        <v>895509</v>
      </c>
      <c r="F123" s="13">
        <v>848.15</v>
      </c>
      <c r="G123" s="13">
        <v>2.93</v>
      </c>
      <c r="H123" s="13">
        <v>-14.72293</v>
      </c>
      <c r="I123" s="14">
        <v>0.15</v>
      </c>
      <c r="J123" s="14">
        <v>9243239.7999999989</v>
      </c>
      <c r="K123" s="13">
        <v>892.66300000000001</v>
      </c>
      <c r="L123" s="13">
        <v>-7.7</v>
      </c>
      <c r="M123" s="13">
        <v>109.7889</v>
      </c>
      <c r="N123" s="13">
        <v>38.06</v>
      </c>
      <c r="O123" s="13">
        <v>0.55000000000000004</v>
      </c>
      <c r="P123" s="13">
        <v>4.78</v>
      </c>
      <c r="Q123" s="13">
        <v>2.8</v>
      </c>
      <c r="R123" s="13">
        <v>3.05</v>
      </c>
      <c r="S123" s="13">
        <v>3.41</v>
      </c>
      <c r="T123" s="13">
        <v>1.19</v>
      </c>
      <c r="U123" s="13">
        <v>9.14</v>
      </c>
      <c r="V123" s="13">
        <v>29.73</v>
      </c>
      <c r="W123" s="13">
        <v>15.4</v>
      </c>
      <c r="X123" s="13">
        <v>1.3199000000000001</v>
      </c>
      <c r="Y123" s="13">
        <v>-11.419589999999999</v>
      </c>
      <c r="Z123" s="13">
        <v>131841</v>
      </c>
      <c r="AA123" s="13">
        <v>903598</v>
      </c>
      <c r="AB123" s="13">
        <v>99.34</v>
      </c>
      <c r="AC123" s="13">
        <v>0.95</v>
      </c>
      <c r="AD123" s="13">
        <v>2</v>
      </c>
      <c r="AE123" s="13">
        <v>1.4712000000000001</v>
      </c>
      <c r="AF123" s="13">
        <v>98.92</v>
      </c>
      <c r="AG123" s="45">
        <v>6.8305999999999996</v>
      </c>
    </row>
    <row r="124" spans="1:33" x14ac:dyDescent="0.3">
      <c r="A124" s="46">
        <v>39934</v>
      </c>
      <c r="B124" s="13">
        <v>-1.01576</v>
      </c>
      <c r="C124" s="14">
        <v>9.4</v>
      </c>
      <c r="D124" s="13">
        <v>-3.5240794549198373</v>
      </c>
      <c r="E124" s="15">
        <v>1069590</v>
      </c>
      <c r="F124" s="13">
        <v>902.41</v>
      </c>
      <c r="G124" s="13">
        <v>3.29</v>
      </c>
      <c r="H124" s="13">
        <v>-15.18763</v>
      </c>
      <c r="I124" s="14">
        <v>0.18</v>
      </c>
      <c r="J124" s="14">
        <v>9301279.2000000011</v>
      </c>
      <c r="K124" s="13">
        <v>926.85500000000002</v>
      </c>
      <c r="L124" s="13">
        <v>-6.9</v>
      </c>
      <c r="M124" s="13">
        <v>106.6306</v>
      </c>
      <c r="N124" s="13">
        <v>31.98</v>
      </c>
      <c r="O124" s="13">
        <v>0.5</v>
      </c>
      <c r="P124" s="13">
        <v>4.7</v>
      </c>
      <c r="Q124" s="13">
        <v>2.8</v>
      </c>
      <c r="R124" s="13">
        <v>3.4</v>
      </c>
      <c r="S124" s="13">
        <v>3.84</v>
      </c>
      <c r="T124" s="13">
        <v>0.94</v>
      </c>
      <c r="U124" s="13">
        <v>8.23</v>
      </c>
      <c r="V124" s="13">
        <v>22.82</v>
      </c>
      <c r="W124" s="13">
        <v>15.1</v>
      </c>
      <c r="X124" s="13">
        <v>1.3646</v>
      </c>
      <c r="Y124" s="13">
        <v>-13.123089999999999</v>
      </c>
      <c r="Z124" s="13">
        <v>131490</v>
      </c>
      <c r="AA124" s="13">
        <v>905792</v>
      </c>
      <c r="AB124" s="13">
        <v>99.474000000000004</v>
      </c>
      <c r="AC124" s="13">
        <v>0.64</v>
      </c>
      <c r="AD124" s="13">
        <v>2.36</v>
      </c>
      <c r="AE124" s="13">
        <v>1.5418000000000001</v>
      </c>
      <c r="AF124" s="13">
        <v>96.644499999999994</v>
      </c>
      <c r="AG124" s="45">
        <v>6.8235000000000001</v>
      </c>
    </row>
    <row r="125" spans="1:33" x14ac:dyDescent="0.3">
      <c r="A125" s="46">
        <v>39965</v>
      </c>
      <c r="B125" s="13">
        <v>-1.2291700000000001</v>
      </c>
      <c r="C125" s="14">
        <v>9.5</v>
      </c>
      <c r="D125" s="13">
        <v>-5.1537039278306445</v>
      </c>
      <c r="E125" s="15">
        <v>1164922</v>
      </c>
      <c r="F125" s="13">
        <v>926.12</v>
      </c>
      <c r="G125" s="13">
        <v>3.72</v>
      </c>
      <c r="H125" s="13">
        <v>-15.397650000000001</v>
      </c>
      <c r="I125" s="14">
        <v>0.21</v>
      </c>
      <c r="J125" s="14">
        <v>9303048.0999999996</v>
      </c>
      <c r="K125" s="13">
        <v>947.80700000000002</v>
      </c>
      <c r="L125" s="13">
        <v>-6.4</v>
      </c>
      <c r="M125" s="13">
        <v>104.94159999999999</v>
      </c>
      <c r="N125" s="13">
        <v>29.14</v>
      </c>
      <c r="O125" s="13">
        <v>0.51</v>
      </c>
      <c r="P125" s="13">
        <v>4.51</v>
      </c>
      <c r="Q125" s="13">
        <v>3.1</v>
      </c>
      <c r="R125" s="13">
        <v>4</v>
      </c>
      <c r="S125" s="13">
        <v>4.3499999999999996</v>
      </c>
      <c r="T125" s="13">
        <v>0.95</v>
      </c>
      <c r="U125" s="13">
        <v>7.52</v>
      </c>
      <c r="V125" s="13">
        <v>20.12</v>
      </c>
      <c r="W125" s="13">
        <v>14.5</v>
      </c>
      <c r="X125" s="13">
        <v>1.4014</v>
      </c>
      <c r="Y125" s="13">
        <v>-13.16708</v>
      </c>
      <c r="Z125" s="13">
        <v>131020</v>
      </c>
      <c r="AA125" s="13">
        <v>907500</v>
      </c>
      <c r="AB125" s="13">
        <v>100.06699999999999</v>
      </c>
      <c r="AC125" s="13">
        <v>0.44</v>
      </c>
      <c r="AD125" s="13">
        <v>2.54</v>
      </c>
      <c r="AE125" s="13">
        <v>1.6369</v>
      </c>
      <c r="AF125" s="13">
        <v>96.614500000000007</v>
      </c>
      <c r="AG125" s="45">
        <v>6.8334000000000001</v>
      </c>
    </row>
    <row r="126" spans="1:33" x14ac:dyDescent="0.3">
      <c r="A126" s="46">
        <v>39995</v>
      </c>
      <c r="B126" s="13">
        <v>-1.9587600000000001</v>
      </c>
      <c r="C126" s="14">
        <v>9.5</v>
      </c>
      <c r="D126" s="13">
        <v>-4.2054962006808028</v>
      </c>
      <c r="E126" s="15">
        <v>1291021</v>
      </c>
      <c r="F126" s="13">
        <v>935.82</v>
      </c>
      <c r="G126" s="13">
        <v>3.56</v>
      </c>
      <c r="H126" s="13">
        <v>-14.053380000000001</v>
      </c>
      <c r="I126" s="14">
        <v>0.16</v>
      </c>
      <c r="J126" s="14">
        <v>9198162.2000000011</v>
      </c>
      <c r="K126" s="13">
        <v>934.27200000000005</v>
      </c>
      <c r="L126" s="13">
        <v>-5.8</v>
      </c>
      <c r="M126" s="13">
        <v>104.87909999999999</v>
      </c>
      <c r="N126" s="13">
        <v>26.16</v>
      </c>
      <c r="O126" s="13">
        <v>0.48</v>
      </c>
      <c r="P126" s="13">
        <v>4.03</v>
      </c>
      <c r="Q126" s="13">
        <v>2.9</v>
      </c>
      <c r="R126" s="13">
        <v>3.76</v>
      </c>
      <c r="S126" s="13">
        <v>4.21</v>
      </c>
      <c r="T126" s="13">
        <v>0.78</v>
      </c>
      <c r="U126" s="13">
        <v>6.98</v>
      </c>
      <c r="V126" s="13">
        <v>18.09</v>
      </c>
      <c r="W126" s="13">
        <v>14.7</v>
      </c>
      <c r="X126" s="13">
        <v>1.4092</v>
      </c>
      <c r="Y126" s="13">
        <v>-16.058389999999999</v>
      </c>
      <c r="Z126" s="13">
        <v>130691</v>
      </c>
      <c r="AA126" s="13">
        <v>909952</v>
      </c>
      <c r="AB126" s="13">
        <v>100.02</v>
      </c>
      <c r="AC126" s="13">
        <v>0.33</v>
      </c>
      <c r="AD126" s="13">
        <v>2.54</v>
      </c>
      <c r="AE126" s="13">
        <v>1.6377999999999999</v>
      </c>
      <c r="AF126" s="13">
        <v>94.367000000000004</v>
      </c>
      <c r="AG126" s="45">
        <v>6.8316999999999997</v>
      </c>
    </row>
    <row r="127" spans="1:33" x14ac:dyDescent="0.3">
      <c r="A127" s="46">
        <v>40026</v>
      </c>
      <c r="B127" s="13">
        <v>-1.48384</v>
      </c>
      <c r="C127" s="14">
        <v>9.6</v>
      </c>
      <c r="D127" s="13">
        <v>-3.1649322457964701</v>
      </c>
      <c r="E127" s="15">
        <v>1420171</v>
      </c>
      <c r="F127" s="13">
        <v>1009.72</v>
      </c>
      <c r="G127" s="13">
        <v>3.59</v>
      </c>
      <c r="H127" s="13">
        <v>-11.78065</v>
      </c>
      <c r="I127" s="14">
        <v>0.16</v>
      </c>
      <c r="J127" s="14">
        <v>9138063.7000000011</v>
      </c>
      <c r="K127" s="13">
        <v>949.5</v>
      </c>
      <c r="L127" s="13">
        <v>-5</v>
      </c>
      <c r="M127" s="13">
        <v>103.3785</v>
      </c>
      <c r="N127" s="13">
        <v>25.34</v>
      </c>
      <c r="O127" s="13">
        <v>0.46</v>
      </c>
      <c r="P127" s="13">
        <v>3.94</v>
      </c>
      <c r="Q127" s="13">
        <v>2.8</v>
      </c>
      <c r="R127" s="13">
        <v>3.84</v>
      </c>
      <c r="S127" s="13">
        <v>4.28</v>
      </c>
      <c r="T127" s="13">
        <v>0.77</v>
      </c>
      <c r="U127" s="13">
        <v>6.34</v>
      </c>
      <c r="V127" s="13">
        <v>16.11</v>
      </c>
      <c r="W127" s="13">
        <v>15.5</v>
      </c>
      <c r="X127" s="13">
        <v>1.4266000000000001</v>
      </c>
      <c r="Y127" s="13">
        <v>-12.0603</v>
      </c>
      <c r="Z127" s="13">
        <v>130479</v>
      </c>
      <c r="AA127" s="13">
        <v>911141</v>
      </c>
      <c r="AB127" s="13">
        <v>100.288</v>
      </c>
      <c r="AC127" s="13">
        <v>0.25</v>
      </c>
      <c r="AD127" s="13">
        <v>2.4700000000000002</v>
      </c>
      <c r="AE127" s="13">
        <v>1.6532</v>
      </c>
      <c r="AF127" s="13">
        <v>94.897099999999995</v>
      </c>
      <c r="AG127" s="45">
        <v>6.8323</v>
      </c>
    </row>
    <row r="128" spans="1:33" x14ac:dyDescent="0.3">
      <c r="A128" s="46">
        <v>40057</v>
      </c>
      <c r="B128" s="13">
        <v>-1.3779399999999999</v>
      </c>
      <c r="C128" s="14">
        <v>9.8000000000000007</v>
      </c>
      <c r="D128" s="13">
        <v>-2.4714308469936941</v>
      </c>
      <c r="E128" s="15">
        <v>1550950</v>
      </c>
      <c r="F128" s="13">
        <v>1044.55</v>
      </c>
      <c r="G128" s="13">
        <v>3.4</v>
      </c>
      <c r="H128" s="13">
        <v>-7.1004199999999997</v>
      </c>
      <c r="I128" s="14">
        <v>0.15</v>
      </c>
      <c r="J128" s="14">
        <v>9053477.9000000004</v>
      </c>
      <c r="K128" s="13">
        <v>996.44299999999998</v>
      </c>
      <c r="L128" s="13">
        <v>-4.3</v>
      </c>
      <c r="M128" s="13">
        <v>102.7597</v>
      </c>
      <c r="N128" s="13">
        <v>24.93</v>
      </c>
      <c r="O128" s="13">
        <v>0.4</v>
      </c>
      <c r="P128" s="13">
        <v>3.64</v>
      </c>
      <c r="Q128" s="13">
        <v>2.2000000000000002</v>
      </c>
      <c r="R128" s="13">
        <v>3.59</v>
      </c>
      <c r="S128" s="13">
        <v>4.07</v>
      </c>
      <c r="T128" s="13">
        <v>0.61</v>
      </c>
      <c r="U128" s="13">
        <v>5.93</v>
      </c>
      <c r="V128" s="13">
        <v>15.35</v>
      </c>
      <c r="W128" s="13">
        <v>18.100000000000001</v>
      </c>
      <c r="X128" s="13">
        <v>1.4575</v>
      </c>
      <c r="Y128" s="13">
        <v>-11.57948</v>
      </c>
      <c r="Z128" s="13">
        <v>130260</v>
      </c>
      <c r="AA128" s="13">
        <v>913202</v>
      </c>
      <c r="AB128" s="13">
        <v>100.45399999999999</v>
      </c>
      <c r="AC128" s="13">
        <v>0.17</v>
      </c>
      <c r="AD128" s="13">
        <v>2.4500000000000002</v>
      </c>
      <c r="AE128" s="13">
        <v>1.6323000000000001</v>
      </c>
      <c r="AF128" s="13">
        <v>91.274799999999999</v>
      </c>
      <c r="AG128" s="45">
        <v>6.8277000000000001</v>
      </c>
    </row>
    <row r="129" spans="1:33" x14ac:dyDescent="0.3">
      <c r="A129" s="46">
        <v>40087</v>
      </c>
      <c r="B129" s="13">
        <v>-0.22397</v>
      </c>
      <c r="C129" s="14">
        <v>10</v>
      </c>
      <c r="D129" s="13">
        <v>-0.32368454613784792</v>
      </c>
      <c r="E129" s="15">
        <v>1662136</v>
      </c>
      <c r="F129" s="13">
        <v>1067.6600000000001</v>
      </c>
      <c r="G129" s="13">
        <v>3.39</v>
      </c>
      <c r="H129" s="13">
        <v>-7.6809200000000004</v>
      </c>
      <c r="I129" s="14">
        <v>0.12</v>
      </c>
      <c r="J129" s="14">
        <v>8951911.8000000007</v>
      </c>
      <c r="K129" s="13">
        <v>1043.511</v>
      </c>
      <c r="L129" s="13">
        <v>-3.1</v>
      </c>
      <c r="M129" s="13">
        <v>101.1023</v>
      </c>
      <c r="N129" s="13">
        <v>24.25</v>
      </c>
      <c r="O129" s="13">
        <v>0.37</v>
      </c>
      <c r="P129" s="13">
        <v>3.56</v>
      </c>
      <c r="Q129" s="13">
        <v>2.9</v>
      </c>
      <c r="R129" s="13">
        <v>3.53</v>
      </c>
      <c r="S129" s="13">
        <v>4.08</v>
      </c>
      <c r="T129" s="13">
        <v>0.62</v>
      </c>
      <c r="U129" s="13">
        <v>5.72</v>
      </c>
      <c r="V129" s="13">
        <v>14.3</v>
      </c>
      <c r="W129" s="13">
        <v>19.3</v>
      </c>
      <c r="X129" s="13">
        <v>1.4821</v>
      </c>
      <c r="Y129" s="13">
        <v>-6.0085800000000003</v>
      </c>
      <c r="Z129" s="13">
        <v>130060</v>
      </c>
      <c r="AA129" s="13">
        <v>915119</v>
      </c>
      <c r="AB129" s="13">
        <v>100.764</v>
      </c>
      <c r="AC129" s="13">
        <v>0.21</v>
      </c>
      <c r="AD129" s="13">
        <v>2.44</v>
      </c>
      <c r="AE129" s="13">
        <v>1.6212</v>
      </c>
      <c r="AF129" s="13">
        <v>90.367099999999994</v>
      </c>
      <c r="AG129" s="45">
        <v>6.8266999999999998</v>
      </c>
    </row>
    <row r="130" spans="1:33" x14ac:dyDescent="0.3">
      <c r="A130" s="46">
        <v>40118</v>
      </c>
      <c r="B130" s="13">
        <v>1.91459</v>
      </c>
      <c r="C130" s="14">
        <v>9.9</v>
      </c>
      <c r="D130" s="13">
        <v>-0.74566208278649126</v>
      </c>
      <c r="E130" s="15">
        <v>1739994</v>
      </c>
      <c r="F130" s="13">
        <v>1088.07</v>
      </c>
      <c r="G130" s="13">
        <v>3.4</v>
      </c>
      <c r="H130" s="13">
        <v>-6.1353299999999997</v>
      </c>
      <c r="I130" s="14">
        <v>0.12</v>
      </c>
      <c r="J130" s="14">
        <v>9029776.7999999989</v>
      </c>
      <c r="K130" s="13">
        <v>1126.1189999999999</v>
      </c>
      <c r="L130" s="13">
        <v>-1.2</v>
      </c>
      <c r="M130" s="13">
        <v>100.79949999999999</v>
      </c>
      <c r="N130" s="13">
        <v>23.78</v>
      </c>
      <c r="O130" s="13">
        <v>0.31</v>
      </c>
      <c r="P130" s="13">
        <v>3.49</v>
      </c>
      <c r="Q130" s="13">
        <v>2.7</v>
      </c>
      <c r="R130" s="13">
        <v>3.52</v>
      </c>
      <c r="S130" s="13">
        <v>4.1900000000000004</v>
      </c>
      <c r="T130" s="13">
        <v>0.5</v>
      </c>
      <c r="U130" s="13">
        <v>5.55</v>
      </c>
      <c r="V130" s="13">
        <v>13.95</v>
      </c>
      <c r="W130" s="13">
        <v>20.2</v>
      </c>
      <c r="X130" s="13">
        <v>1.4907999999999999</v>
      </c>
      <c r="Y130" s="13">
        <v>0.33937</v>
      </c>
      <c r="Z130" s="13">
        <v>130053</v>
      </c>
      <c r="AA130" s="13">
        <v>919352</v>
      </c>
      <c r="AB130" s="13">
        <v>100.997</v>
      </c>
      <c r="AC130" s="13">
        <v>0.22</v>
      </c>
      <c r="AD130" s="13">
        <v>2.6</v>
      </c>
      <c r="AE130" s="13">
        <v>1.6598999999999999</v>
      </c>
      <c r="AF130" s="13">
        <v>89.267399999999995</v>
      </c>
      <c r="AG130" s="45">
        <v>6.8270999999999997</v>
      </c>
    </row>
    <row r="131" spans="1:33" x14ac:dyDescent="0.3">
      <c r="A131" s="46">
        <v>40148</v>
      </c>
      <c r="B131" s="13">
        <v>2.81412</v>
      </c>
      <c r="C131" s="14">
        <v>9.9</v>
      </c>
      <c r="D131" s="13">
        <v>0.359777622738644</v>
      </c>
      <c r="E131" s="15">
        <v>1819576</v>
      </c>
      <c r="F131" s="13">
        <v>1110.3800000000001</v>
      </c>
      <c r="G131" s="13">
        <v>3.59</v>
      </c>
      <c r="H131" s="13">
        <v>-3.0184099999999998</v>
      </c>
      <c r="I131" s="14">
        <v>0.12</v>
      </c>
      <c r="J131" s="14">
        <v>8994327.6999999993</v>
      </c>
      <c r="K131" s="13">
        <v>1135.0119999999999</v>
      </c>
      <c r="L131" s="13">
        <v>-2</v>
      </c>
      <c r="M131" s="13">
        <v>101.0026</v>
      </c>
      <c r="N131" s="13">
        <v>21.24</v>
      </c>
      <c r="O131" s="13">
        <v>0.37</v>
      </c>
      <c r="P131" s="13">
        <v>3.52</v>
      </c>
      <c r="Q131" s="13">
        <v>2.5</v>
      </c>
      <c r="R131" s="13">
        <v>3.71</v>
      </c>
      <c r="S131" s="13">
        <v>4.3499999999999996</v>
      </c>
      <c r="T131" s="13">
        <v>0.56999999999999995</v>
      </c>
      <c r="U131" s="13">
        <v>5.48</v>
      </c>
      <c r="V131" s="13">
        <v>12.93</v>
      </c>
      <c r="W131" s="13">
        <v>20.2</v>
      </c>
      <c r="X131" s="13">
        <v>1.4579</v>
      </c>
      <c r="Y131" s="13">
        <v>4.2129899999999996</v>
      </c>
      <c r="Z131" s="13">
        <v>129774</v>
      </c>
      <c r="AA131" s="13">
        <v>924426</v>
      </c>
      <c r="AB131" s="13">
        <v>101.05200000000001</v>
      </c>
      <c r="AC131" s="13">
        <v>0.2</v>
      </c>
      <c r="AD131" s="13">
        <v>2.72</v>
      </c>
      <c r="AE131" s="13">
        <v>1.6226</v>
      </c>
      <c r="AF131" s="13">
        <v>89.950900000000004</v>
      </c>
      <c r="AG131" s="45">
        <v>6.8274999999999997</v>
      </c>
    </row>
    <row r="132" spans="1:33" x14ac:dyDescent="0.3">
      <c r="A132" s="46">
        <v>40179</v>
      </c>
      <c r="B132" s="13">
        <v>2.6211099999999998</v>
      </c>
      <c r="C132" s="14">
        <v>9.8000000000000007</v>
      </c>
      <c r="D132" s="13">
        <v>0.99919102263958948</v>
      </c>
      <c r="E132" s="15">
        <v>1892742</v>
      </c>
      <c r="F132" s="13">
        <v>1123.58</v>
      </c>
      <c r="G132" s="13">
        <v>3.73</v>
      </c>
      <c r="H132" s="13">
        <v>0.43790000000000001</v>
      </c>
      <c r="I132" s="14">
        <v>0.11</v>
      </c>
      <c r="J132" s="14">
        <v>8926571.9000000004</v>
      </c>
      <c r="K132" s="13">
        <v>1119.575</v>
      </c>
      <c r="L132" s="13">
        <v>-2.8</v>
      </c>
      <c r="M132" s="13">
        <v>101.2747</v>
      </c>
      <c r="N132" s="13">
        <v>20.64</v>
      </c>
      <c r="O132" s="13">
        <v>0.35</v>
      </c>
      <c r="P132" s="13">
        <v>3.48</v>
      </c>
      <c r="Q132" s="13">
        <v>2.8</v>
      </c>
      <c r="R132" s="13">
        <v>3.82</v>
      </c>
      <c r="S132" s="13">
        <v>4.4800000000000004</v>
      </c>
      <c r="T132" s="13">
        <v>0.53</v>
      </c>
      <c r="U132" s="13">
        <v>5.25</v>
      </c>
      <c r="V132" s="13">
        <v>11.82</v>
      </c>
      <c r="W132" s="13">
        <v>18.600000000000001</v>
      </c>
      <c r="X132" s="13">
        <v>1.4266000000000001</v>
      </c>
      <c r="Y132" s="13">
        <v>6.25</v>
      </c>
      <c r="Z132" s="13">
        <v>129802</v>
      </c>
      <c r="AA132" s="13">
        <v>921336</v>
      </c>
      <c r="AB132" s="13">
        <v>101.23399999999999</v>
      </c>
      <c r="AC132" s="13">
        <v>0.19</v>
      </c>
      <c r="AD132" s="13">
        <v>2.8</v>
      </c>
      <c r="AE132" s="13">
        <v>1.6157999999999999</v>
      </c>
      <c r="AF132" s="13">
        <v>91.101100000000002</v>
      </c>
      <c r="AG132" s="45">
        <v>6.8269000000000002</v>
      </c>
    </row>
    <row r="133" spans="1:33" x14ac:dyDescent="0.3">
      <c r="A133" s="46">
        <v>40210</v>
      </c>
      <c r="B133" s="13">
        <v>2.1513399999999998</v>
      </c>
      <c r="C133" s="14">
        <v>9.8000000000000007</v>
      </c>
      <c r="D133" s="13">
        <v>1.5023019917462355</v>
      </c>
      <c r="E133" s="15">
        <v>1943337</v>
      </c>
      <c r="F133" s="13">
        <v>1089.1600000000001</v>
      </c>
      <c r="G133" s="13">
        <v>3.69</v>
      </c>
      <c r="H133" s="13">
        <v>1.40706</v>
      </c>
      <c r="I133" s="14">
        <v>0.13</v>
      </c>
      <c r="J133" s="14">
        <v>8869272.4000000004</v>
      </c>
      <c r="K133" s="13">
        <v>1095.8</v>
      </c>
      <c r="L133" s="13">
        <v>-3.4</v>
      </c>
      <c r="M133" s="13">
        <v>102.8698</v>
      </c>
      <c r="N133" s="13">
        <v>22.54</v>
      </c>
      <c r="O133" s="13">
        <v>0.35</v>
      </c>
      <c r="P133" s="13">
        <v>3.5</v>
      </c>
      <c r="Q133" s="13">
        <v>2.7</v>
      </c>
      <c r="R133" s="13">
        <v>3.78</v>
      </c>
      <c r="S133" s="13">
        <v>4.4800000000000004</v>
      </c>
      <c r="T133" s="13">
        <v>0.51</v>
      </c>
      <c r="U133" s="13">
        <v>5.22</v>
      </c>
      <c r="V133" s="13">
        <v>12.48</v>
      </c>
      <c r="W133" s="13">
        <v>19.600000000000001</v>
      </c>
      <c r="X133" s="13">
        <v>1.3680000000000001</v>
      </c>
      <c r="Y133" s="13">
        <v>6.9108099999999997</v>
      </c>
      <c r="Z133" s="13">
        <v>129733</v>
      </c>
      <c r="AA133" s="13">
        <v>928584</v>
      </c>
      <c r="AB133" s="13">
        <v>101.248</v>
      </c>
      <c r="AC133" s="13">
        <v>0.14000000000000001</v>
      </c>
      <c r="AD133" s="13">
        <v>2.83</v>
      </c>
      <c r="AE133" s="13">
        <v>1.5618000000000001</v>
      </c>
      <c r="AF133" s="13">
        <v>90.139499999999998</v>
      </c>
      <c r="AG133" s="45">
        <v>6.8285</v>
      </c>
    </row>
    <row r="134" spans="1:33" x14ac:dyDescent="0.3">
      <c r="A134" s="46">
        <v>40238</v>
      </c>
      <c r="B134" s="13">
        <v>2.2861699999999998</v>
      </c>
      <c r="C134" s="14">
        <v>9.9</v>
      </c>
      <c r="D134" s="13">
        <v>2.2963911704872331</v>
      </c>
      <c r="E134" s="15">
        <v>1997713</v>
      </c>
      <c r="F134" s="13">
        <v>1152.05</v>
      </c>
      <c r="G134" s="13">
        <v>3.73</v>
      </c>
      <c r="H134" s="13">
        <v>3.7006199999999998</v>
      </c>
      <c r="I134" s="14">
        <v>0.16</v>
      </c>
      <c r="J134" s="14">
        <v>8911319.7999999989</v>
      </c>
      <c r="K134" s="13">
        <v>1115.5540000000001</v>
      </c>
      <c r="L134" s="13">
        <v>-2.2999999999999998</v>
      </c>
      <c r="M134" s="13">
        <v>102.0936</v>
      </c>
      <c r="N134" s="13">
        <v>17.77</v>
      </c>
      <c r="O134" s="13">
        <v>0.4</v>
      </c>
      <c r="P134" s="13">
        <v>3.47</v>
      </c>
      <c r="Q134" s="13">
        <v>2.7</v>
      </c>
      <c r="R134" s="13">
        <v>3.74</v>
      </c>
      <c r="S134" s="13">
        <v>4.4800000000000004</v>
      </c>
      <c r="T134" s="13">
        <v>0.53</v>
      </c>
      <c r="U134" s="13">
        <v>5.13</v>
      </c>
      <c r="V134" s="13">
        <v>12.18</v>
      </c>
      <c r="W134" s="13">
        <v>21.6</v>
      </c>
      <c r="X134" s="13">
        <v>1.357</v>
      </c>
      <c r="Y134" s="13">
        <v>9.0422399999999996</v>
      </c>
      <c r="Z134" s="13">
        <v>129896</v>
      </c>
      <c r="AA134" s="13">
        <v>932897</v>
      </c>
      <c r="AB134" s="13">
        <v>101.363</v>
      </c>
      <c r="AC134" s="13">
        <v>0.12</v>
      </c>
      <c r="AD134" s="13">
        <v>2.77</v>
      </c>
      <c r="AE134" s="13">
        <v>1.5058</v>
      </c>
      <c r="AF134" s="13">
        <v>90.716099999999997</v>
      </c>
      <c r="AG134" s="45">
        <v>6.8262</v>
      </c>
    </row>
    <row r="135" spans="1:33" x14ac:dyDescent="0.3">
      <c r="A135" s="46">
        <v>40269</v>
      </c>
      <c r="B135" s="13">
        <v>2.2067700000000001</v>
      </c>
      <c r="C135" s="14">
        <v>9.9</v>
      </c>
      <c r="D135" s="13">
        <v>2.5826608486428038</v>
      </c>
      <c r="E135" s="15">
        <v>2037876</v>
      </c>
      <c r="F135" s="13">
        <v>1197.32</v>
      </c>
      <c r="G135" s="13">
        <v>3.85</v>
      </c>
      <c r="H135" s="13">
        <v>5.0646100000000001</v>
      </c>
      <c r="I135" s="14">
        <v>0.2</v>
      </c>
      <c r="J135" s="14">
        <v>9239648.5</v>
      </c>
      <c r="K135" s="13">
        <v>1148.4749999999999</v>
      </c>
      <c r="L135" s="13">
        <v>-1.7</v>
      </c>
      <c r="M135" s="13">
        <v>101.4911</v>
      </c>
      <c r="N135" s="13">
        <v>17.420000000000002</v>
      </c>
      <c r="O135" s="13">
        <v>0.45</v>
      </c>
      <c r="P135" s="13">
        <v>3.45</v>
      </c>
      <c r="Q135" s="13">
        <v>2.9</v>
      </c>
      <c r="R135" s="13">
        <v>3.82</v>
      </c>
      <c r="S135" s="13">
        <v>4.5</v>
      </c>
      <c r="T135" s="13">
        <v>0.59</v>
      </c>
      <c r="U135" s="13">
        <v>5.04</v>
      </c>
      <c r="V135" s="13">
        <v>11.46</v>
      </c>
      <c r="W135" s="13">
        <v>25.8</v>
      </c>
      <c r="X135" s="13">
        <v>1.3416999999999999</v>
      </c>
      <c r="Y135" s="13">
        <v>9.0479000000000003</v>
      </c>
      <c r="Z135" s="13">
        <v>130139</v>
      </c>
      <c r="AA135" s="13">
        <v>934959</v>
      </c>
      <c r="AB135" s="13">
        <v>101.349</v>
      </c>
      <c r="AC135" s="13">
        <v>0.15</v>
      </c>
      <c r="AD135" s="13">
        <v>2.79</v>
      </c>
      <c r="AE135" s="13">
        <v>1.5331999999999999</v>
      </c>
      <c r="AF135" s="13">
        <v>93.452699999999993</v>
      </c>
      <c r="AG135" s="45">
        <v>6.8255999999999997</v>
      </c>
    </row>
    <row r="136" spans="1:33" x14ac:dyDescent="0.3">
      <c r="A136" s="46">
        <v>40299</v>
      </c>
      <c r="B136" s="13">
        <v>2.0035500000000002</v>
      </c>
      <c r="C136" s="14">
        <v>9.6</v>
      </c>
      <c r="D136" s="13">
        <v>2.6073627816101341</v>
      </c>
      <c r="E136" s="15">
        <v>2051649</v>
      </c>
      <c r="F136" s="13">
        <v>1125.06</v>
      </c>
      <c r="G136" s="13">
        <v>3.42</v>
      </c>
      <c r="H136" s="13">
        <v>7.8306300000000002</v>
      </c>
      <c r="I136" s="14">
        <v>0.2</v>
      </c>
      <c r="J136" s="14">
        <v>9196735.6999999993</v>
      </c>
      <c r="K136" s="13">
        <v>1204.3209999999999</v>
      </c>
      <c r="L136" s="13">
        <v>-1.3</v>
      </c>
      <c r="M136" s="13">
        <v>103.9718</v>
      </c>
      <c r="N136" s="13">
        <v>31.93</v>
      </c>
      <c r="O136" s="13">
        <v>0.37</v>
      </c>
      <c r="P136" s="13">
        <v>3.16</v>
      </c>
      <c r="Q136" s="13">
        <v>3.2</v>
      </c>
      <c r="R136" s="13">
        <v>3.46</v>
      </c>
      <c r="S136" s="13">
        <v>4.0999999999999996</v>
      </c>
      <c r="T136" s="13">
        <v>0.78</v>
      </c>
      <c r="U136" s="13">
        <v>5.01</v>
      </c>
      <c r="V136" s="13">
        <v>12.23</v>
      </c>
      <c r="W136" s="13">
        <v>24.2</v>
      </c>
      <c r="X136" s="13">
        <v>1.2563</v>
      </c>
      <c r="Y136" s="13">
        <v>8.1967199999999991</v>
      </c>
      <c r="Z136" s="13">
        <v>130661</v>
      </c>
      <c r="AA136" s="13">
        <v>938489</v>
      </c>
      <c r="AB136" s="13">
        <v>101.392</v>
      </c>
      <c r="AC136" s="13">
        <v>0.3</v>
      </c>
      <c r="AD136" s="13">
        <v>2.59</v>
      </c>
      <c r="AE136" s="13">
        <v>1.4669000000000001</v>
      </c>
      <c r="AF136" s="13">
        <v>91.972999999999999</v>
      </c>
      <c r="AG136" s="45">
        <v>6.8274999999999997</v>
      </c>
    </row>
    <row r="137" spans="1:33" x14ac:dyDescent="0.3">
      <c r="A137" s="46">
        <v>40330</v>
      </c>
      <c r="B137" s="13">
        <v>1.1215599999999999</v>
      </c>
      <c r="C137" s="14">
        <v>9.4</v>
      </c>
      <c r="D137" s="13">
        <v>2.9697344812185777</v>
      </c>
      <c r="E137" s="15">
        <v>2063288</v>
      </c>
      <c r="F137" s="13">
        <v>1083.3599999999999</v>
      </c>
      <c r="G137" s="13">
        <v>3.2</v>
      </c>
      <c r="H137" s="13">
        <v>8.4888300000000001</v>
      </c>
      <c r="I137" s="14">
        <v>0.18</v>
      </c>
      <c r="J137" s="14">
        <v>9155263.5999999996</v>
      </c>
      <c r="K137" s="13">
        <v>1232.3820000000001</v>
      </c>
      <c r="L137" s="13">
        <v>-2.4</v>
      </c>
      <c r="M137" s="13">
        <v>104.91200000000001</v>
      </c>
      <c r="N137" s="13">
        <v>29.92</v>
      </c>
      <c r="O137" s="13">
        <v>0.32</v>
      </c>
      <c r="P137" s="13">
        <v>3.1</v>
      </c>
      <c r="Q137" s="13">
        <v>2.8</v>
      </c>
      <c r="R137" s="13">
        <v>3.27</v>
      </c>
      <c r="S137" s="13">
        <v>3.95</v>
      </c>
      <c r="T137" s="13">
        <v>0.78</v>
      </c>
      <c r="U137" s="13">
        <v>5.12</v>
      </c>
      <c r="V137" s="13">
        <v>12.9</v>
      </c>
      <c r="W137" s="13">
        <v>21.6</v>
      </c>
      <c r="X137" s="13">
        <v>1.2222999999999999</v>
      </c>
      <c r="Y137" s="13">
        <v>5.3992000000000004</v>
      </c>
      <c r="Z137" s="13">
        <v>130528</v>
      </c>
      <c r="AA137" s="13">
        <v>940877</v>
      </c>
      <c r="AB137" s="13">
        <v>101.447</v>
      </c>
      <c r="AC137" s="13">
        <v>0.41</v>
      </c>
      <c r="AD137" s="13">
        <v>2.48</v>
      </c>
      <c r="AE137" s="13">
        <v>1.4767999999999999</v>
      </c>
      <c r="AF137" s="13">
        <v>90.805899999999994</v>
      </c>
      <c r="AG137" s="45">
        <v>6.8183999999999996</v>
      </c>
    </row>
    <row r="138" spans="1:33" x14ac:dyDescent="0.3">
      <c r="A138" s="46">
        <v>40360</v>
      </c>
      <c r="B138" s="13">
        <v>1.3407800000000001</v>
      </c>
      <c r="C138" s="14">
        <v>9.4</v>
      </c>
      <c r="D138" s="13">
        <v>3.3643158193039646</v>
      </c>
      <c r="E138" s="15">
        <v>2060646</v>
      </c>
      <c r="F138" s="13">
        <v>1079.8</v>
      </c>
      <c r="G138" s="13">
        <v>3.01</v>
      </c>
      <c r="H138" s="13">
        <v>7.84978</v>
      </c>
      <c r="I138" s="14">
        <v>0.18</v>
      </c>
      <c r="J138" s="14">
        <v>9183774.4000000004</v>
      </c>
      <c r="K138" s="13">
        <v>1196</v>
      </c>
      <c r="L138" s="13">
        <v>-2.8</v>
      </c>
      <c r="M138" s="13">
        <v>103.4004</v>
      </c>
      <c r="N138" s="13">
        <v>25.57</v>
      </c>
      <c r="O138" s="13">
        <v>0.28999999999999998</v>
      </c>
      <c r="P138" s="13">
        <v>2.87</v>
      </c>
      <c r="Q138" s="13">
        <v>2.7</v>
      </c>
      <c r="R138" s="13">
        <v>3.01</v>
      </c>
      <c r="S138" s="13">
        <v>3.76</v>
      </c>
      <c r="T138" s="13">
        <v>0.6</v>
      </c>
      <c r="U138" s="13">
        <v>4.87</v>
      </c>
      <c r="V138" s="13">
        <v>12.44</v>
      </c>
      <c r="W138" s="13">
        <v>20.3</v>
      </c>
      <c r="X138" s="13">
        <v>1.2810999999999999</v>
      </c>
      <c r="Y138" s="13">
        <v>6.72464</v>
      </c>
      <c r="Z138" s="13">
        <v>130458</v>
      </c>
      <c r="AA138" s="13">
        <v>944842</v>
      </c>
      <c r="AB138" s="13">
        <v>101.569</v>
      </c>
      <c r="AC138" s="13">
        <v>0.35</v>
      </c>
      <c r="AD138" s="13">
        <v>2.39</v>
      </c>
      <c r="AE138" s="13">
        <v>1.5304</v>
      </c>
      <c r="AF138" s="13">
        <v>87.500500000000002</v>
      </c>
      <c r="AG138" s="45">
        <v>6.7762000000000002</v>
      </c>
    </row>
    <row r="139" spans="1:33" x14ac:dyDescent="0.3">
      <c r="A139" s="46">
        <v>40391</v>
      </c>
      <c r="B139" s="13">
        <v>1.15018</v>
      </c>
      <c r="C139" s="14">
        <v>9.5</v>
      </c>
      <c r="D139" s="13">
        <v>2.7019649618061248</v>
      </c>
      <c r="E139" s="15">
        <v>2050982</v>
      </c>
      <c r="F139" s="13">
        <v>1087.28</v>
      </c>
      <c r="G139" s="13">
        <v>2.7</v>
      </c>
      <c r="H139" s="13">
        <v>7.0656499999999998</v>
      </c>
      <c r="I139" s="14">
        <v>0.19</v>
      </c>
      <c r="J139" s="14">
        <v>9212682.9000000004</v>
      </c>
      <c r="K139" s="13">
        <v>1213.4639999999999</v>
      </c>
      <c r="L139" s="13">
        <v>-2.7</v>
      </c>
      <c r="M139" s="13">
        <v>102.26949999999999</v>
      </c>
      <c r="N139" s="13">
        <v>24.75</v>
      </c>
      <c r="O139" s="13">
        <v>0.26</v>
      </c>
      <c r="P139" s="13">
        <v>2.48</v>
      </c>
      <c r="Q139" s="13">
        <v>2.7</v>
      </c>
      <c r="R139" s="13">
        <v>2.69</v>
      </c>
      <c r="S139" s="13">
        <v>3.45</v>
      </c>
      <c r="T139" s="13">
        <v>0.46</v>
      </c>
      <c r="U139" s="13">
        <v>4.5</v>
      </c>
      <c r="V139" s="13">
        <v>12.32</v>
      </c>
      <c r="W139" s="13">
        <v>19.600000000000001</v>
      </c>
      <c r="X139" s="13">
        <v>1.2903</v>
      </c>
      <c r="Y139" s="13">
        <v>5.6571400000000001</v>
      </c>
      <c r="Z139" s="13">
        <v>130424</v>
      </c>
      <c r="AA139" s="13">
        <v>947029</v>
      </c>
      <c r="AB139" s="13">
        <v>101.71299999999999</v>
      </c>
      <c r="AC139" s="13">
        <v>0.21</v>
      </c>
      <c r="AD139" s="13">
        <v>2.1800000000000002</v>
      </c>
      <c r="AE139" s="13">
        <v>1.5661</v>
      </c>
      <c r="AF139" s="13">
        <v>85.372699999999995</v>
      </c>
      <c r="AG139" s="45">
        <v>6.7873000000000001</v>
      </c>
    </row>
    <row r="140" spans="1:33" x14ac:dyDescent="0.3">
      <c r="A140" s="46">
        <v>40422</v>
      </c>
      <c r="B140" s="13">
        <v>1.1183099999999999</v>
      </c>
      <c r="C140" s="14">
        <v>9.5</v>
      </c>
      <c r="D140" s="13">
        <v>3.1632321106986439</v>
      </c>
      <c r="E140" s="15">
        <v>2046463</v>
      </c>
      <c r="F140" s="13">
        <v>1122.08</v>
      </c>
      <c r="G140" s="13">
        <v>2.65</v>
      </c>
      <c r="H140" s="13">
        <v>6.5435600000000003</v>
      </c>
      <c r="I140" s="14">
        <v>0.19</v>
      </c>
      <c r="J140" s="14">
        <v>9213424.4000000004</v>
      </c>
      <c r="K140" s="13">
        <v>1271.461</v>
      </c>
      <c r="L140" s="13">
        <v>-3.5</v>
      </c>
      <c r="M140" s="13">
        <v>101.8426</v>
      </c>
      <c r="N140" s="13">
        <v>22.52</v>
      </c>
      <c r="O140" s="13">
        <v>0.26</v>
      </c>
      <c r="P140" s="13">
        <v>2.4500000000000002</v>
      </c>
      <c r="Q140" s="13">
        <v>2.2000000000000002</v>
      </c>
      <c r="R140" s="13">
        <v>2.65</v>
      </c>
      <c r="S140" s="13">
        <v>3.41</v>
      </c>
      <c r="T140" s="13">
        <v>0.44</v>
      </c>
      <c r="U140" s="13">
        <v>4.4400000000000004</v>
      </c>
      <c r="V140" s="13">
        <v>12.26</v>
      </c>
      <c r="W140" s="13">
        <v>20.5</v>
      </c>
      <c r="X140" s="13">
        <v>1.3103</v>
      </c>
      <c r="Y140" s="13">
        <v>6.2033300000000002</v>
      </c>
      <c r="Z140" s="13">
        <v>130372</v>
      </c>
      <c r="AA140" s="13">
        <v>952051</v>
      </c>
      <c r="AB140" s="13">
        <v>101.807</v>
      </c>
      <c r="AC140" s="13">
        <v>0.14000000000000001</v>
      </c>
      <c r="AD140" s="13">
        <v>2.17</v>
      </c>
      <c r="AE140" s="13">
        <v>1.5590999999999999</v>
      </c>
      <c r="AF140" s="13">
        <v>84.357100000000003</v>
      </c>
      <c r="AG140" s="45">
        <v>6.7396000000000003</v>
      </c>
    </row>
    <row r="141" spans="1:33" x14ac:dyDescent="0.3">
      <c r="A141" s="46">
        <v>40452</v>
      </c>
      <c r="B141" s="13">
        <v>1.1667000000000001</v>
      </c>
      <c r="C141" s="14">
        <v>9.4</v>
      </c>
      <c r="D141" s="13">
        <v>2.4011628401814145</v>
      </c>
      <c r="E141" s="15">
        <v>2047694</v>
      </c>
      <c r="F141" s="13">
        <v>1171.58</v>
      </c>
      <c r="G141" s="13">
        <v>2.54</v>
      </c>
      <c r="H141" s="13">
        <v>5.9649200000000002</v>
      </c>
      <c r="I141" s="14">
        <v>0.19</v>
      </c>
      <c r="J141" s="14">
        <v>9230407</v>
      </c>
      <c r="K141" s="13">
        <v>1343.19</v>
      </c>
      <c r="L141" s="13">
        <v>-3.7</v>
      </c>
      <c r="M141" s="13">
        <v>98.877899999999997</v>
      </c>
      <c r="N141" s="13">
        <v>20.37</v>
      </c>
      <c r="O141" s="13">
        <v>0.23</v>
      </c>
      <c r="P141" s="13">
        <v>2.27</v>
      </c>
      <c r="Q141" s="13">
        <v>2.7</v>
      </c>
      <c r="R141" s="13">
        <v>2.59</v>
      </c>
      <c r="S141" s="13">
        <v>3.49</v>
      </c>
      <c r="T141" s="13">
        <v>0.38</v>
      </c>
      <c r="U141" s="13">
        <v>4.24</v>
      </c>
      <c r="V141" s="13">
        <v>11.31</v>
      </c>
      <c r="W141" s="13">
        <v>21.9</v>
      </c>
      <c r="X141" s="13">
        <v>1.3900999999999999</v>
      </c>
      <c r="Y141" s="13">
        <v>6.50685</v>
      </c>
      <c r="Z141" s="13">
        <v>130629</v>
      </c>
      <c r="AA141" s="13">
        <v>960817</v>
      </c>
      <c r="AB141" s="13">
        <v>102.045</v>
      </c>
      <c r="AC141" s="13">
        <v>0.16</v>
      </c>
      <c r="AD141" s="13">
        <v>2.16</v>
      </c>
      <c r="AE141" s="13">
        <v>1.5867</v>
      </c>
      <c r="AF141" s="13">
        <v>81.728499999999997</v>
      </c>
      <c r="AG141" s="45">
        <v>6.6677999999999997</v>
      </c>
    </row>
    <row r="142" spans="1:33" x14ac:dyDescent="0.3">
      <c r="A142" s="44">
        <v>40483</v>
      </c>
      <c r="B142" s="36">
        <v>1.0845400000000001</v>
      </c>
      <c r="C142" s="14">
        <v>9.8000000000000007</v>
      </c>
      <c r="D142" s="37">
        <v>2.3065836819546881</v>
      </c>
      <c r="E142" s="15">
        <v>2061149</v>
      </c>
      <c r="F142" s="36">
        <v>1198.8900000000001</v>
      </c>
      <c r="G142" s="36">
        <v>2.76</v>
      </c>
      <c r="H142" s="36">
        <v>5.5907799999999996</v>
      </c>
      <c r="I142" s="36">
        <v>0.19</v>
      </c>
      <c r="J142" s="38">
        <v>9232705.5999999996</v>
      </c>
      <c r="K142" s="36">
        <v>1371.7840000000001</v>
      </c>
      <c r="L142" s="36">
        <v>-4.2</v>
      </c>
      <c r="M142" s="36">
        <v>98.842600000000004</v>
      </c>
      <c r="N142" s="36">
        <v>20.100000000000001</v>
      </c>
      <c r="O142" s="13">
        <v>0.25</v>
      </c>
      <c r="P142" s="13">
        <v>2.42</v>
      </c>
      <c r="Q142" s="13">
        <v>3</v>
      </c>
      <c r="R142" s="13">
        <v>2.87</v>
      </c>
      <c r="S142" s="13">
        <v>3.84</v>
      </c>
      <c r="T142" s="13">
        <v>0.45</v>
      </c>
      <c r="U142" s="13">
        <v>4.3499999999999996</v>
      </c>
      <c r="V142" s="13">
        <v>11</v>
      </c>
      <c r="W142" s="13">
        <v>21.7</v>
      </c>
      <c r="X142" s="13">
        <v>1.3653999999999999</v>
      </c>
      <c r="Y142" s="13">
        <v>5.8060900000000002</v>
      </c>
      <c r="Z142" s="13">
        <v>130752</v>
      </c>
      <c r="AA142" s="36">
        <v>973031</v>
      </c>
      <c r="AB142" s="13">
        <v>102.211</v>
      </c>
      <c r="AC142" s="13">
        <v>0.14000000000000001</v>
      </c>
      <c r="AD142" s="13">
        <v>2.31</v>
      </c>
      <c r="AE142" s="13">
        <v>1.5961000000000001</v>
      </c>
      <c r="AF142" s="13">
        <v>82.518000000000001</v>
      </c>
      <c r="AG142" s="45">
        <v>6.6538000000000004</v>
      </c>
    </row>
    <row r="143" spans="1:33" x14ac:dyDescent="0.3">
      <c r="A143" s="44">
        <v>40513</v>
      </c>
      <c r="B143" s="36">
        <v>1.4377899999999999</v>
      </c>
      <c r="C143" s="14">
        <v>9.3000000000000007</v>
      </c>
      <c r="D143" s="37">
        <v>3.4898624694197133</v>
      </c>
      <c r="E143" s="15">
        <v>2130361</v>
      </c>
      <c r="F143" s="36">
        <v>1241.53</v>
      </c>
      <c r="G143" s="36">
        <v>3.29</v>
      </c>
      <c r="H143" s="36">
        <v>6.1683700000000004</v>
      </c>
      <c r="I143" s="36">
        <v>0.18</v>
      </c>
      <c r="J143" s="38">
        <v>9193571.4000000004</v>
      </c>
      <c r="K143" s="36">
        <v>1393.5119999999999</v>
      </c>
      <c r="L143" s="36">
        <v>-3.9</v>
      </c>
      <c r="M143" s="36">
        <v>99.914199999999994</v>
      </c>
      <c r="N143" s="36">
        <v>17.57</v>
      </c>
      <c r="O143" s="13">
        <v>0.28999999999999998</v>
      </c>
      <c r="P143" s="13">
        <v>2.77</v>
      </c>
      <c r="Q143" s="13">
        <v>3</v>
      </c>
      <c r="R143" s="13">
        <v>3.39</v>
      </c>
      <c r="S143" s="13">
        <v>4.1399999999999997</v>
      </c>
      <c r="T143" s="13">
        <v>0.5</v>
      </c>
      <c r="U143" s="13">
        <v>4.72</v>
      </c>
      <c r="V143" s="13">
        <v>10.98</v>
      </c>
      <c r="W143" s="13">
        <v>22.3</v>
      </c>
      <c r="X143" s="13">
        <v>1.3221000000000001</v>
      </c>
      <c r="Y143" s="13">
        <v>6.5131899999999998</v>
      </c>
      <c r="Z143" s="13">
        <v>130840</v>
      </c>
      <c r="AA143" s="36">
        <v>979663</v>
      </c>
      <c r="AB143" s="13">
        <v>102.455</v>
      </c>
      <c r="AC143" s="13">
        <v>0.16</v>
      </c>
      <c r="AD143" s="13">
        <v>2.67</v>
      </c>
      <c r="AE143" s="13">
        <v>1.5595000000000001</v>
      </c>
      <c r="AF143" s="13">
        <v>83.337599999999995</v>
      </c>
      <c r="AG143" s="45">
        <v>6.6497000000000002</v>
      </c>
    </row>
    <row r="144" spans="1:33" x14ac:dyDescent="0.3">
      <c r="A144" s="44">
        <v>40544</v>
      </c>
      <c r="B144" s="36">
        <v>1.70078</v>
      </c>
      <c r="C144" s="14">
        <v>9.1</v>
      </c>
      <c r="D144" s="37">
        <v>1.9821835927903875</v>
      </c>
      <c r="E144" s="15">
        <v>2200222</v>
      </c>
      <c r="F144" s="36">
        <v>1282.6199999999999</v>
      </c>
      <c r="G144" s="36">
        <v>3.39</v>
      </c>
      <c r="H144" s="36">
        <v>4.92</v>
      </c>
      <c r="I144" s="36">
        <v>0.17</v>
      </c>
      <c r="J144" s="38">
        <v>9170000.5999999996</v>
      </c>
      <c r="K144" s="36">
        <v>1360.4749999999999</v>
      </c>
      <c r="L144" s="36">
        <v>-4.4000000000000004</v>
      </c>
      <c r="M144" s="36">
        <v>98.679299999999998</v>
      </c>
      <c r="N144" s="36">
        <v>17.32</v>
      </c>
      <c r="O144" s="13">
        <v>0.27</v>
      </c>
      <c r="P144" s="13">
        <v>2.89</v>
      </c>
      <c r="Q144" s="13">
        <v>3.4</v>
      </c>
      <c r="R144" s="13">
        <v>3.46</v>
      </c>
      <c r="S144" s="13">
        <v>4.26</v>
      </c>
      <c r="T144" s="13">
        <v>0.46</v>
      </c>
      <c r="U144" s="13">
        <v>4.68</v>
      </c>
      <c r="V144" s="13">
        <v>10.220000000000001</v>
      </c>
      <c r="W144" s="13">
        <v>19.899999999999999</v>
      </c>
      <c r="X144" s="13">
        <v>1.3371</v>
      </c>
      <c r="Y144" s="13">
        <v>5.9373300000000002</v>
      </c>
      <c r="Z144" s="13">
        <v>130882</v>
      </c>
      <c r="AA144" s="36">
        <v>979297</v>
      </c>
      <c r="AB144" s="13">
        <v>102.685</v>
      </c>
      <c r="AC144" s="13">
        <v>0.15</v>
      </c>
      <c r="AD144" s="13">
        <v>2.78</v>
      </c>
      <c r="AE144" s="13">
        <v>1.5782</v>
      </c>
      <c r="AF144" s="13">
        <v>82.625</v>
      </c>
      <c r="AG144" s="45">
        <v>6.5964</v>
      </c>
    </row>
    <row r="145" spans="1:33" x14ac:dyDescent="0.3">
      <c r="A145" s="44">
        <v>40575</v>
      </c>
      <c r="B145" s="36">
        <v>2.1248999999999998</v>
      </c>
      <c r="C145" s="14">
        <v>9</v>
      </c>
      <c r="D145" s="37">
        <v>1.5220231787241412</v>
      </c>
      <c r="E145" s="15">
        <v>2283388</v>
      </c>
      <c r="F145" s="36">
        <v>1321.12</v>
      </c>
      <c r="G145" s="36">
        <v>3.58</v>
      </c>
      <c r="H145" s="36">
        <v>4.1182699999999999</v>
      </c>
      <c r="I145" s="36">
        <v>0.16</v>
      </c>
      <c r="J145" s="38">
        <v>9134717.5999999996</v>
      </c>
      <c r="K145" s="36">
        <v>1371.3130000000001</v>
      </c>
      <c r="L145" s="36">
        <v>-5</v>
      </c>
      <c r="M145" s="36">
        <v>97.941699999999997</v>
      </c>
      <c r="N145" s="36">
        <v>17.43</v>
      </c>
      <c r="O145" s="13">
        <v>0.28999999999999998</v>
      </c>
      <c r="P145" s="13">
        <v>3.06</v>
      </c>
      <c r="Q145" s="13">
        <v>3.4</v>
      </c>
      <c r="R145" s="13">
        <v>3.67</v>
      </c>
      <c r="S145" s="13">
        <v>4.42</v>
      </c>
      <c r="T145" s="13">
        <v>0.47</v>
      </c>
      <c r="U145" s="13">
        <v>4.75</v>
      </c>
      <c r="V145" s="13">
        <v>9.8000000000000007</v>
      </c>
      <c r="W145" s="13">
        <v>20.6</v>
      </c>
      <c r="X145" s="13">
        <v>1.3655999999999999</v>
      </c>
      <c r="Y145" s="13">
        <v>8.1768000000000001</v>
      </c>
      <c r="Z145" s="13">
        <v>131070</v>
      </c>
      <c r="AA145" s="36">
        <v>989994</v>
      </c>
      <c r="AB145" s="13">
        <v>102.96599999999999</v>
      </c>
      <c r="AC145" s="13">
        <v>0.18</v>
      </c>
      <c r="AD145" s="13">
        <v>2.8</v>
      </c>
      <c r="AE145" s="13">
        <v>1.6124000000000001</v>
      </c>
      <c r="AF145" s="13">
        <v>82.536799999999999</v>
      </c>
      <c r="AG145" s="45">
        <v>6.5761000000000003</v>
      </c>
    </row>
    <row r="146" spans="1:33" x14ac:dyDescent="0.3">
      <c r="A146" s="44">
        <v>40603</v>
      </c>
      <c r="B146" s="36">
        <v>2.61924</v>
      </c>
      <c r="C146" s="14">
        <v>9</v>
      </c>
      <c r="D146" s="37">
        <v>2.1744350913686095</v>
      </c>
      <c r="E146" s="15">
        <v>2367170</v>
      </c>
      <c r="F146" s="36">
        <v>1304.49</v>
      </c>
      <c r="G146" s="36">
        <v>3.41</v>
      </c>
      <c r="H146" s="36">
        <v>4.3392499999999998</v>
      </c>
      <c r="I146" s="36">
        <v>0.14000000000000001</v>
      </c>
      <c r="J146" s="38">
        <v>9121813</v>
      </c>
      <c r="K146" s="36">
        <v>1422.848</v>
      </c>
      <c r="L146" s="36">
        <v>-5.9</v>
      </c>
      <c r="M146" s="36">
        <v>97.02</v>
      </c>
      <c r="N146" s="36">
        <v>20.72</v>
      </c>
      <c r="O146" s="13">
        <v>0.26</v>
      </c>
      <c r="P146" s="13">
        <v>2.96</v>
      </c>
      <c r="Q146" s="13">
        <v>4.5999999999999996</v>
      </c>
      <c r="R146" s="13">
        <v>3.52</v>
      </c>
      <c r="S146" s="13">
        <v>4.29</v>
      </c>
      <c r="T146" s="13">
        <v>0.44</v>
      </c>
      <c r="U146" s="13">
        <v>4.62</v>
      </c>
      <c r="V146" s="13">
        <v>10.029999999999999</v>
      </c>
      <c r="W146" s="13">
        <v>22.7</v>
      </c>
      <c r="X146" s="13">
        <v>1.4019999999999999</v>
      </c>
      <c r="Y146" s="13">
        <v>8.6743000000000006</v>
      </c>
      <c r="Z146" s="13">
        <v>131295</v>
      </c>
      <c r="AA146" s="36">
        <v>1001561</v>
      </c>
      <c r="AB146" s="13">
        <v>103.35599999999999</v>
      </c>
      <c r="AC146" s="13">
        <v>0.21</v>
      </c>
      <c r="AD146" s="13">
        <v>2.72</v>
      </c>
      <c r="AE146" s="13">
        <v>1.6158999999999999</v>
      </c>
      <c r="AF146" s="13">
        <v>81.647000000000006</v>
      </c>
      <c r="AG146" s="45">
        <v>6.5644999999999998</v>
      </c>
    </row>
    <row r="147" spans="1:33" x14ac:dyDescent="0.3">
      <c r="A147" s="44">
        <v>40634</v>
      </c>
      <c r="B147" s="36">
        <v>3.0772300000000001</v>
      </c>
      <c r="C147" s="14">
        <v>9.1</v>
      </c>
      <c r="D147" s="37">
        <v>2.2105047036004022</v>
      </c>
      <c r="E147" s="15">
        <v>2450361</v>
      </c>
      <c r="F147" s="36">
        <v>1331.51</v>
      </c>
      <c r="G147" s="36">
        <v>3.46</v>
      </c>
      <c r="H147" s="36">
        <v>3.4714100000000001</v>
      </c>
      <c r="I147" s="36">
        <v>0.1</v>
      </c>
      <c r="J147" s="38">
        <v>9154329.4000000004</v>
      </c>
      <c r="K147" s="36">
        <v>1474.431</v>
      </c>
      <c r="L147" s="36">
        <v>-5.7</v>
      </c>
      <c r="M147" s="36">
        <v>95.500299999999996</v>
      </c>
      <c r="N147" s="36">
        <v>16.239999999999998</v>
      </c>
      <c r="O147" s="13">
        <v>0.25</v>
      </c>
      <c r="P147" s="13">
        <v>2.9</v>
      </c>
      <c r="Q147" s="13">
        <v>4.5999999999999996</v>
      </c>
      <c r="R147" s="13">
        <v>3.52</v>
      </c>
      <c r="S147" s="13">
        <v>4.28</v>
      </c>
      <c r="T147" s="13">
        <v>0.41</v>
      </c>
      <c r="U147" s="13">
        <v>4.58</v>
      </c>
      <c r="V147" s="13">
        <v>10.050000000000001</v>
      </c>
      <c r="W147" s="13">
        <v>24.3</v>
      </c>
      <c r="X147" s="13">
        <v>1.446</v>
      </c>
      <c r="Y147" s="13">
        <v>10.141</v>
      </c>
      <c r="Z147" s="13">
        <v>131641</v>
      </c>
      <c r="AA147" s="36">
        <v>1009920</v>
      </c>
      <c r="AB147" s="13">
        <v>103.80800000000001</v>
      </c>
      <c r="AC147" s="13">
        <v>0.22</v>
      </c>
      <c r="AD147" s="13">
        <v>2.72</v>
      </c>
      <c r="AE147" s="13">
        <v>1.6378999999999999</v>
      </c>
      <c r="AF147" s="13">
        <v>83.177099999999996</v>
      </c>
      <c r="AG147" s="45">
        <v>6.5266999999999999</v>
      </c>
    </row>
    <row r="148" spans="1:33" x14ac:dyDescent="0.3">
      <c r="A148" s="44">
        <v>40664</v>
      </c>
      <c r="B148" s="36">
        <v>3.4589699999999999</v>
      </c>
      <c r="C148" s="14">
        <v>9</v>
      </c>
      <c r="D148" s="37">
        <v>1.7038072811549343</v>
      </c>
      <c r="E148" s="15">
        <v>2527031</v>
      </c>
      <c r="F148" s="36">
        <v>1338.31</v>
      </c>
      <c r="G148" s="36">
        <v>3.17</v>
      </c>
      <c r="H148" s="36">
        <v>2.08507</v>
      </c>
      <c r="I148" s="36">
        <v>0.09</v>
      </c>
      <c r="J148" s="38">
        <v>9152579.5</v>
      </c>
      <c r="K148" s="36">
        <v>1512.1880000000001</v>
      </c>
      <c r="L148" s="36">
        <v>-6</v>
      </c>
      <c r="M148" s="36">
        <v>95.142399999999995</v>
      </c>
      <c r="N148" s="36">
        <v>16.91</v>
      </c>
      <c r="O148" s="13">
        <v>0.19</v>
      </c>
      <c r="P148" s="13">
        <v>2.65</v>
      </c>
      <c r="Q148" s="13">
        <v>4.0999999999999996</v>
      </c>
      <c r="R148" s="13">
        <v>3.25</v>
      </c>
      <c r="S148" s="13">
        <v>4.05</v>
      </c>
      <c r="T148" s="13">
        <v>0.37</v>
      </c>
      <c r="U148" s="13">
        <v>4.3499999999999996</v>
      </c>
      <c r="V148" s="13">
        <v>9.94</v>
      </c>
      <c r="W148" s="13">
        <v>23.8</v>
      </c>
      <c r="X148" s="13">
        <v>1.4335</v>
      </c>
      <c r="Y148" s="13">
        <v>10.443720000000001</v>
      </c>
      <c r="Z148" s="13">
        <v>131714</v>
      </c>
      <c r="AA148" s="36">
        <v>1018160</v>
      </c>
      <c r="AB148" s="13">
        <v>104.14400000000001</v>
      </c>
      <c r="AC148" s="13">
        <v>0.22</v>
      </c>
      <c r="AD148" s="13">
        <v>2.61</v>
      </c>
      <c r="AE148" s="13">
        <v>1.6332</v>
      </c>
      <c r="AF148" s="13">
        <v>81.125699999999995</v>
      </c>
      <c r="AG148" s="45">
        <v>6.4957000000000003</v>
      </c>
    </row>
    <row r="149" spans="1:33" x14ac:dyDescent="0.3">
      <c r="A149" s="44">
        <v>40695</v>
      </c>
      <c r="B149" s="36">
        <v>3.5023200000000001</v>
      </c>
      <c r="C149" s="14">
        <v>9.1</v>
      </c>
      <c r="D149" s="37">
        <v>1.0456495758818685</v>
      </c>
      <c r="E149" s="15">
        <v>2609375</v>
      </c>
      <c r="F149" s="36">
        <v>1287.29</v>
      </c>
      <c r="G149" s="36">
        <v>3</v>
      </c>
      <c r="H149" s="36">
        <v>2.1348099999999999</v>
      </c>
      <c r="I149" s="36">
        <v>0.09</v>
      </c>
      <c r="J149" s="38">
        <v>9157659</v>
      </c>
      <c r="K149" s="36">
        <v>1528.38</v>
      </c>
      <c r="L149" s="36">
        <v>-4.5999999999999996</v>
      </c>
      <c r="M149" s="36">
        <v>95.289400000000001</v>
      </c>
      <c r="N149" s="36">
        <v>19.149999999999999</v>
      </c>
      <c r="O149" s="13">
        <v>0.18</v>
      </c>
      <c r="P149" s="13">
        <v>2.52</v>
      </c>
      <c r="Q149" s="13">
        <v>3.8</v>
      </c>
      <c r="R149" s="13">
        <v>3.11</v>
      </c>
      <c r="S149" s="13">
        <v>3.96</v>
      </c>
      <c r="T149" s="13">
        <v>0.39</v>
      </c>
      <c r="U149" s="13">
        <v>4.3099999999999996</v>
      </c>
      <c r="V149" s="13">
        <v>10.54</v>
      </c>
      <c r="W149" s="13">
        <v>19.3</v>
      </c>
      <c r="X149" s="13">
        <v>1.4402999999999999</v>
      </c>
      <c r="Y149" s="13">
        <v>11.11717</v>
      </c>
      <c r="Z149" s="13">
        <v>131949</v>
      </c>
      <c r="AA149" s="36">
        <v>1023578</v>
      </c>
      <c r="AB149" s="13">
        <v>104.179</v>
      </c>
      <c r="AC149" s="13">
        <v>0.21</v>
      </c>
      <c r="AD149" s="13">
        <v>2.59</v>
      </c>
      <c r="AE149" s="13">
        <v>1.6218999999999999</v>
      </c>
      <c r="AF149" s="13">
        <v>80.425899999999999</v>
      </c>
      <c r="AG149" s="45">
        <v>6.4745999999999997</v>
      </c>
    </row>
    <row r="150" spans="1:33" x14ac:dyDescent="0.3">
      <c r="A150" s="44">
        <v>40725</v>
      </c>
      <c r="B150" s="36">
        <v>3.5798800000000002</v>
      </c>
      <c r="C150" s="14">
        <v>9</v>
      </c>
      <c r="D150" s="37">
        <v>1.1871113339571693</v>
      </c>
      <c r="E150" s="15">
        <v>2650742</v>
      </c>
      <c r="F150" s="36">
        <v>1325.18</v>
      </c>
      <c r="G150" s="36">
        <v>3</v>
      </c>
      <c r="H150" s="36">
        <v>2.1657899999999999</v>
      </c>
      <c r="I150" s="36">
        <v>7.0000000000000007E-2</v>
      </c>
      <c r="J150" s="38">
        <v>9195626.8000000007</v>
      </c>
      <c r="K150" s="36">
        <v>1568.5260000000001</v>
      </c>
      <c r="L150" s="36">
        <v>-3.7</v>
      </c>
      <c r="M150" s="36">
        <v>94.669600000000003</v>
      </c>
      <c r="N150" s="36">
        <v>19.23</v>
      </c>
      <c r="O150" s="13">
        <v>0.19</v>
      </c>
      <c r="P150" s="13">
        <v>2.4900000000000002</v>
      </c>
      <c r="Q150" s="13">
        <v>3.4</v>
      </c>
      <c r="R150" s="13">
        <v>3.11</v>
      </c>
      <c r="S150" s="13">
        <v>3.96</v>
      </c>
      <c r="T150" s="13">
        <v>0.43</v>
      </c>
      <c r="U150" s="13">
        <v>4.3099999999999996</v>
      </c>
      <c r="V150" s="13">
        <v>10.52</v>
      </c>
      <c r="W150" s="13">
        <v>19.7</v>
      </c>
      <c r="X150" s="13">
        <v>1.4275</v>
      </c>
      <c r="Y150" s="13">
        <v>11.135249999999999</v>
      </c>
      <c r="Z150" s="13">
        <v>132019</v>
      </c>
      <c r="AA150" s="36">
        <v>1029925</v>
      </c>
      <c r="AB150" s="13">
        <v>104.38</v>
      </c>
      <c r="AC150" s="13">
        <v>0.21</v>
      </c>
      <c r="AD150" s="13">
        <v>2.6</v>
      </c>
      <c r="AE150" s="13">
        <v>1.6157999999999999</v>
      </c>
      <c r="AF150" s="13">
        <v>79.242500000000007</v>
      </c>
      <c r="AG150" s="45">
        <v>6.4574999999999996</v>
      </c>
    </row>
    <row r="151" spans="1:33" x14ac:dyDescent="0.3">
      <c r="A151" s="44">
        <v>40756</v>
      </c>
      <c r="B151" s="36">
        <v>3.7549999999999999</v>
      </c>
      <c r="C151" s="14">
        <v>9</v>
      </c>
      <c r="D151" s="37">
        <v>1.7825378642112311</v>
      </c>
      <c r="E151" s="15">
        <v>2650671</v>
      </c>
      <c r="F151" s="36">
        <v>1185.31</v>
      </c>
      <c r="G151" s="36">
        <v>2.2999999999999998</v>
      </c>
      <c r="H151" s="36">
        <v>2.28681</v>
      </c>
      <c r="I151" s="36">
        <v>0.1</v>
      </c>
      <c r="J151" s="38">
        <v>9247027.8999999985</v>
      </c>
      <c r="K151" s="36">
        <v>1759.5</v>
      </c>
      <c r="L151" s="36">
        <v>-3.9</v>
      </c>
      <c r="M151" s="36">
        <v>95.049499999999995</v>
      </c>
      <c r="N151" s="36">
        <v>35.03</v>
      </c>
      <c r="O151" s="13">
        <v>0.11</v>
      </c>
      <c r="P151" s="13">
        <v>2.23</v>
      </c>
      <c r="Q151" s="13">
        <v>3.5</v>
      </c>
      <c r="R151" s="13">
        <v>2.4500000000000002</v>
      </c>
      <c r="S151" s="13">
        <v>3.31</v>
      </c>
      <c r="T151" s="13">
        <v>0.44</v>
      </c>
      <c r="U151" s="13">
        <v>4.17</v>
      </c>
      <c r="V151" s="13">
        <v>12.56</v>
      </c>
      <c r="W151" s="13">
        <v>20.6</v>
      </c>
      <c r="X151" s="13">
        <v>1.4333</v>
      </c>
      <c r="Y151" s="13">
        <v>9.89724</v>
      </c>
      <c r="Z151" s="13">
        <v>132126</v>
      </c>
      <c r="AA151" s="36">
        <v>1033980</v>
      </c>
      <c r="AB151" s="13">
        <v>104.61799999999999</v>
      </c>
      <c r="AC151" s="13">
        <v>0.27</v>
      </c>
      <c r="AD151" s="13">
        <v>2.0699999999999998</v>
      </c>
      <c r="AE151" s="13">
        <v>1.6355999999999999</v>
      </c>
      <c r="AF151" s="13">
        <v>76.965699999999998</v>
      </c>
      <c r="AG151" s="45">
        <v>6.4036</v>
      </c>
    </row>
    <row r="152" spans="1:33" x14ac:dyDescent="0.3">
      <c r="A152" s="44">
        <v>40787</v>
      </c>
      <c r="B152" s="36">
        <v>3.8126199999999999</v>
      </c>
      <c r="C152" s="14">
        <v>9</v>
      </c>
      <c r="D152" s="37">
        <v>0.58507224944077674</v>
      </c>
      <c r="E152" s="15">
        <v>2649605</v>
      </c>
      <c r="F152" s="36">
        <v>1173.8800000000001</v>
      </c>
      <c r="G152" s="36">
        <v>1.98</v>
      </c>
      <c r="H152" s="36">
        <v>1.94828</v>
      </c>
      <c r="I152" s="36">
        <v>0.08</v>
      </c>
      <c r="J152" s="38">
        <v>9268507.2999999989</v>
      </c>
      <c r="K152" s="36">
        <v>1780.6479999999999</v>
      </c>
      <c r="L152" s="36">
        <v>-2.4</v>
      </c>
      <c r="M152" s="36">
        <v>97.667199999999994</v>
      </c>
      <c r="N152" s="36">
        <v>36.53</v>
      </c>
      <c r="O152" s="13">
        <v>0.1</v>
      </c>
      <c r="P152" s="13">
        <v>2.2000000000000002</v>
      </c>
      <c r="Q152" s="13">
        <v>3.3</v>
      </c>
      <c r="R152" s="13">
        <v>2.17</v>
      </c>
      <c r="S152" s="13">
        <v>2.93</v>
      </c>
      <c r="T152" s="13">
        <v>0.49</v>
      </c>
      <c r="U152" s="13">
        <v>4.34</v>
      </c>
      <c r="V152" s="13">
        <v>13.89</v>
      </c>
      <c r="W152" s="13">
        <v>22.2</v>
      </c>
      <c r="X152" s="13">
        <v>1.3747</v>
      </c>
      <c r="Y152" s="13">
        <v>10.16766</v>
      </c>
      <c r="Z152" s="13">
        <v>132372</v>
      </c>
      <c r="AA152" s="36">
        <v>1038101</v>
      </c>
      <c r="AB152" s="13">
        <v>104.78700000000001</v>
      </c>
      <c r="AC152" s="13">
        <v>0.34</v>
      </c>
      <c r="AD152" s="13">
        <v>1.76</v>
      </c>
      <c r="AE152" s="13">
        <v>1.5770999999999999</v>
      </c>
      <c r="AF152" s="13">
        <v>76.795699999999997</v>
      </c>
      <c r="AG152" s="45">
        <v>6.3884999999999996</v>
      </c>
    </row>
    <row r="153" spans="1:33" x14ac:dyDescent="0.3">
      <c r="A153" s="44">
        <v>40817</v>
      </c>
      <c r="B153" s="36">
        <v>3.5222699999999998</v>
      </c>
      <c r="C153" s="14">
        <v>8.8000000000000007</v>
      </c>
      <c r="D153" s="37">
        <v>2.056129274626417</v>
      </c>
      <c r="E153" s="15">
        <v>2643449</v>
      </c>
      <c r="F153" s="36">
        <v>1207.22</v>
      </c>
      <c r="G153" s="36">
        <v>2.15</v>
      </c>
      <c r="H153" s="36">
        <v>2.89995</v>
      </c>
      <c r="I153" s="36">
        <v>7.0000000000000007E-2</v>
      </c>
      <c r="J153" s="38">
        <v>9311508.7999999989</v>
      </c>
      <c r="K153" s="36">
        <v>1667.893</v>
      </c>
      <c r="L153" s="36">
        <v>-3.1</v>
      </c>
      <c r="M153" s="36">
        <v>99.285399999999996</v>
      </c>
      <c r="N153" s="36">
        <v>32.83</v>
      </c>
      <c r="O153" s="13">
        <v>0.11</v>
      </c>
      <c r="P153" s="13">
        <v>2.2999999999999998</v>
      </c>
      <c r="Q153" s="13">
        <v>3.2</v>
      </c>
      <c r="R153" s="13">
        <v>2.3199999999999998</v>
      </c>
      <c r="S153" s="13">
        <v>2.9</v>
      </c>
      <c r="T153" s="13">
        <v>0.56999999999999995</v>
      </c>
      <c r="U153" s="13">
        <v>4.6100000000000003</v>
      </c>
      <c r="V153" s="13">
        <v>14.72</v>
      </c>
      <c r="W153" s="13">
        <v>21.1</v>
      </c>
      <c r="X153" s="13">
        <v>1.3732</v>
      </c>
      <c r="Y153" s="13">
        <v>7.7706299999999997</v>
      </c>
      <c r="Z153" s="13">
        <v>132574</v>
      </c>
      <c r="AA153" s="36">
        <v>1042707</v>
      </c>
      <c r="AB153" s="13">
        <v>104.851</v>
      </c>
      <c r="AC153" s="13">
        <v>0.39</v>
      </c>
      <c r="AD153" s="13">
        <v>1.87</v>
      </c>
      <c r="AE153" s="13">
        <v>1.5768</v>
      </c>
      <c r="AF153" s="13">
        <v>76.643000000000001</v>
      </c>
      <c r="AG153" s="45">
        <v>6.3710000000000004</v>
      </c>
    </row>
    <row r="154" spans="1:33" x14ac:dyDescent="0.3">
      <c r="A154" s="44">
        <v>40848</v>
      </c>
      <c r="B154" s="36">
        <v>3.4514300000000002</v>
      </c>
      <c r="C154" s="14">
        <v>8.6</v>
      </c>
      <c r="D154" s="37">
        <v>1.8386936700456324</v>
      </c>
      <c r="E154" s="15">
        <v>2615757</v>
      </c>
      <c r="F154" s="36">
        <v>1226.4100000000001</v>
      </c>
      <c r="G154" s="36">
        <v>2.0099999999999998</v>
      </c>
      <c r="H154" s="36">
        <v>2.6967599999999998</v>
      </c>
      <c r="I154" s="36">
        <v>0.08</v>
      </c>
      <c r="J154" s="38">
        <v>9389836.3000000007</v>
      </c>
      <c r="K154" s="36">
        <v>1735.9770000000001</v>
      </c>
      <c r="L154" s="36">
        <v>-2.2999999999999998</v>
      </c>
      <c r="M154" s="36">
        <v>99.264399999999995</v>
      </c>
      <c r="N154" s="36">
        <v>31.94</v>
      </c>
      <c r="O154" s="13">
        <v>0.11</v>
      </c>
      <c r="P154" s="13">
        <v>2.2000000000000002</v>
      </c>
      <c r="Q154" s="13">
        <v>3.2</v>
      </c>
      <c r="R154" s="13">
        <v>2.19</v>
      </c>
      <c r="S154" s="13">
        <v>2.77</v>
      </c>
      <c r="T154" s="13">
        <v>0.66</v>
      </c>
      <c r="U154" s="13">
        <v>4.45</v>
      </c>
      <c r="V154" s="13">
        <v>14.36</v>
      </c>
      <c r="W154" s="13">
        <v>21.8</v>
      </c>
      <c r="X154" s="13">
        <v>1.3557999999999999</v>
      </c>
      <c r="Y154" s="13">
        <v>7.2988799999999996</v>
      </c>
      <c r="Z154" s="13">
        <v>132720</v>
      </c>
      <c r="AA154" s="36">
        <v>1056766</v>
      </c>
      <c r="AB154" s="13">
        <v>104.999</v>
      </c>
      <c r="AC154" s="13">
        <v>0.46</v>
      </c>
      <c r="AD154" s="13">
        <v>1.76</v>
      </c>
      <c r="AE154" s="13">
        <v>1.5806</v>
      </c>
      <c r="AF154" s="13">
        <v>77.5595</v>
      </c>
      <c r="AG154" s="45">
        <v>6.3563999999999998</v>
      </c>
    </row>
    <row r="155" spans="1:33" x14ac:dyDescent="0.3">
      <c r="A155" s="44">
        <v>40878</v>
      </c>
      <c r="B155" s="36">
        <v>3.0620699999999998</v>
      </c>
      <c r="C155" s="14">
        <v>8.5</v>
      </c>
      <c r="D155" s="37">
        <v>1.1550243809156369</v>
      </c>
      <c r="E155" s="15">
        <v>2624878</v>
      </c>
      <c r="F155" s="36">
        <v>1243.32</v>
      </c>
      <c r="G155" s="36">
        <v>1.98</v>
      </c>
      <c r="H155" s="36">
        <v>2.2570899999999998</v>
      </c>
      <c r="I155" s="36">
        <v>7.0000000000000007E-2</v>
      </c>
      <c r="J155" s="38">
        <v>9393860.3000000007</v>
      </c>
      <c r="K155" s="36">
        <v>1652.7249999999999</v>
      </c>
      <c r="L155" s="36">
        <v>-1.2</v>
      </c>
      <c r="M155" s="36">
        <v>100.4323</v>
      </c>
      <c r="N155" s="36">
        <v>25.05</v>
      </c>
      <c r="O155" s="13">
        <v>0.12</v>
      </c>
      <c r="P155" s="13">
        <v>2.3199999999999998</v>
      </c>
      <c r="Q155" s="13">
        <v>3.1</v>
      </c>
      <c r="R155" s="13">
        <v>2.13</v>
      </c>
      <c r="S155" s="13">
        <v>2.7</v>
      </c>
      <c r="T155" s="13">
        <v>0.67</v>
      </c>
      <c r="U155" s="13">
        <v>4.55</v>
      </c>
      <c r="V155" s="13">
        <v>14.6</v>
      </c>
      <c r="W155" s="13">
        <v>21</v>
      </c>
      <c r="X155" s="13">
        <v>1.3154999999999999</v>
      </c>
      <c r="Y155" s="13">
        <v>5.3242000000000003</v>
      </c>
      <c r="Z155" s="13">
        <v>132927</v>
      </c>
      <c r="AA155" s="36">
        <v>1067014</v>
      </c>
      <c r="AB155" s="13">
        <v>105.018</v>
      </c>
      <c r="AC155" s="13">
        <v>0.55000000000000004</v>
      </c>
      <c r="AD155" s="13">
        <v>1.72</v>
      </c>
      <c r="AE155" s="13">
        <v>1.5587</v>
      </c>
      <c r="AF155" s="13">
        <v>77.796700000000001</v>
      </c>
      <c r="AG155" s="45">
        <v>6.3482000000000003</v>
      </c>
    </row>
    <row r="156" spans="1:33" x14ac:dyDescent="0.3">
      <c r="A156" s="44">
        <v>40909</v>
      </c>
      <c r="B156" s="36">
        <v>3.0169000000000001</v>
      </c>
      <c r="C156" s="14">
        <v>8.3000000000000007</v>
      </c>
      <c r="D156" s="37">
        <v>2.644664896032789</v>
      </c>
      <c r="E156" s="15">
        <v>2599445</v>
      </c>
      <c r="F156" s="36">
        <v>1300.58</v>
      </c>
      <c r="G156" s="36">
        <v>1.97</v>
      </c>
      <c r="H156" s="36">
        <v>3.0596800000000002</v>
      </c>
      <c r="I156" s="36">
        <v>0.08</v>
      </c>
      <c r="J156" s="38">
        <v>9448294.5</v>
      </c>
      <c r="K156" s="36">
        <v>1656.095</v>
      </c>
      <c r="L156" s="36">
        <v>-1.1000000000000001</v>
      </c>
      <c r="M156" s="36">
        <v>100.2214</v>
      </c>
      <c r="N156" s="36">
        <v>20.23</v>
      </c>
      <c r="O156" s="13">
        <v>0.12</v>
      </c>
      <c r="P156" s="13">
        <v>2.08</v>
      </c>
      <c r="Q156" s="13">
        <v>3.3</v>
      </c>
      <c r="R156" s="13">
        <v>2.08</v>
      </c>
      <c r="S156" s="13">
        <v>2.74</v>
      </c>
      <c r="T156" s="13">
        <v>0.57999999999999996</v>
      </c>
      <c r="U156" s="13">
        <v>4.43</v>
      </c>
      <c r="V156" s="13">
        <v>13.54</v>
      </c>
      <c r="W156" s="13">
        <v>19.2</v>
      </c>
      <c r="X156" s="13">
        <v>1.2909999999999999</v>
      </c>
      <c r="Y156" s="13">
        <v>4.1515300000000002</v>
      </c>
      <c r="Z156" s="13">
        <v>133265</v>
      </c>
      <c r="AA156" s="36">
        <v>1069586</v>
      </c>
      <c r="AB156" s="13">
        <v>105.325</v>
      </c>
      <c r="AC156" s="13">
        <v>0.53</v>
      </c>
      <c r="AD156" s="13">
        <v>1.73</v>
      </c>
      <c r="AE156" s="13">
        <v>1.5524</v>
      </c>
      <c r="AF156" s="13">
        <v>76.963999999999999</v>
      </c>
      <c r="AG156" s="45">
        <v>6.3171999999999997</v>
      </c>
    </row>
    <row r="157" spans="1:33" x14ac:dyDescent="0.3">
      <c r="A157" s="44">
        <v>40940</v>
      </c>
      <c r="B157" s="36">
        <v>2.91981</v>
      </c>
      <c r="C157" s="14">
        <v>8.3000000000000007</v>
      </c>
      <c r="D157" s="37">
        <v>3.9296328849319773</v>
      </c>
      <c r="E157" s="15">
        <v>2605644</v>
      </c>
      <c r="F157" s="36">
        <v>1352.49</v>
      </c>
      <c r="G157" s="36">
        <v>1.97</v>
      </c>
      <c r="H157" s="36">
        <v>3.7982100000000001</v>
      </c>
      <c r="I157" s="36">
        <v>0.1</v>
      </c>
      <c r="J157" s="38">
        <v>9561263.0999999996</v>
      </c>
      <c r="K157" s="36">
        <v>1743.095</v>
      </c>
      <c r="L157" s="36">
        <v>0.2</v>
      </c>
      <c r="M157" s="36">
        <v>98.182599999999994</v>
      </c>
      <c r="N157" s="36">
        <v>18.420000000000002</v>
      </c>
      <c r="O157" s="13">
        <v>0.16</v>
      </c>
      <c r="P157" s="13">
        <v>2</v>
      </c>
      <c r="Q157" s="13">
        <v>3.3</v>
      </c>
      <c r="R157" s="13">
        <v>2.06</v>
      </c>
      <c r="S157" s="13">
        <v>2.8</v>
      </c>
      <c r="T157" s="13">
        <v>0.5</v>
      </c>
      <c r="U157" s="13">
        <v>4.1500000000000004</v>
      </c>
      <c r="V157" s="13">
        <v>12.31</v>
      </c>
      <c r="W157" s="13">
        <v>19.3</v>
      </c>
      <c r="X157" s="13">
        <v>1.3238000000000001</v>
      </c>
      <c r="Y157" s="13">
        <v>2.9622099999999998</v>
      </c>
      <c r="Z157" s="13">
        <v>133522</v>
      </c>
      <c r="AA157" s="36">
        <v>1082600</v>
      </c>
      <c r="AB157" s="13">
        <v>105.56</v>
      </c>
      <c r="AC157" s="13">
        <v>0.41</v>
      </c>
      <c r="AD157" s="13">
        <v>1.69</v>
      </c>
      <c r="AE157" s="13">
        <v>1.5804</v>
      </c>
      <c r="AF157" s="13">
        <v>78.47</v>
      </c>
      <c r="AG157" s="45">
        <v>6.2996999999999996</v>
      </c>
    </row>
    <row r="158" spans="1:33" x14ac:dyDescent="0.3">
      <c r="A158" s="44">
        <v>40969</v>
      </c>
      <c r="B158" s="36">
        <v>2.62188</v>
      </c>
      <c r="C158" s="14">
        <v>8.1999999999999993</v>
      </c>
      <c r="D158" s="37">
        <v>1.7014376391670361</v>
      </c>
      <c r="E158" s="15">
        <v>2606312</v>
      </c>
      <c r="F158" s="36">
        <v>1389.24</v>
      </c>
      <c r="G158" s="36">
        <v>2.17</v>
      </c>
      <c r="H158" s="36">
        <v>2.1862699999999999</v>
      </c>
      <c r="I158" s="36">
        <v>0.13</v>
      </c>
      <c r="J158" s="38">
        <v>9582678.2999999989</v>
      </c>
      <c r="K158" s="36">
        <v>1675.057</v>
      </c>
      <c r="L158" s="36">
        <v>2.1</v>
      </c>
      <c r="M158" s="36">
        <v>98.685900000000004</v>
      </c>
      <c r="N158" s="36">
        <v>16.170000000000002</v>
      </c>
      <c r="O158" s="13">
        <v>0.19</v>
      </c>
      <c r="P158" s="13">
        <v>2.0299999999999998</v>
      </c>
      <c r="Q158" s="13">
        <v>3.9</v>
      </c>
      <c r="R158" s="13">
        <v>2.23</v>
      </c>
      <c r="S158" s="13">
        <v>2.97</v>
      </c>
      <c r="T158" s="13">
        <v>0.5</v>
      </c>
      <c r="U158" s="13">
        <v>4.09</v>
      </c>
      <c r="V158" s="13">
        <v>11.88</v>
      </c>
      <c r="W158" s="13">
        <v>20.5</v>
      </c>
      <c r="X158" s="13">
        <v>1.3208</v>
      </c>
      <c r="Y158" s="13">
        <v>2.51004</v>
      </c>
      <c r="Z158" s="13">
        <v>133761</v>
      </c>
      <c r="AA158" s="36">
        <v>1095371</v>
      </c>
      <c r="AB158" s="13">
        <v>105.804</v>
      </c>
      <c r="AC158" s="13">
        <v>0.39</v>
      </c>
      <c r="AD158" s="13">
        <v>1.83</v>
      </c>
      <c r="AE158" s="13">
        <v>1.5824</v>
      </c>
      <c r="AF158" s="13">
        <v>82.465900000000005</v>
      </c>
      <c r="AG158" s="45">
        <v>6.3125</v>
      </c>
    </row>
    <row r="159" spans="1:33" x14ac:dyDescent="0.3">
      <c r="A159" s="44">
        <v>41000</v>
      </c>
      <c r="B159" s="36">
        <v>2.3173400000000002</v>
      </c>
      <c r="C159" s="14">
        <v>8.1999999999999993</v>
      </c>
      <c r="D159" s="37">
        <v>1.975204075278425</v>
      </c>
      <c r="E159" s="15">
        <v>2612461</v>
      </c>
      <c r="F159" s="36">
        <v>1386.43</v>
      </c>
      <c r="G159" s="36">
        <v>2.0499999999999998</v>
      </c>
      <c r="H159" s="36">
        <v>3.53186</v>
      </c>
      <c r="I159" s="36">
        <v>0.14000000000000001</v>
      </c>
      <c r="J159" s="38">
        <v>9620237.9000000004</v>
      </c>
      <c r="K159" s="36">
        <v>1648.539</v>
      </c>
      <c r="L159" s="36">
        <v>2.5</v>
      </c>
      <c r="M159" s="36">
        <v>99.046199999999999</v>
      </c>
      <c r="N159" s="36">
        <v>17.82</v>
      </c>
      <c r="O159" s="13">
        <v>0.18</v>
      </c>
      <c r="P159" s="13">
        <v>1.91</v>
      </c>
      <c r="Q159" s="13">
        <v>3.2</v>
      </c>
      <c r="R159" s="13">
        <v>2.14</v>
      </c>
      <c r="S159" s="13">
        <v>2.89</v>
      </c>
      <c r="T159" s="13">
        <v>0.52</v>
      </c>
      <c r="U159" s="13">
        <v>4.05</v>
      </c>
      <c r="V159" s="13">
        <v>12</v>
      </c>
      <c r="W159" s="13">
        <v>22.3</v>
      </c>
      <c r="X159" s="13">
        <v>1.3160000000000001</v>
      </c>
      <c r="Y159" s="13">
        <v>0.29542000000000002</v>
      </c>
      <c r="Z159" s="13">
        <v>133836</v>
      </c>
      <c r="AA159" s="36">
        <v>1099968</v>
      </c>
      <c r="AB159" s="13">
        <v>105.943</v>
      </c>
      <c r="AC159" s="13">
        <v>0.39</v>
      </c>
      <c r="AD159" s="13">
        <v>1.76</v>
      </c>
      <c r="AE159" s="13">
        <v>1.6</v>
      </c>
      <c r="AF159" s="13">
        <v>81.252399999999994</v>
      </c>
      <c r="AG159" s="45">
        <v>6.3042999999999996</v>
      </c>
    </row>
    <row r="160" spans="1:33" x14ac:dyDescent="0.3">
      <c r="A160" s="44">
        <v>41030</v>
      </c>
      <c r="B160" s="36">
        <v>1.7419500000000001</v>
      </c>
      <c r="C160" s="14">
        <v>8.1999999999999993</v>
      </c>
      <c r="D160" s="37">
        <v>2.4109400474879861</v>
      </c>
      <c r="E160" s="15">
        <v>2608857</v>
      </c>
      <c r="F160" s="36">
        <v>1341.27</v>
      </c>
      <c r="G160" s="36">
        <v>1.8</v>
      </c>
      <c r="H160" s="36">
        <v>3.4996999999999998</v>
      </c>
      <c r="I160" s="36">
        <v>0.16</v>
      </c>
      <c r="J160" s="38">
        <v>9659463.5999999996</v>
      </c>
      <c r="K160" s="36">
        <v>1585.114</v>
      </c>
      <c r="L160" s="36">
        <v>3.4</v>
      </c>
      <c r="M160" s="36">
        <v>100.4532</v>
      </c>
      <c r="N160" s="36">
        <v>21</v>
      </c>
      <c r="O160" s="13">
        <v>0.19</v>
      </c>
      <c r="P160" s="13">
        <v>1.88</v>
      </c>
      <c r="Q160" s="13">
        <v>3</v>
      </c>
      <c r="R160" s="13">
        <v>1.93</v>
      </c>
      <c r="S160" s="13">
        <v>2.65</v>
      </c>
      <c r="T160" s="13">
        <v>0.55000000000000004</v>
      </c>
      <c r="U160" s="13">
        <v>4.01</v>
      </c>
      <c r="V160" s="13">
        <v>12.19</v>
      </c>
      <c r="W160" s="13">
        <v>22</v>
      </c>
      <c r="X160" s="13">
        <v>1.2806</v>
      </c>
      <c r="Y160" s="13">
        <v>-1.0779000000000001</v>
      </c>
      <c r="Z160" s="13">
        <v>133951</v>
      </c>
      <c r="AA160" s="36">
        <v>1104305</v>
      </c>
      <c r="AB160" s="13">
        <v>105.86799999999999</v>
      </c>
      <c r="AC160" s="13">
        <v>0.38</v>
      </c>
      <c r="AD160" s="13">
        <v>1.52</v>
      </c>
      <c r="AE160" s="13">
        <v>1.5924</v>
      </c>
      <c r="AF160" s="13">
        <v>79.666799999999995</v>
      </c>
      <c r="AG160" s="45">
        <v>6.3242000000000003</v>
      </c>
    </row>
    <row r="161" spans="1:33" x14ac:dyDescent="0.3">
      <c r="A161" s="44">
        <v>41061</v>
      </c>
      <c r="B161" s="36">
        <v>1.6458600000000001</v>
      </c>
      <c r="C161" s="14">
        <v>8.1999999999999993</v>
      </c>
      <c r="D161" s="37">
        <v>3.0806873419072733</v>
      </c>
      <c r="E161" s="15">
        <v>2616685</v>
      </c>
      <c r="F161" s="36">
        <v>1323.48</v>
      </c>
      <c r="G161" s="36">
        <v>1.62</v>
      </c>
      <c r="H161" s="36">
        <v>3.2774999999999999</v>
      </c>
      <c r="I161" s="36">
        <v>0.16</v>
      </c>
      <c r="J161" s="38">
        <v>9688863.9000000004</v>
      </c>
      <c r="K161" s="36">
        <v>1595.6320000000001</v>
      </c>
      <c r="L161" s="36">
        <v>3.4</v>
      </c>
      <c r="M161" s="36">
        <v>102.253</v>
      </c>
      <c r="N161" s="36">
        <v>21.13</v>
      </c>
      <c r="O161" s="13">
        <v>0.19</v>
      </c>
      <c r="P161" s="13">
        <v>1.87</v>
      </c>
      <c r="Q161" s="13">
        <v>3.1</v>
      </c>
      <c r="R161" s="13">
        <v>1.77</v>
      </c>
      <c r="S161" s="13">
        <v>2.44</v>
      </c>
      <c r="T161" s="13">
        <v>0.52</v>
      </c>
      <c r="U161" s="13">
        <v>4.04</v>
      </c>
      <c r="V161" s="13">
        <v>12.88</v>
      </c>
      <c r="W161" s="13">
        <v>17.399999999999999</v>
      </c>
      <c r="X161" s="13">
        <v>1.2541</v>
      </c>
      <c r="Y161" s="13">
        <v>-2.0107900000000001</v>
      </c>
      <c r="Z161" s="13">
        <v>134038</v>
      </c>
      <c r="AA161" s="36">
        <v>1109228</v>
      </c>
      <c r="AB161" s="13">
        <v>105.84399999999999</v>
      </c>
      <c r="AC161" s="13">
        <v>0.37</v>
      </c>
      <c r="AD161" s="13">
        <v>1.33</v>
      </c>
      <c r="AE161" s="13">
        <v>1.5556000000000001</v>
      </c>
      <c r="AF161" s="13">
        <v>79.315200000000004</v>
      </c>
      <c r="AG161" s="45">
        <v>6.3632999999999997</v>
      </c>
    </row>
    <row r="162" spans="1:33" x14ac:dyDescent="0.3">
      <c r="A162" s="44">
        <v>41091</v>
      </c>
      <c r="B162" s="36">
        <v>1.36649</v>
      </c>
      <c r="C162" s="14">
        <v>8.1999999999999993</v>
      </c>
      <c r="D162" s="37">
        <v>2.8496089269056446</v>
      </c>
      <c r="E162" s="15">
        <v>2605156</v>
      </c>
      <c r="F162" s="36">
        <v>1359.78</v>
      </c>
      <c r="G162" s="36">
        <v>1.53</v>
      </c>
      <c r="H162" s="36">
        <v>3.07891</v>
      </c>
      <c r="I162" s="36">
        <v>0.16</v>
      </c>
      <c r="J162" s="38">
        <v>9733682.0999999996</v>
      </c>
      <c r="K162" s="36">
        <v>1592.7840000000001</v>
      </c>
      <c r="L162" s="36">
        <v>3.3</v>
      </c>
      <c r="M162" s="36">
        <v>101.7397</v>
      </c>
      <c r="N162" s="36">
        <v>17.57</v>
      </c>
      <c r="O162" s="13">
        <v>0.19</v>
      </c>
      <c r="P162" s="13">
        <v>1.7</v>
      </c>
      <c r="Q162" s="13">
        <v>3</v>
      </c>
      <c r="R162" s="13">
        <v>1.63</v>
      </c>
      <c r="S162" s="13">
        <v>2.35</v>
      </c>
      <c r="T162" s="13">
        <v>0.45</v>
      </c>
      <c r="U162" s="13">
        <v>3.8</v>
      </c>
      <c r="V162" s="13">
        <v>11.99</v>
      </c>
      <c r="W162" s="13">
        <v>15.2</v>
      </c>
      <c r="X162" s="13">
        <v>1.2278</v>
      </c>
      <c r="Y162" s="13">
        <v>-2.1994099999999999</v>
      </c>
      <c r="Z162" s="13">
        <v>134181</v>
      </c>
      <c r="AA162" s="36">
        <v>1113561</v>
      </c>
      <c r="AB162" s="13">
        <v>105.88</v>
      </c>
      <c r="AC162" s="13">
        <v>0.36</v>
      </c>
      <c r="AD162" s="13">
        <v>1.28</v>
      </c>
      <c r="AE162" s="13">
        <v>1.5592999999999999</v>
      </c>
      <c r="AF162" s="13">
        <v>78.934799999999996</v>
      </c>
      <c r="AG162" s="45">
        <v>6.3716999999999997</v>
      </c>
    </row>
    <row r="163" spans="1:33" x14ac:dyDescent="0.3">
      <c r="A163" s="44">
        <v>41122</v>
      </c>
      <c r="B163" s="36">
        <v>1.6532100000000001</v>
      </c>
      <c r="C163" s="14">
        <v>8.1</v>
      </c>
      <c r="D163" s="37">
        <v>1.5273074040227819</v>
      </c>
      <c r="E163" s="15">
        <v>2586849</v>
      </c>
      <c r="F163" s="36">
        <v>1403.44</v>
      </c>
      <c r="G163" s="36">
        <v>1.68</v>
      </c>
      <c r="H163" s="36">
        <v>2.0893600000000001</v>
      </c>
      <c r="I163" s="36">
        <v>0.13</v>
      </c>
      <c r="J163" s="38">
        <v>9775001.3000000007</v>
      </c>
      <c r="K163" s="36">
        <v>1625.682</v>
      </c>
      <c r="L163" s="36">
        <v>4.2</v>
      </c>
      <c r="M163" s="36">
        <v>100.8899</v>
      </c>
      <c r="N163" s="36">
        <v>15.69</v>
      </c>
      <c r="O163" s="13">
        <v>0.18</v>
      </c>
      <c r="P163" s="13">
        <v>1.67</v>
      </c>
      <c r="Q163" s="13">
        <v>3.6</v>
      </c>
      <c r="R163" s="13">
        <v>1.78</v>
      </c>
      <c r="S163" s="13">
        <v>2.5499999999999998</v>
      </c>
      <c r="T163" s="13">
        <v>0.42</v>
      </c>
      <c r="U163" s="13">
        <v>3.72</v>
      </c>
      <c r="V163" s="13">
        <v>11.59</v>
      </c>
      <c r="W163" s="13">
        <v>16.8</v>
      </c>
      <c r="X163" s="13">
        <v>1.2405999999999999</v>
      </c>
      <c r="Y163" s="13">
        <v>-0.24606</v>
      </c>
      <c r="Z163" s="13">
        <v>134371</v>
      </c>
      <c r="AA163" s="36">
        <v>1117773</v>
      </c>
      <c r="AB163" s="13">
        <v>106.238</v>
      </c>
      <c r="AC163" s="13">
        <v>0.33</v>
      </c>
      <c r="AD163" s="13">
        <v>1.41</v>
      </c>
      <c r="AE163" s="13">
        <v>1.5722</v>
      </c>
      <c r="AF163" s="13">
        <v>78.690899999999999</v>
      </c>
      <c r="AG163" s="45">
        <v>6.3593000000000002</v>
      </c>
    </row>
    <row r="164" spans="1:33" x14ac:dyDescent="0.3">
      <c r="A164" s="44">
        <v>41153</v>
      </c>
      <c r="B164" s="36">
        <v>1.93736</v>
      </c>
      <c r="C164" s="14">
        <v>7.8</v>
      </c>
      <c r="D164" s="37">
        <v>2.8109220146236291</v>
      </c>
      <c r="E164" s="15">
        <v>2577924</v>
      </c>
      <c r="F164" s="36">
        <v>1443.42</v>
      </c>
      <c r="G164" s="36">
        <v>1.72</v>
      </c>
      <c r="H164" s="36">
        <v>2.26349</v>
      </c>
      <c r="I164" s="36">
        <v>0.14000000000000001</v>
      </c>
      <c r="J164" s="38">
        <v>9820329</v>
      </c>
      <c r="K164" s="36">
        <v>1741.925</v>
      </c>
      <c r="L164" s="36">
        <v>4</v>
      </c>
      <c r="M164" s="36">
        <v>99.467600000000004</v>
      </c>
      <c r="N164" s="36">
        <v>15.28</v>
      </c>
      <c r="O164" s="13">
        <v>0.18</v>
      </c>
      <c r="P164" s="13">
        <v>1.61</v>
      </c>
      <c r="Q164" s="13">
        <v>3.3</v>
      </c>
      <c r="R164" s="13">
        <v>1.77</v>
      </c>
      <c r="S164" s="13">
        <v>2.64</v>
      </c>
      <c r="T164" s="13">
        <v>0.36</v>
      </c>
      <c r="U164" s="13">
        <v>3.58</v>
      </c>
      <c r="V164" s="13">
        <v>10.97</v>
      </c>
      <c r="W164" s="13">
        <v>18.899999999999999</v>
      </c>
      <c r="X164" s="13">
        <v>1.2885</v>
      </c>
      <c r="Y164" s="13">
        <v>0.34364</v>
      </c>
      <c r="Z164" s="13">
        <v>134552</v>
      </c>
      <c r="AA164" s="36">
        <v>1126228</v>
      </c>
      <c r="AB164" s="13">
        <v>106.57599999999999</v>
      </c>
      <c r="AC164" s="13">
        <v>0.28000000000000003</v>
      </c>
      <c r="AD164" s="13">
        <v>1.47</v>
      </c>
      <c r="AE164" s="13">
        <v>1.6126</v>
      </c>
      <c r="AF164" s="13">
        <v>78.135300000000001</v>
      </c>
      <c r="AG164" s="45">
        <v>6.32</v>
      </c>
    </row>
    <row r="165" spans="1:33" x14ac:dyDescent="0.3">
      <c r="A165" s="44">
        <v>41183</v>
      </c>
      <c r="B165" s="36">
        <v>2.1631800000000001</v>
      </c>
      <c r="C165" s="14">
        <v>7.8</v>
      </c>
      <c r="D165" s="37">
        <v>0.26969604342090836</v>
      </c>
      <c r="E165" s="15">
        <v>2584715</v>
      </c>
      <c r="F165" s="36">
        <v>1437.82</v>
      </c>
      <c r="G165" s="36">
        <v>1.75</v>
      </c>
      <c r="H165" s="36">
        <v>1.8341700000000001</v>
      </c>
      <c r="I165" s="36">
        <v>0.16</v>
      </c>
      <c r="J165" s="38">
        <v>9841969.1999999993</v>
      </c>
      <c r="K165" s="36">
        <v>1746.348</v>
      </c>
      <c r="L165" s="36">
        <v>5.2</v>
      </c>
      <c r="M165" s="36">
        <v>98.951300000000003</v>
      </c>
      <c r="N165" s="36">
        <v>16.28</v>
      </c>
      <c r="O165" s="13">
        <v>0.18</v>
      </c>
      <c r="P165" s="13">
        <v>1.59</v>
      </c>
      <c r="Q165" s="13">
        <v>3.1</v>
      </c>
      <c r="R165" s="13">
        <v>1.77</v>
      </c>
      <c r="S165" s="13">
        <v>2.67</v>
      </c>
      <c r="T165" s="13">
        <v>0.33</v>
      </c>
      <c r="U165" s="13">
        <v>3.39</v>
      </c>
      <c r="V165" s="13">
        <v>10.84</v>
      </c>
      <c r="W165" s="13">
        <v>20.3</v>
      </c>
      <c r="X165" s="13">
        <v>1.2974000000000001</v>
      </c>
      <c r="Y165" s="13">
        <v>1.1934400000000001</v>
      </c>
      <c r="Z165" s="13">
        <v>134684</v>
      </c>
      <c r="AA165" s="36">
        <v>1135045</v>
      </c>
      <c r="AB165" s="13">
        <v>106.886</v>
      </c>
      <c r="AC165" s="13">
        <v>0.22</v>
      </c>
      <c r="AD165" s="13">
        <v>1.47</v>
      </c>
      <c r="AE165" s="13">
        <v>1.6080000000000001</v>
      </c>
      <c r="AF165" s="13">
        <v>79.013199999999998</v>
      </c>
      <c r="AG165" s="45">
        <v>6.2626999999999997</v>
      </c>
    </row>
    <row r="166" spans="1:33" x14ac:dyDescent="0.3">
      <c r="A166" s="44">
        <v>41214</v>
      </c>
      <c r="B166" s="36">
        <v>1.8087899999999999</v>
      </c>
      <c r="C166" s="14">
        <v>7.7</v>
      </c>
      <c r="D166" s="37">
        <v>1.2546837796800103</v>
      </c>
      <c r="E166" s="15">
        <v>2613207</v>
      </c>
      <c r="F166" s="36">
        <v>1394.51</v>
      </c>
      <c r="G166" s="36">
        <v>1.65</v>
      </c>
      <c r="H166" s="36">
        <v>2.5275500000000002</v>
      </c>
      <c r="I166" s="36">
        <v>0.16</v>
      </c>
      <c r="J166" s="38">
        <v>9897131.0999999996</v>
      </c>
      <c r="K166" s="36">
        <v>1724.3520000000001</v>
      </c>
      <c r="L166" s="13">
        <v>5.2</v>
      </c>
      <c r="M166" s="36">
        <v>99.615099999999998</v>
      </c>
      <c r="N166" s="36">
        <v>16.7</v>
      </c>
      <c r="O166" s="13">
        <v>0.18</v>
      </c>
      <c r="P166" s="13">
        <v>1.54</v>
      </c>
      <c r="Q166" s="13">
        <v>3.1</v>
      </c>
      <c r="R166" s="13">
        <v>1.69</v>
      </c>
      <c r="S166" s="13">
        <v>2.5499999999999998</v>
      </c>
      <c r="T166" s="13">
        <v>0.33</v>
      </c>
      <c r="U166" s="13">
        <v>3.35</v>
      </c>
      <c r="V166" s="13">
        <v>11.13</v>
      </c>
      <c r="W166" s="13">
        <v>19.5</v>
      </c>
      <c r="X166" s="13">
        <v>1.2837000000000001</v>
      </c>
      <c r="Y166" s="13">
        <v>0.19861000000000001</v>
      </c>
      <c r="Z166" s="13">
        <v>134833</v>
      </c>
      <c r="AA166" s="36">
        <v>1149303</v>
      </c>
      <c r="AB166" s="13">
        <v>106.768</v>
      </c>
      <c r="AC166" s="13">
        <v>0.22</v>
      </c>
      <c r="AD166" s="13">
        <v>1.39</v>
      </c>
      <c r="AE166" s="13">
        <v>1.5968</v>
      </c>
      <c r="AF166" s="13">
        <v>81.030500000000004</v>
      </c>
      <c r="AG166" s="45">
        <v>6.2337999999999996</v>
      </c>
    </row>
    <row r="167" spans="1:33" x14ac:dyDescent="0.3">
      <c r="A167" s="44">
        <v>41244</v>
      </c>
      <c r="B167" s="36">
        <v>1.7819499999999999</v>
      </c>
      <c r="C167" s="14">
        <v>7.9</v>
      </c>
      <c r="D167" s="37">
        <v>2.3124531914541224</v>
      </c>
      <c r="E167" s="15">
        <v>2654302</v>
      </c>
      <c r="F167" s="36">
        <v>1422.29</v>
      </c>
      <c r="G167" s="36">
        <v>1.72</v>
      </c>
      <c r="H167" s="36">
        <v>2.3960699999999999</v>
      </c>
      <c r="I167" s="36">
        <v>0.16</v>
      </c>
      <c r="J167" s="38">
        <v>9947077.1999999993</v>
      </c>
      <c r="K167" s="36">
        <v>1687.3420000000001</v>
      </c>
      <c r="L167" s="13">
        <v>5.4</v>
      </c>
      <c r="M167" s="36">
        <v>99.0137</v>
      </c>
      <c r="N167" s="36">
        <v>17.309999999999999</v>
      </c>
      <c r="O167" s="13">
        <v>0.16</v>
      </c>
      <c r="P167" s="13">
        <v>1.59</v>
      </c>
      <c r="Q167" s="13">
        <v>3.2</v>
      </c>
      <c r="R167" s="13">
        <v>1.75</v>
      </c>
      <c r="S167" s="13">
        <v>2.67</v>
      </c>
      <c r="T167" s="13">
        <v>0.33</v>
      </c>
      <c r="U167" s="13">
        <v>3.35</v>
      </c>
      <c r="V167" s="13">
        <v>10.54</v>
      </c>
      <c r="W167" s="13">
        <v>18.100000000000001</v>
      </c>
      <c r="X167" s="13">
        <v>1.3119000000000001</v>
      </c>
      <c r="Y167" s="13">
        <v>0.85085</v>
      </c>
      <c r="Z167" s="13">
        <v>135076</v>
      </c>
      <c r="AA167" s="36">
        <v>1158520</v>
      </c>
      <c r="AB167" s="13">
        <v>106.758</v>
      </c>
      <c r="AC167" s="13">
        <v>0.24</v>
      </c>
      <c r="AD167" s="13">
        <v>1.46</v>
      </c>
      <c r="AE167" s="13">
        <v>1.6145</v>
      </c>
      <c r="AF167" s="13">
        <v>83.790499999999994</v>
      </c>
      <c r="AG167" s="45">
        <v>6.2328000000000001</v>
      </c>
    </row>
    <row r="168" spans="1:33" x14ac:dyDescent="0.3">
      <c r="A168" s="44">
        <v>41275</v>
      </c>
      <c r="B168" s="36">
        <v>1.6593500000000001</v>
      </c>
      <c r="C168" s="14">
        <v>8</v>
      </c>
      <c r="D168" s="37">
        <v>2.1871244946893853</v>
      </c>
      <c r="E168" s="15">
        <v>2713301</v>
      </c>
      <c r="F168" s="36">
        <v>1480.4</v>
      </c>
      <c r="G168" s="36">
        <v>1.91</v>
      </c>
      <c r="H168" s="36">
        <v>1.59259</v>
      </c>
      <c r="I168" s="36">
        <v>0.14000000000000001</v>
      </c>
      <c r="J168" s="38">
        <v>9986833.1999999993</v>
      </c>
      <c r="K168" s="36">
        <v>1671.886</v>
      </c>
      <c r="L168" s="13">
        <v>6.4</v>
      </c>
      <c r="M168" s="36">
        <v>98.973500000000001</v>
      </c>
      <c r="N168" s="36">
        <v>13.51</v>
      </c>
      <c r="O168" s="13">
        <v>0.15</v>
      </c>
      <c r="P168" s="13">
        <v>2.0499999999999998</v>
      </c>
      <c r="Q168" s="13">
        <v>3.3</v>
      </c>
      <c r="R168" s="13">
        <v>1.93</v>
      </c>
      <c r="S168" s="13">
        <v>2.89</v>
      </c>
      <c r="T168" s="13">
        <v>0.33</v>
      </c>
      <c r="U168" s="13">
        <v>3.32</v>
      </c>
      <c r="V168" s="13">
        <v>9.85</v>
      </c>
      <c r="W168" s="13">
        <v>14.7</v>
      </c>
      <c r="X168" s="13">
        <v>1.3304</v>
      </c>
      <c r="Y168" s="13">
        <v>0.89685999999999999</v>
      </c>
      <c r="Z168" s="13">
        <v>135266</v>
      </c>
      <c r="AA168" s="36">
        <v>1159218</v>
      </c>
      <c r="AB168" s="13">
        <v>106.956</v>
      </c>
      <c r="AC168" s="13">
        <v>0.23</v>
      </c>
      <c r="AD168" s="13">
        <v>1.65</v>
      </c>
      <c r="AE168" s="13">
        <v>1.5965</v>
      </c>
      <c r="AF168" s="13">
        <v>89.058099999999996</v>
      </c>
      <c r="AG168" s="45">
        <v>6.2214999999999998</v>
      </c>
    </row>
    <row r="169" spans="1:33" x14ac:dyDescent="0.3">
      <c r="A169" s="46">
        <v>41306</v>
      </c>
      <c r="B169" s="13">
        <v>2.0264700000000002</v>
      </c>
      <c r="C169" s="14">
        <v>7.7</v>
      </c>
      <c r="D169" s="37">
        <v>0.32056173811108035</v>
      </c>
      <c r="E169" s="15">
        <v>2813440</v>
      </c>
      <c r="F169" s="13">
        <v>1512.31</v>
      </c>
      <c r="G169" s="13">
        <v>1.98</v>
      </c>
      <c r="H169" s="13">
        <v>1.8265499999999999</v>
      </c>
      <c r="I169" s="14">
        <v>0.15</v>
      </c>
      <c r="J169" s="15">
        <v>9995436.9000000004</v>
      </c>
      <c r="K169" s="13">
        <v>1630.6880000000001</v>
      </c>
      <c r="L169" s="13">
        <v>6.9</v>
      </c>
      <c r="M169" s="13">
        <v>99.679100000000005</v>
      </c>
      <c r="N169" s="13">
        <v>14.07</v>
      </c>
      <c r="O169" s="13">
        <v>0.16</v>
      </c>
      <c r="P169" s="13">
        <v>2.08</v>
      </c>
      <c r="Q169" s="13">
        <v>3.3</v>
      </c>
      <c r="R169" s="13">
        <v>2.0499999999999998</v>
      </c>
      <c r="S169" s="13">
        <v>3.01</v>
      </c>
      <c r="T169" s="13">
        <v>0.33</v>
      </c>
      <c r="U169" s="13">
        <v>3.41</v>
      </c>
      <c r="V169" s="13">
        <v>9.6999999999999993</v>
      </c>
      <c r="W169" s="13">
        <v>17.100000000000001</v>
      </c>
      <c r="X169" s="13">
        <v>1.3347</v>
      </c>
      <c r="Y169" s="13">
        <v>1.3392900000000001</v>
      </c>
      <c r="Z169" s="13">
        <v>135577</v>
      </c>
      <c r="AA169" s="13">
        <v>1165166</v>
      </c>
      <c r="AB169" s="13">
        <v>107.36499999999999</v>
      </c>
      <c r="AC169" s="13">
        <v>0.19</v>
      </c>
      <c r="AD169" s="13">
        <v>1.72</v>
      </c>
      <c r="AE169" s="13">
        <v>1.5474000000000001</v>
      </c>
      <c r="AF169" s="13">
        <v>93.001599999999996</v>
      </c>
      <c r="AG169" s="45">
        <v>6.2323000000000004</v>
      </c>
    </row>
    <row r="170" spans="1:33" x14ac:dyDescent="0.3">
      <c r="A170" s="46">
        <v>41334</v>
      </c>
      <c r="B170" s="13">
        <v>1.4937</v>
      </c>
      <c r="C170" s="14">
        <v>7.5</v>
      </c>
      <c r="D170" s="37">
        <v>1.4421355907285438</v>
      </c>
      <c r="E170" s="15">
        <v>2909034</v>
      </c>
      <c r="F170" s="13">
        <v>1550.83</v>
      </c>
      <c r="G170" s="13">
        <v>1.96</v>
      </c>
      <c r="H170" s="13">
        <v>2.70044</v>
      </c>
      <c r="I170" s="14">
        <v>0.14000000000000001</v>
      </c>
      <c r="J170" s="15">
        <v>9986814.0999999996</v>
      </c>
      <c r="K170" s="13">
        <v>1591.0129999999999</v>
      </c>
      <c r="L170" s="13">
        <v>7.2</v>
      </c>
      <c r="M170" s="13">
        <v>100.62430000000001</v>
      </c>
      <c r="N170" s="13">
        <v>13.03</v>
      </c>
      <c r="O170" s="13">
        <v>0.15</v>
      </c>
      <c r="P170" s="13">
        <v>2.0499999999999998</v>
      </c>
      <c r="Q170" s="13">
        <v>3.2</v>
      </c>
      <c r="R170" s="13">
        <v>2.0499999999999998</v>
      </c>
      <c r="S170" s="13">
        <v>3.03</v>
      </c>
      <c r="T170" s="13">
        <v>0.33</v>
      </c>
      <c r="U170" s="13">
        <v>3.37</v>
      </c>
      <c r="V170" s="13">
        <v>9.3699999999999992</v>
      </c>
      <c r="W170" s="13">
        <v>19</v>
      </c>
      <c r="X170" s="13">
        <v>1.2952999999999999</v>
      </c>
      <c r="Y170" s="13">
        <v>-9.7939999999999999E-2</v>
      </c>
      <c r="Z170" s="13">
        <v>135712</v>
      </c>
      <c r="AA170" s="13">
        <v>1174677</v>
      </c>
      <c r="AB170" s="13">
        <v>107.232</v>
      </c>
      <c r="AC170" s="13">
        <v>0.19</v>
      </c>
      <c r="AD170" s="13">
        <v>1.7</v>
      </c>
      <c r="AE170" s="13">
        <v>1.508</v>
      </c>
      <c r="AF170" s="13">
        <v>94.77</v>
      </c>
      <c r="AG170" s="45">
        <v>6.2153999999999998</v>
      </c>
    </row>
    <row r="171" spans="1:33" x14ac:dyDescent="0.3">
      <c r="A171" s="46">
        <v>41365</v>
      </c>
      <c r="B171" s="13">
        <v>1.12087</v>
      </c>
      <c r="C171" s="14">
        <v>7.6</v>
      </c>
      <c r="D171" s="37">
        <v>1.1903997592769944</v>
      </c>
      <c r="E171" s="15">
        <v>2993539</v>
      </c>
      <c r="F171" s="13">
        <v>1570.7</v>
      </c>
      <c r="G171" s="13">
        <v>1.76</v>
      </c>
      <c r="H171" s="13">
        <v>1.7457</v>
      </c>
      <c r="I171" s="14">
        <v>0.15</v>
      </c>
      <c r="J171" s="15">
        <v>10046150.199999999</v>
      </c>
      <c r="K171" s="13">
        <v>1485.905</v>
      </c>
      <c r="L171" s="13">
        <v>7.1</v>
      </c>
      <c r="M171" s="13">
        <v>100.3533</v>
      </c>
      <c r="N171" s="13">
        <v>13.97</v>
      </c>
      <c r="O171" s="13">
        <v>0.12</v>
      </c>
      <c r="P171" s="13">
        <v>1.96</v>
      </c>
      <c r="Q171" s="13">
        <v>3.1</v>
      </c>
      <c r="R171" s="13">
        <v>1.9</v>
      </c>
      <c r="S171" s="13">
        <v>2.85</v>
      </c>
      <c r="T171" s="13">
        <v>0.32</v>
      </c>
      <c r="U171" s="13">
        <v>3.25</v>
      </c>
      <c r="V171" s="13">
        <v>9.06</v>
      </c>
      <c r="W171" s="13">
        <v>20</v>
      </c>
      <c r="X171" s="13">
        <v>1.3025</v>
      </c>
      <c r="Y171" s="13">
        <v>-9.8180000000000003E-2</v>
      </c>
      <c r="Z171" s="13">
        <v>135904</v>
      </c>
      <c r="AA171" s="13">
        <v>1178785</v>
      </c>
      <c r="AB171" s="13">
        <v>107.13800000000001</v>
      </c>
      <c r="AC171" s="13">
        <v>0.22</v>
      </c>
      <c r="AD171" s="13">
        <v>1.53</v>
      </c>
      <c r="AE171" s="13">
        <v>1.5310999999999999</v>
      </c>
      <c r="AF171" s="13">
        <v>97.758200000000002</v>
      </c>
      <c r="AG171" s="45">
        <v>6.1860999999999997</v>
      </c>
    </row>
    <row r="172" spans="1:33" x14ac:dyDescent="0.3">
      <c r="A172" s="46">
        <v>41395</v>
      </c>
      <c r="B172" s="13">
        <v>1.38727</v>
      </c>
      <c r="C172" s="14">
        <v>7.5</v>
      </c>
      <c r="D172" s="37">
        <v>0.66035145188421129</v>
      </c>
      <c r="E172" s="15">
        <v>3084788</v>
      </c>
      <c r="F172" s="13">
        <v>1639.84</v>
      </c>
      <c r="G172" s="13">
        <v>1.93</v>
      </c>
      <c r="H172" s="13">
        <v>1.5973299999999999</v>
      </c>
      <c r="I172" s="14">
        <v>0.11</v>
      </c>
      <c r="J172" s="15">
        <v>10043997.300000001</v>
      </c>
      <c r="K172" s="13">
        <v>1416.143</v>
      </c>
      <c r="L172" s="13">
        <v>7.2</v>
      </c>
      <c r="M172" s="13">
        <v>100.5287</v>
      </c>
      <c r="N172" s="13">
        <v>13.49</v>
      </c>
      <c r="O172" s="13">
        <v>0.12</v>
      </c>
      <c r="P172" s="13">
        <v>2.06</v>
      </c>
      <c r="Q172" s="13">
        <v>3.1</v>
      </c>
      <c r="R172" s="13">
        <v>2.06</v>
      </c>
      <c r="S172" s="13">
        <v>3.03</v>
      </c>
      <c r="T172" s="13">
        <v>0.31</v>
      </c>
      <c r="U172" s="13">
        <v>3.3</v>
      </c>
      <c r="V172" s="13">
        <v>8.64</v>
      </c>
      <c r="W172" s="13">
        <v>18.8</v>
      </c>
      <c r="X172" s="13">
        <v>1.2983</v>
      </c>
      <c r="Y172" s="13">
        <v>1.08965</v>
      </c>
      <c r="Z172" s="13">
        <v>136122</v>
      </c>
      <c r="AA172" s="13">
        <v>1186209</v>
      </c>
      <c r="AB172" s="13">
        <v>107.185</v>
      </c>
      <c r="AC172" s="13">
        <v>0.23</v>
      </c>
      <c r="AD172" s="13">
        <v>1.68</v>
      </c>
      <c r="AE172" s="13">
        <v>1.5297000000000001</v>
      </c>
      <c r="AF172" s="13">
        <v>100.9186</v>
      </c>
      <c r="AG172" s="45">
        <v>6.1416000000000004</v>
      </c>
    </row>
    <row r="173" spans="1:33" x14ac:dyDescent="0.3">
      <c r="A173" s="46">
        <v>41426</v>
      </c>
      <c r="B173" s="13">
        <v>1.68529</v>
      </c>
      <c r="C173" s="14">
        <v>7.5</v>
      </c>
      <c r="D173" s="37">
        <v>1.2560379330091465</v>
      </c>
      <c r="E173" s="15">
        <v>3170350</v>
      </c>
      <c r="F173" s="13">
        <v>1618.77</v>
      </c>
      <c r="G173" s="13">
        <v>2.2999999999999998</v>
      </c>
      <c r="H173" s="13">
        <v>1.78973</v>
      </c>
      <c r="I173" s="14">
        <v>0.09</v>
      </c>
      <c r="J173" s="15">
        <v>10041868.1</v>
      </c>
      <c r="K173" s="13">
        <v>1342.7</v>
      </c>
      <c r="L173" s="13">
        <v>7.5</v>
      </c>
      <c r="M173" s="13">
        <v>101.4455</v>
      </c>
      <c r="N173" s="13">
        <v>17.27</v>
      </c>
      <c r="O173" s="13">
        <v>0.14000000000000001</v>
      </c>
      <c r="P173" s="13">
        <v>2.44</v>
      </c>
      <c r="Q173" s="13">
        <v>3</v>
      </c>
      <c r="R173" s="13">
        <v>2.48</v>
      </c>
      <c r="S173" s="13">
        <v>3.31</v>
      </c>
      <c r="T173" s="13">
        <v>0.35</v>
      </c>
      <c r="U173" s="13">
        <v>3.82</v>
      </c>
      <c r="V173" s="13">
        <v>9.94</v>
      </c>
      <c r="W173" s="13">
        <v>14.3</v>
      </c>
      <c r="X173" s="13">
        <v>1.3197000000000001</v>
      </c>
      <c r="Y173" s="13">
        <v>2.2522500000000001</v>
      </c>
      <c r="Z173" s="13">
        <v>136268</v>
      </c>
      <c r="AA173" s="13">
        <v>1190869</v>
      </c>
      <c r="AB173" s="13">
        <v>107.366</v>
      </c>
      <c r="AC173" s="13">
        <v>0.22</v>
      </c>
      <c r="AD173" s="13">
        <v>1.97</v>
      </c>
      <c r="AE173" s="13">
        <v>1.5492999999999999</v>
      </c>
      <c r="AF173" s="13">
        <v>97.234999999999999</v>
      </c>
      <c r="AG173" s="45">
        <v>6.1341999999999999</v>
      </c>
    </row>
    <row r="174" spans="1:33" x14ac:dyDescent="0.3">
      <c r="A174" s="46">
        <v>41456</v>
      </c>
      <c r="B174" s="13">
        <v>1.87066</v>
      </c>
      <c r="C174" s="14">
        <v>7.3</v>
      </c>
      <c r="D174" s="37">
        <v>1.1153113360918399</v>
      </c>
      <c r="E174" s="15">
        <v>3261186</v>
      </c>
      <c r="F174" s="13">
        <v>1668.68</v>
      </c>
      <c r="G174" s="13">
        <v>2.58</v>
      </c>
      <c r="H174" s="13">
        <v>0.92818999999999996</v>
      </c>
      <c r="I174" s="14">
        <v>0.09</v>
      </c>
      <c r="J174" s="15">
        <v>10027862</v>
      </c>
      <c r="K174" s="13">
        <v>1284.348</v>
      </c>
      <c r="L174" s="13">
        <v>8</v>
      </c>
      <c r="M174" s="13">
        <v>102.155</v>
      </c>
      <c r="N174" s="13">
        <v>13.97</v>
      </c>
      <c r="O174" s="13">
        <v>0.12</v>
      </c>
      <c r="P174" s="13">
        <v>2.7</v>
      </c>
      <c r="Q174" s="13">
        <v>3.1</v>
      </c>
      <c r="R174" s="13">
        <v>2.77</v>
      </c>
      <c r="S174" s="13">
        <v>3.59</v>
      </c>
      <c r="T174" s="13">
        <v>0.35</v>
      </c>
      <c r="U174" s="13">
        <v>4.01</v>
      </c>
      <c r="V174" s="13">
        <v>9.73</v>
      </c>
      <c r="W174" s="13">
        <v>13.8</v>
      </c>
      <c r="X174" s="13">
        <v>1.3088</v>
      </c>
      <c r="Y174" s="13">
        <v>2.14893</v>
      </c>
      <c r="Z174" s="13">
        <v>136408</v>
      </c>
      <c r="AA174" s="13">
        <v>1196673</v>
      </c>
      <c r="AB174" s="13">
        <v>107.48</v>
      </c>
      <c r="AC174" s="13">
        <v>0.23</v>
      </c>
      <c r="AD174" s="13">
        <v>2.2400000000000002</v>
      </c>
      <c r="AE174" s="13">
        <v>1.5179</v>
      </c>
      <c r="AF174" s="13">
        <v>99.672700000000006</v>
      </c>
      <c r="AG174" s="45">
        <v>6.1342999999999996</v>
      </c>
    </row>
    <row r="175" spans="1:33" x14ac:dyDescent="0.3">
      <c r="A175" s="46">
        <v>41487</v>
      </c>
      <c r="B175" s="13">
        <v>1.4814400000000001</v>
      </c>
      <c r="C175" s="14">
        <v>7.3</v>
      </c>
      <c r="D175" s="37">
        <v>2.2764430511775791</v>
      </c>
      <c r="E175" s="15">
        <v>3358808</v>
      </c>
      <c r="F175" s="13">
        <v>1670.09</v>
      </c>
      <c r="G175" s="13">
        <v>2.74</v>
      </c>
      <c r="H175" s="13">
        <v>2.1573799999999999</v>
      </c>
      <c r="I175" s="14">
        <v>0.08</v>
      </c>
      <c r="J175" s="15">
        <v>10014229.699999999</v>
      </c>
      <c r="K175" s="13">
        <v>1345.048</v>
      </c>
      <c r="L175" s="13">
        <v>7.9</v>
      </c>
      <c r="M175" s="13">
        <v>101.8749</v>
      </c>
      <c r="N175" s="13">
        <v>14.21</v>
      </c>
      <c r="O175" s="13">
        <v>0.13</v>
      </c>
      <c r="P175" s="13">
        <v>2.84</v>
      </c>
      <c r="Q175" s="13">
        <v>3</v>
      </c>
      <c r="R175" s="13">
        <v>2.91</v>
      </c>
      <c r="S175" s="13">
        <v>3.74</v>
      </c>
      <c r="T175" s="13">
        <v>0.34</v>
      </c>
      <c r="U175" s="13">
        <v>4.07</v>
      </c>
      <c r="V175" s="13">
        <v>9.83</v>
      </c>
      <c r="W175" s="13">
        <v>15.2</v>
      </c>
      <c r="X175" s="13">
        <v>1.3313999999999999</v>
      </c>
      <c r="Y175" s="13">
        <v>0.74000999999999995</v>
      </c>
      <c r="Z175" s="13">
        <v>136677</v>
      </c>
      <c r="AA175" s="13">
        <v>1199875</v>
      </c>
      <c r="AB175" s="13">
        <v>107.633</v>
      </c>
      <c r="AC175" s="13">
        <v>0.22</v>
      </c>
      <c r="AD175" s="13">
        <v>2.38</v>
      </c>
      <c r="AE175" s="13">
        <v>1.5505</v>
      </c>
      <c r="AF175" s="13">
        <v>97.812299999999993</v>
      </c>
      <c r="AG175" s="45">
        <v>6.1212999999999997</v>
      </c>
    </row>
    <row r="176" spans="1:33" x14ac:dyDescent="0.3">
      <c r="A176" s="46">
        <v>41518</v>
      </c>
      <c r="B176" s="13">
        <v>1.1494200000000001</v>
      </c>
      <c r="C176" s="14">
        <v>7.3</v>
      </c>
      <c r="D176" s="37">
        <v>1.6942710470150946</v>
      </c>
      <c r="E176" s="15">
        <v>3427580</v>
      </c>
      <c r="F176" s="13">
        <v>1687.17</v>
      </c>
      <c r="G176" s="13">
        <v>2.81</v>
      </c>
      <c r="H176" s="13">
        <v>2.5258099999999999</v>
      </c>
      <c r="I176" s="14">
        <v>0.08</v>
      </c>
      <c r="J176" s="15">
        <v>10022574.1</v>
      </c>
      <c r="K176" s="13">
        <v>1348.4639999999999</v>
      </c>
      <c r="L176" s="13">
        <v>7.9</v>
      </c>
      <c r="M176" s="13">
        <v>102.017</v>
      </c>
      <c r="N176" s="13">
        <v>14.69</v>
      </c>
      <c r="O176" s="13">
        <v>0.12</v>
      </c>
      <c r="P176" s="13">
        <v>2.9</v>
      </c>
      <c r="Q176" s="13">
        <v>3.3</v>
      </c>
      <c r="R176" s="13">
        <v>2.97</v>
      </c>
      <c r="S176" s="13">
        <v>3.78</v>
      </c>
      <c r="T176" s="13">
        <v>0.33</v>
      </c>
      <c r="U176" s="13">
        <v>4.13</v>
      </c>
      <c r="V176" s="13">
        <v>9.83</v>
      </c>
      <c r="W176" s="13">
        <v>16.600000000000001</v>
      </c>
      <c r="X176" s="13">
        <v>1.3364</v>
      </c>
      <c r="Y176" s="13">
        <v>-0.24462</v>
      </c>
      <c r="Z176" s="13">
        <v>136862</v>
      </c>
      <c r="AA176" s="13">
        <v>1205840</v>
      </c>
      <c r="AB176" s="13">
        <v>107.762</v>
      </c>
      <c r="AC176" s="13">
        <v>0.24</v>
      </c>
      <c r="AD176" s="13">
        <v>2.41</v>
      </c>
      <c r="AE176" s="13">
        <v>1.5885</v>
      </c>
      <c r="AF176" s="13">
        <v>99.21</v>
      </c>
      <c r="AG176" s="45">
        <v>6.1197999999999997</v>
      </c>
    </row>
    <row r="177" spans="1:33" x14ac:dyDescent="0.3">
      <c r="A177" s="46">
        <v>41548</v>
      </c>
      <c r="B177" s="13">
        <v>0.92551000000000005</v>
      </c>
      <c r="C177" s="14">
        <v>7.2</v>
      </c>
      <c r="D177" s="37">
        <v>2.8851875420473405</v>
      </c>
      <c r="E177" s="15">
        <v>3529791</v>
      </c>
      <c r="F177" s="13">
        <v>1720.03</v>
      </c>
      <c r="G177" s="13">
        <v>2.62</v>
      </c>
      <c r="H177" s="13">
        <v>2.2093600000000002</v>
      </c>
      <c r="I177" s="14">
        <v>0.09</v>
      </c>
      <c r="J177" s="15">
        <v>10052897.699999999</v>
      </c>
      <c r="K177" s="13">
        <v>1314.402</v>
      </c>
      <c r="L177" s="13">
        <v>7.8</v>
      </c>
      <c r="M177" s="13">
        <v>100.8109</v>
      </c>
      <c r="N177" s="13">
        <v>15.41</v>
      </c>
      <c r="O177" s="13">
        <v>0.12</v>
      </c>
      <c r="P177" s="13">
        <v>2.74</v>
      </c>
      <c r="Q177" s="13">
        <v>3</v>
      </c>
      <c r="R177" s="13">
        <v>2.74</v>
      </c>
      <c r="S177" s="13">
        <v>3.64</v>
      </c>
      <c r="T177" s="13">
        <v>0.31</v>
      </c>
      <c r="U177" s="13">
        <v>3.92</v>
      </c>
      <c r="V177" s="13">
        <v>9.74</v>
      </c>
      <c r="W177" s="13">
        <v>16.8</v>
      </c>
      <c r="X177" s="13">
        <v>1.3646</v>
      </c>
      <c r="Y177" s="13">
        <v>-0.4914</v>
      </c>
      <c r="Z177" s="13">
        <v>137051</v>
      </c>
      <c r="AA177" s="13">
        <v>1214557</v>
      </c>
      <c r="AB177" s="13">
        <v>107.914</v>
      </c>
      <c r="AC177" s="13">
        <v>0.19</v>
      </c>
      <c r="AD177" s="13">
        <v>2.2799999999999998</v>
      </c>
      <c r="AE177" s="13">
        <v>1.6097999999999999</v>
      </c>
      <c r="AF177" s="13">
        <v>97.77</v>
      </c>
      <c r="AG177" s="45">
        <v>6.1032000000000002</v>
      </c>
    </row>
    <row r="178" spans="1:33" x14ac:dyDescent="0.3">
      <c r="A178" s="46">
        <v>41579</v>
      </c>
      <c r="B178" s="13">
        <v>1.2677400000000001</v>
      </c>
      <c r="C178" s="14">
        <v>6.9</v>
      </c>
      <c r="D178" s="37">
        <v>3.1188682124925204</v>
      </c>
      <c r="E178" s="15">
        <v>3628526</v>
      </c>
      <c r="F178" s="13">
        <v>1783.54</v>
      </c>
      <c r="G178" s="13">
        <v>2.72</v>
      </c>
      <c r="H178" s="13">
        <v>1.99285</v>
      </c>
      <c r="I178" s="14">
        <v>0.08</v>
      </c>
      <c r="J178" s="15">
        <v>10085033.799999999</v>
      </c>
      <c r="K178" s="13">
        <v>1277.4169999999999</v>
      </c>
      <c r="L178" s="13">
        <v>7.4</v>
      </c>
      <c r="M178" s="13">
        <v>101.5985</v>
      </c>
      <c r="N178" s="13">
        <v>12.92</v>
      </c>
      <c r="O178" s="13">
        <v>0.12</v>
      </c>
      <c r="P178" s="13">
        <v>2.8</v>
      </c>
      <c r="Q178" s="13">
        <v>2.9</v>
      </c>
      <c r="R178" s="13">
        <v>2.8</v>
      </c>
      <c r="S178" s="13">
        <v>3.72</v>
      </c>
      <c r="T178" s="13">
        <v>0.28000000000000003</v>
      </c>
      <c r="U178" s="13">
        <v>3.89</v>
      </c>
      <c r="V178" s="13">
        <v>9.31</v>
      </c>
      <c r="W178" s="13">
        <v>18</v>
      </c>
      <c r="X178" s="13">
        <v>1.3491</v>
      </c>
      <c r="Y178" s="13">
        <v>-0.29731999999999997</v>
      </c>
      <c r="Z178" s="13">
        <v>137342</v>
      </c>
      <c r="AA178" s="13">
        <v>1221551</v>
      </c>
      <c r="AB178" s="13">
        <v>108.078</v>
      </c>
      <c r="AC178" s="13">
        <v>0.17</v>
      </c>
      <c r="AD178" s="13">
        <v>2.41</v>
      </c>
      <c r="AE178" s="13">
        <v>1.61</v>
      </c>
      <c r="AF178" s="13">
        <v>100.0737</v>
      </c>
      <c r="AG178" s="45">
        <v>6.0929000000000002</v>
      </c>
    </row>
    <row r="179" spans="1:33" x14ac:dyDescent="0.3">
      <c r="A179" s="46">
        <v>41609</v>
      </c>
      <c r="B179" s="13">
        <v>1.5458000000000001</v>
      </c>
      <c r="C179" s="14">
        <v>6.7</v>
      </c>
      <c r="D179" s="37">
        <v>1.9918860754321477</v>
      </c>
      <c r="E179" s="15">
        <v>3724211</v>
      </c>
      <c r="F179" s="13">
        <v>1807.78</v>
      </c>
      <c r="G179" s="13">
        <v>2.9</v>
      </c>
      <c r="H179" s="13">
        <v>1.89344</v>
      </c>
      <c r="I179" s="14">
        <v>0.09</v>
      </c>
      <c r="J179" s="15">
        <v>10096104.9</v>
      </c>
      <c r="K179" s="13">
        <v>1221.588</v>
      </c>
      <c r="L179" s="13">
        <v>7.3</v>
      </c>
      <c r="M179" s="13">
        <v>101.81959999999999</v>
      </c>
      <c r="N179" s="13">
        <v>14.19</v>
      </c>
      <c r="O179" s="13">
        <v>0.13</v>
      </c>
      <c r="P179" s="13">
        <v>2.87</v>
      </c>
      <c r="Q179" s="13">
        <v>3</v>
      </c>
      <c r="R179" s="13">
        <v>2.95</v>
      </c>
      <c r="S179" s="13">
        <v>3.81</v>
      </c>
      <c r="T179" s="13">
        <v>0.28999999999999998</v>
      </c>
      <c r="U179" s="13">
        <v>3.9</v>
      </c>
      <c r="V179" s="13">
        <v>9.16</v>
      </c>
      <c r="W179" s="13">
        <v>17.5</v>
      </c>
      <c r="X179" s="13">
        <v>1.3708</v>
      </c>
      <c r="Y179" s="13">
        <v>0.24814</v>
      </c>
      <c r="Z179" s="13">
        <v>137387</v>
      </c>
      <c r="AA179" s="13">
        <v>1232202</v>
      </c>
      <c r="AB179" s="13">
        <v>108.27500000000001</v>
      </c>
      <c r="AC179" s="13">
        <v>0.18</v>
      </c>
      <c r="AD179" s="13">
        <v>2.56</v>
      </c>
      <c r="AE179" s="13">
        <v>1.6383000000000001</v>
      </c>
      <c r="AF179" s="13">
        <v>103.46</v>
      </c>
      <c r="AG179" s="45">
        <v>6.0738000000000003</v>
      </c>
    </row>
    <row r="180" spans="1:33" x14ac:dyDescent="0.3">
      <c r="A180" s="46">
        <v>41640</v>
      </c>
      <c r="B180" s="13">
        <v>1.6383099999999999</v>
      </c>
      <c r="C180" s="14">
        <v>6.6</v>
      </c>
      <c r="D180" s="37">
        <v>0.89923670588754057</v>
      </c>
      <c r="E180" s="15">
        <v>3794419</v>
      </c>
      <c r="F180" s="13">
        <v>1822.36</v>
      </c>
      <c r="G180" s="13">
        <v>2.86</v>
      </c>
      <c r="H180" s="13">
        <v>1.48641</v>
      </c>
      <c r="I180" s="14">
        <v>7.0000000000000007E-2</v>
      </c>
      <c r="J180" s="15">
        <v>10139037.1</v>
      </c>
      <c r="K180" s="13">
        <v>1243.068</v>
      </c>
      <c r="L180" s="13">
        <v>7.2</v>
      </c>
      <c r="M180" s="13">
        <v>102.569</v>
      </c>
      <c r="N180" s="13">
        <v>14.24</v>
      </c>
      <c r="O180" s="13">
        <v>0.12</v>
      </c>
      <c r="P180" s="13">
        <v>2.81</v>
      </c>
      <c r="Q180" s="13">
        <v>3.1</v>
      </c>
      <c r="R180" s="13">
        <v>2.95</v>
      </c>
      <c r="S180" s="13">
        <v>3.76</v>
      </c>
      <c r="T180" s="13">
        <v>0.3</v>
      </c>
      <c r="U180" s="13">
        <v>3.81</v>
      </c>
      <c r="V180" s="13">
        <v>9.06</v>
      </c>
      <c r="W180" s="13">
        <v>14.3</v>
      </c>
      <c r="X180" s="13">
        <v>1.3617999999999999</v>
      </c>
      <c r="Y180" s="13">
        <v>0.64198</v>
      </c>
      <c r="Z180" s="13">
        <v>137574</v>
      </c>
      <c r="AA180" s="13">
        <v>1230330</v>
      </c>
      <c r="AB180" s="13">
        <v>108.518</v>
      </c>
      <c r="AC180" s="13">
        <v>0.2</v>
      </c>
      <c r="AD180" s="13">
        <v>2.46</v>
      </c>
      <c r="AE180" s="13">
        <v>1.647</v>
      </c>
      <c r="AF180" s="13">
        <v>103.76139999999999</v>
      </c>
      <c r="AG180" s="45">
        <v>6.0509000000000004</v>
      </c>
    </row>
    <row r="181" spans="1:33" x14ac:dyDescent="0.3">
      <c r="A181" s="46">
        <v>41671</v>
      </c>
      <c r="B181" s="13">
        <v>1.1227199999999999</v>
      </c>
      <c r="C181" s="14">
        <v>6.7</v>
      </c>
      <c r="D181" s="37">
        <v>2.1064290841793953</v>
      </c>
      <c r="E181" s="15">
        <v>3867267</v>
      </c>
      <c r="F181" s="13">
        <v>1817.03</v>
      </c>
      <c r="G181" s="13">
        <v>2.71</v>
      </c>
      <c r="H181" s="13">
        <v>1.78738</v>
      </c>
      <c r="I181" s="14">
        <v>7.0000000000000007E-2</v>
      </c>
      <c r="J181" s="15">
        <v>10212641.4</v>
      </c>
      <c r="K181" s="13">
        <v>1298.713</v>
      </c>
      <c r="L181" s="13">
        <v>6.9</v>
      </c>
      <c r="M181" s="13">
        <v>103.0784</v>
      </c>
      <c r="N181" s="13">
        <v>15.47</v>
      </c>
      <c r="O181" s="13">
        <v>0.12</v>
      </c>
      <c r="P181" s="13">
        <v>2.71</v>
      </c>
      <c r="Q181" s="13">
        <v>3.2</v>
      </c>
      <c r="R181" s="13">
        <v>2.82</v>
      </c>
      <c r="S181" s="13">
        <v>3.65</v>
      </c>
      <c r="T181" s="13">
        <v>0.27</v>
      </c>
      <c r="U181" s="13">
        <v>3.71</v>
      </c>
      <c r="V181" s="13">
        <v>9.08</v>
      </c>
      <c r="W181" s="13">
        <v>16</v>
      </c>
      <c r="X181" s="13">
        <v>1.3665</v>
      </c>
      <c r="Y181" s="13">
        <v>0.68527000000000005</v>
      </c>
      <c r="Z181" s="13">
        <v>137742</v>
      </c>
      <c r="AA181" s="13">
        <v>1239476</v>
      </c>
      <c r="AB181" s="13">
        <v>108.58199999999999</v>
      </c>
      <c r="AC181" s="13">
        <v>0.18</v>
      </c>
      <c r="AD181" s="13">
        <v>2.38</v>
      </c>
      <c r="AE181" s="13">
        <v>1.6557999999999999</v>
      </c>
      <c r="AF181" s="13">
        <v>102.1253</v>
      </c>
      <c r="AG181" s="45">
        <v>6.0815999999999999</v>
      </c>
    </row>
    <row r="182" spans="1:33" x14ac:dyDescent="0.3">
      <c r="A182" s="46">
        <v>41699</v>
      </c>
      <c r="B182" s="13">
        <v>1.5427500000000001</v>
      </c>
      <c r="C182" s="14">
        <v>6.7</v>
      </c>
      <c r="D182" s="37">
        <v>1.9418989052554014</v>
      </c>
      <c r="E182" s="15">
        <v>3936392</v>
      </c>
      <c r="F182" s="13">
        <v>1863.52</v>
      </c>
      <c r="G182" s="13">
        <v>2.72</v>
      </c>
      <c r="H182" s="13">
        <v>2.41995</v>
      </c>
      <c r="I182" s="14">
        <v>0.08</v>
      </c>
      <c r="J182" s="15">
        <v>10298460.4</v>
      </c>
      <c r="K182" s="13">
        <v>1336.56</v>
      </c>
      <c r="L182" s="13">
        <v>6.1</v>
      </c>
      <c r="M182" s="13">
        <v>102.9796</v>
      </c>
      <c r="N182" s="13">
        <v>14.84</v>
      </c>
      <c r="O182" s="13">
        <v>0.13</v>
      </c>
      <c r="P182" s="13">
        <v>2.72</v>
      </c>
      <c r="Q182" s="13">
        <v>3.2</v>
      </c>
      <c r="R182" s="13">
        <v>2.83</v>
      </c>
      <c r="S182" s="13">
        <v>3.6</v>
      </c>
      <c r="T182" s="13">
        <v>0.28000000000000003</v>
      </c>
      <c r="U182" s="13">
        <v>3.7</v>
      </c>
      <c r="V182" s="13">
        <v>8.93</v>
      </c>
      <c r="W182" s="13">
        <v>17.3</v>
      </c>
      <c r="X182" s="13">
        <v>1.3828</v>
      </c>
      <c r="Y182" s="13">
        <v>1.4705900000000001</v>
      </c>
      <c r="Z182" s="13">
        <v>138014</v>
      </c>
      <c r="AA182" s="13">
        <v>1262851</v>
      </c>
      <c r="AB182" s="13">
        <v>108.764</v>
      </c>
      <c r="AC182" s="13">
        <v>0.18</v>
      </c>
      <c r="AD182" s="13">
        <v>2.3199999999999998</v>
      </c>
      <c r="AE182" s="13">
        <v>1.6624000000000001</v>
      </c>
      <c r="AF182" s="13">
        <v>102.3395</v>
      </c>
      <c r="AG182" s="45">
        <v>6.1729000000000003</v>
      </c>
    </row>
    <row r="183" spans="1:33" x14ac:dyDescent="0.3">
      <c r="A183" s="46">
        <v>41730</v>
      </c>
      <c r="B183" s="13">
        <v>2.00081</v>
      </c>
      <c r="C183" s="14">
        <v>6.2</v>
      </c>
      <c r="D183" s="37">
        <v>1.9837832364181684</v>
      </c>
      <c r="E183" s="15">
        <v>4003167</v>
      </c>
      <c r="F183" s="13">
        <v>1864.26</v>
      </c>
      <c r="G183" s="13">
        <v>2.71</v>
      </c>
      <c r="H183" s="13">
        <v>2.6169899999999999</v>
      </c>
      <c r="I183" s="14">
        <v>0.09</v>
      </c>
      <c r="J183" s="15">
        <v>10352209.5</v>
      </c>
      <c r="K183" s="13">
        <v>1299.175</v>
      </c>
      <c r="L183" s="13">
        <v>5.8</v>
      </c>
      <c r="M183" s="13">
        <v>102.6066</v>
      </c>
      <c r="N183" s="13">
        <v>14.2</v>
      </c>
      <c r="O183" s="13">
        <v>0.11</v>
      </c>
      <c r="P183" s="13">
        <v>2.6</v>
      </c>
      <c r="Q183" s="13">
        <v>3.2</v>
      </c>
      <c r="R183" s="13">
        <v>2.81</v>
      </c>
      <c r="S183" s="13">
        <v>3.51</v>
      </c>
      <c r="T183" s="13">
        <v>0.27</v>
      </c>
      <c r="U183" s="13">
        <v>3.62</v>
      </c>
      <c r="V183" s="13">
        <v>8.75</v>
      </c>
      <c r="W183" s="13">
        <v>18.399999999999999</v>
      </c>
      <c r="X183" s="13">
        <v>1.381</v>
      </c>
      <c r="Y183" s="13">
        <v>2.3587199999999999</v>
      </c>
      <c r="Z183" s="13">
        <v>138324</v>
      </c>
      <c r="AA183" s="13">
        <v>1270313</v>
      </c>
      <c r="AB183" s="13">
        <v>109.005</v>
      </c>
      <c r="AC183" s="13">
        <v>0.2</v>
      </c>
      <c r="AD183" s="13">
        <v>2.29</v>
      </c>
      <c r="AE183" s="13">
        <v>1.6748000000000001</v>
      </c>
      <c r="AF183" s="13">
        <v>102.45820000000001</v>
      </c>
      <c r="AG183" s="45">
        <v>6.2245999999999997</v>
      </c>
    </row>
    <row r="184" spans="1:33" x14ac:dyDescent="0.3">
      <c r="A184" s="46">
        <v>41760</v>
      </c>
      <c r="B184" s="13">
        <v>2.1164800000000001</v>
      </c>
      <c r="C184" s="14">
        <v>6.2</v>
      </c>
      <c r="D184" s="37">
        <v>2.9408533887997468</v>
      </c>
      <c r="E184" s="15">
        <v>4056000</v>
      </c>
      <c r="F184" s="13">
        <v>1889.77</v>
      </c>
      <c r="G184" s="13">
        <v>2.56</v>
      </c>
      <c r="H184" s="13">
        <v>3.0043799999999998</v>
      </c>
      <c r="I184" s="14">
        <v>0.09</v>
      </c>
      <c r="J184" s="15">
        <v>10421860.6</v>
      </c>
      <c r="K184" s="13">
        <v>1288.913</v>
      </c>
      <c r="L184" s="13">
        <v>5.3</v>
      </c>
      <c r="M184" s="13">
        <v>102.24039999999999</v>
      </c>
      <c r="N184" s="13">
        <v>12.48</v>
      </c>
      <c r="O184" s="13">
        <v>0.1</v>
      </c>
      <c r="P184" s="13">
        <v>2.5099999999999998</v>
      </c>
      <c r="Q184" s="13">
        <v>3.3</v>
      </c>
      <c r="R184" s="13">
        <v>2.65</v>
      </c>
      <c r="S184" s="13">
        <v>3.36</v>
      </c>
      <c r="T184" s="13">
        <v>0.26</v>
      </c>
      <c r="U184" s="13">
        <v>3.47</v>
      </c>
      <c r="V184" s="13">
        <v>8.75</v>
      </c>
      <c r="W184" s="13">
        <v>15.9</v>
      </c>
      <c r="X184" s="13">
        <v>1.3738999999999999</v>
      </c>
      <c r="Y184" s="13">
        <v>1.91083</v>
      </c>
      <c r="Z184" s="13">
        <v>138537</v>
      </c>
      <c r="AA184" s="13">
        <v>1276345</v>
      </c>
      <c r="AB184" s="13">
        <v>109.151</v>
      </c>
      <c r="AC184" s="13">
        <v>0.19</v>
      </c>
      <c r="AD184" s="13">
        <v>2.17</v>
      </c>
      <c r="AE184" s="13">
        <v>1.6841999999999999</v>
      </c>
      <c r="AF184" s="13">
        <v>101.77379999999999</v>
      </c>
      <c r="AG184" s="45">
        <v>6.2380000000000004</v>
      </c>
    </row>
    <row r="185" spans="1:33" x14ac:dyDescent="0.3">
      <c r="A185" s="46">
        <v>41791</v>
      </c>
      <c r="B185" s="13">
        <v>2.0051000000000001</v>
      </c>
      <c r="C185" s="14">
        <v>6.1</v>
      </c>
      <c r="D185" s="37">
        <v>2.4086048979318431</v>
      </c>
      <c r="E185" s="15">
        <v>4089047</v>
      </c>
      <c r="F185" s="13">
        <v>1947.09</v>
      </c>
      <c r="G185" s="13">
        <v>2.6</v>
      </c>
      <c r="H185" s="13">
        <v>3.2411400000000001</v>
      </c>
      <c r="I185" s="14">
        <v>0.1</v>
      </c>
      <c r="J185" s="15">
        <v>10482574.9</v>
      </c>
      <c r="K185" s="13">
        <v>1277.857</v>
      </c>
      <c r="L185" s="13">
        <v>5</v>
      </c>
      <c r="M185" s="13">
        <v>102.4461</v>
      </c>
      <c r="N185" s="13">
        <v>11.54</v>
      </c>
      <c r="O185" s="13">
        <v>0.1</v>
      </c>
      <c r="P185" s="13">
        <v>2.57</v>
      </c>
      <c r="Q185" s="13">
        <v>3.1</v>
      </c>
      <c r="R185" s="13">
        <v>2.69</v>
      </c>
      <c r="S185" s="13">
        <v>3.39</v>
      </c>
      <c r="T185" s="13">
        <v>0.28000000000000003</v>
      </c>
      <c r="U185" s="13">
        <v>3.47</v>
      </c>
      <c r="V185" s="13">
        <v>8.11</v>
      </c>
      <c r="W185" s="13">
        <v>11.3</v>
      </c>
      <c r="X185" s="13">
        <v>1.3594999999999999</v>
      </c>
      <c r="Y185" s="13">
        <v>1.95791</v>
      </c>
      <c r="Z185" s="13">
        <v>138843</v>
      </c>
      <c r="AA185" s="13">
        <v>1280337</v>
      </c>
      <c r="AB185" s="13">
        <v>109.24299999999999</v>
      </c>
      <c r="AC185" s="13">
        <v>0.19</v>
      </c>
      <c r="AD185" s="13">
        <v>2.15</v>
      </c>
      <c r="AE185" s="13">
        <v>1.6908000000000001</v>
      </c>
      <c r="AF185" s="13">
        <v>102.0629</v>
      </c>
      <c r="AG185" s="45">
        <v>6.2305999999999999</v>
      </c>
    </row>
    <row r="186" spans="1:33" x14ac:dyDescent="0.3">
      <c r="A186" s="46">
        <v>41821</v>
      </c>
      <c r="B186" s="13">
        <v>1.93771</v>
      </c>
      <c r="C186" s="14">
        <v>6.2</v>
      </c>
      <c r="D186" s="37">
        <v>2.8105004699507274</v>
      </c>
      <c r="E186" s="15">
        <v>4127095</v>
      </c>
      <c r="F186" s="13">
        <v>1973.1</v>
      </c>
      <c r="G186" s="13">
        <v>2.54</v>
      </c>
      <c r="H186" s="13">
        <v>3.9142899999999998</v>
      </c>
      <c r="I186" s="14">
        <v>0.09</v>
      </c>
      <c r="J186" s="15">
        <v>10572665.4</v>
      </c>
      <c r="K186" s="13">
        <v>1312.989</v>
      </c>
      <c r="L186" s="13">
        <v>4.8</v>
      </c>
      <c r="M186" s="13">
        <v>102.0745</v>
      </c>
      <c r="N186" s="13">
        <v>12.3</v>
      </c>
      <c r="O186" s="13">
        <v>0.11</v>
      </c>
      <c r="P186" s="13">
        <v>2.5499999999999998</v>
      </c>
      <c r="Q186" s="13">
        <v>3.3</v>
      </c>
      <c r="R186" s="13">
        <v>2.65</v>
      </c>
      <c r="S186" s="13">
        <v>3.3</v>
      </c>
      <c r="T186" s="13">
        <v>0.31</v>
      </c>
      <c r="U186" s="13">
        <v>3.46</v>
      </c>
      <c r="V186" s="13">
        <v>8.27</v>
      </c>
      <c r="W186" s="13">
        <v>11.3</v>
      </c>
      <c r="X186" s="13">
        <v>1.3532999999999999</v>
      </c>
      <c r="Y186" s="13">
        <v>1.76125</v>
      </c>
      <c r="Z186" s="13">
        <v>139075</v>
      </c>
      <c r="AA186" s="13">
        <v>1285080</v>
      </c>
      <c r="AB186" s="13">
        <v>109.39</v>
      </c>
      <c r="AC186" s="13">
        <v>0.21</v>
      </c>
      <c r="AD186" s="13">
        <v>2.04</v>
      </c>
      <c r="AE186" s="13">
        <v>1.7065999999999999</v>
      </c>
      <c r="AF186" s="13">
        <v>101.74</v>
      </c>
      <c r="AG186" s="45">
        <v>6.1984000000000004</v>
      </c>
    </row>
    <row r="187" spans="1:33" x14ac:dyDescent="0.3">
      <c r="A187" s="46">
        <v>41852</v>
      </c>
      <c r="B187" s="13">
        <v>1.67804</v>
      </c>
      <c r="C187" s="14">
        <v>6.2</v>
      </c>
      <c r="D187" s="37">
        <v>3.105609834875267</v>
      </c>
      <c r="E187" s="15">
        <v>4151875</v>
      </c>
      <c r="F187" s="13">
        <v>1961.53</v>
      </c>
      <c r="G187" s="13">
        <v>2.42</v>
      </c>
      <c r="H187" s="13">
        <v>3.1434600000000001</v>
      </c>
      <c r="I187" s="14">
        <v>0.09</v>
      </c>
      <c r="J187" s="15">
        <v>10622176.199999999</v>
      </c>
      <c r="K187" s="13">
        <v>1297.0050000000001</v>
      </c>
      <c r="L187" s="13">
        <v>4.8</v>
      </c>
      <c r="M187" s="13">
        <v>103.0398</v>
      </c>
      <c r="N187" s="13">
        <v>13.49</v>
      </c>
      <c r="O187" s="13">
        <v>0.11</v>
      </c>
      <c r="P187" s="13">
        <v>2.4900000000000002</v>
      </c>
      <c r="Q187" s="13">
        <v>3.2</v>
      </c>
      <c r="R187" s="13">
        <v>2.56</v>
      </c>
      <c r="S187" s="13">
        <v>3.18</v>
      </c>
      <c r="T187" s="13">
        <v>0.32</v>
      </c>
      <c r="U187" s="13">
        <v>3.44</v>
      </c>
      <c r="V187" s="13">
        <v>8.82</v>
      </c>
      <c r="W187" s="13">
        <v>12</v>
      </c>
      <c r="X187" s="13">
        <v>1.3314999999999999</v>
      </c>
      <c r="Y187" s="13">
        <v>1.3712</v>
      </c>
      <c r="Z187" s="13">
        <v>139293</v>
      </c>
      <c r="AA187" s="13">
        <v>1288172</v>
      </c>
      <c r="AB187" s="13">
        <v>109.378</v>
      </c>
      <c r="AC187" s="13">
        <v>0.2</v>
      </c>
      <c r="AD187" s="13">
        <v>1.95</v>
      </c>
      <c r="AE187" s="13">
        <v>1.67</v>
      </c>
      <c r="AF187" s="13">
        <v>102.9438</v>
      </c>
      <c r="AG187" s="45">
        <v>6.1540999999999997</v>
      </c>
    </row>
    <row r="188" spans="1:33" x14ac:dyDescent="0.3">
      <c r="A188" s="46">
        <v>41883</v>
      </c>
      <c r="B188" s="13">
        <v>1.6555200000000001</v>
      </c>
      <c r="C188" s="14">
        <v>6</v>
      </c>
      <c r="D188" s="37">
        <v>2.7751253377759744</v>
      </c>
      <c r="E188" s="15">
        <v>4174843</v>
      </c>
      <c r="F188" s="13">
        <v>1993.23</v>
      </c>
      <c r="G188" s="13">
        <v>2.5299999999999998</v>
      </c>
      <c r="H188" s="13">
        <v>3.0153799999999999</v>
      </c>
      <c r="I188" s="14">
        <v>0.09</v>
      </c>
      <c r="J188" s="15">
        <v>10664724.800000001</v>
      </c>
      <c r="K188" s="13">
        <v>1241.33</v>
      </c>
      <c r="L188" s="13">
        <v>4.5</v>
      </c>
      <c r="M188" s="13">
        <v>104.16370000000001</v>
      </c>
      <c r="N188" s="13">
        <v>13.47</v>
      </c>
      <c r="O188" s="13">
        <v>0.11</v>
      </c>
      <c r="P188" s="13">
        <v>2.59</v>
      </c>
      <c r="Q188" s="13">
        <v>3</v>
      </c>
      <c r="R188" s="13">
        <v>2.66</v>
      </c>
      <c r="S188" s="13">
        <v>3.24</v>
      </c>
      <c r="T188" s="13">
        <v>0.36</v>
      </c>
      <c r="U188" s="13">
        <v>3.54</v>
      </c>
      <c r="V188" s="13">
        <v>9.2200000000000006</v>
      </c>
      <c r="W188" s="13">
        <v>13.5</v>
      </c>
      <c r="X188" s="13">
        <v>1.2888999999999999</v>
      </c>
      <c r="Y188" s="13">
        <v>1.2260899999999999</v>
      </c>
      <c r="Z188" s="13">
        <v>139579</v>
      </c>
      <c r="AA188" s="13">
        <v>1289905</v>
      </c>
      <c r="AB188" s="13">
        <v>109.506</v>
      </c>
      <c r="AC188" s="13">
        <v>0.21</v>
      </c>
      <c r="AD188" s="13">
        <v>1.97</v>
      </c>
      <c r="AE188" s="13">
        <v>1.629</v>
      </c>
      <c r="AF188" s="13">
        <v>107.42570000000001</v>
      </c>
      <c r="AG188" s="45">
        <v>6.1382000000000003</v>
      </c>
    </row>
    <row r="189" spans="1:33" x14ac:dyDescent="0.3">
      <c r="A189" s="46">
        <v>41913</v>
      </c>
      <c r="B189" s="13">
        <v>1.64757</v>
      </c>
      <c r="C189" s="14">
        <v>5.7</v>
      </c>
      <c r="D189" s="37">
        <v>2.582035996604537</v>
      </c>
      <c r="E189" s="15">
        <v>4204218</v>
      </c>
      <c r="F189" s="13">
        <v>1937.27</v>
      </c>
      <c r="G189" s="13">
        <v>2.2999999999999998</v>
      </c>
      <c r="H189" s="13">
        <v>3.13916</v>
      </c>
      <c r="I189" s="14">
        <v>0.09</v>
      </c>
      <c r="J189" s="15">
        <v>10713446.5</v>
      </c>
      <c r="K189" s="13">
        <v>1223.5650000000001</v>
      </c>
      <c r="L189" s="13">
        <v>4.7</v>
      </c>
      <c r="M189" s="13">
        <v>105.8854</v>
      </c>
      <c r="N189" s="13">
        <v>18.059999999999999</v>
      </c>
      <c r="O189" s="13">
        <v>0.1</v>
      </c>
      <c r="P189" s="13">
        <v>2.5299999999999998</v>
      </c>
      <c r="Q189" s="13">
        <v>2.9</v>
      </c>
      <c r="R189" s="13">
        <v>2.44</v>
      </c>
      <c r="S189" s="13">
        <v>3.03</v>
      </c>
      <c r="T189" s="13">
        <v>0.32</v>
      </c>
      <c r="U189" s="13">
        <v>3.5</v>
      </c>
      <c r="V189" s="13">
        <v>9.7899999999999991</v>
      </c>
      <c r="W189" s="13">
        <v>14</v>
      </c>
      <c r="X189" s="13">
        <v>1.2677</v>
      </c>
      <c r="Y189" s="13">
        <v>0.44444</v>
      </c>
      <c r="Z189" s="13">
        <v>139779</v>
      </c>
      <c r="AA189" s="13">
        <v>1295783</v>
      </c>
      <c r="AB189" s="13">
        <v>109.541</v>
      </c>
      <c r="AC189" s="13">
        <v>0.21</v>
      </c>
      <c r="AD189" s="13">
        <v>1.86</v>
      </c>
      <c r="AE189" s="13">
        <v>1.6073999999999999</v>
      </c>
      <c r="AF189" s="13">
        <v>108.0264</v>
      </c>
      <c r="AG189" s="45">
        <v>6.1250999999999998</v>
      </c>
    </row>
    <row r="190" spans="1:33" x14ac:dyDescent="0.3">
      <c r="A190" s="46">
        <v>41944</v>
      </c>
      <c r="B190" s="13">
        <v>1.3026800000000001</v>
      </c>
      <c r="C190" s="14">
        <v>5.8</v>
      </c>
      <c r="D190" s="37">
        <v>2.4351036726223629</v>
      </c>
      <c r="E190" s="15">
        <v>4226174</v>
      </c>
      <c r="F190" s="13">
        <v>2044.57</v>
      </c>
      <c r="G190" s="13">
        <v>2.33</v>
      </c>
      <c r="H190" s="13">
        <v>3.8079999999999998</v>
      </c>
      <c r="I190" s="14">
        <v>0.09</v>
      </c>
      <c r="J190" s="15">
        <v>10777753.699999999</v>
      </c>
      <c r="K190" s="13">
        <v>1176.413</v>
      </c>
      <c r="L190" s="13">
        <v>5.0999999999999996</v>
      </c>
      <c r="M190" s="13">
        <v>107.5454</v>
      </c>
      <c r="N190" s="13">
        <v>13.41</v>
      </c>
      <c r="O190" s="13">
        <v>0.13</v>
      </c>
      <c r="P190" s="13">
        <v>2.56</v>
      </c>
      <c r="Q190" s="13">
        <v>2.8</v>
      </c>
      <c r="R190" s="13">
        <v>2.46</v>
      </c>
      <c r="S190" s="13">
        <v>3.02</v>
      </c>
      <c r="T190" s="13">
        <v>0.34</v>
      </c>
      <c r="U190" s="13">
        <v>3.63</v>
      </c>
      <c r="V190" s="13">
        <v>10.07</v>
      </c>
      <c r="W190" s="13">
        <v>13.6</v>
      </c>
      <c r="X190" s="13">
        <v>1.2473000000000001</v>
      </c>
      <c r="Y190" s="13">
        <v>-0.14910999999999999</v>
      </c>
      <c r="Z190" s="13">
        <v>140110</v>
      </c>
      <c r="AA190" s="13">
        <v>1310846</v>
      </c>
      <c r="AB190" s="13">
        <v>109.468</v>
      </c>
      <c r="AC190" s="13">
        <v>0.21</v>
      </c>
      <c r="AD190" s="13">
        <v>1.8</v>
      </c>
      <c r="AE190" s="13">
        <v>1.5770999999999999</v>
      </c>
      <c r="AF190" s="13">
        <v>116.29940000000001</v>
      </c>
      <c r="AG190" s="45">
        <v>6.1249000000000002</v>
      </c>
    </row>
    <row r="191" spans="1:33" x14ac:dyDescent="0.3">
      <c r="A191" s="46">
        <v>41974</v>
      </c>
      <c r="B191" s="13">
        <v>0.68852999999999998</v>
      </c>
      <c r="C191" s="14">
        <v>5.6</v>
      </c>
      <c r="D191" s="37">
        <v>2.444726240171291</v>
      </c>
      <c r="E191" s="15">
        <v>4237327</v>
      </c>
      <c r="F191" s="13">
        <v>2054.27</v>
      </c>
      <c r="G191" s="13">
        <v>2.21</v>
      </c>
      <c r="H191" s="13">
        <v>3.4646499999999998</v>
      </c>
      <c r="I191" s="14">
        <v>0.12</v>
      </c>
      <c r="J191" s="15">
        <v>10856611.800000001</v>
      </c>
      <c r="K191" s="13">
        <v>1200.44</v>
      </c>
      <c r="L191" s="13">
        <v>5.4</v>
      </c>
      <c r="M191" s="13">
        <v>110.3096</v>
      </c>
      <c r="N191" s="13">
        <v>16.29</v>
      </c>
      <c r="O191" s="13">
        <v>0.21</v>
      </c>
      <c r="P191" s="13">
        <v>2.5099999999999998</v>
      </c>
      <c r="Q191" s="13">
        <v>2.8</v>
      </c>
      <c r="R191" s="13">
        <v>2.33</v>
      </c>
      <c r="S191" s="13">
        <v>2.8</v>
      </c>
      <c r="T191" s="13">
        <v>0.41</v>
      </c>
      <c r="U191" s="13">
        <v>3.78</v>
      </c>
      <c r="V191" s="13">
        <v>11.23</v>
      </c>
      <c r="W191" s="13">
        <v>13</v>
      </c>
      <c r="X191" s="13">
        <v>1.2329000000000001</v>
      </c>
      <c r="Y191" s="13">
        <v>-2.47525</v>
      </c>
      <c r="Z191" s="13">
        <v>140402</v>
      </c>
      <c r="AA191" s="13">
        <v>1327755</v>
      </c>
      <c r="AB191" s="13">
        <v>109.255</v>
      </c>
      <c r="AC191" s="13">
        <v>0.22</v>
      </c>
      <c r="AD191" s="13">
        <v>1.57</v>
      </c>
      <c r="AE191" s="13">
        <v>1.5644</v>
      </c>
      <c r="AF191" s="13">
        <v>119.3233</v>
      </c>
      <c r="AG191" s="45">
        <v>6.1886000000000001</v>
      </c>
    </row>
    <row r="192" spans="1:33" x14ac:dyDescent="0.3">
      <c r="A192" s="46">
        <v>42005</v>
      </c>
      <c r="B192" s="13">
        <v>-0.20473</v>
      </c>
      <c r="C192" s="14">
        <v>5.7</v>
      </c>
      <c r="D192" s="37">
        <v>3.4686033230578062</v>
      </c>
      <c r="E192" s="15">
        <v>4243591</v>
      </c>
      <c r="F192" s="13">
        <v>2028.18</v>
      </c>
      <c r="G192" s="13">
        <v>1.88</v>
      </c>
      <c r="H192" s="13">
        <v>3.4437099999999998</v>
      </c>
      <c r="I192" s="14">
        <v>0.11</v>
      </c>
      <c r="J192" s="15">
        <v>10958012.1</v>
      </c>
      <c r="K192" s="13">
        <v>1249.3330000000001</v>
      </c>
      <c r="L192" s="13">
        <v>5</v>
      </c>
      <c r="M192" s="13">
        <v>112.55629999999999</v>
      </c>
      <c r="N192" s="13">
        <v>19.12</v>
      </c>
      <c r="O192" s="13">
        <v>0.2</v>
      </c>
      <c r="P192" s="13">
        <v>2.2599999999999998</v>
      </c>
      <c r="Q192" s="13">
        <v>2.5</v>
      </c>
      <c r="R192" s="13">
        <v>2</v>
      </c>
      <c r="S192" s="13">
        <v>2.4</v>
      </c>
      <c r="T192" s="13">
        <v>0.41</v>
      </c>
      <c r="U192" s="13">
        <v>3.64</v>
      </c>
      <c r="V192" s="13">
        <v>11.36</v>
      </c>
      <c r="W192" s="13">
        <v>12.3</v>
      </c>
      <c r="X192" s="13">
        <v>1.1615</v>
      </c>
      <c r="Y192" s="13">
        <v>-5.7899900000000004</v>
      </c>
      <c r="Z192" s="13">
        <v>140623</v>
      </c>
      <c r="AA192" s="13">
        <v>1333394</v>
      </c>
      <c r="AB192" s="13">
        <v>108.80200000000001</v>
      </c>
      <c r="AC192" s="13">
        <v>0.23</v>
      </c>
      <c r="AD192" s="13">
        <v>1.33</v>
      </c>
      <c r="AE192" s="13">
        <v>1.5142</v>
      </c>
      <c r="AF192" s="13">
        <v>118.25</v>
      </c>
      <c r="AG192" s="45">
        <v>6.2180999999999997</v>
      </c>
    </row>
    <row r="193" spans="1:33" x14ac:dyDescent="0.3">
      <c r="A193" s="46">
        <v>42036</v>
      </c>
      <c r="B193" s="13">
        <v>-8.7429999999999994E-2</v>
      </c>
      <c r="C193" s="14">
        <v>5.5</v>
      </c>
      <c r="D193" s="37">
        <v>3.6139728717742514</v>
      </c>
      <c r="E193" s="15">
        <v>4239117</v>
      </c>
      <c r="F193" s="13">
        <v>2082.1999999999998</v>
      </c>
      <c r="G193" s="13">
        <v>1.98</v>
      </c>
      <c r="H193" s="13">
        <v>2.48393</v>
      </c>
      <c r="I193" s="14">
        <v>0.11</v>
      </c>
      <c r="J193" s="15">
        <v>11022691.4</v>
      </c>
      <c r="K193" s="13">
        <v>1231.0999999999999</v>
      </c>
      <c r="L193" s="13">
        <v>5.4</v>
      </c>
      <c r="M193" s="13">
        <v>114.2313</v>
      </c>
      <c r="N193" s="13">
        <v>15.9</v>
      </c>
      <c r="O193" s="13">
        <v>0.22</v>
      </c>
      <c r="P193" s="13">
        <v>2.33</v>
      </c>
      <c r="Q193" s="13">
        <v>2.8</v>
      </c>
      <c r="R193" s="13">
        <v>2.1</v>
      </c>
      <c r="S193" s="13">
        <v>2.4700000000000002</v>
      </c>
      <c r="T193" s="13">
        <v>0.47</v>
      </c>
      <c r="U193" s="13">
        <v>3.65</v>
      </c>
      <c r="V193" s="13">
        <v>10.44</v>
      </c>
      <c r="W193" s="13">
        <v>13.1</v>
      </c>
      <c r="X193" s="13">
        <v>1.135</v>
      </c>
      <c r="Y193" s="13">
        <v>-7.0977199999999998</v>
      </c>
      <c r="Z193" s="13">
        <v>140888</v>
      </c>
      <c r="AA193" s="13">
        <v>1343596</v>
      </c>
      <c r="AB193" s="13">
        <v>108.97199999999999</v>
      </c>
      <c r="AC193" s="13">
        <v>0.24</v>
      </c>
      <c r="AD193" s="13">
        <v>1.36</v>
      </c>
      <c r="AE193" s="13">
        <v>1.5328999999999999</v>
      </c>
      <c r="AF193" s="13">
        <v>118.76</v>
      </c>
      <c r="AG193" s="45">
        <v>6.2518000000000002</v>
      </c>
    </row>
    <row r="194" spans="1:33" x14ac:dyDescent="0.3">
      <c r="A194" s="46">
        <v>42064</v>
      </c>
      <c r="B194" s="13">
        <v>-1.6109999999999999E-2</v>
      </c>
      <c r="C194" s="14">
        <v>5.5</v>
      </c>
      <c r="D194" s="37">
        <v>2.8614338606500089</v>
      </c>
      <c r="E194" s="15">
        <v>4236299</v>
      </c>
      <c r="F194" s="13">
        <v>2079.9899999999998</v>
      </c>
      <c r="G194" s="13">
        <v>2.04</v>
      </c>
      <c r="H194" s="13">
        <v>1.3694</v>
      </c>
      <c r="I194" s="14">
        <v>0.11</v>
      </c>
      <c r="J194" s="15">
        <v>11102763.5</v>
      </c>
      <c r="K194" s="13">
        <v>1180.636</v>
      </c>
      <c r="L194" s="13">
        <v>5.2</v>
      </c>
      <c r="M194" s="13">
        <v>116.1904</v>
      </c>
      <c r="N194" s="13">
        <v>14.81</v>
      </c>
      <c r="O194" s="13">
        <v>0.25</v>
      </c>
      <c r="P194" s="13">
        <v>2.52</v>
      </c>
      <c r="Q194" s="13">
        <v>3</v>
      </c>
      <c r="R194" s="13">
        <v>2.15</v>
      </c>
      <c r="S194" s="13">
        <v>2.4900000000000002</v>
      </c>
      <c r="T194" s="13">
        <v>0.5</v>
      </c>
      <c r="U194" s="13">
        <v>3.56</v>
      </c>
      <c r="V194" s="13">
        <v>10.33</v>
      </c>
      <c r="W194" s="13">
        <v>13.2</v>
      </c>
      <c r="X194" s="13">
        <v>1.0819000000000001</v>
      </c>
      <c r="Y194" s="13">
        <v>-7.4879199999999999</v>
      </c>
      <c r="Z194" s="13">
        <v>140972</v>
      </c>
      <c r="AA194" s="13">
        <v>1355430</v>
      </c>
      <c r="AB194" s="13">
        <v>109.16200000000001</v>
      </c>
      <c r="AC194" s="13">
        <v>0.24</v>
      </c>
      <c r="AD194" s="13">
        <v>1.4</v>
      </c>
      <c r="AE194" s="13">
        <v>1.4958</v>
      </c>
      <c r="AF194" s="13">
        <v>120.39449999999999</v>
      </c>
      <c r="AG194" s="45">
        <v>6.2385999999999999</v>
      </c>
    </row>
    <row r="195" spans="1:33" x14ac:dyDescent="0.3">
      <c r="A195" s="46">
        <v>42095</v>
      </c>
      <c r="B195" s="13">
        <v>-0.12601000000000001</v>
      </c>
      <c r="C195" s="14">
        <v>5.4</v>
      </c>
      <c r="D195" s="37">
        <v>3.1076492942166301</v>
      </c>
      <c r="E195" s="15">
        <v>4226937</v>
      </c>
      <c r="F195" s="13">
        <v>2094.86</v>
      </c>
      <c r="G195" s="13">
        <v>1.94</v>
      </c>
      <c r="H195" s="13">
        <v>0.99029999999999996</v>
      </c>
      <c r="I195" s="14">
        <v>0.12</v>
      </c>
      <c r="J195" s="15">
        <v>11191328</v>
      </c>
      <c r="K195" s="13">
        <v>1198.2529999999999</v>
      </c>
      <c r="L195" s="13">
        <v>5.5</v>
      </c>
      <c r="M195" s="13">
        <v>115.2535</v>
      </c>
      <c r="N195" s="13">
        <v>13.49</v>
      </c>
      <c r="O195" s="13">
        <v>0.23</v>
      </c>
      <c r="P195" s="13">
        <v>2.4</v>
      </c>
      <c r="Q195" s="13">
        <v>2.6</v>
      </c>
      <c r="R195" s="13">
        <v>2.02</v>
      </c>
      <c r="S195" s="13">
        <v>2.4</v>
      </c>
      <c r="T195" s="13">
        <v>0.46</v>
      </c>
      <c r="U195" s="13">
        <v>3.41</v>
      </c>
      <c r="V195" s="13">
        <v>10.33</v>
      </c>
      <c r="W195" s="13">
        <v>13.5</v>
      </c>
      <c r="X195" s="13">
        <v>1.0822000000000001</v>
      </c>
      <c r="Y195" s="13">
        <v>-8.3533399999999993</v>
      </c>
      <c r="Z195" s="13">
        <v>141223</v>
      </c>
      <c r="AA195" s="13">
        <v>1360414</v>
      </c>
      <c r="AB195" s="13">
        <v>109.252</v>
      </c>
      <c r="AC195" s="13">
        <v>0.25</v>
      </c>
      <c r="AD195" s="13">
        <v>1.4</v>
      </c>
      <c r="AE195" s="13">
        <v>1.4967999999999999</v>
      </c>
      <c r="AF195" s="13">
        <v>119.5095</v>
      </c>
      <c r="AG195" s="45">
        <v>6.2009999999999996</v>
      </c>
    </row>
    <row r="196" spans="1:33" x14ac:dyDescent="0.3">
      <c r="A196" s="46">
        <v>42125</v>
      </c>
      <c r="B196" s="13">
        <v>3.083E-2</v>
      </c>
      <c r="C196" s="14">
        <v>5.5</v>
      </c>
      <c r="D196" s="37">
        <v>2.8071746401808761</v>
      </c>
      <c r="E196" s="15">
        <v>4226954</v>
      </c>
      <c r="F196" s="13">
        <v>2111.94</v>
      </c>
      <c r="G196" s="13">
        <v>2.2000000000000002</v>
      </c>
      <c r="H196" s="13">
        <v>0.35526999999999997</v>
      </c>
      <c r="I196" s="14">
        <v>0.12</v>
      </c>
      <c r="J196" s="15">
        <v>11252724.399999999</v>
      </c>
      <c r="K196" s="13">
        <v>1197.684</v>
      </c>
      <c r="L196" s="13">
        <v>5.8</v>
      </c>
      <c r="M196" s="13">
        <v>114.0836</v>
      </c>
      <c r="N196" s="13">
        <v>13.34</v>
      </c>
      <c r="O196" s="13">
        <v>0.24</v>
      </c>
      <c r="P196" s="13">
        <v>2.62</v>
      </c>
      <c r="Q196" s="13">
        <v>2.8</v>
      </c>
      <c r="R196" s="13">
        <v>2.2599999999999998</v>
      </c>
      <c r="S196" s="13">
        <v>2.7</v>
      </c>
      <c r="T196" s="13">
        <v>0.48</v>
      </c>
      <c r="U196" s="13">
        <v>3.63</v>
      </c>
      <c r="V196" s="13">
        <v>10.54</v>
      </c>
      <c r="W196" s="13">
        <v>12.6</v>
      </c>
      <c r="X196" s="13">
        <v>1.1167</v>
      </c>
      <c r="Y196" s="13">
        <v>-7.0192300000000003</v>
      </c>
      <c r="Z196" s="13">
        <v>141496</v>
      </c>
      <c r="AA196" s="13">
        <v>1365013</v>
      </c>
      <c r="AB196" s="13">
        <v>109.494</v>
      </c>
      <c r="AC196" s="13">
        <v>0.26</v>
      </c>
      <c r="AD196" s="13">
        <v>1.59</v>
      </c>
      <c r="AE196" s="13">
        <v>1.5456000000000001</v>
      </c>
      <c r="AF196" s="13">
        <v>120.798</v>
      </c>
      <c r="AG196" s="45">
        <v>6.2035</v>
      </c>
    </row>
    <row r="197" spans="1:33" x14ac:dyDescent="0.3">
      <c r="A197" s="46">
        <v>42156</v>
      </c>
      <c r="B197" s="13">
        <v>0.17172000000000001</v>
      </c>
      <c r="C197" s="14">
        <v>5.3</v>
      </c>
      <c r="D197" s="37">
        <v>3.0155827062891882</v>
      </c>
      <c r="E197" s="15">
        <v>4229761</v>
      </c>
      <c r="F197" s="13">
        <v>2099.2800000000002</v>
      </c>
      <c r="G197" s="13">
        <v>2.36</v>
      </c>
      <c r="H197" s="13">
        <v>-0.24961</v>
      </c>
      <c r="I197" s="14">
        <v>0.13</v>
      </c>
      <c r="J197" s="15">
        <v>11293164.300000001</v>
      </c>
      <c r="K197" s="13">
        <v>1182.248</v>
      </c>
      <c r="L197" s="13">
        <v>5.7</v>
      </c>
      <c r="M197" s="13">
        <v>115.1404</v>
      </c>
      <c r="N197" s="13">
        <v>14.34</v>
      </c>
      <c r="O197" s="13">
        <v>0.28000000000000003</v>
      </c>
      <c r="P197" s="13">
        <v>2.83</v>
      </c>
      <c r="Q197" s="13">
        <v>2.7</v>
      </c>
      <c r="R197" s="13">
        <v>2.4500000000000002</v>
      </c>
      <c r="S197" s="13">
        <v>2.89</v>
      </c>
      <c r="T197" s="13">
        <v>0.53</v>
      </c>
      <c r="U197" s="13">
        <v>3.85</v>
      </c>
      <c r="V197" s="13">
        <v>11.09</v>
      </c>
      <c r="W197" s="13">
        <v>9.4</v>
      </c>
      <c r="X197" s="13">
        <v>1.1226</v>
      </c>
      <c r="Y197" s="13">
        <v>-6.4810400000000001</v>
      </c>
      <c r="Z197" s="13">
        <v>141724</v>
      </c>
      <c r="AA197" s="13">
        <v>1366511</v>
      </c>
      <c r="AB197" s="13">
        <v>109.67</v>
      </c>
      <c r="AC197" s="13">
        <v>0.27</v>
      </c>
      <c r="AD197" s="13">
        <v>1.68</v>
      </c>
      <c r="AE197" s="13">
        <v>1.5576000000000001</v>
      </c>
      <c r="AF197" s="13">
        <v>123.7186</v>
      </c>
      <c r="AG197" s="45">
        <v>6.2051999999999996</v>
      </c>
    </row>
    <row r="198" spans="1:33" x14ac:dyDescent="0.3">
      <c r="A198" s="46">
        <v>42186</v>
      </c>
      <c r="B198" s="13">
        <v>0.20019999999999999</v>
      </c>
      <c r="C198" s="14">
        <v>5.3</v>
      </c>
      <c r="D198" s="37">
        <v>2.0765271564258558</v>
      </c>
      <c r="E198" s="15">
        <v>4235257</v>
      </c>
      <c r="F198" s="13">
        <v>2094.14</v>
      </c>
      <c r="G198" s="13">
        <v>2.3199999999999998</v>
      </c>
      <c r="H198" s="13">
        <v>0.25492999999999999</v>
      </c>
      <c r="I198" s="14">
        <v>0.13</v>
      </c>
      <c r="J198" s="15">
        <v>11358546.200000001</v>
      </c>
      <c r="K198" s="13">
        <v>1131.58</v>
      </c>
      <c r="L198" s="13">
        <v>5.8</v>
      </c>
      <c r="M198" s="13">
        <v>116.7529</v>
      </c>
      <c r="N198" s="13">
        <v>14.35</v>
      </c>
      <c r="O198" s="13">
        <v>0.3</v>
      </c>
      <c r="P198" s="13">
        <v>2.82</v>
      </c>
      <c r="Q198" s="13">
        <v>2.8</v>
      </c>
      <c r="R198" s="13">
        <v>2.41</v>
      </c>
      <c r="S198" s="13">
        <v>2.87</v>
      </c>
      <c r="T198" s="13">
        <v>0.53</v>
      </c>
      <c r="U198" s="13">
        <v>3.9</v>
      </c>
      <c r="V198" s="13">
        <v>12.1</v>
      </c>
      <c r="W198" s="13">
        <v>9.4</v>
      </c>
      <c r="X198" s="13">
        <v>1.0996999999999999</v>
      </c>
      <c r="Y198" s="13">
        <v>-6.7788500000000003</v>
      </c>
      <c r="Z198" s="13">
        <v>142001</v>
      </c>
      <c r="AA198" s="13">
        <v>1370376</v>
      </c>
      <c r="AB198" s="13">
        <v>109.789</v>
      </c>
      <c r="AC198" s="13">
        <v>0.26</v>
      </c>
      <c r="AD198" s="13">
        <v>1.66</v>
      </c>
      <c r="AE198" s="13">
        <v>1.556</v>
      </c>
      <c r="AF198" s="13">
        <v>123.3109</v>
      </c>
      <c r="AG198" s="45">
        <v>6.2084999999999999</v>
      </c>
    </row>
    <row r="199" spans="1:33" x14ac:dyDescent="0.3">
      <c r="A199" s="46">
        <v>42217</v>
      </c>
      <c r="B199" s="13">
        <v>0.22769</v>
      </c>
      <c r="C199" s="14">
        <v>5.0999999999999996</v>
      </c>
      <c r="D199" s="37">
        <v>1.7085982402766486</v>
      </c>
      <c r="E199" s="15">
        <v>4235441</v>
      </c>
      <c r="F199" s="13">
        <v>2039.87</v>
      </c>
      <c r="G199" s="13">
        <v>2.17</v>
      </c>
      <c r="H199" s="13">
        <v>0.36065000000000003</v>
      </c>
      <c r="I199" s="14">
        <v>0.14000000000000001</v>
      </c>
      <c r="J199" s="15">
        <v>11408670.4</v>
      </c>
      <c r="K199" s="13">
        <v>1117.5250000000001</v>
      </c>
      <c r="L199" s="13">
        <v>5.5</v>
      </c>
      <c r="M199" s="13">
        <v>119.21510000000001</v>
      </c>
      <c r="N199" s="13">
        <v>19.43</v>
      </c>
      <c r="O199" s="13">
        <v>0.38</v>
      </c>
      <c r="P199" s="13">
        <v>2.78</v>
      </c>
      <c r="Q199" s="13">
        <v>2.8</v>
      </c>
      <c r="R199" s="13">
        <v>2.23</v>
      </c>
      <c r="S199" s="13">
        <v>2.65</v>
      </c>
      <c r="T199" s="13">
        <v>0.56000000000000005</v>
      </c>
      <c r="U199" s="13">
        <v>4</v>
      </c>
      <c r="V199" s="13">
        <v>13.2</v>
      </c>
      <c r="W199" s="13">
        <v>11</v>
      </c>
      <c r="X199" s="13">
        <v>1.1135999999999999</v>
      </c>
      <c r="Y199" s="13">
        <v>-7.2946900000000001</v>
      </c>
      <c r="Z199" s="13">
        <v>142151</v>
      </c>
      <c r="AA199" s="13">
        <v>1375756</v>
      </c>
      <c r="AB199" s="13">
        <v>109.79900000000001</v>
      </c>
      <c r="AC199" s="13">
        <v>0.25</v>
      </c>
      <c r="AD199" s="13">
        <v>1.47</v>
      </c>
      <c r="AE199" s="13">
        <v>1.5578000000000001</v>
      </c>
      <c r="AF199" s="13">
        <v>123.0038</v>
      </c>
      <c r="AG199" s="45">
        <v>6.3383000000000003</v>
      </c>
    </row>
    <row r="200" spans="1:33" x14ac:dyDescent="0.3">
      <c r="A200" s="46">
        <v>42248</v>
      </c>
      <c r="B200" s="13">
        <v>-8.8400000000000006E-3</v>
      </c>
      <c r="C200" s="14">
        <v>5.0999999999999996</v>
      </c>
      <c r="D200" s="13">
        <v>2.9332467705972531</v>
      </c>
      <c r="E200" s="15">
        <v>4239510</v>
      </c>
      <c r="F200" s="13">
        <v>1944.4</v>
      </c>
      <c r="G200" s="13">
        <v>2.17</v>
      </c>
      <c r="H200" s="13">
        <v>-0.25366</v>
      </c>
      <c r="I200" s="14">
        <v>0.14000000000000001</v>
      </c>
      <c r="J200" s="14">
        <v>11439539.800000001</v>
      </c>
      <c r="K200" s="13">
        <v>1124.905</v>
      </c>
      <c r="L200" s="13">
        <v>6.2</v>
      </c>
      <c r="M200" s="13">
        <v>120.3266</v>
      </c>
      <c r="N200" s="13">
        <v>24.38</v>
      </c>
      <c r="O200" s="13">
        <v>0.37</v>
      </c>
      <c r="P200" s="13">
        <v>2.76</v>
      </c>
      <c r="Q200" s="13">
        <v>2.8</v>
      </c>
      <c r="R200" s="13">
        <v>2.19</v>
      </c>
      <c r="S200" s="13">
        <v>2.68</v>
      </c>
      <c r="T200" s="13">
        <v>0.54</v>
      </c>
      <c r="U200" s="13">
        <v>4.07</v>
      </c>
      <c r="V200" s="13">
        <v>13.14</v>
      </c>
      <c r="W200" s="13">
        <v>11.4</v>
      </c>
      <c r="X200" s="13">
        <v>1.1229</v>
      </c>
      <c r="Y200" s="13">
        <v>-8.3817799999999991</v>
      </c>
      <c r="Z200" s="13">
        <v>142300</v>
      </c>
      <c r="AA200" s="13">
        <v>1384529</v>
      </c>
      <c r="AB200" s="13">
        <v>109.764</v>
      </c>
      <c r="AC200" s="13">
        <v>0.31</v>
      </c>
      <c r="AD200" s="13">
        <v>1.46</v>
      </c>
      <c r="AE200" s="13">
        <v>1.5338000000000001</v>
      </c>
      <c r="AF200" s="13">
        <v>120.1476</v>
      </c>
      <c r="AG200" s="45">
        <v>6.3676000000000004</v>
      </c>
    </row>
    <row r="201" spans="1:33" x14ac:dyDescent="0.3">
      <c r="A201" s="46">
        <v>42278</v>
      </c>
      <c r="B201" s="13">
        <v>0.12539</v>
      </c>
      <c r="C201" s="14">
        <v>5</v>
      </c>
      <c r="D201" s="13">
        <v>1.958854582541214</v>
      </c>
      <c r="E201" s="15">
        <v>4245731</v>
      </c>
      <c r="F201" s="13">
        <v>2024.81</v>
      </c>
      <c r="G201" s="13">
        <v>2.0699999999999998</v>
      </c>
      <c r="H201" s="13">
        <v>-0.4536</v>
      </c>
      <c r="I201" s="14">
        <v>0.12</v>
      </c>
      <c r="J201" s="14">
        <v>11510996.5</v>
      </c>
      <c r="K201" s="13">
        <v>1157.123</v>
      </c>
      <c r="L201" s="13">
        <v>6</v>
      </c>
      <c r="M201" s="13">
        <v>119.1927</v>
      </c>
      <c r="N201" s="13">
        <v>16.79</v>
      </c>
      <c r="O201" s="13">
        <v>0.26</v>
      </c>
      <c r="P201" s="13">
        <v>2.64</v>
      </c>
      <c r="Q201" s="13">
        <v>2.7</v>
      </c>
      <c r="R201" s="13">
        <v>2.02</v>
      </c>
      <c r="S201" s="13">
        <v>2.5299999999999998</v>
      </c>
      <c r="T201" s="13">
        <v>0.49</v>
      </c>
      <c r="U201" s="13">
        <v>4.04</v>
      </c>
      <c r="V201" s="13">
        <v>13.97</v>
      </c>
      <c r="W201" s="13">
        <v>11.7</v>
      </c>
      <c r="X201" s="13">
        <v>1.1228</v>
      </c>
      <c r="Y201" s="13">
        <v>-7.8171099999999996</v>
      </c>
      <c r="Z201" s="13">
        <v>142595</v>
      </c>
      <c r="AA201" s="13">
        <v>1392276</v>
      </c>
      <c r="AB201" s="13">
        <v>109.845</v>
      </c>
      <c r="AC201" s="13">
        <v>0.31</v>
      </c>
      <c r="AD201" s="13">
        <v>1.43</v>
      </c>
      <c r="AE201" s="13">
        <v>1.5343</v>
      </c>
      <c r="AF201" s="13">
        <v>120.04810000000001</v>
      </c>
      <c r="AG201" s="45">
        <v>6.3505000000000003</v>
      </c>
    </row>
    <row r="202" spans="1:33" x14ac:dyDescent="0.3">
      <c r="A202" s="46">
        <v>42309</v>
      </c>
      <c r="B202" s="13">
        <v>0.43875999999999998</v>
      </c>
      <c r="C202" s="14">
        <v>5</v>
      </c>
      <c r="D202" s="13">
        <v>1.6213226765196653</v>
      </c>
      <c r="E202" s="15">
        <v>4241865</v>
      </c>
      <c r="F202" s="13">
        <v>2080.62</v>
      </c>
      <c r="G202" s="13">
        <v>2.2599999999999998</v>
      </c>
      <c r="H202" s="13">
        <v>-2.0618300000000001</v>
      </c>
      <c r="I202" s="14">
        <v>0.12</v>
      </c>
      <c r="J202" s="14">
        <v>11591950.1</v>
      </c>
      <c r="K202" s="13">
        <v>1088.3879999999999</v>
      </c>
      <c r="L202" s="13">
        <v>6.1</v>
      </c>
      <c r="M202" s="13">
        <v>120.8925</v>
      </c>
      <c r="N202" s="13">
        <v>16.21</v>
      </c>
      <c r="O202" s="13">
        <v>0.48</v>
      </c>
      <c r="P202" s="13">
        <v>2.78</v>
      </c>
      <c r="Q202" s="13">
        <v>2.7</v>
      </c>
      <c r="R202" s="13">
        <v>2.14</v>
      </c>
      <c r="S202" s="13">
        <v>2.59</v>
      </c>
      <c r="T202" s="13">
        <v>0.64</v>
      </c>
      <c r="U202" s="13">
        <v>4.16</v>
      </c>
      <c r="V202" s="13">
        <v>14.7</v>
      </c>
      <c r="W202" s="13">
        <v>11.4</v>
      </c>
      <c r="X202" s="13">
        <v>1.0727</v>
      </c>
      <c r="Y202" s="13">
        <v>-7.56595</v>
      </c>
      <c r="Z202" s="13">
        <v>142875</v>
      </c>
      <c r="AA202" s="13">
        <v>1404621</v>
      </c>
      <c r="AB202" s="13">
        <v>109.961</v>
      </c>
      <c r="AC202" s="13">
        <v>0.24</v>
      </c>
      <c r="AD202" s="13">
        <v>1.38</v>
      </c>
      <c r="AE202" s="13">
        <v>1.5194000000000001</v>
      </c>
      <c r="AF202" s="13">
        <v>122.64319999999999</v>
      </c>
      <c r="AG202" s="45">
        <v>6.3639999999999999</v>
      </c>
    </row>
    <row r="203" spans="1:33" x14ac:dyDescent="0.3">
      <c r="A203" s="46">
        <v>42339</v>
      </c>
      <c r="B203" s="13">
        <v>0.66691</v>
      </c>
      <c r="C203" s="14">
        <v>5</v>
      </c>
      <c r="D203" s="13">
        <v>2.0518111937091188</v>
      </c>
      <c r="E203" s="15">
        <v>4244115</v>
      </c>
      <c r="F203" s="13">
        <v>2054.08</v>
      </c>
      <c r="G203" s="13">
        <v>2.2400000000000002</v>
      </c>
      <c r="H203" s="13">
        <v>-2.3216700000000001</v>
      </c>
      <c r="I203" s="14">
        <v>0.24</v>
      </c>
      <c r="J203" s="14">
        <v>11672582.6</v>
      </c>
      <c r="K203" s="13">
        <v>1068.317</v>
      </c>
      <c r="L203" s="13">
        <v>5.9</v>
      </c>
      <c r="M203" s="13">
        <v>122.29089999999999</v>
      </c>
      <c r="N203" s="13">
        <v>18.03</v>
      </c>
      <c r="O203" s="13">
        <v>0.65</v>
      </c>
      <c r="P203" s="13">
        <v>2.82</v>
      </c>
      <c r="Q203" s="13">
        <v>2.6</v>
      </c>
      <c r="R203" s="13">
        <v>2.16</v>
      </c>
      <c r="S203" s="13">
        <v>2.61</v>
      </c>
      <c r="T203" s="13">
        <v>0.78</v>
      </c>
      <c r="U203" s="13">
        <v>4.32</v>
      </c>
      <c r="V203" s="13">
        <v>17.63</v>
      </c>
      <c r="W203" s="13">
        <v>10.9</v>
      </c>
      <c r="X203" s="13">
        <v>1.0889</v>
      </c>
      <c r="Y203" s="13">
        <v>-6.8527899999999997</v>
      </c>
      <c r="Z203" s="13">
        <v>143146</v>
      </c>
      <c r="AA203" s="13">
        <v>1416036</v>
      </c>
      <c r="AB203" s="13">
        <v>109.871</v>
      </c>
      <c r="AC203" s="13">
        <v>0.31</v>
      </c>
      <c r="AD203" s="13">
        <v>1.26</v>
      </c>
      <c r="AE203" s="13">
        <v>1.4981</v>
      </c>
      <c r="AF203" s="13">
        <v>121.63500000000001</v>
      </c>
      <c r="AG203" s="45">
        <v>6.4490999999999996</v>
      </c>
    </row>
    <row r="204" spans="1:33" x14ac:dyDescent="0.3">
      <c r="A204" s="46">
        <v>42370</v>
      </c>
      <c r="B204" s="13">
        <v>1.34196</v>
      </c>
      <c r="C204" s="14">
        <v>4.9000000000000004</v>
      </c>
      <c r="D204" s="13">
        <v>1.7265080793058329</v>
      </c>
      <c r="E204" s="15">
        <v>4244185</v>
      </c>
      <c r="F204" s="13">
        <v>1918.6</v>
      </c>
      <c r="G204" s="13">
        <v>2.09</v>
      </c>
      <c r="H204" s="13">
        <v>-1.35965</v>
      </c>
      <c r="I204" s="14">
        <v>0.34</v>
      </c>
      <c r="J204" s="14">
        <v>11759306.9</v>
      </c>
      <c r="K204" s="13">
        <v>1095.655</v>
      </c>
      <c r="L204" s="13">
        <v>6</v>
      </c>
      <c r="M204" s="13">
        <v>124.9988</v>
      </c>
      <c r="N204" s="13">
        <v>23.72</v>
      </c>
      <c r="O204" s="13">
        <v>0.54</v>
      </c>
      <c r="P204" s="13">
        <v>2.73</v>
      </c>
      <c r="Q204" s="13">
        <v>2.5</v>
      </c>
      <c r="R204" s="13">
        <v>1.96</v>
      </c>
      <c r="S204" s="13">
        <v>2.41</v>
      </c>
      <c r="T204" s="13">
        <v>0.78</v>
      </c>
      <c r="U204" s="13">
        <v>4.41</v>
      </c>
      <c r="V204" s="13">
        <v>19.07</v>
      </c>
      <c r="W204" s="13">
        <v>10.5</v>
      </c>
      <c r="X204" s="13">
        <v>1.0854999999999999</v>
      </c>
      <c r="Y204" s="13">
        <v>-4.8958300000000001</v>
      </c>
      <c r="Z204" s="13">
        <v>143314</v>
      </c>
      <c r="AA204" s="13">
        <v>1416615</v>
      </c>
      <c r="AB204" s="13">
        <v>109.999</v>
      </c>
      <c r="AC204" s="13">
        <v>0.36</v>
      </c>
      <c r="AD204" s="13">
        <v>1.19</v>
      </c>
      <c r="AE204" s="13">
        <v>1.4392</v>
      </c>
      <c r="AF204" s="13">
        <v>118.22580000000001</v>
      </c>
      <c r="AG204" s="45">
        <v>6.5726000000000004</v>
      </c>
    </row>
    <row r="205" spans="1:33" x14ac:dyDescent="0.3">
      <c r="A205" s="46">
        <v>42401</v>
      </c>
      <c r="B205" s="13">
        <v>0.97360000000000002</v>
      </c>
      <c r="C205" s="14">
        <v>4.9000000000000004</v>
      </c>
      <c r="D205" s="13">
        <v>0.78107123996580263</v>
      </c>
      <c r="E205" s="15">
        <v>4244014</v>
      </c>
      <c r="F205" s="13">
        <v>1904.42</v>
      </c>
      <c r="G205" s="13">
        <v>1.78</v>
      </c>
      <c r="H205" s="13">
        <v>-1.40368</v>
      </c>
      <c r="I205" s="14">
        <v>0.38</v>
      </c>
      <c r="J205" s="14">
        <v>11824955</v>
      </c>
      <c r="K205" s="13">
        <v>1194.893</v>
      </c>
      <c r="L205" s="13">
        <v>5.7</v>
      </c>
      <c r="M205" s="13">
        <v>124.1758</v>
      </c>
      <c r="N205" s="13">
        <v>22.52</v>
      </c>
      <c r="O205" s="13">
        <v>0.53</v>
      </c>
      <c r="P205" s="13">
        <v>2.6</v>
      </c>
      <c r="Q205" s="13">
        <v>2.5</v>
      </c>
      <c r="R205" s="13">
        <v>1.65</v>
      </c>
      <c r="S205" s="13">
        <v>2.14</v>
      </c>
      <c r="T205" s="13">
        <v>0.7</v>
      </c>
      <c r="U205" s="13">
        <v>4.46</v>
      </c>
      <c r="V205" s="13">
        <v>20.82</v>
      </c>
      <c r="W205" s="13">
        <v>11.7</v>
      </c>
      <c r="X205" s="13">
        <v>1.1092</v>
      </c>
      <c r="Y205" s="13">
        <v>-5.1282100000000002</v>
      </c>
      <c r="Z205" s="13">
        <v>143547</v>
      </c>
      <c r="AA205" s="13">
        <v>1423686</v>
      </c>
      <c r="AB205" s="13">
        <v>109.917</v>
      </c>
      <c r="AC205" s="13">
        <v>0.31</v>
      </c>
      <c r="AD205" s="13">
        <v>1.05</v>
      </c>
      <c r="AE205" s="13">
        <v>1.429</v>
      </c>
      <c r="AF205" s="13">
        <v>114.6155</v>
      </c>
      <c r="AG205" s="45">
        <v>6.5500999999999996</v>
      </c>
    </row>
    <row r="206" spans="1:33" x14ac:dyDescent="0.3">
      <c r="A206" s="46">
        <v>42430</v>
      </c>
      <c r="B206" s="13">
        <v>0.87383</v>
      </c>
      <c r="C206" s="14">
        <v>5</v>
      </c>
      <c r="D206" s="13">
        <v>2.2185067921813406</v>
      </c>
      <c r="E206" s="15">
        <v>4246872</v>
      </c>
      <c r="F206" s="13">
        <v>2021.95</v>
      </c>
      <c r="G206" s="13">
        <v>1.89</v>
      </c>
      <c r="H206" s="13">
        <v>-2.04644</v>
      </c>
      <c r="I206" s="14">
        <v>0.36</v>
      </c>
      <c r="J206" s="14">
        <v>11900158.799999999</v>
      </c>
      <c r="K206" s="13">
        <v>1246.3119999999999</v>
      </c>
      <c r="L206" s="13">
        <v>6.3</v>
      </c>
      <c r="M206" s="13">
        <v>121.8578</v>
      </c>
      <c r="N206" s="13">
        <v>15.85</v>
      </c>
      <c r="O206" s="13">
        <v>0.66</v>
      </c>
      <c r="P206" s="13">
        <v>2.56</v>
      </c>
      <c r="Q206" s="13">
        <v>2.7</v>
      </c>
      <c r="R206" s="13">
        <v>1.74</v>
      </c>
      <c r="S206" s="13">
        <v>2.1800000000000002</v>
      </c>
      <c r="T206" s="13">
        <v>0.8</v>
      </c>
      <c r="U206" s="13">
        <v>4.16</v>
      </c>
      <c r="V206" s="13">
        <v>19.29</v>
      </c>
      <c r="W206" s="13">
        <v>12.7</v>
      </c>
      <c r="X206" s="13">
        <v>1.1133999999999999</v>
      </c>
      <c r="Y206" s="13">
        <v>-4.7519600000000004</v>
      </c>
      <c r="Z206" s="13">
        <v>143733</v>
      </c>
      <c r="AA206" s="13">
        <v>1438049</v>
      </c>
      <c r="AB206" s="13">
        <v>109.991</v>
      </c>
      <c r="AC206" s="13">
        <v>0.34</v>
      </c>
      <c r="AD206" s="13">
        <v>1.01</v>
      </c>
      <c r="AE206" s="13">
        <v>1.4249000000000001</v>
      </c>
      <c r="AF206" s="13">
        <v>112.93170000000001</v>
      </c>
      <c r="AG206" s="45">
        <v>6.5026999999999999</v>
      </c>
    </row>
    <row r="207" spans="1:33" x14ac:dyDescent="0.3">
      <c r="A207" s="46">
        <v>42461</v>
      </c>
      <c r="B207" s="13">
        <v>1.14015</v>
      </c>
      <c r="C207" s="14">
        <v>5</v>
      </c>
      <c r="D207" s="13">
        <v>1.9890331815901607</v>
      </c>
      <c r="E207" s="15">
        <v>4245469</v>
      </c>
      <c r="F207" s="13">
        <v>2075.54</v>
      </c>
      <c r="G207" s="13">
        <v>1.81</v>
      </c>
      <c r="H207" s="13">
        <v>-1.3760399999999999</v>
      </c>
      <c r="I207" s="14">
        <v>0.37</v>
      </c>
      <c r="J207" s="14">
        <v>11972079.199999999</v>
      </c>
      <c r="K207" s="13">
        <v>1241.452</v>
      </c>
      <c r="L207" s="13">
        <v>6</v>
      </c>
      <c r="M207" s="13">
        <v>119.6245</v>
      </c>
      <c r="N207" s="13">
        <v>14.3</v>
      </c>
      <c r="O207" s="13">
        <v>0.56000000000000005</v>
      </c>
      <c r="P207" s="13">
        <v>2.4300000000000002</v>
      </c>
      <c r="Q207" s="13">
        <v>2.8</v>
      </c>
      <c r="R207" s="13">
        <v>1.67</v>
      </c>
      <c r="S207" s="13">
        <v>2.16</v>
      </c>
      <c r="T207" s="13">
        <v>0.77</v>
      </c>
      <c r="U207" s="13">
        <v>3.76</v>
      </c>
      <c r="V207" s="13">
        <v>17.940000000000001</v>
      </c>
      <c r="W207" s="13">
        <v>13.2</v>
      </c>
      <c r="X207" s="13">
        <v>1.1346000000000001</v>
      </c>
      <c r="Y207" s="13">
        <v>-3.9811399999999999</v>
      </c>
      <c r="Z207" s="13">
        <v>143877</v>
      </c>
      <c r="AA207" s="13">
        <v>1445202</v>
      </c>
      <c r="AB207" s="13">
        <v>110.349</v>
      </c>
      <c r="AC207" s="13">
        <v>0.4</v>
      </c>
      <c r="AD207" s="13">
        <v>1.04</v>
      </c>
      <c r="AE207" s="13">
        <v>1.4319</v>
      </c>
      <c r="AF207" s="13">
        <v>109.5519</v>
      </c>
      <c r="AG207" s="45">
        <v>6.4753999999999996</v>
      </c>
    </row>
    <row r="208" spans="1:33" x14ac:dyDescent="0.3">
      <c r="A208" s="46">
        <v>42491</v>
      </c>
      <c r="B208" s="13">
        <v>1.06976</v>
      </c>
      <c r="C208" s="14">
        <v>4.7</v>
      </c>
      <c r="D208" s="13">
        <v>1.0137082313094181</v>
      </c>
      <c r="E208" s="15">
        <v>4234574</v>
      </c>
      <c r="F208" s="13">
        <v>2065.5500000000002</v>
      </c>
      <c r="G208" s="13">
        <v>1.81</v>
      </c>
      <c r="H208" s="13">
        <v>-1.44241</v>
      </c>
      <c r="I208" s="14">
        <v>0.37</v>
      </c>
      <c r="J208" s="14">
        <v>12044123.799999999</v>
      </c>
      <c r="K208" s="13">
        <v>1259.7550000000001</v>
      </c>
      <c r="L208" s="13">
        <v>5.7</v>
      </c>
      <c r="M208" s="13">
        <v>120.3794</v>
      </c>
      <c r="N208" s="13">
        <v>14.85</v>
      </c>
      <c r="O208" s="13">
        <v>0.59</v>
      </c>
      <c r="P208" s="13">
        <v>2.5099999999999998</v>
      </c>
      <c r="Q208" s="13">
        <v>2.4</v>
      </c>
      <c r="R208" s="13">
        <v>1.66</v>
      </c>
      <c r="S208" s="13">
        <v>2.15</v>
      </c>
      <c r="T208" s="13">
        <v>0.81</v>
      </c>
      <c r="U208" s="13">
        <v>3.69</v>
      </c>
      <c r="V208" s="13">
        <v>16.38</v>
      </c>
      <c r="W208" s="13">
        <v>11.4</v>
      </c>
      <c r="X208" s="13">
        <v>1.1312</v>
      </c>
      <c r="Y208" s="13">
        <v>-4.3433299999999999</v>
      </c>
      <c r="Z208" s="13">
        <v>143888</v>
      </c>
      <c r="AA208" s="13">
        <v>1452411</v>
      </c>
      <c r="AB208" s="13">
        <v>110.53700000000001</v>
      </c>
      <c r="AC208" s="13">
        <v>0.36</v>
      </c>
      <c r="AD208" s="13">
        <v>0.99</v>
      </c>
      <c r="AE208" s="13">
        <v>1.4523999999999999</v>
      </c>
      <c r="AF208" s="13">
        <v>108.8481</v>
      </c>
      <c r="AG208" s="45">
        <v>6.5259</v>
      </c>
    </row>
    <row r="209" spans="1:33" ht="14.4" thickBot="1" x14ac:dyDescent="0.35">
      <c r="A209" s="47">
        <v>42522</v>
      </c>
      <c r="B209" s="18">
        <v>1.0546599999999999</v>
      </c>
      <c r="C209" s="17">
        <v>4.9000000000000004</v>
      </c>
      <c r="D209" s="18">
        <v>0.51164455850585266</v>
      </c>
      <c r="E209" s="16">
        <v>4235034</v>
      </c>
      <c r="F209" s="18">
        <v>2083.89</v>
      </c>
      <c r="G209" s="18">
        <v>1.64</v>
      </c>
      <c r="H209" s="18">
        <v>-0.69206999999999996</v>
      </c>
      <c r="I209" s="17">
        <v>0.38</v>
      </c>
      <c r="J209" s="17">
        <v>12108690.199999999</v>
      </c>
      <c r="K209" s="18">
        <v>1273.58</v>
      </c>
      <c r="L209" s="18">
        <v>5.6</v>
      </c>
      <c r="M209" s="18">
        <v>121.2478</v>
      </c>
      <c r="N209" s="18">
        <v>17.77</v>
      </c>
      <c r="O209" s="18">
        <v>0.55000000000000004</v>
      </c>
      <c r="P209" s="18">
        <v>2.4300000000000002</v>
      </c>
      <c r="Q209" s="18">
        <v>2.6</v>
      </c>
      <c r="R209" s="18">
        <v>1.51</v>
      </c>
      <c r="S209" s="18">
        <v>1.97</v>
      </c>
      <c r="T209" s="18">
        <v>0.77</v>
      </c>
      <c r="U209" s="18">
        <v>3.54</v>
      </c>
      <c r="V209" s="18">
        <v>15.09</v>
      </c>
      <c r="W209" s="18">
        <v>8.3000000000000007</v>
      </c>
      <c r="X209" s="18">
        <v>1.1232</v>
      </c>
      <c r="Y209" s="18">
        <v>-3.7987700000000002</v>
      </c>
      <c r="Z209" s="18">
        <v>144175</v>
      </c>
      <c r="AA209" s="18">
        <v>1458349</v>
      </c>
      <c r="AB209" s="18">
        <v>110.65900000000001</v>
      </c>
      <c r="AC209" s="18">
        <v>0.38</v>
      </c>
      <c r="AD209" s="18">
        <v>0.91</v>
      </c>
      <c r="AE209" s="18">
        <v>1.4197</v>
      </c>
      <c r="AF209" s="18">
        <v>105.3509</v>
      </c>
      <c r="AG209" s="48">
        <v>6.5891999999999999</v>
      </c>
    </row>
    <row r="210" spans="1:33" x14ac:dyDescent="0.3">
      <c r="E210" s="4"/>
    </row>
    <row r="211" spans="1:33" x14ac:dyDescent="0.3">
      <c r="E211" s="4"/>
    </row>
  </sheetData>
  <mergeCells count="41">
    <mergeCell ref="B18:B19"/>
    <mergeCell ref="B20:B22"/>
    <mergeCell ref="B7:B9"/>
    <mergeCell ref="J1:N1"/>
    <mergeCell ref="J2:N2"/>
    <mergeCell ref="J3:N3"/>
    <mergeCell ref="J4:N4"/>
    <mergeCell ref="B2:B6"/>
    <mergeCell ref="J14:N14"/>
    <mergeCell ref="J15:N15"/>
    <mergeCell ref="J16:N16"/>
    <mergeCell ref="B10:B11"/>
    <mergeCell ref="B12:B14"/>
    <mergeCell ref="B15:B17"/>
    <mergeCell ref="J5:N5"/>
    <mergeCell ref="J7:N7"/>
    <mergeCell ref="J8:N8"/>
    <mergeCell ref="J9:N9"/>
    <mergeCell ref="J10:N10"/>
    <mergeCell ref="B23:B27"/>
    <mergeCell ref="J24:N24"/>
    <mergeCell ref="J25:N25"/>
    <mergeCell ref="J26:N26"/>
    <mergeCell ref="J27:N27"/>
    <mergeCell ref="J23:N23"/>
    <mergeCell ref="J30:N30"/>
    <mergeCell ref="J31:N31"/>
    <mergeCell ref="J32:N32"/>
    <mergeCell ref="J33:N33"/>
    <mergeCell ref="J6:N6"/>
    <mergeCell ref="J28:N28"/>
    <mergeCell ref="J29:N29"/>
    <mergeCell ref="J18:N18"/>
    <mergeCell ref="J19:N19"/>
    <mergeCell ref="J20:N20"/>
    <mergeCell ref="J21:N21"/>
    <mergeCell ref="J22:N22"/>
    <mergeCell ref="J17:N17"/>
    <mergeCell ref="J11:N11"/>
    <mergeCell ref="J12:N12"/>
    <mergeCell ref="J13:N13"/>
  </mergeCells>
  <hyperlinks>
    <hyperlink ref="J2" r:id="rId1"/>
    <hyperlink ref="J7" r:id="rId2"/>
    <hyperlink ref="J10" r:id="rId3"/>
    <hyperlink ref="J28" r:id="rId4"/>
    <hyperlink ref="J11" r:id="rId5"/>
    <hyperlink ref="J31" r:id="rId6"/>
    <hyperlink ref="J33" r:id="rId7"/>
    <hyperlink ref="J29" r:id="rId8"/>
    <hyperlink ref="J30" r:id="rId9" location="0"/>
    <hyperlink ref="J12" r:id="rId10"/>
    <hyperlink ref="J15" r:id="rId11" location="0"/>
    <hyperlink ref="J22" r:id="rId12"/>
    <hyperlink ref="J21" r:id="rId13"/>
    <hyperlink ref="J20" r:id="rId14"/>
    <hyperlink ref="J18" r:id="rId15"/>
    <hyperlink ref="J6" r:id="rId16"/>
    <hyperlink ref="J19" r:id="rId17"/>
    <hyperlink ref="J5" r:id="rId18"/>
    <hyperlink ref="J17" r:id="rId19" location="0"/>
    <hyperlink ref="J9" r:id="rId20"/>
    <hyperlink ref="J24" r:id="rId21"/>
    <hyperlink ref="J32" r:id="rId22"/>
    <hyperlink ref="J4" r:id="rId23" location="0"/>
    <hyperlink ref="J23" r:id="rId24"/>
    <hyperlink ref="J3" r:id="rId25"/>
    <hyperlink ref="J8" r:id="rId26"/>
    <hyperlink ref="J27" r:id="rId27"/>
    <hyperlink ref="J26" r:id="rId28"/>
    <hyperlink ref="J25" r:id="rId29"/>
    <hyperlink ref="J13" r:id="rId30"/>
    <hyperlink ref="J16" r:id="rId31"/>
    <hyperlink ref="J14" r:id="rId32" location="0"/>
  </hyperlinks>
  <pageMargins left="0.7" right="0.7" top="0.75" bottom="0.75" header="0.3" footer="0.3"/>
  <pageSetup paperSize="9"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R6"/>
  <sheetViews>
    <sheetView workbookViewId="0">
      <selection activeCell="H28" sqref="H28"/>
    </sheetView>
  </sheetViews>
  <sheetFormatPr defaultRowHeight="14.4" x14ac:dyDescent="0.3"/>
  <cols>
    <col min="1" max="1" width="3.77734375" style="6" customWidth="1"/>
    <col min="2" max="2" width="15.5546875" style="6" customWidth="1"/>
    <col min="3" max="3" width="3.6640625" style="6" customWidth="1"/>
    <col min="4" max="4" width="12.88671875" style="6" customWidth="1"/>
    <col min="5" max="5" width="17.33203125" style="6" customWidth="1"/>
    <col min="6" max="6" width="3.77734375" style="6" customWidth="1"/>
    <col min="7" max="7" width="5.109375" style="6" customWidth="1"/>
    <col min="8" max="8" width="14.5546875" style="6" customWidth="1"/>
    <col min="9" max="9" width="3.88671875" style="6" customWidth="1"/>
    <col min="10" max="10" width="5.44140625" style="6" customWidth="1"/>
    <col min="11" max="11" width="22.21875" style="6" customWidth="1"/>
    <col min="12" max="12" width="3" style="6" customWidth="1"/>
    <col min="13" max="13" width="7.77734375" style="6" customWidth="1"/>
    <col min="14" max="14" width="23.44140625" style="6" customWidth="1"/>
    <col min="15" max="15" width="2.88671875" style="6" customWidth="1"/>
    <col min="16" max="16" width="4.44140625" style="6" customWidth="1"/>
    <col min="17" max="17" width="26.21875" style="6" customWidth="1"/>
    <col min="18" max="18" width="3.6640625" style="6" customWidth="1"/>
    <col min="19" max="19" width="3.88671875" style="6" customWidth="1"/>
    <col min="20" max="20" width="28.44140625" style="6" customWidth="1"/>
    <col min="21" max="21" width="3.6640625" style="6" customWidth="1"/>
    <col min="22" max="22" width="4.21875" style="6" customWidth="1"/>
    <col min="23" max="23" width="17.109375" style="6" customWidth="1"/>
    <col min="24" max="24" width="4" style="6" customWidth="1"/>
    <col min="25" max="26" width="8.88671875" style="6"/>
    <col min="27" max="27" width="3.77734375" style="6" customWidth="1"/>
    <col min="28" max="28" width="13.21875" style="6" customWidth="1"/>
    <col min="29" max="29" width="11.109375" style="6" bestFit="1" customWidth="1"/>
    <col min="30" max="30" width="3.109375" style="6" customWidth="1"/>
    <col min="31" max="31" width="5.77734375" style="6" customWidth="1"/>
    <col min="32" max="32" width="16.44140625" style="6" customWidth="1"/>
    <col min="33" max="33" width="3.6640625" style="6" customWidth="1"/>
    <col min="34" max="34" width="7.44140625" style="6" customWidth="1"/>
    <col min="35" max="35" width="26.6640625" style="6" customWidth="1"/>
    <col min="36" max="36" width="4.77734375" style="6" customWidth="1"/>
    <col min="37" max="37" width="5.77734375" style="6" customWidth="1"/>
    <col min="38" max="38" width="25.109375" style="6" customWidth="1"/>
    <col min="39" max="39" width="4.21875" style="6" customWidth="1"/>
    <col min="40" max="40" width="7.5546875" style="6" customWidth="1"/>
    <col min="41" max="41" width="15.77734375" style="6" customWidth="1"/>
    <col min="42" max="42" width="5" style="6" customWidth="1"/>
    <col min="43" max="43" width="4.33203125" style="6" customWidth="1"/>
    <col min="44" max="44" width="41.6640625" style="6" customWidth="1"/>
    <col min="45" max="16384" width="8.88671875" style="6"/>
  </cols>
  <sheetData>
    <row r="1" spans="1:44" s="8" customFormat="1" x14ac:dyDescent="0.3">
      <c r="A1" s="109" t="s">
        <v>171</v>
      </c>
      <c r="B1" s="109"/>
      <c r="D1" s="109" t="s">
        <v>182</v>
      </c>
      <c r="E1" s="109"/>
      <c r="G1" s="109" t="s">
        <v>172</v>
      </c>
      <c r="H1" s="109"/>
      <c r="J1" s="109" t="s">
        <v>173</v>
      </c>
      <c r="K1" s="109"/>
      <c r="M1" s="109" t="s">
        <v>174</v>
      </c>
      <c r="N1" s="109"/>
      <c r="P1" s="109" t="s">
        <v>178</v>
      </c>
      <c r="Q1" s="109"/>
      <c r="S1" s="109" t="s">
        <v>179</v>
      </c>
      <c r="T1" s="109"/>
      <c r="V1" s="109" t="s">
        <v>175</v>
      </c>
      <c r="W1" s="109"/>
      <c r="Y1" s="109" t="s">
        <v>170</v>
      </c>
      <c r="Z1" s="109"/>
      <c r="AB1" s="109" t="s">
        <v>176</v>
      </c>
      <c r="AC1" s="109"/>
      <c r="AE1" s="109" t="s">
        <v>177</v>
      </c>
      <c r="AF1" s="109"/>
      <c r="AH1" s="109" t="s">
        <v>180</v>
      </c>
      <c r="AI1" s="109"/>
      <c r="AK1" s="109" t="s">
        <v>181</v>
      </c>
      <c r="AL1" s="109"/>
      <c r="AN1" s="109" t="s">
        <v>183</v>
      </c>
      <c r="AO1" s="109"/>
      <c r="AQ1" s="109" t="s">
        <v>187</v>
      </c>
      <c r="AR1" s="109"/>
    </row>
    <row r="2" spans="1:44" x14ac:dyDescent="0.3">
      <c r="A2" s="8" t="s">
        <v>1</v>
      </c>
      <c r="B2" s="7" t="str">
        <f>'USA Dane do pracy magisterskiej'!B35</f>
        <v>CPI</v>
      </c>
      <c r="D2" s="8" t="s">
        <v>1</v>
      </c>
      <c r="E2" s="6" t="str">
        <f>'USA Dane do pracy magisterskiej'!H35</f>
        <v>IPP</v>
      </c>
      <c r="G2" s="8" t="s">
        <v>1</v>
      </c>
      <c r="H2" s="6" t="str">
        <f>'USA Dane do pracy magisterskiej'!C35</f>
        <v>Stopa_bez</v>
      </c>
      <c r="J2" s="8" t="s">
        <v>1</v>
      </c>
      <c r="K2" s="9" t="str">
        <f>'USA Dane do pracy magisterskiej'!G35</f>
        <v>Yield10Gov</v>
      </c>
      <c r="M2" s="8" t="s">
        <v>1</v>
      </c>
      <c r="N2" s="9" t="str">
        <f>'USA Dane do pracy magisterskiej'!P35</f>
        <v>CorpAAAYields</v>
      </c>
      <c r="P2" s="8" t="s">
        <v>1</v>
      </c>
      <c r="Q2" s="6" t="str">
        <f>'USA Dane do pracy magisterskiej'!I35</f>
        <v>EFFR</v>
      </c>
      <c r="S2" s="8" t="s">
        <v>1</v>
      </c>
      <c r="T2" s="6" t="str">
        <f>'USA Dane do pracy magisterskiej'!T35</f>
        <v>Swap1Year</v>
      </c>
      <c r="V2" s="8" t="s">
        <v>1</v>
      </c>
      <c r="W2" s="6" t="str">
        <f>'USA Dane do pracy magisterskiej'!X35</f>
        <v>EURUSD</v>
      </c>
      <c r="Y2" s="8" t="s">
        <v>1</v>
      </c>
      <c r="Z2" s="6" t="s">
        <v>28</v>
      </c>
      <c r="AB2" s="8" t="s">
        <v>1</v>
      </c>
      <c r="AC2" s="6" t="str">
        <f>'USA Dane do pracy magisterskiej'!L35</f>
        <v>House_Price</v>
      </c>
      <c r="AE2" s="8" t="s">
        <v>1</v>
      </c>
      <c r="AF2" s="6" t="str">
        <f>'USA Dane do pracy magisterskiej'!K35</f>
        <v>Gold_Price</v>
      </c>
      <c r="AH2" s="8" t="s">
        <v>1</v>
      </c>
      <c r="AI2" s="6" t="str">
        <f>'USA Dane do pracy magisterskiej'!N35</f>
        <v>VIX</v>
      </c>
      <c r="AK2" s="8" t="s">
        <v>1</v>
      </c>
      <c r="AL2" s="6" t="str">
        <f>'USA Dane do pracy magisterskiej'!J35</f>
        <v>Kred_bank</v>
      </c>
      <c r="AN2" s="6" t="s">
        <v>1</v>
      </c>
      <c r="AO2" s="6" t="str">
        <f>'USA Dane do pracy magisterskiej'!AB35</f>
        <v>Pers_cons</v>
      </c>
      <c r="AQ2" s="8" t="s">
        <v>1</v>
      </c>
      <c r="AR2" s="6" t="str">
        <f>'USA Dane do pracy magisterskiej'!E35</f>
        <v>FED_Securities</v>
      </c>
    </row>
    <row r="3" spans="1:44" x14ac:dyDescent="0.3">
      <c r="A3" s="8" t="s">
        <v>2</v>
      </c>
      <c r="B3" s="7" t="str">
        <f>'USA Dane do pracy magisterskiej'!Y35</f>
        <v>PPI</v>
      </c>
      <c r="D3" s="8" t="s">
        <v>2</v>
      </c>
      <c r="E3" s="6" t="str">
        <f>'USA Dane do pracy magisterskiej'!D35</f>
        <v>PKB_realne</v>
      </c>
      <c r="G3" s="8" t="s">
        <v>2</v>
      </c>
      <c r="H3" s="6" t="str">
        <f>'USA Dane do pracy magisterskiej'!W35</f>
        <v>UnempDur</v>
      </c>
      <c r="J3" s="8" t="s">
        <v>2</v>
      </c>
      <c r="K3" s="6" t="str">
        <f>'USA Dane do pracy magisterskiej'!O35</f>
        <v>Yield1YGov</v>
      </c>
      <c r="M3" s="8" t="s">
        <v>2</v>
      </c>
      <c r="N3" s="6" t="str">
        <f>'USA Dane do pracy magisterskiej'!U35</f>
        <v>CorpBBBYields</v>
      </c>
      <c r="P3" s="8" t="s">
        <v>2</v>
      </c>
      <c r="Q3" s="7" t="str">
        <f>'USA Dane do pracy magisterskiej'!AC35</f>
        <v>TED_spread</v>
      </c>
      <c r="S3" s="8" t="s">
        <v>2</v>
      </c>
      <c r="T3" s="6" t="str">
        <f>'USA Dane do pracy magisterskiej'!R35</f>
        <v>Swap10Year</v>
      </c>
      <c r="V3" s="8" t="s">
        <v>2</v>
      </c>
      <c r="W3" s="7" t="str">
        <f>'USA Dane do pracy magisterskiej'!AE35</f>
        <v>GBPUSD</v>
      </c>
    </row>
    <row r="4" spans="1:44" x14ac:dyDescent="0.3">
      <c r="A4" s="8" t="s">
        <v>3</v>
      </c>
      <c r="B4" s="6" t="str">
        <f>'USA Dane do pracy magisterskiej'!AA35</f>
        <v>Baza_mon</v>
      </c>
      <c r="D4" s="8"/>
      <c r="G4" s="8" t="s">
        <v>3</v>
      </c>
      <c r="H4" s="9" t="str">
        <f>'USA Dane do pracy magisterskiej'!Z35</f>
        <v>Zatrudnienie</v>
      </c>
      <c r="J4" s="8" t="s">
        <v>3</v>
      </c>
      <c r="K4" s="7" t="str">
        <f>'USA Dane do pracy magisterskiej'!AD35</f>
        <v>Spread2Y10Y</v>
      </c>
      <c r="M4" s="8" t="s">
        <v>3</v>
      </c>
      <c r="N4" s="6" t="str">
        <f>'USA Dane do pracy magisterskiej'!V35</f>
        <v>CorpCCCYields</v>
      </c>
      <c r="P4" s="8"/>
      <c r="S4" s="8" t="s">
        <v>3</v>
      </c>
      <c r="T4" s="6" t="str">
        <f>'USA Dane do pracy magisterskiej'!S35</f>
        <v>Swap30Year</v>
      </c>
      <c r="V4" s="8" t="s">
        <v>3</v>
      </c>
      <c r="W4" s="7" t="str">
        <f>'USA Dane do pracy magisterskiej'!AF35</f>
        <v>USDJPY</v>
      </c>
    </row>
    <row r="5" spans="1:44" x14ac:dyDescent="0.3">
      <c r="A5" s="8" t="s">
        <v>4</v>
      </c>
      <c r="B5" s="9" t="str">
        <f>'USA Dane do pracy magisterskiej'!Q35</f>
        <v>InflExp</v>
      </c>
      <c r="V5" s="8" t="s">
        <v>4</v>
      </c>
      <c r="W5" s="7" t="str">
        <f>'USA Dane do pracy magisterskiej'!AG35</f>
        <v>USDCNY</v>
      </c>
    </row>
    <row r="6" spans="1:44" x14ac:dyDescent="0.3">
      <c r="V6" s="8" t="s">
        <v>5</v>
      </c>
      <c r="W6" s="6" t="str">
        <f>'USA Dane do pracy magisterskiej'!M35</f>
        <v>USD_Trade</v>
      </c>
    </row>
  </sheetData>
  <mergeCells count="15">
    <mergeCell ref="A1:B1"/>
    <mergeCell ref="D1:E1"/>
    <mergeCell ref="G1:H1"/>
    <mergeCell ref="J1:K1"/>
    <mergeCell ref="M1:N1"/>
    <mergeCell ref="AH1:AI1"/>
    <mergeCell ref="AK1:AL1"/>
    <mergeCell ref="AN1:AO1"/>
    <mergeCell ref="AQ1:AR1"/>
    <mergeCell ref="P1:Q1"/>
    <mergeCell ref="S1:T1"/>
    <mergeCell ref="V1:W1"/>
    <mergeCell ref="Y1:Z1"/>
    <mergeCell ref="AB1:AC1"/>
    <mergeCell ref="AE1:A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USA Dane do pracy magisterskiej</vt:lpstr>
      <vt:lpstr>Podział zmiennych na segmenty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 Gomulski</cp:lastModifiedBy>
  <dcterms:created xsi:type="dcterms:W3CDTF">2013-11-17T11:31:42Z</dcterms:created>
  <dcterms:modified xsi:type="dcterms:W3CDTF">2016-11-09T23:31:59Z</dcterms:modified>
</cp:coreProperties>
</file>