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40" yWindow="0" windowWidth="25360" windowHeight="15820" tabRatio="691" firstSheet="5" activeTab="7"/>
  </bookViews>
  <sheets>
    <sheet name="SYSTEM" sheetId="18" r:id="rId1"/>
    <sheet name="RESERVEPARAM" sheetId="17" r:id="rId2"/>
    <sheet name="BUS" sheetId="8" r:id="rId3"/>
    <sheet name="LOAD_DIST" sheetId="6" r:id="rId4"/>
    <sheet name="Q_LOAD_DIST" sheetId="34" r:id="rId5"/>
    <sheet name="GENBUS" sheetId="5" r:id="rId6"/>
    <sheet name="DEFINITIONS" sheetId="13" r:id="rId7"/>
    <sheet name="COST" sheetId="14" r:id="rId8"/>
    <sheet name="ASC" sheetId="15" r:id="rId9"/>
    <sheet name="GEN" sheetId="3" r:id="rId10"/>
    <sheet name="PUMPEFFICIENCY" sheetId="28" r:id="rId11"/>
    <sheet name="GENEFFICIENCY" sheetId="27" r:id="rId12"/>
    <sheet name="STORAGE" sheetId="26" r:id="rId13"/>
    <sheet name="STARTUP" sheetId="16" r:id="rId14"/>
    <sheet name="BRANCHDATA" sheetId="7" r:id="rId15"/>
    <sheet name="LOAD" sheetId="10" r:id="rId16"/>
    <sheet name="RESERVE" sheetId="11" r:id="rId17"/>
    <sheet name="VG_FORECAST" sheetId="12" r:id="rId18"/>
    <sheet name="ACTUAL_LOAD_REF" sheetId="19" r:id="rId19"/>
    <sheet name="ACTUAL_VG_REF" sheetId="20" r:id="rId20"/>
    <sheet name="RTC_LOAD_REF" sheetId="25" r:id="rId21"/>
    <sheet name="RTC_VG_REF" sheetId="24" r:id="rId22"/>
    <sheet name="RTD_VG_REF" sheetId="23" r:id="rId23"/>
    <sheet name="RTD_LOAD_REF" sheetId="22" r:id="rId24"/>
    <sheet name="RTC_RESERVE" sheetId="29" r:id="rId25"/>
    <sheet name="RTD_RESERVE" sheetId="30" r:id="rId26"/>
    <sheet name="DA_LOAD_REF" sheetId="31" r:id="rId27"/>
    <sheet name="DA_VG_REF" sheetId="32" r:id="rId28"/>
    <sheet name="DA_RESERVE_REF" sheetId="33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2" i="3"/>
  <c r="H6" i="3"/>
  <c r="H5" i="3"/>
  <c r="H4" i="3"/>
</calcChain>
</file>

<file path=xl/comments1.xml><?xml version="1.0" encoding="utf-8"?>
<comments xmlns="http://schemas.openxmlformats.org/spreadsheetml/2006/main">
  <authors>
    <author>Windows User</author>
    <author>Erik Ela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ONLINE
0 FOR OFFLINE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RESPONSE TIME FOR ONLINE AND START TIME FOR OFFLINE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UP, 2 FOR DOWN, 3 FOR BOTH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NEEDS AGC, 0 FOR DOESNT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A GOVERNOR, 0 FOR DOESNT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INERTIA, 0 FOR DOESN'T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WHICH RESERVE CAN CONTRIBUTE TO TOTAL REQUIREMENT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VG CAN PROVIDE, 0 FOR VG CANNOT PROVIDE</t>
        </r>
      </text>
    </comment>
  </commentList>
</comments>
</file>

<file path=xl/comments10.xml><?xml version="1.0" encoding="utf-8"?>
<comments xmlns="http://schemas.openxmlformats.org/spreadsheetml/2006/main">
  <authors>
    <author>Erik Ela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branch.frombus.tobus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reactance in p.u.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line rating in MW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emergency rating in MW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ps angle in degrees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ps angle in degrees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branch is monitored for contingency conditions. 1 if yes, 0 if no.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tab</t>
        </r>
      </text>
    </comment>
  </commentList>
</comments>
</file>

<file path=xl/comments2.xml><?xml version="1.0" encoding="utf-8"?>
<comments xmlns="http://schemas.openxmlformats.org/spreadsheetml/2006/main">
  <authors>
    <author>Erik Ela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percentage of load at bus.</t>
        </r>
      </text>
    </comment>
  </commentList>
</comments>
</file>

<file path=xl/comments3.xml><?xml version="1.0" encoding="utf-8"?>
<comments xmlns="http://schemas.openxmlformats.org/spreadsheetml/2006/main">
  <authors>
    <author>Erik Ela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percentage of load at bus.</t>
        </r>
      </text>
    </comment>
  </commentList>
</comments>
</file>

<file path=xl/comments4.xml><?xml version="1.0" encoding="utf-8"?>
<comments xmlns="http://schemas.openxmlformats.org/spreadsheetml/2006/main">
  <authors>
    <author>Erik Ela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bus.gen</t>
        </r>
      </text>
    </comment>
  </commentList>
</comments>
</file>

<file path=xl/comments5.xml><?xml version="1.0" encoding="utf-8"?>
<comments xmlns="http://schemas.openxmlformats.org/spreadsheetml/2006/main">
  <authors>
    <author>Erik Ela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1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MW for block 2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2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 1 and 2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3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blocks 1-3.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4.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maximum for all blocks. Should be equal to capacity.</t>
        </r>
      </text>
    </comment>
  </commentList>
</comments>
</file>

<file path=xl/comments6.xml><?xml version="1.0" encoding="utf-8"?>
<comments xmlns="http://schemas.openxmlformats.org/spreadsheetml/2006/main">
  <authors>
    <author>Erik Ela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spin $/MWh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non-spin in $/MWh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Reg in $/MWh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replacement reserve in $/MWh</t>
        </r>
      </text>
    </comment>
  </commentList>
</comments>
</file>

<file path=xl/comments7.xml><?xml version="1.0" encoding="utf-8"?>
<comments xmlns="http://schemas.openxmlformats.org/spreadsheetml/2006/main">
  <authors>
    <author>Erik Ela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capacity in MW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no load cost in $/h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if fixed cost in $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run time in hours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down time in hours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Ramp Rate in MW/min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generation level in MW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page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time in hours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is qualified to provide regulation, has agc infrastructure.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starts per day.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Status the hour before the operating day.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Number of hours on or off before the day starts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MW at hour 23 of prior day.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random number based on uniform distribution in program.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Mean Time to Repair. Based on a lognormal pdf.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has a variable startup cost based on offline cost. 1=yes, 0=no, if 1, must include data on startup tab.</t>
        </r>
      </text>
    </comment>
    <comment ref="T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Standard Deviation of 6 second variance from schedule.</t>
        </r>
      </text>
    </comment>
  </commentList>
</comments>
</file>

<file path=xl/comments8.xml><?xml version="1.0" encoding="utf-8"?>
<comments xmlns="http://schemas.openxmlformats.org/spreadsheetml/2006/main">
  <authors>
    <author>Erik Ela</author>
  </authors>
  <commentList>
    <comment ref="H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Storage levels at beginning of day (MWh)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MWh of storage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Round trip efficiency in %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How much storage energy is worth at end of optimization</t>
        </r>
      </text>
    </comment>
  </commentList>
</comments>
</file>

<file path=xl/comments9.xml><?xml version="1.0" encoding="utf-8"?>
<comments xmlns="http://schemas.openxmlformats.org/spreadsheetml/2006/main">
  <authors>
    <author>Erik Ela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 line time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in hot status in $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time for warm status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startup during warm status in $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hours for cold status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when in cold status in $</t>
        </r>
      </text>
    </comment>
  </commentList>
</comments>
</file>

<file path=xl/sharedStrings.xml><?xml version="1.0" encoding="utf-8"?>
<sst xmlns="http://schemas.openxmlformats.org/spreadsheetml/2006/main" count="199" uniqueCount="159">
  <si>
    <t>ALTA</t>
  </si>
  <si>
    <t>PARKCITY</t>
  </si>
  <si>
    <t>SOLITUDE</t>
  </si>
  <si>
    <t>SUNDANCE</t>
  </si>
  <si>
    <t>BRIGHTON</t>
  </si>
  <si>
    <t>CAPACITY</t>
  </si>
  <si>
    <t>LOAD</t>
  </si>
  <si>
    <t>BUS</t>
  </si>
  <si>
    <t>GENBUS</t>
  </si>
  <si>
    <t>BRANCH1</t>
  </si>
  <si>
    <t>BRANCH2</t>
  </si>
  <si>
    <t>BRANCH3</t>
  </si>
  <si>
    <t>BRANCH4</t>
  </si>
  <si>
    <t>LINE_RATING</t>
  </si>
  <si>
    <t>BRANCH5</t>
  </si>
  <si>
    <t>BRANCH6</t>
  </si>
  <si>
    <t>BRANCHBUS</t>
  </si>
  <si>
    <t>BUSES</t>
  </si>
  <si>
    <t>PHASE_SHIFTER_ANGLE_LOW</t>
  </si>
  <si>
    <t>PHASE_SHIFTER_ANGLE_HIGH</t>
  </si>
  <si>
    <t>REACTANCE</t>
  </si>
  <si>
    <t>STARTUP_COST</t>
  </si>
  <si>
    <t>NO_LOAD_COST</t>
  </si>
  <si>
    <t>MIN_RUN_TIME</t>
  </si>
  <si>
    <t>MIN_DOWN_TIME</t>
  </si>
  <si>
    <t>RAMP_RATE</t>
  </si>
  <si>
    <t>MIN_GEN</t>
  </si>
  <si>
    <t>GEN_TYPE</t>
  </si>
  <si>
    <t>STARTUP_TIME</t>
  </si>
  <si>
    <t>SPIN</t>
  </si>
  <si>
    <t>REGULATION</t>
  </si>
  <si>
    <t>NON_SPIN</t>
  </si>
  <si>
    <t>STEAM</t>
  </si>
  <si>
    <t>CT</t>
  </si>
  <si>
    <t>WIND</t>
  </si>
  <si>
    <t>AGC_QUALIFIED</t>
  </si>
  <si>
    <t>STE_RATING</t>
  </si>
  <si>
    <t>COMBINED CYCLE</t>
  </si>
  <si>
    <t>HYDRO</t>
  </si>
  <si>
    <t>NUCLEAR</t>
  </si>
  <si>
    <t>PUMPED STORAGE</t>
  </si>
  <si>
    <t>CAES</t>
  </si>
  <si>
    <t>LESR</t>
  </si>
  <si>
    <t>CTGC_MONITOR</t>
  </si>
  <si>
    <t>STORAGE_MAX</t>
  </si>
  <si>
    <t>EFFICIENCY</t>
  </si>
  <si>
    <t>MW1</t>
  </si>
  <si>
    <t>MW2</t>
  </si>
  <si>
    <t>MW3</t>
  </si>
  <si>
    <t>MW4</t>
  </si>
  <si>
    <t>COST1</t>
  </si>
  <si>
    <t>COST2</t>
  </si>
  <si>
    <t>COST3</t>
  </si>
  <si>
    <t>COST4</t>
  </si>
  <si>
    <t>PV</t>
  </si>
  <si>
    <t>CSP</t>
  </si>
  <si>
    <t>INITIAL_STORAGE</t>
  </si>
  <si>
    <t>MAX_STARTS</t>
  </si>
  <si>
    <t>GENERATOR</t>
  </si>
  <si>
    <t>TRANSMISSION</t>
  </si>
  <si>
    <t>TRANSMISSION LINE</t>
  </si>
  <si>
    <t>PAR_FIXED</t>
  </si>
  <si>
    <t>PAR_ADJ</t>
  </si>
  <si>
    <t>OR UNIDIRECTIONAL</t>
  </si>
  <si>
    <t>HVDC</t>
  </si>
  <si>
    <t>BRANCH_TYPE</t>
  </si>
  <si>
    <t>This is for reference only, it does not get seen by the model.</t>
  </si>
  <si>
    <t>INITIAL_STATUS</t>
  </si>
  <si>
    <t>INITIAL_HOUR</t>
  </si>
  <si>
    <t>INITIAL_MW</t>
  </si>
  <si>
    <t>MTTR</t>
  </si>
  <si>
    <t>FORCED_OUTAGE_RATE</t>
  </si>
  <si>
    <t>OFF_HOT</t>
  </si>
  <si>
    <t>COST_HOT</t>
  </si>
  <si>
    <t>OFF_WARM</t>
  </si>
  <si>
    <t>COST_WARM</t>
  </si>
  <si>
    <t>OFF_COLD</t>
  </si>
  <si>
    <t>COST_COLD</t>
  </si>
  <si>
    <t>VARIABLE_STARTUP</t>
  </si>
  <si>
    <t>PUMPED STORAGE W VARIABLE PUMP</t>
  </si>
  <si>
    <t>BEHAVIOR_RATE</t>
  </si>
  <si>
    <t>VIRTUAL GEN</t>
  </si>
  <si>
    <t>RESERVE_ON</t>
  </si>
  <si>
    <t>RESERVE_TIME</t>
  </si>
  <si>
    <t>RESERVE_INCLUSIVE</t>
  </si>
  <si>
    <t>RESERVE_VG</t>
  </si>
  <si>
    <t>RESERVE_DIR</t>
  </si>
  <si>
    <t>REPLACEMENT1</t>
  </si>
  <si>
    <t>REPLACEMENT2</t>
  </si>
  <si>
    <t>RESERVE_AGC</t>
  </si>
  <si>
    <t>VOIR</t>
  </si>
  <si>
    <t>SLACK_BUS</t>
  </si>
  <si>
    <t>MVA_PERUNIT</t>
  </si>
  <si>
    <t>VOLL</t>
  </si>
  <si>
    <t>INERTIALOAD</t>
  </si>
  <si>
    <t>DFMAX</t>
  </si>
  <si>
    <t>LOAD_DAMPING</t>
  </si>
  <si>
    <t>DBMAX</t>
  </si>
  <si>
    <t>FREQUENCY</t>
  </si>
  <si>
    <t>FIRST_STAGE_STARTUP</t>
  </si>
  <si>
    <t>INERTIA</t>
  </si>
  <si>
    <t>DROOP</t>
  </si>
  <si>
    <t>GOV_DB</t>
  </si>
  <si>
    <t>GOV_BETA</t>
  </si>
  <si>
    <t>GOV_TG</t>
  </si>
  <si>
    <t>RESERVE_GOV</t>
  </si>
  <si>
    <t>RESERVE_INERTIA</t>
  </si>
  <si>
    <t>MAX_PUMP</t>
  </si>
  <si>
    <t>MIN_PUMP</t>
  </si>
  <si>
    <t>MIN_PUMP_TIME</t>
  </si>
  <si>
    <t>PUMP_RAMP_RATE</t>
  </si>
  <si>
    <t>RESERVOIR_VALUE</t>
  </si>
  <si>
    <t>PUMP_STARTUP_TIME</t>
  </si>
  <si>
    <t>INITIAL_PUMP_STATUS</t>
  </si>
  <si>
    <t>INITIAL_PUMP_MW</t>
  </si>
  <si>
    <t>INITIAL_PUMP_HOUR</t>
  </si>
  <si>
    <t>EFFICIENCY1</t>
  </si>
  <si>
    <t>EFFICIENCY2</t>
  </si>
  <si>
    <t>EFFICIENCY3</t>
  </si>
  <si>
    <t>VARIABLE_EFFICIENCY</t>
  </si>
  <si>
    <t>ENFORCE_FINAL_STORAGE</t>
  </si>
  <si>
    <t>FINAL_STORAGE</t>
  </si>
  <si>
    <t>GEN_AGC_MODE</t>
  </si>
  <si>
    <t>VOIRAMP</t>
  </si>
  <si>
    <t>DA_RESERVE_DAY_1.xls</t>
  </si>
  <si>
    <t>DASCUC</t>
  </si>
  <si>
    <t>HOUR</t>
  </si>
  <si>
    <t>SHUTDOWN_TIME</t>
  </si>
  <si>
    <t>PUMP_SHUTDOWN_TIME</t>
  </si>
  <si>
    <t>RESISTANCE</t>
  </si>
  <si>
    <t>Q_MAX</t>
  </si>
  <si>
    <t>Q_MIN</t>
  </si>
  <si>
    <t>PERUNIT_COST</t>
  </si>
  <si>
    <t>SUSCEPTANCE</t>
  </si>
  <si>
    <t>participation factors</t>
  </si>
  <si>
    <t>baseKV</t>
  </si>
  <si>
    <t>ACTUAL_LOAD_DAY_1.xlsx</t>
  </si>
  <si>
    <t>B1</t>
  </si>
  <si>
    <t>B2</t>
  </si>
  <si>
    <t>B3</t>
  </si>
  <si>
    <t>B4</t>
  </si>
  <si>
    <t>B5</t>
  </si>
  <si>
    <t>B1.ALTA</t>
  </si>
  <si>
    <t>B5.BRIGHTON</t>
  </si>
  <si>
    <t>B1.PARKCITY</t>
  </si>
  <si>
    <t>B3.SOLITUDE</t>
  </si>
  <si>
    <t>B4.SUNDANCE</t>
  </si>
  <si>
    <t>BRANCH1.B1.B2</t>
  </si>
  <si>
    <t>BRANCH2.B1.B4</t>
  </si>
  <si>
    <t>BRANCH3.B1.B5</t>
  </si>
  <si>
    <t>BRANCH4.B2.B3</t>
  </si>
  <si>
    <t>BRANCH5.B3.B4</t>
  </si>
  <si>
    <t>BRANCH6.B4.B5</t>
  </si>
  <si>
    <t>ACTUAL_LOAD_DAY_2.xlsx</t>
  </si>
  <si>
    <t>ACTUAL_LOAD_DAY_3.xlsx</t>
  </si>
  <si>
    <t>ACTUAL_LOAD_DAY_4.xlsx</t>
  </si>
  <si>
    <t>ACTUAL_LOAD_DAY_5.xlsx</t>
  </si>
  <si>
    <t>ACTUAL_LOAD_DAY_6.xlsx</t>
  </si>
  <si>
    <t>ACTUAL_LOAD_DAY_7.xlsx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</si>
</sst>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333333"/>
      <name val="Verdan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3" fillId="0" borderId="0" xfId="4"/>
    <xf numFmtId="0" fontId="3" fillId="0" borderId="0" xfId="4" applyFont="1"/>
    <xf numFmtId="0" fontId="3" fillId="0" borderId="0" xfId="3"/>
    <xf numFmtId="0" fontId="3" fillId="0" borderId="0" xfId="3" applyFont="1"/>
    <xf numFmtId="0" fontId="8" fillId="0" borderId="0" xfId="0" applyFont="1"/>
  </cellXfs>
  <cellStyles count="4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Normal 11" xfId="1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12" sqref="B12"/>
    </sheetView>
  </sheetViews>
  <sheetFormatPr baseColWidth="10" defaultColWidth="8.83203125" defaultRowHeight="12" x14ac:dyDescent="0"/>
  <cols>
    <col min="1" max="1" width="23.33203125" bestFit="1" customWidth="1"/>
  </cols>
  <sheetData>
    <row r="2" spans="1:2">
      <c r="A2" t="s">
        <v>91</v>
      </c>
      <c r="B2">
        <v>1</v>
      </c>
    </row>
    <row r="3" spans="1:2">
      <c r="A3" t="s">
        <v>92</v>
      </c>
      <c r="B3">
        <v>100</v>
      </c>
    </row>
    <row r="4" spans="1:2">
      <c r="A4" t="s">
        <v>93</v>
      </c>
      <c r="B4">
        <v>10000</v>
      </c>
    </row>
    <row r="5" spans="1:2">
      <c r="A5" t="s">
        <v>94</v>
      </c>
      <c r="B5">
        <v>1</v>
      </c>
    </row>
    <row r="6" spans="1:2">
      <c r="A6" t="s">
        <v>95</v>
      </c>
      <c r="B6">
        <v>0.2</v>
      </c>
    </row>
    <row r="7" spans="1:2">
      <c r="A7" t="s">
        <v>96</v>
      </c>
      <c r="B7">
        <v>0.01</v>
      </c>
    </row>
    <row r="8" spans="1:2">
      <c r="A8" t="s">
        <v>97</v>
      </c>
      <c r="B8">
        <v>0.5</v>
      </c>
    </row>
    <row r="9" spans="1:2">
      <c r="A9" t="s">
        <v>98</v>
      </c>
      <c r="B9">
        <v>60</v>
      </c>
    </row>
    <row r="10" spans="1:2">
      <c r="A10" t="s">
        <v>99</v>
      </c>
      <c r="B10">
        <v>1</v>
      </c>
    </row>
    <row r="11" spans="1:2">
      <c r="A11" t="s">
        <v>123</v>
      </c>
      <c r="B11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"/>
  <sheetViews>
    <sheetView workbookViewId="0">
      <selection activeCell="H12" sqref="H12"/>
    </sheetView>
  </sheetViews>
  <sheetFormatPr baseColWidth="10" defaultColWidth="8.83203125" defaultRowHeight="12" x14ac:dyDescent="0"/>
  <cols>
    <col min="1" max="1" width="11.33203125" bestFit="1" customWidth="1"/>
    <col min="3" max="3" width="15.83203125" bestFit="1" customWidth="1"/>
    <col min="4" max="4" width="15.5" bestFit="1" customWidth="1"/>
    <col min="5" max="5" width="14.5" bestFit="1" customWidth="1"/>
    <col min="6" max="6" width="16.5" bestFit="1" customWidth="1"/>
    <col min="7" max="7" width="12.33203125" bestFit="1" customWidth="1"/>
    <col min="9" max="9" width="10.83203125" bestFit="1" customWidth="1"/>
    <col min="10" max="10" width="15.5" customWidth="1"/>
    <col min="11" max="11" width="16.83203125" customWidth="1"/>
    <col min="12" max="12" width="20.1640625" customWidth="1"/>
    <col min="13" max="13" width="17.5" customWidth="1"/>
    <col min="16" max="16" width="23.6640625" bestFit="1" customWidth="1"/>
    <col min="25" max="25" width="18" customWidth="1"/>
  </cols>
  <sheetData>
    <row r="1" spans="1:29">
      <c r="B1" t="s">
        <v>5</v>
      </c>
      <c r="C1" t="s">
        <v>22</v>
      </c>
      <c r="D1" t="s">
        <v>21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127</v>
      </c>
      <c r="L1" t="s">
        <v>35</v>
      </c>
      <c r="M1" s="2" t="s">
        <v>57</v>
      </c>
      <c r="N1" t="s">
        <v>67</v>
      </c>
      <c r="O1" t="s">
        <v>68</v>
      </c>
      <c r="P1" t="s">
        <v>69</v>
      </c>
      <c r="Q1" t="s">
        <v>71</v>
      </c>
      <c r="R1" t="s">
        <v>70</v>
      </c>
      <c r="S1" t="s">
        <v>78</v>
      </c>
      <c r="T1" t="s">
        <v>80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122</v>
      </c>
      <c r="AA1" t="s">
        <v>130</v>
      </c>
      <c r="AB1" t="s">
        <v>131</v>
      </c>
      <c r="AC1" t="s">
        <v>132</v>
      </c>
    </row>
    <row r="2" spans="1:29">
      <c r="A2" t="s">
        <v>0</v>
      </c>
      <c r="B2">
        <v>40</v>
      </c>
      <c r="C2">
        <v>100</v>
      </c>
      <c r="D2">
        <v>450</v>
      </c>
      <c r="E2">
        <v>0.25</v>
      </c>
      <c r="F2">
        <v>0.25</v>
      </c>
      <c r="G2">
        <v>9999</v>
      </c>
      <c r="H2">
        <f>0.1*B2</f>
        <v>4</v>
      </c>
      <c r="I2">
        <v>3</v>
      </c>
      <c r="J2">
        <v>0.25</v>
      </c>
      <c r="K2">
        <v>0.25</v>
      </c>
      <c r="L2">
        <v>1</v>
      </c>
      <c r="M2">
        <v>3</v>
      </c>
      <c r="N2">
        <v>1</v>
      </c>
      <c r="O2">
        <v>3</v>
      </c>
      <c r="P2">
        <v>110.00000000000001</v>
      </c>
      <c r="Q2">
        <v>0.15</v>
      </c>
      <c r="R2">
        <v>8</v>
      </c>
      <c r="T2">
        <v>1</v>
      </c>
      <c r="Z2">
        <v>3</v>
      </c>
      <c r="AA2">
        <v>30</v>
      </c>
      <c r="AB2">
        <v>-30</v>
      </c>
      <c r="AC2">
        <v>0</v>
      </c>
    </row>
    <row r="3" spans="1:29">
      <c r="A3" t="s">
        <v>1</v>
      </c>
      <c r="B3">
        <v>170</v>
      </c>
      <c r="C3">
        <v>100</v>
      </c>
      <c r="D3">
        <v>900</v>
      </c>
      <c r="E3">
        <v>1</v>
      </c>
      <c r="F3">
        <v>1</v>
      </c>
      <c r="G3">
        <v>9999</v>
      </c>
      <c r="H3">
        <f>0.1*B3</f>
        <v>17</v>
      </c>
      <c r="I3">
        <v>3</v>
      </c>
      <c r="J3">
        <v>0.5</v>
      </c>
      <c r="K3">
        <v>0.5</v>
      </c>
      <c r="L3">
        <v>1</v>
      </c>
      <c r="M3">
        <v>3</v>
      </c>
      <c r="N3">
        <v>1</v>
      </c>
      <c r="O3">
        <v>5</v>
      </c>
      <c r="P3">
        <v>100</v>
      </c>
      <c r="Q3">
        <v>0.04</v>
      </c>
      <c r="R3">
        <v>8</v>
      </c>
      <c r="T3">
        <v>1</v>
      </c>
      <c r="Z3">
        <v>3</v>
      </c>
      <c r="AA3">
        <v>127.5</v>
      </c>
      <c r="AB3">
        <v>-127.5</v>
      </c>
      <c r="AC3">
        <v>0</v>
      </c>
    </row>
    <row r="4" spans="1:29">
      <c r="A4" t="s">
        <v>2</v>
      </c>
      <c r="B4">
        <v>520</v>
      </c>
      <c r="C4">
        <v>100</v>
      </c>
      <c r="D4">
        <v>300</v>
      </c>
      <c r="E4">
        <v>6</v>
      </c>
      <c r="F4">
        <v>6</v>
      </c>
      <c r="G4">
        <v>9999</v>
      </c>
      <c r="H4">
        <f>0.1*B4</f>
        <v>52</v>
      </c>
      <c r="I4">
        <v>3</v>
      </c>
      <c r="J4">
        <v>1</v>
      </c>
      <c r="K4">
        <v>1</v>
      </c>
      <c r="L4">
        <v>1</v>
      </c>
      <c r="M4">
        <v>3</v>
      </c>
      <c r="N4">
        <v>1</v>
      </c>
      <c r="O4">
        <v>4</v>
      </c>
      <c r="P4">
        <v>190.00000000000011</v>
      </c>
      <c r="Q4">
        <v>0.04</v>
      </c>
      <c r="R4">
        <v>8</v>
      </c>
      <c r="S4">
        <v>1</v>
      </c>
      <c r="T4">
        <v>1</v>
      </c>
      <c r="Z4">
        <v>3</v>
      </c>
      <c r="AA4">
        <v>390</v>
      </c>
      <c r="AB4">
        <v>-390</v>
      </c>
      <c r="AC4">
        <v>0</v>
      </c>
    </row>
    <row r="5" spans="1:29">
      <c r="A5" t="s">
        <v>3</v>
      </c>
      <c r="B5">
        <v>200</v>
      </c>
      <c r="C5">
        <v>100</v>
      </c>
      <c r="D5">
        <v>150</v>
      </c>
      <c r="E5">
        <v>1</v>
      </c>
      <c r="F5">
        <v>1</v>
      </c>
      <c r="G5">
        <v>9999</v>
      </c>
      <c r="H5">
        <f>0.1*B5</f>
        <v>20</v>
      </c>
      <c r="I5">
        <v>3</v>
      </c>
      <c r="J5">
        <v>0.5</v>
      </c>
      <c r="K5">
        <v>0.5</v>
      </c>
      <c r="L5">
        <v>1</v>
      </c>
      <c r="M5">
        <v>4</v>
      </c>
      <c r="N5">
        <v>0</v>
      </c>
      <c r="O5">
        <v>2</v>
      </c>
      <c r="P5">
        <v>0</v>
      </c>
      <c r="Q5">
        <v>0.04</v>
      </c>
      <c r="R5">
        <v>8</v>
      </c>
      <c r="T5">
        <v>1</v>
      </c>
      <c r="Z5">
        <v>3</v>
      </c>
      <c r="AA5">
        <v>150</v>
      </c>
      <c r="AB5">
        <v>-150</v>
      </c>
      <c r="AC5">
        <v>0</v>
      </c>
    </row>
    <row r="6" spans="1:29">
      <c r="A6" t="s">
        <v>4</v>
      </c>
      <c r="B6">
        <v>600</v>
      </c>
      <c r="C6">
        <v>200</v>
      </c>
      <c r="D6">
        <v>1200</v>
      </c>
      <c r="E6">
        <v>8</v>
      </c>
      <c r="F6">
        <v>8</v>
      </c>
      <c r="G6">
        <v>9999</v>
      </c>
      <c r="H6">
        <f>0.1*B6</f>
        <v>60</v>
      </c>
      <c r="I6">
        <v>3</v>
      </c>
      <c r="J6">
        <v>3</v>
      </c>
      <c r="K6">
        <v>3</v>
      </c>
      <c r="L6">
        <v>1</v>
      </c>
      <c r="M6">
        <v>2</v>
      </c>
      <c r="N6">
        <v>1</v>
      </c>
      <c r="O6">
        <v>24</v>
      </c>
      <c r="P6">
        <v>400</v>
      </c>
      <c r="Q6">
        <v>0.04</v>
      </c>
      <c r="R6">
        <v>12</v>
      </c>
      <c r="T6">
        <v>1</v>
      </c>
      <c r="Z6">
        <v>3</v>
      </c>
      <c r="AA6">
        <v>450</v>
      </c>
      <c r="AB6">
        <v>-450</v>
      </c>
      <c r="AC6">
        <v>0</v>
      </c>
    </row>
  </sheetData>
  <phoneticPr fontId="1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F37" sqref="F37"/>
    </sheetView>
  </sheetViews>
  <sheetFormatPr baseColWidth="10" defaultColWidth="8.83203125" defaultRowHeight="12" x14ac:dyDescent="0"/>
  <cols>
    <col min="1" max="16384" width="8.83203125" style="6"/>
  </cols>
  <sheetData>
    <row r="1" spans="2:7">
      <c r="B1" s="6" t="s">
        <v>116</v>
      </c>
      <c r="C1" s="6" t="s">
        <v>46</v>
      </c>
      <c r="D1" s="6" t="s">
        <v>117</v>
      </c>
      <c r="E1" s="6" t="s">
        <v>47</v>
      </c>
      <c r="F1" s="6" t="s">
        <v>118</v>
      </c>
      <c r="G1" s="6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" sqref="B1:G1"/>
    </sheetView>
  </sheetViews>
  <sheetFormatPr baseColWidth="10" defaultColWidth="8.83203125" defaultRowHeight="12" x14ac:dyDescent="0"/>
  <cols>
    <col min="1" max="16384" width="8.83203125" style="6"/>
  </cols>
  <sheetData>
    <row r="1" spans="1:7">
      <c r="B1" s="6" t="s">
        <v>116</v>
      </c>
      <c r="C1" s="6" t="s">
        <v>46</v>
      </c>
      <c r="D1" s="6" t="s">
        <v>117</v>
      </c>
      <c r="E1" s="6" t="s">
        <v>47</v>
      </c>
      <c r="F1" s="6" t="s">
        <v>118</v>
      </c>
      <c r="G1" s="6" t="s">
        <v>48</v>
      </c>
    </row>
    <row r="2" spans="1:7">
      <c r="A2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workbookViewId="0">
      <selection activeCell="B1" sqref="B1:I1"/>
    </sheetView>
  </sheetViews>
  <sheetFormatPr baseColWidth="10" defaultColWidth="8.83203125" defaultRowHeight="12" x14ac:dyDescent="0"/>
  <cols>
    <col min="1" max="3" width="8.83203125" style="4"/>
    <col min="4" max="4" width="16.1640625" style="4" bestFit="1" customWidth="1"/>
    <col min="5" max="5" width="22.5" style="4" bestFit="1" customWidth="1"/>
    <col min="6" max="6" width="23.5" style="4" customWidth="1"/>
    <col min="7" max="7" width="22.5" style="4" customWidth="1"/>
    <col min="8" max="8" width="17" style="4" bestFit="1" customWidth="1"/>
    <col min="9" max="9" width="15" style="4" bestFit="1" customWidth="1"/>
    <col min="10" max="10" width="11.83203125" style="4" bestFit="1" customWidth="1"/>
    <col min="11" max="11" width="17.5" style="4" bestFit="1" customWidth="1"/>
    <col min="12" max="16384" width="8.83203125" style="4"/>
  </cols>
  <sheetData>
    <row r="1" spans="1:17" customFormat="1">
      <c r="B1" s="7" t="s">
        <v>107</v>
      </c>
      <c r="C1" s="7" t="s">
        <v>108</v>
      </c>
      <c r="D1" s="7" t="s">
        <v>109</v>
      </c>
      <c r="E1" s="7" t="s">
        <v>112</v>
      </c>
      <c r="F1" s="7" t="s">
        <v>128</v>
      </c>
      <c r="G1" s="7" t="s">
        <v>110</v>
      </c>
      <c r="H1" s="6" t="s">
        <v>56</v>
      </c>
      <c r="I1" s="7" t="s">
        <v>121</v>
      </c>
      <c r="J1" s="7" t="s">
        <v>44</v>
      </c>
      <c r="K1" s="7" t="s">
        <v>45</v>
      </c>
      <c r="L1" s="7" t="s">
        <v>111</v>
      </c>
      <c r="M1" s="7" t="s">
        <v>113</v>
      </c>
      <c r="N1" s="7" t="s">
        <v>114</v>
      </c>
      <c r="O1" s="7" t="s">
        <v>115</v>
      </c>
      <c r="P1" s="7" t="s">
        <v>119</v>
      </c>
      <c r="Q1" s="2" t="s">
        <v>120</v>
      </c>
    </row>
    <row r="2" spans="1:17">
      <c r="A2" s="5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K10" sqref="K10"/>
    </sheetView>
  </sheetViews>
  <sheetFormatPr baseColWidth="10" defaultColWidth="8.83203125" defaultRowHeight="12" x14ac:dyDescent="0"/>
  <sheetData>
    <row r="1" spans="1:7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>
      <c r="A2" t="s">
        <v>2</v>
      </c>
      <c r="B2">
        <v>1</v>
      </c>
      <c r="C2">
        <v>200</v>
      </c>
      <c r="D2">
        <v>3</v>
      </c>
      <c r="E2">
        <v>300</v>
      </c>
      <c r="F2">
        <v>6</v>
      </c>
      <c r="G2">
        <v>800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topLeftCell="A2" workbookViewId="0">
      <selection activeCell="C29" sqref="C29"/>
    </sheetView>
  </sheetViews>
  <sheetFormatPr baseColWidth="10" defaultColWidth="8.83203125" defaultRowHeight="12" x14ac:dyDescent="0"/>
  <cols>
    <col min="1" max="1" width="9.6640625" bestFit="1" customWidth="1"/>
    <col min="2" max="2" width="16.5" customWidth="1"/>
    <col min="3" max="3" width="12" bestFit="1" customWidth="1"/>
    <col min="4" max="4" width="21.33203125" customWidth="1"/>
    <col min="5" max="5" width="19.5" customWidth="1"/>
    <col min="6" max="6" width="18" customWidth="1"/>
    <col min="7" max="7" width="29.33203125" bestFit="1" customWidth="1"/>
    <col min="8" max="8" width="29.5" bestFit="1" customWidth="1"/>
  </cols>
  <sheetData>
    <row r="1" spans="1:11">
      <c r="B1" t="s">
        <v>16</v>
      </c>
      <c r="C1" t="s">
        <v>20</v>
      </c>
      <c r="D1" t="s">
        <v>129</v>
      </c>
      <c r="E1" t="s">
        <v>133</v>
      </c>
      <c r="F1" t="s">
        <v>13</v>
      </c>
      <c r="G1" t="s">
        <v>36</v>
      </c>
      <c r="H1" t="s">
        <v>18</v>
      </c>
      <c r="I1" s="2" t="s">
        <v>19</v>
      </c>
      <c r="J1" s="2" t="s">
        <v>43</v>
      </c>
      <c r="K1" t="s">
        <v>65</v>
      </c>
    </row>
    <row r="2" spans="1:11">
      <c r="A2" t="s">
        <v>9</v>
      </c>
      <c r="B2" t="s">
        <v>147</v>
      </c>
      <c r="C2">
        <v>2.81E-2</v>
      </c>
      <c r="D2">
        <v>2.81E-3</v>
      </c>
      <c r="E2">
        <v>7.1199999999999996E-3</v>
      </c>
      <c r="F2">
        <v>400</v>
      </c>
      <c r="G2">
        <v>400</v>
      </c>
      <c r="J2">
        <v>0</v>
      </c>
      <c r="K2">
        <v>1</v>
      </c>
    </row>
    <row r="3" spans="1:11">
      <c r="A3" t="s">
        <v>10</v>
      </c>
      <c r="B3" t="s">
        <v>148</v>
      </c>
      <c r="C3">
        <v>3.04E-2</v>
      </c>
      <c r="D3">
        <v>3.0400000000000002E-3</v>
      </c>
      <c r="E3">
        <v>6.5799999999999999E-3</v>
      </c>
      <c r="F3">
        <v>1000</v>
      </c>
      <c r="G3">
        <v>1000</v>
      </c>
      <c r="J3">
        <v>0</v>
      </c>
      <c r="K3">
        <v>1</v>
      </c>
    </row>
    <row r="4" spans="1:11">
      <c r="A4" t="s">
        <v>11</v>
      </c>
      <c r="B4" t="s">
        <v>149</v>
      </c>
      <c r="C4">
        <v>6.4000000000000003E-3</v>
      </c>
      <c r="D4">
        <v>6.4000000000000005E-4</v>
      </c>
      <c r="E4">
        <v>3.1260000000000003E-2</v>
      </c>
      <c r="F4">
        <v>1000</v>
      </c>
      <c r="G4">
        <v>1000</v>
      </c>
      <c r="J4">
        <v>0</v>
      </c>
      <c r="K4">
        <v>1</v>
      </c>
    </row>
    <row r="5" spans="1:11">
      <c r="A5" t="s">
        <v>12</v>
      </c>
      <c r="B5" t="s">
        <v>150</v>
      </c>
      <c r="C5">
        <v>1.0800000000000001E-2</v>
      </c>
      <c r="D5">
        <v>1.08E-3</v>
      </c>
      <c r="E5">
        <v>1.8519999999999998E-2</v>
      </c>
      <c r="F5">
        <v>1000</v>
      </c>
      <c r="G5">
        <v>1000</v>
      </c>
      <c r="J5">
        <v>0</v>
      </c>
      <c r="K5">
        <v>1</v>
      </c>
    </row>
    <row r="6" spans="1:11">
      <c r="A6" t="s">
        <v>14</v>
      </c>
      <c r="B6" t="s">
        <v>151</v>
      </c>
      <c r="C6">
        <v>2.9700000000000001E-2</v>
      </c>
      <c r="D6">
        <v>2.97E-3</v>
      </c>
      <c r="E6">
        <v>6.7400000000000003E-3</v>
      </c>
      <c r="F6">
        <v>1000</v>
      </c>
      <c r="G6">
        <v>1000</v>
      </c>
      <c r="J6">
        <v>0</v>
      </c>
      <c r="K6">
        <v>1</v>
      </c>
    </row>
    <row r="7" spans="1:11">
      <c r="A7" t="s">
        <v>15</v>
      </c>
      <c r="B7" t="s">
        <v>152</v>
      </c>
      <c r="C7">
        <v>2.9700000000000001E-2</v>
      </c>
      <c r="D7">
        <v>2.97E-3</v>
      </c>
      <c r="E7">
        <v>6.7400000000000003E-3</v>
      </c>
      <c r="F7">
        <v>240</v>
      </c>
      <c r="G7">
        <v>240</v>
      </c>
      <c r="J7">
        <v>0</v>
      </c>
      <c r="K7">
        <v>1</v>
      </c>
    </row>
  </sheetData>
  <phoneticPr fontId="1" type="noConversion"/>
  <pageMargins left="0.75" right="0.75" top="1" bottom="1" header="0.5" footer="0.5"/>
  <pageSetup orientation="portrait" horizontalDpi="4294967294" verticalDpi="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25" sqref="G25"/>
    </sheetView>
  </sheetViews>
  <sheetFormatPr baseColWidth="10" defaultColWidth="8.83203125" defaultRowHeight="12" x14ac:dyDescent="0"/>
  <sheetData>
    <row r="1" spans="1:8">
      <c r="A1" t="s">
        <v>125</v>
      </c>
      <c r="B1" t="s">
        <v>126</v>
      </c>
    </row>
    <row r="2" spans="1:8">
      <c r="A2">
        <v>1</v>
      </c>
      <c r="B2">
        <v>0</v>
      </c>
      <c r="H2" s="3"/>
    </row>
    <row r="3" spans="1:8">
      <c r="A3">
        <v>1</v>
      </c>
      <c r="B3">
        <v>1</v>
      </c>
      <c r="H3" s="3"/>
    </row>
    <row r="4" spans="1:8">
      <c r="A4">
        <v>1</v>
      </c>
      <c r="B4">
        <v>2</v>
      </c>
      <c r="H4" s="3"/>
    </row>
    <row r="5" spans="1:8">
      <c r="A5">
        <v>1</v>
      </c>
      <c r="B5">
        <v>3</v>
      </c>
      <c r="H5" s="3"/>
    </row>
    <row r="6" spans="1:8">
      <c r="A6">
        <v>1</v>
      </c>
      <c r="B6">
        <v>4</v>
      </c>
      <c r="H6" s="3"/>
    </row>
    <row r="7" spans="1:8">
      <c r="A7">
        <v>1</v>
      </c>
      <c r="B7">
        <v>5</v>
      </c>
      <c r="H7" s="3"/>
    </row>
    <row r="8" spans="1:8">
      <c r="A8">
        <v>1</v>
      </c>
      <c r="B8">
        <v>6</v>
      </c>
      <c r="H8" s="3"/>
    </row>
    <row r="9" spans="1:8">
      <c r="A9">
        <v>1</v>
      </c>
      <c r="B9">
        <v>7</v>
      </c>
      <c r="H9" s="3"/>
    </row>
    <row r="10" spans="1:8">
      <c r="A10">
        <v>1</v>
      </c>
      <c r="B10">
        <v>8</v>
      </c>
      <c r="H10" s="3"/>
    </row>
    <row r="11" spans="1:8">
      <c r="A11">
        <v>1</v>
      </c>
      <c r="B11">
        <v>9</v>
      </c>
      <c r="H11" s="3"/>
    </row>
    <row r="12" spans="1:8">
      <c r="A12">
        <v>1</v>
      </c>
      <c r="B12">
        <v>10</v>
      </c>
      <c r="H12" s="3"/>
    </row>
    <row r="13" spans="1:8">
      <c r="A13">
        <v>1</v>
      </c>
      <c r="B13">
        <v>11</v>
      </c>
      <c r="H13" s="3"/>
    </row>
    <row r="14" spans="1:8">
      <c r="A14">
        <v>1</v>
      </c>
      <c r="B14">
        <v>12</v>
      </c>
      <c r="H14" s="3"/>
    </row>
    <row r="15" spans="1:8">
      <c r="A15">
        <v>1</v>
      </c>
      <c r="B15">
        <v>13</v>
      </c>
      <c r="H15" s="3"/>
    </row>
    <row r="16" spans="1:8">
      <c r="A16">
        <v>1</v>
      </c>
      <c r="B16">
        <v>14</v>
      </c>
      <c r="H16" s="3"/>
    </row>
    <row r="17" spans="1:9">
      <c r="A17">
        <v>1</v>
      </c>
      <c r="B17">
        <v>15</v>
      </c>
      <c r="H17" s="3"/>
    </row>
    <row r="18" spans="1:9">
      <c r="A18">
        <v>1</v>
      </c>
      <c r="B18">
        <v>16</v>
      </c>
      <c r="H18" s="3"/>
    </row>
    <row r="19" spans="1:9">
      <c r="A19">
        <v>1</v>
      </c>
      <c r="B19">
        <v>17</v>
      </c>
      <c r="H19" s="3"/>
    </row>
    <row r="20" spans="1:9">
      <c r="A20">
        <v>1</v>
      </c>
      <c r="B20">
        <v>18</v>
      </c>
      <c r="H20" s="3"/>
    </row>
    <row r="21" spans="1:9">
      <c r="A21">
        <v>1</v>
      </c>
      <c r="B21">
        <v>19</v>
      </c>
      <c r="H21" s="3"/>
    </row>
    <row r="22" spans="1:9">
      <c r="A22">
        <v>1</v>
      </c>
      <c r="B22">
        <v>20</v>
      </c>
      <c r="H22" s="3"/>
    </row>
    <row r="23" spans="1:9">
      <c r="A23">
        <v>1</v>
      </c>
      <c r="B23">
        <v>21</v>
      </c>
      <c r="H23" s="3"/>
    </row>
    <row r="24" spans="1:9">
      <c r="A24">
        <v>1</v>
      </c>
      <c r="B24">
        <v>22</v>
      </c>
      <c r="H24" s="3"/>
    </row>
    <row r="25" spans="1:9">
      <c r="A25">
        <v>1</v>
      </c>
      <c r="B25">
        <v>23</v>
      </c>
      <c r="H25" s="3"/>
      <c r="I25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5"/>
    </sheetView>
  </sheetViews>
  <sheetFormatPr baseColWidth="10" defaultColWidth="8.83203125" defaultRowHeight="12" x14ac:dyDescent="0"/>
  <cols>
    <col min="5" max="5" width="12.6640625" bestFit="1" customWidth="1"/>
    <col min="6" max="6" width="12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2" sqref="A22"/>
    </sheetView>
  </sheetViews>
  <sheetFormatPr baseColWidth="10" defaultColWidth="8.83203125" defaultRowHeight="12" x14ac:dyDescent="0"/>
  <cols>
    <col min="1" max="1" width="36" customWidth="1"/>
  </cols>
  <sheetData>
    <row r="2" spans="1:1">
      <c r="A2" t="s">
        <v>136</v>
      </c>
    </row>
    <row r="3" spans="1:1">
      <c r="A3" t="s">
        <v>153</v>
      </c>
    </row>
    <row r="4" spans="1:1">
      <c r="A4" t="s">
        <v>154</v>
      </c>
    </row>
    <row r="5" spans="1:1">
      <c r="A5" t="s">
        <v>155</v>
      </c>
    </row>
    <row r="6" spans="1:1">
      <c r="A6" t="s">
        <v>156</v>
      </c>
    </row>
    <row r="7" spans="1:1">
      <c r="A7" t="s">
        <v>157</v>
      </c>
    </row>
    <row r="8" spans="1:1">
      <c r="A8" t="s">
        <v>158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workbookViewId="0">
      <selection activeCell="J5" sqref="J5"/>
    </sheetView>
  </sheetViews>
  <sheetFormatPr baseColWidth="10" defaultColWidth="8.83203125" defaultRowHeight="12" x14ac:dyDescent="0"/>
  <cols>
    <col min="1" max="1" width="16" bestFit="1" customWidth="1"/>
    <col min="2" max="2" width="13.83203125" bestFit="1" customWidth="1"/>
    <col min="3" max="3" width="15.5" bestFit="1" customWidth="1"/>
    <col min="4" max="4" width="14.1640625" bestFit="1" customWidth="1"/>
    <col min="5" max="5" width="15.1640625" bestFit="1" customWidth="1"/>
    <col min="6" max="6" width="20.83203125" bestFit="1" customWidth="1"/>
    <col min="7" max="7" width="13.83203125" bestFit="1" customWidth="1"/>
    <col min="8" max="8" width="20.83203125" bestFit="1" customWidth="1"/>
    <col min="9" max="9" width="13.83203125" bestFit="1" customWidth="1"/>
  </cols>
  <sheetData>
    <row r="1" spans="1:10">
      <c r="B1" t="s">
        <v>82</v>
      </c>
      <c r="C1" t="s">
        <v>83</v>
      </c>
      <c r="D1" t="s">
        <v>86</v>
      </c>
      <c r="E1" t="s">
        <v>89</v>
      </c>
      <c r="F1" t="s">
        <v>105</v>
      </c>
      <c r="G1" t="s">
        <v>106</v>
      </c>
      <c r="H1" t="s">
        <v>84</v>
      </c>
      <c r="I1" t="s">
        <v>85</v>
      </c>
      <c r="J1" t="s">
        <v>90</v>
      </c>
    </row>
    <row r="2" spans="1:10">
      <c r="A2" t="s">
        <v>29</v>
      </c>
      <c r="B2">
        <v>1</v>
      </c>
      <c r="C2">
        <v>10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5000</v>
      </c>
    </row>
    <row r="3" spans="1:10">
      <c r="A3" t="s">
        <v>31</v>
      </c>
      <c r="B3">
        <v>0</v>
      </c>
      <c r="C3">
        <v>10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1500</v>
      </c>
    </row>
    <row r="4" spans="1:10">
      <c r="A4" t="s">
        <v>30</v>
      </c>
      <c r="B4">
        <v>1</v>
      </c>
      <c r="C4">
        <v>5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7500</v>
      </c>
    </row>
    <row r="5" spans="1:10">
      <c r="A5" t="s">
        <v>87</v>
      </c>
      <c r="B5">
        <v>1</v>
      </c>
      <c r="C5">
        <v>30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500</v>
      </c>
    </row>
    <row r="6" spans="1:10">
      <c r="A6" t="s">
        <v>88</v>
      </c>
      <c r="B6">
        <v>0</v>
      </c>
      <c r="C6">
        <v>30</v>
      </c>
      <c r="D6">
        <v>1</v>
      </c>
      <c r="E6">
        <v>0</v>
      </c>
      <c r="F6">
        <v>0</v>
      </c>
      <c r="G6">
        <v>0</v>
      </c>
      <c r="H6">
        <v>4</v>
      </c>
      <c r="I6">
        <v>0</v>
      </c>
      <c r="J6">
        <v>500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2" sqref="A2"/>
    </sheetView>
  </sheetViews>
  <sheetFormatPr baseColWidth="10" defaultColWidth="8.83203125" defaultRowHeight="12" x14ac:dyDescent="0"/>
  <sheetData>
    <row r="3" spans="1:1">
      <c r="A3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0" sqref="J40"/>
    </sheetView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baseColWidth="10" defaultColWidth="8.83203125" defaultRowHeight="12" x14ac:dyDescent="0"/>
  <sheetData>
    <row r="2" spans="1:1">
      <c r="A2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baseColWidth="10" defaultColWidth="8.83203125" defaultRowHeight="12" x14ac:dyDescent="0"/>
  <sheetData>
    <row r="2" spans="1:1">
      <c r="A2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baseColWidth="10" defaultColWidth="8.83203125" defaultRowHeight="12" x14ac:dyDescent="0"/>
  <cols>
    <col min="1" max="1" width="28.6640625" customWidth="1"/>
  </cols>
  <sheetData>
    <row r="2" spans="1:1">
      <c r="A2" t="s">
        <v>136</v>
      </c>
    </row>
    <row r="3" spans="1:1">
      <c r="A3" t="s">
        <v>153</v>
      </c>
    </row>
    <row r="4" spans="1:1">
      <c r="A4" t="s">
        <v>154</v>
      </c>
    </row>
    <row r="5" spans="1:1">
      <c r="A5" t="s">
        <v>155</v>
      </c>
    </row>
    <row r="6" spans="1:1">
      <c r="A6" t="s">
        <v>156</v>
      </c>
    </row>
    <row r="7" spans="1:1">
      <c r="A7" t="s">
        <v>157</v>
      </c>
    </row>
    <row r="8" spans="1:1">
      <c r="A8" t="s">
        <v>158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7" sqref="K37"/>
    </sheetView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L30" sqref="L30"/>
    </sheetView>
  </sheetViews>
  <sheetFormatPr baseColWidth="10" defaultColWidth="8.83203125" defaultRowHeight="12" x14ac:dyDescent="0"/>
  <sheetData>
    <row r="2" spans="1:1">
      <c r="A2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31" sqref="J31"/>
    </sheetView>
  </sheetViews>
  <sheetFormatPr baseColWidth="10" defaultColWidth="8.83203125" defaultRowHeight="12" x14ac:dyDescent="0"/>
  <sheetData>
    <row r="1" spans="1:2">
      <c r="A1" t="s">
        <v>17</v>
      </c>
      <c r="B1" t="s">
        <v>135</v>
      </c>
    </row>
    <row r="2" spans="1:2">
      <c r="A2" t="s">
        <v>137</v>
      </c>
      <c r="B2">
        <v>230</v>
      </c>
    </row>
    <row r="3" spans="1:2">
      <c r="A3" t="s">
        <v>138</v>
      </c>
      <c r="B3">
        <v>230</v>
      </c>
    </row>
    <row r="4" spans="1:2">
      <c r="A4" t="s">
        <v>139</v>
      </c>
      <c r="B4">
        <v>230</v>
      </c>
    </row>
    <row r="5" spans="1:2">
      <c r="A5" t="s">
        <v>140</v>
      </c>
      <c r="B5">
        <v>230</v>
      </c>
    </row>
    <row r="6" spans="1:2">
      <c r="A6" t="s">
        <v>141</v>
      </c>
      <c r="B6">
        <v>230</v>
      </c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baseColWidth="10" defaultColWidth="8.83203125" defaultRowHeight="12" x14ac:dyDescent="0"/>
  <sheetData>
    <row r="1" spans="1:2">
      <c r="A1" t="s">
        <v>7</v>
      </c>
      <c r="B1" t="s">
        <v>6</v>
      </c>
    </row>
    <row r="2" spans="1:2">
      <c r="A2" t="s">
        <v>138</v>
      </c>
      <c r="B2">
        <v>0.3</v>
      </c>
    </row>
    <row r="3" spans="1:2">
      <c r="A3" t="s">
        <v>139</v>
      </c>
      <c r="B3">
        <v>0.3</v>
      </c>
    </row>
    <row r="4" spans="1:2">
      <c r="A4" t="s">
        <v>140</v>
      </c>
      <c r="B4">
        <v>0.4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baseColWidth="10" defaultRowHeight="12" x14ac:dyDescent="0"/>
  <sheetData>
    <row r="1" spans="1:2">
      <c r="A1" t="s">
        <v>7</v>
      </c>
      <c r="B1" t="s">
        <v>6</v>
      </c>
    </row>
    <row r="2" spans="1:2">
      <c r="A2" t="s">
        <v>138</v>
      </c>
      <c r="B2">
        <v>0.3</v>
      </c>
    </row>
    <row r="3" spans="1:2">
      <c r="A3" t="s">
        <v>139</v>
      </c>
      <c r="B3">
        <v>0.3</v>
      </c>
    </row>
    <row r="4" spans="1:2">
      <c r="A4" t="s">
        <v>140</v>
      </c>
      <c r="B4">
        <v>0.4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workbookViewId="0">
      <selection activeCell="D21" sqref="D21"/>
    </sheetView>
  </sheetViews>
  <sheetFormatPr baseColWidth="10" defaultColWidth="8.83203125" defaultRowHeight="12" x14ac:dyDescent="0"/>
  <cols>
    <col min="1" max="1" width="13.33203125" bestFit="1" customWidth="1"/>
    <col min="2" max="2" width="17.1640625" customWidth="1"/>
    <col min="14" max="14" width="12.83203125" customWidth="1"/>
  </cols>
  <sheetData>
    <row r="1" spans="1:13">
      <c r="A1" s="1" t="s">
        <v>8</v>
      </c>
      <c r="B1" t="s">
        <v>134</v>
      </c>
      <c r="J1" s="2"/>
    </row>
    <row r="2" spans="1:13" ht="13">
      <c r="A2" t="s">
        <v>142</v>
      </c>
      <c r="B2">
        <v>1</v>
      </c>
      <c r="M2" s="8"/>
    </row>
    <row r="3" spans="1:13">
      <c r="A3" t="s">
        <v>143</v>
      </c>
      <c r="B3">
        <v>1</v>
      </c>
      <c r="E3" s="2"/>
    </row>
    <row r="4" spans="1:13">
      <c r="A4" t="s">
        <v>144</v>
      </c>
      <c r="B4">
        <v>1</v>
      </c>
      <c r="E4" s="2"/>
    </row>
    <row r="5" spans="1:13">
      <c r="A5" t="s">
        <v>145</v>
      </c>
      <c r="B5">
        <v>1</v>
      </c>
      <c r="E5" s="2"/>
    </row>
    <row r="6" spans="1:13">
      <c r="A6" t="s">
        <v>146</v>
      </c>
      <c r="B6">
        <v>1</v>
      </c>
      <c r="E6" s="2"/>
    </row>
  </sheetData>
  <phoneticPr fontId="1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baseColWidth="10" defaultColWidth="8.83203125" defaultRowHeight="12" x14ac:dyDescent="0"/>
  <cols>
    <col min="6" max="6" width="19.6640625" bestFit="1" customWidth="1"/>
  </cols>
  <sheetData>
    <row r="1" spans="1:7">
      <c r="A1" t="s">
        <v>58</v>
      </c>
      <c r="E1" t="s">
        <v>59</v>
      </c>
    </row>
    <row r="2" spans="1:7">
      <c r="A2">
        <v>1</v>
      </c>
      <c r="B2" t="s">
        <v>32</v>
      </c>
      <c r="E2">
        <v>1</v>
      </c>
      <c r="F2" t="s">
        <v>60</v>
      </c>
    </row>
    <row r="3" spans="1:7">
      <c r="A3">
        <v>2</v>
      </c>
      <c r="B3" t="s">
        <v>33</v>
      </c>
      <c r="E3">
        <v>2</v>
      </c>
      <c r="F3" t="s">
        <v>61</v>
      </c>
      <c r="G3" t="s">
        <v>63</v>
      </c>
    </row>
    <row r="4" spans="1:7">
      <c r="A4">
        <v>3</v>
      </c>
      <c r="B4" t="s">
        <v>37</v>
      </c>
      <c r="E4">
        <v>3</v>
      </c>
      <c r="F4" t="s">
        <v>62</v>
      </c>
    </row>
    <row r="5" spans="1:7">
      <c r="A5">
        <v>4</v>
      </c>
      <c r="B5" t="s">
        <v>38</v>
      </c>
      <c r="E5">
        <v>4</v>
      </c>
      <c r="F5" t="s">
        <v>64</v>
      </c>
    </row>
    <row r="6" spans="1:7">
      <c r="A6">
        <v>5</v>
      </c>
      <c r="B6" t="s">
        <v>39</v>
      </c>
    </row>
    <row r="7" spans="1:7">
      <c r="A7">
        <v>6</v>
      </c>
      <c r="B7" t="s">
        <v>40</v>
      </c>
    </row>
    <row r="8" spans="1:7">
      <c r="A8">
        <v>7</v>
      </c>
      <c r="B8" t="s">
        <v>34</v>
      </c>
    </row>
    <row r="9" spans="1:7">
      <c r="A9">
        <v>8</v>
      </c>
      <c r="B9" t="s">
        <v>41</v>
      </c>
    </row>
    <row r="10" spans="1:7">
      <c r="A10">
        <v>9</v>
      </c>
      <c r="B10" t="s">
        <v>42</v>
      </c>
    </row>
    <row r="11" spans="1:7">
      <c r="A11">
        <v>10</v>
      </c>
      <c r="B11" s="2" t="s">
        <v>54</v>
      </c>
    </row>
    <row r="12" spans="1:7">
      <c r="A12">
        <v>11</v>
      </c>
      <c r="B12" s="2" t="s">
        <v>55</v>
      </c>
    </row>
    <row r="13" spans="1:7">
      <c r="A13">
        <v>12</v>
      </c>
      <c r="B13" s="2" t="s">
        <v>79</v>
      </c>
    </row>
    <row r="14" spans="1:7">
      <c r="A14">
        <v>13</v>
      </c>
      <c r="B14" s="2" t="s">
        <v>81</v>
      </c>
    </row>
    <row r="15" spans="1:7">
      <c r="A15" s="2"/>
    </row>
    <row r="16" spans="1:7">
      <c r="A16" t="s">
        <v>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8" sqref="F8"/>
    </sheetView>
  </sheetViews>
  <sheetFormatPr baseColWidth="10" defaultColWidth="8.83203125" defaultRowHeight="12" x14ac:dyDescent="0"/>
  <cols>
    <col min="1" max="1" width="11.83203125" bestFit="1" customWidth="1"/>
  </cols>
  <sheetData>
    <row r="1" spans="1:9">
      <c r="B1" t="s">
        <v>50</v>
      </c>
      <c r="C1" t="s">
        <v>46</v>
      </c>
      <c r="D1" t="s">
        <v>51</v>
      </c>
      <c r="E1" t="s">
        <v>47</v>
      </c>
      <c r="F1" t="s">
        <v>52</v>
      </c>
      <c r="G1" t="s">
        <v>48</v>
      </c>
      <c r="H1" t="s">
        <v>53</v>
      </c>
      <c r="I1" t="s">
        <v>49</v>
      </c>
    </row>
    <row r="2" spans="1:9">
      <c r="A2" t="s">
        <v>0</v>
      </c>
      <c r="B2">
        <v>14</v>
      </c>
      <c r="C2">
        <v>0</v>
      </c>
      <c r="D2">
        <v>14</v>
      </c>
      <c r="E2">
        <v>40</v>
      </c>
    </row>
    <row r="3" spans="1:9">
      <c r="A3" t="s">
        <v>1</v>
      </c>
      <c r="B3">
        <v>15</v>
      </c>
      <c r="C3">
        <v>0</v>
      </c>
      <c r="D3">
        <v>15</v>
      </c>
      <c r="E3">
        <v>170</v>
      </c>
    </row>
    <row r="4" spans="1:9">
      <c r="A4" t="s">
        <v>2</v>
      </c>
      <c r="B4">
        <v>28</v>
      </c>
      <c r="C4">
        <v>0</v>
      </c>
      <c r="D4">
        <v>28</v>
      </c>
      <c r="E4">
        <v>520</v>
      </c>
    </row>
    <row r="5" spans="1:9">
      <c r="A5" t="s">
        <v>3</v>
      </c>
      <c r="B5">
        <v>31</v>
      </c>
      <c r="C5">
        <v>0</v>
      </c>
      <c r="D5">
        <v>31</v>
      </c>
      <c r="E5">
        <v>200</v>
      </c>
    </row>
    <row r="6" spans="1:9">
      <c r="A6" t="s">
        <v>4</v>
      </c>
      <c r="B6">
        <v>12</v>
      </c>
      <c r="C6">
        <v>0</v>
      </c>
      <c r="D6">
        <v>12</v>
      </c>
      <c r="E6">
        <v>600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:B6"/>
    </sheetView>
  </sheetViews>
  <sheetFormatPr baseColWidth="10" defaultColWidth="8.83203125" defaultRowHeight="12" x14ac:dyDescent="0"/>
  <cols>
    <col min="3" max="3" width="19" customWidth="1"/>
    <col min="4" max="4" width="22.1640625" customWidth="1"/>
    <col min="5" max="5" width="19.5" customWidth="1"/>
    <col min="6" max="6" width="21.33203125" customWidth="1"/>
  </cols>
  <sheetData>
    <row r="1" spans="1:6">
      <c r="B1" t="s">
        <v>29</v>
      </c>
      <c r="C1" t="s">
        <v>31</v>
      </c>
      <c r="D1" t="s">
        <v>30</v>
      </c>
      <c r="E1" t="s">
        <v>87</v>
      </c>
      <c r="F1" t="s">
        <v>88</v>
      </c>
    </row>
    <row r="2" spans="1:6">
      <c r="A2" t="s">
        <v>0</v>
      </c>
      <c r="B2">
        <v>0.1</v>
      </c>
      <c r="C2">
        <v>0.1</v>
      </c>
      <c r="D2">
        <v>5</v>
      </c>
      <c r="E2">
        <v>0.1</v>
      </c>
      <c r="F2">
        <v>0.1</v>
      </c>
    </row>
    <row r="3" spans="1:6">
      <c r="A3" t="s">
        <v>1</v>
      </c>
      <c r="B3">
        <v>0.1</v>
      </c>
      <c r="C3">
        <v>0.1</v>
      </c>
      <c r="D3">
        <v>10</v>
      </c>
      <c r="E3">
        <v>0.1</v>
      </c>
      <c r="F3">
        <v>0.1</v>
      </c>
    </row>
    <row r="4" spans="1:6">
      <c r="A4" t="s">
        <v>2</v>
      </c>
      <c r="B4">
        <v>0.1</v>
      </c>
      <c r="C4">
        <v>0.1</v>
      </c>
      <c r="D4">
        <v>4</v>
      </c>
      <c r="E4">
        <v>0.1</v>
      </c>
      <c r="F4">
        <v>0.1</v>
      </c>
    </row>
    <row r="5" spans="1:6">
      <c r="A5" t="s">
        <v>3</v>
      </c>
      <c r="B5">
        <v>0.1</v>
      </c>
      <c r="C5">
        <v>0.1</v>
      </c>
      <c r="D5">
        <v>1</v>
      </c>
      <c r="E5">
        <v>0.1</v>
      </c>
      <c r="F5">
        <v>0.1</v>
      </c>
    </row>
    <row r="6" spans="1:6">
      <c r="A6" t="s">
        <v>4</v>
      </c>
      <c r="B6">
        <v>0.1</v>
      </c>
      <c r="C6">
        <v>0.1</v>
      </c>
      <c r="D6">
        <v>8</v>
      </c>
      <c r="E6">
        <v>0.1</v>
      </c>
      <c r="F6">
        <v>0.1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SYSTEM</vt:lpstr>
      <vt:lpstr>RESERVEPARAM</vt:lpstr>
      <vt:lpstr>BUS</vt:lpstr>
      <vt:lpstr>LOAD_DIST</vt:lpstr>
      <vt:lpstr>Q_LOAD_DIST</vt:lpstr>
      <vt:lpstr>GENBUS</vt:lpstr>
      <vt:lpstr>DEFINITIONS</vt:lpstr>
      <vt:lpstr>COST</vt:lpstr>
      <vt:lpstr>ASC</vt:lpstr>
      <vt:lpstr>GEN</vt:lpstr>
      <vt:lpstr>PUMPEFFICIENCY</vt:lpstr>
      <vt:lpstr>GENEFFICIENCY</vt:lpstr>
      <vt:lpstr>STORAGE</vt:lpstr>
      <vt:lpstr>STARTUP</vt:lpstr>
      <vt:lpstr>BRANCHDATA</vt:lpstr>
      <vt:lpstr>LOAD</vt:lpstr>
      <vt:lpstr>RESERVE</vt:lpstr>
      <vt:lpstr>VG_FORECAST</vt:lpstr>
      <vt:lpstr>ACTUAL_LOAD_REF</vt:lpstr>
      <vt:lpstr>ACTUAL_VG_REF</vt:lpstr>
      <vt:lpstr>RTC_LOAD_REF</vt:lpstr>
      <vt:lpstr>RTC_VG_REF</vt:lpstr>
      <vt:lpstr>RTD_VG_REF</vt:lpstr>
      <vt:lpstr>RTD_LOAD_REF</vt:lpstr>
      <vt:lpstr>RTC_RESERVE</vt:lpstr>
      <vt:lpstr>RTD_RESERVE</vt:lpstr>
      <vt:lpstr>DA_LOAD_REF</vt:lpstr>
      <vt:lpstr>DA_VG_REF</vt:lpstr>
      <vt:lpstr>DA_RESERVE_REF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Ela</dc:creator>
  <cp:lastModifiedBy>Xinbo Geng</cp:lastModifiedBy>
  <cp:lastPrinted>2008-09-19T18:27:52Z</cp:lastPrinted>
  <dcterms:created xsi:type="dcterms:W3CDTF">2008-09-19T17:01:07Z</dcterms:created>
  <dcterms:modified xsi:type="dcterms:W3CDTF">2016-08-11T19:16:31Z</dcterms:modified>
</cp:coreProperties>
</file>