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대한민국" sheetId="1" r:id="rId4"/>
    <sheet state="visible" name="격리해제" sheetId="2" r:id="rId5"/>
    <sheet state="visible" name="격리해제의 사본" sheetId="3" r:id="rId6"/>
    <sheet state="visible" name="자료수집" sheetId="4" r:id="rId7"/>
    <sheet state="visible" name="시트4" sheetId="5" r:id="rId8"/>
  </sheets>
  <definedNames/>
  <calcPr/>
</workbook>
</file>

<file path=xl/sharedStrings.xml><?xml version="1.0" encoding="utf-8"?>
<sst xmlns="http://schemas.openxmlformats.org/spreadsheetml/2006/main" count="247" uniqueCount="55">
  <si>
    <t>날짜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</si>
  <si>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</si>
  <si>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</si>
  <si>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</si>
  <si>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</si>
  <si>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</si>
  <si>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</si>
  <si>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</si>
  <si>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</si>
  <si>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</si>
  <si>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</si>
  <si>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</si>
  <si>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</si>
  <si>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</si>
  <si>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</si>
  <si>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</si>
  <si>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</si>
  <si>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</si>
  <si>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</si>
  <si>
    <t>지역 
모름</t>
  </si>
  <si>
    <t>확진자</t>
  </si>
  <si>
    <t>사망</t>
  </si>
  <si>
    <t>격리 
해제</t>
  </si>
  <si>
    <t>검사수</t>
  </si>
  <si>
    <t>양성 
비율(%)</t>
  </si>
  <si>
    <t>해외유입</t>
  </si>
  <si>
    <t>지역발생</t>
  </si>
  <si>
    <t>대구경북 
비율(%)</t>
  </si>
  <si>
    <t>사망율 
(%)</t>
  </si>
  <si>
    <t>완치율 
(%)</t>
  </si>
  <si>
    <t>07-24 공식합계</t>
  </si>
  <si>
    <t>표 합계</t>
  </si>
  <si>
    <t xml:space="preserve"> </t>
  </si>
  <si>
    <t>격리해제</t>
  </si>
  <si>
    <t>누적 격리해제</t>
  </si>
  <si>
    <t>합계</t>
  </si>
  <si>
    <t>양성비율(%)</t>
  </si>
  <si>
    <t>합계(고정)</t>
  </si>
  <si>
    <t>이전</t>
  </si>
  <si>
    <t>2.27
(목)</t>
  </si>
  <si>
    <t>09시</t>
  </si>
  <si>
    <t>변동</t>
  </si>
  <si>
    <t>-</t>
  </si>
  <si>
    <t>16시</t>
  </si>
  <si>
    <t>26
(수)</t>
  </si>
  <si>
    <t>구분</t>
  </si>
  <si>
    <t>소계</t>
  </si>
  <si>
    <t>새로 확인된 환자 31명 중 30명은 대구·경북 지역에서 1명은 서울에서 확인되었다.   - (대구·경북 21명) 신천지대구교회 사례 관련 5명, 새로난한방병원 관련 1명, 청도 대남병원 관련 13명(사망자 1명 포함, 사망원인 조사중), 기타 역학조사 중 2명
  - (서울 1명) 역학조사 중 1명</t>
  </si>
  <si>
    <t>새롭게 확진된 환자 22명 중 21명은 대구·경북지역에서, 1명은 서울에서 확인되었다.</t>
  </si>
  <si>
    <t>새로 확인된 환자 15명 중 13명은 대구·경북지역에서 확인되었으며, 이 중 11명은 31번째 환자와 연관이 있는 것으로 확인(환자와 동일한 교회(10명), 병원 내 접촉자(1명))되었고, 2명은 연관성을 확인 중에 있다.</t>
  </si>
  <si>
    <t>1명추가되어소계31명</t>
  </si>
  <si>
    <t>1명추가되어소계30명</t>
  </si>
  <si>
    <t>1명추가되어29명</t>
  </si>
  <si>
    <t>( 2020-07-24 00:00 현재)</t>
  </si>
  <si>
    <t>이상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</si>
</sst>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15">
    <font>
      <sz val="10.0"/>
      <color rgb="FF000000"/>
      <name val="Arial"/>
    </font>
    <font>
      <b/>
      <color rgb="FF555555"/>
      <name val="Arial"/>
    </font>
    <font>
      <color rgb="FF555555"/>
      <name val="Arial"/>
    </font>
    <font/>
    <font>
      <b/>
      <color theme="1"/>
      <name val="Arial"/>
    </font>
    <font>
      <color theme="1"/>
      <name val="Arial"/>
    </font>
    <font>
      <sz val="10.0"/>
    </font>
    <font>
      <sz val="9.0"/>
      <color rgb="FF555555"/>
      <name val="Arial"/>
    </font>
    <font>
      <sz val="9.0"/>
      <color rgb="FF000000"/>
      <name val="Arial"/>
    </font>
    <font>
      <sz val="10.0"/>
      <color theme="1"/>
      <name val="Arial"/>
    </font>
    <font>
      <sz val="10.0"/>
      <color rgb="FF555555"/>
      <name val="Arial"/>
    </font>
    <font>
      <sz val="11.0"/>
      <color rgb="FF000000"/>
      <name val="Inconsolata"/>
    </font>
    <font>
      <name val="Arial"/>
    </font>
    <font>
      <sz val="11.0"/>
      <color rgb="FF555555"/>
      <name val="Arial"/>
    </font>
    <font>
      <b/>
      <sz val="11.0"/>
      <color rgb="FF555555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DFFFE"/>
        <bgColor rgb="FFFDFF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3" xfId="0" applyAlignment="1" applyBorder="1" applyFont="1" applyNumberFormat="1">
      <alignment horizontal="center" readingOrder="0" shrinkToFit="0" vertical="center" wrapText="1"/>
    </xf>
    <xf borderId="1" fillId="2" fontId="1" numFmtId="3" xfId="0" applyAlignment="1" applyBorder="1" applyFont="1" applyNumberFormat="1">
      <alignment horizontal="center" readingOrder="0" shrinkToFit="0" vertical="center" wrapText="1"/>
    </xf>
    <xf borderId="1" fillId="3" fontId="2" numFmtId="3" xfId="0" applyAlignment="1" applyBorder="1" applyFill="1" applyFont="1" applyNumberFormat="1">
      <alignment horizontal="center" readingOrder="0" shrinkToFit="0" vertical="center" wrapText="1"/>
    </xf>
    <xf borderId="1" fillId="3" fontId="3" numFmtId="3" xfId="0" applyAlignment="1" applyBorder="1" applyFont="1" applyNumberFormat="1">
      <alignment horizontal="center" readingOrder="0" vertical="center"/>
    </xf>
    <xf borderId="1" fillId="2" fontId="4" numFmtId="3" xfId="0" applyAlignment="1" applyBorder="1" applyFont="1" applyNumberForma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1" fillId="4" fontId="6" numFmtId="0" xfId="0" applyAlignment="1" applyBorder="1" applyFill="1" applyFont="1">
      <alignment horizontal="center" readingOrder="0" shrinkToFit="0" vertical="center" wrapText="1"/>
    </xf>
    <xf borderId="1" fillId="4" fontId="7" numFmtId="3" xfId="0" applyAlignment="1" applyBorder="1" applyFont="1" applyNumberFormat="1">
      <alignment horizontal="right" readingOrder="0" shrinkToFit="0" vertical="center" wrapText="1"/>
    </xf>
    <xf borderId="1" fillId="4" fontId="7" numFmtId="0" xfId="0" applyAlignment="1" applyBorder="1" applyFont="1">
      <alignment horizontal="right" readingOrder="0" shrinkToFit="0" vertical="center" wrapText="1"/>
    </xf>
    <xf borderId="1" fillId="4" fontId="8" numFmtId="3" xfId="0" applyAlignment="1" applyBorder="1" applyFont="1" applyNumberFormat="1">
      <alignment horizontal="right" readingOrder="0" shrinkToFit="0" vertical="center" wrapText="1"/>
    </xf>
    <xf borderId="1" fillId="3" fontId="9" numFmtId="3" xfId="0" applyAlignment="1" applyBorder="1" applyFont="1" applyNumberFormat="1">
      <alignment horizontal="right" readingOrder="0" vertical="center"/>
    </xf>
    <xf borderId="1" fillId="3" fontId="6" numFmtId="3" xfId="0" applyAlignment="1" applyBorder="1" applyFont="1" applyNumberFormat="1">
      <alignment readingOrder="0" vertical="center"/>
    </xf>
    <xf borderId="1" fillId="4" fontId="9" numFmtId="3" xfId="0" applyAlignment="1" applyBorder="1" applyFont="1" applyNumberFormat="1">
      <alignment readingOrder="0" vertical="center"/>
    </xf>
    <xf borderId="1" fillId="4" fontId="9" numFmtId="2" xfId="0" applyAlignment="1" applyBorder="1" applyFont="1" applyNumberFormat="1">
      <alignment vertical="center"/>
    </xf>
    <xf borderId="0" fillId="0" fontId="9" numFmtId="2" xfId="0" applyAlignment="1" applyFont="1" applyNumberFormat="1">
      <alignment vertical="center"/>
    </xf>
    <xf borderId="0" fillId="0" fontId="9" numFmtId="0" xfId="0" applyAlignment="1" applyFont="1">
      <alignment vertical="center"/>
    </xf>
    <xf borderId="1" fillId="5" fontId="9" numFmtId="0" xfId="0" applyAlignment="1" applyBorder="1" applyFill="1" applyFont="1">
      <alignment horizontal="center" readingOrder="0"/>
    </xf>
    <xf borderId="1" fillId="5" fontId="10" numFmtId="3" xfId="0" applyAlignment="1" applyBorder="1" applyFont="1" applyNumberFormat="1">
      <alignment horizontal="right" readingOrder="0" shrinkToFit="0" wrapText="1"/>
    </xf>
    <xf borderId="1" fillId="3" fontId="10" numFmtId="3" xfId="0" applyAlignment="1" applyBorder="1" applyFont="1" applyNumberFormat="1">
      <alignment horizontal="right" readingOrder="0" shrinkToFit="0" wrapText="1"/>
    </xf>
    <xf borderId="1" fillId="5" fontId="9" numFmtId="2" xfId="0" applyAlignment="1" applyBorder="1" applyFont="1" applyNumberFormat="1">
      <alignment vertical="center"/>
    </xf>
    <xf borderId="1" fillId="5" fontId="11" numFmtId="3" xfId="0" applyAlignment="1" applyBorder="1" applyFont="1" applyNumberFormat="1">
      <alignment horizontal="right"/>
    </xf>
    <xf borderId="0" fillId="0" fontId="9" numFmtId="0" xfId="0" applyFont="1"/>
    <xf borderId="0" fillId="0" fontId="9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3" fontId="6" numFmtId="3" xfId="0" applyAlignment="1" applyFont="1" applyNumberFormat="1">
      <alignment horizontal="right" readingOrder="0"/>
    </xf>
    <xf borderId="0" fillId="0" fontId="9" numFmtId="3" xfId="0" applyAlignment="1" applyFont="1" applyNumberFormat="1">
      <alignment horizontal="right" readingOrder="0"/>
    </xf>
    <xf borderId="0" fillId="0" fontId="9" numFmtId="2" xfId="0" applyFont="1" applyNumberFormat="1"/>
    <xf borderId="0" fillId="0" fontId="5" numFmtId="0" xfId="0" applyFont="1"/>
    <xf borderId="0" fillId="6" fontId="9" numFmtId="164" xfId="0" applyAlignment="1" applyFill="1" applyFont="1" applyNumberFormat="1">
      <alignment horizontal="center" readingOrder="0"/>
    </xf>
    <xf borderId="0" fillId="0" fontId="6" numFmtId="3" xfId="0" applyAlignment="1" applyFont="1" applyNumberFormat="1">
      <alignment horizontal="right" readingOrder="0"/>
    </xf>
    <xf borderId="0" fillId="6" fontId="5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12" numFmtId="3" xfId="0" applyAlignment="1" applyFont="1" applyNumberFormat="1">
      <alignment readingOrder="0" vertical="bottom"/>
    </xf>
    <xf borderId="0" fillId="0" fontId="12" numFmtId="3" xfId="0" applyAlignment="1" applyFont="1" applyNumberFormat="1">
      <alignment readingOrder="0" vertical="bottom"/>
    </xf>
    <xf borderId="0" fillId="0" fontId="5" numFmtId="2" xfId="0" applyAlignment="1" applyFont="1" applyNumberFormat="1">
      <alignment vertical="bottom"/>
    </xf>
    <xf borderId="0" fillId="0" fontId="5" numFmtId="1" xfId="0" applyAlignment="1" applyFont="1" applyNumberFormat="1">
      <alignment readingOrder="0" vertical="bottom"/>
    </xf>
    <xf borderId="0" fillId="0" fontId="5" numFmtId="2" xfId="0" applyFont="1" applyNumberFormat="1"/>
    <xf borderId="0" fillId="7" fontId="5" numFmtId="0" xfId="0" applyAlignment="1" applyFill="1" applyFont="1">
      <alignment vertical="bottom"/>
    </xf>
    <xf borderId="0" fillId="0" fontId="12" numFmtId="1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0" fillId="6" fontId="5" numFmtId="164" xfId="0" applyAlignment="1" applyFont="1" applyNumberFormat="1">
      <alignment horizontal="center" readingOrder="0" vertical="bottom"/>
    </xf>
    <xf borderId="0" fillId="0" fontId="5" numFmtId="3" xfId="0" applyAlignment="1" applyFont="1" applyNumberFormat="1">
      <alignment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3" fontId="9" numFmtId="3" xfId="0" applyAlignment="1" applyFont="1" applyNumberFormat="1">
      <alignment horizontal="right"/>
    </xf>
    <xf borderId="0" fillId="0" fontId="5" numFmtId="3" xfId="0" applyAlignment="1" applyFont="1" applyNumberFormat="1">
      <alignment readingOrder="0"/>
    </xf>
    <xf borderId="0" fillId="0" fontId="7" numFmtId="3" xfId="0" applyAlignment="1" applyFont="1" applyNumberFormat="1">
      <alignment horizontal="right" readingOrder="0" shrinkToFit="0" wrapText="1"/>
    </xf>
    <xf borderId="0" fillId="0" fontId="9" numFmtId="3" xfId="0" applyAlignment="1" applyFont="1" applyNumberFormat="1">
      <alignment horizontal="right"/>
    </xf>
    <xf borderId="0" fillId="0" fontId="2" numFmtId="3" xfId="0" applyAlignment="1" applyFont="1" applyNumberFormat="1">
      <alignment horizontal="right" readingOrder="0" shrinkToFit="0" wrapText="1"/>
    </xf>
    <xf borderId="0" fillId="0" fontId="10" numFmtId="3" xfId="0" applyAlignment="1" applyFont="1" applyNumberFormat="1">
      <alignment horizontal="right" readingOrder="0" shrinkToFit="0" wrapText="1"/>
    </xf>
    <xf borderId="0" fillId="0" fontId="10" numFmtId="3" xfId="0" applyAlignment="1" applyFont="1" applyNumberFormat="1">
      <alignment horizontal="right" readingOrder="0" shrinkToFit="0" wrapText="1"/>
    </xf>
    <xf borderId="0" fillId="0" fontId="5" numFmtId="164" xfId="0" applyAlignment="1" applyFont="1" applyNumberFormat="1">
      <alignment horizontal="center" readingOrder="0"/>
    </xf>
    <xf borderId="0" fillId="0" fontId="13" numFmtId="3" xfId="0" applyAlignment="1" applyFont="1" applyNumberFormat="1">
      <alignment horizontal="right" readingOrder="0" shrinkToFit="0" wrapText="1"/>
    </xf>
    <xf borderId="0" fillId="0" fontId="5" numFmtId="3" xfId="0" applyAlignment="1" applyFont="1" applyNumberFormat="1">
      <alignment horizontal="right"/>
    </xf>
    <xf borderId="0" fillId="3" fontId="5" numFmtId="3" xfId="0" applyAlignment="1" applyFont="1" applyNumberFormat="1">
      <alignment horizontal="right"/>
    </xf>
    <xf borderId="0" fillId="3" fontId="3" numFmtId="3" xfId="0" applyAlignment="1" applyFont="1" applyNumberFormat="1">
      <alignment horizontal="right" readingOrder="0"/>
    </xf>
    <xf borderId="0" fillId="0" fontId="5" numFmtId="3" xfId="0" applyAlignment="1" applyFont="1" applyNumberFormat="1">
      <alignment horizontal="right" readingOrder="0"/>
    </xf>
    <xf borderId="0" fillId="0" fontId="5" numFmtId="2" xfId="0" applyAlignment="1" applyFont="1" applyNumberFormat="1">
      <alignment vertical="center"/>
    </xf>
    <xf borderId="0" fillId="0" fontId="5" numFmtId="3" xfId="0" applyFont="1" applyNumberFormat="1"/>
    <xf borderId="0" fillId="3" fontId="3" numFmtId="3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3" xfId="0" applyAlignment="1" applyFont="1" applyNumberFormat="1">
      <alignment horizontal="right"/>
    </xf>
    <xf borderId="0" fillId="0" fontId="5" numFmtId="2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3" fontId="5" numFmtId="0" xfId="0" applyFont="1"/>
    <xf borderId="0" fillId="0" fontId="3" numFmtId="0" xfId="0" applyAlignment="1" applyFont="1">
      <alignment horizontal="right" readingOrder="0"/>
    </xf>
    <xf borderId="1" fillId="0" fontId="5" numFmtId="164" xfId="0" applyAlignment="1" applyBorder="1" applyFont="1" applyNumberFormat="1">
      <alignment horizontal="center" readingOrder="0"/>
    </xf>
    <xf borderId="0" fillId="0" fontId="5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horizontal="center" readingOrder="0" shrinkToFit="0" wrapText="1"/>
    </xf>
    <xf borderId="0" fillId="0" fontId="1" numFmtId="3" xfId="0" applyAlignment="1" applyFont="1" applyNumberFormat="1">
      <alignment horizontal="center" readingOrder="0" shrinkToFit="0" wrapText="1"/>
    </xf>
    <xf borderId="0" fillId="0" fontId="5" numFmtId="3" xfId="0" applyAlignment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 readingOrder="0" shrinkToFit="0" wrapText="1"/>
    </xf>
    <xf borderId="1" fillId="0" fontId="1" numFmtId="3" xfId="0" applyAlignment="1" applyBorder="1" applyFont="1" applyNumberFormat="1">
      <alignment horizontal="center" readingOrder="0" shrinkToFit="0" wrapText="1"/>
    </xf>
    <xf borderId="1" fillId="0" fontId="1" numFmtId="3" xfId="0" applyAlignment="1" applyBorder="1" applyFont="1" applyNumberFormat="1">
      <alignment horizontal="right" readingOrder="0" shrinkToFit="0" wrapText="1"/>
    </xf>
    <xf borderId="1" fillId="0" fontId="14" numFmtId="3" xfId="0" applyAlignment="1" applyBorder="1" applyFont="1" applyNumberFormat="1">
      <alignment horizontal="center" readingOrder="0" shrinkToFit="0" wrapText="1"/>
    </xf>
    <xf borderId="1" fillId="0" fontId="13" numFmtId="3" xfId="0" applyAlignment="1" applyBorder="1" applyFont="1" applyNumberFormat="1">
      <alignment horizontal="center" readingOrder="0" shrinkToFit="0" wrapText="1"/>
    </xf>
    <xf borderId="1" fillId="0" fontId="13" numFmtId="3" xfId="0" applyAlignment="1" applyBorder="1" applyFont="1" applyNumberFormat="1">
      <alignment horizontal="right" readingOrder="0" shrinkToFit="0" wrapText="1"/>
    </xf>
    <xf borderId="1" fillId="0" fontId="14" numFmtId="3" xfId="0" applyAlignment="1" applyBorder="1" applyFont="1" applyNumberFormat="1">
      <alignment horizontal="center" readingOrder="0" shrinkToFit="0" wrapText="1"/>
    </xf>
    <xf borderId="0" fillId="0" fontId="5" numFmtId="3" xfId="0" applyAlignment="1" applyFont="1" applyNumberForma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horizontal="center" readingOrder="0" shrinkToFit="0" wrapText="1"/>
    </xf>
    <xf borderId="1" fillId="0" fontId="13" numFmtId="3" xfId="0" applyAlignment="1" applyBorder="1" applyFont="1" applyNumberFormat="1">
      <alignment horizontal="center" readingOrder="0" shrinkToFit="0" wrapText="1"/>
    </xf>
    <xf borderId="0" fillId="0" fontId="13" numFmtId="3" xfId="0" applyAlignment="1" applyFont="1" applyNumberFormat="1">
      <alignment readingOrder="0"/>
    </xf>
    <xf borderId="1" fillId="0" fontId="13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6" fontId="2" numFmtId="3" xfId="0" applyAlignment="1" applyBorder="1" applyFont="1" applyNumberFormat="1">
      <alignment horizontal="center" shrinkToFit="0" wrapText="1"/>
    </xf>
    <xf borderId="1" fillId="6" fontId="2" numFmtId="0" xfId="0" applyAlignment="1" applyBorder="1" applyFont="1">
      <alignment horizontal="center" shrinkToFit="0" wrapText="1"/>
    </xf>
    <xf borderId="0" fillId="0" fontId="13" numFmtId="3" xfId="0" applyAlignment="1" applyFont="1" applyNumberFormat="1">
      <alignment readingOrder="0"/>
    </xf>
    <xf borderId="0" fillId="0" fontId="5" numFmtId="3" xfId="0" applyAlignment="1" applyFont="1" applyNumberFormat="1">
      <alignment horizontal="left" readingOrder="0"/>
    </xf>
    <xf borderId="0" fillId="6" fontId="1" numFmtId="0" xfId="0" applyAlignment="1" applyFont="1">
      <alignment horizontal="center" readingOrder="0" shrinkToFit="0" vertical="center" wrapText="0"/>
    </xf>
    <xf borderId="1" fillId="4" fontId="9" numFmtId="0" xfId="0" applyAlignment="1" applyBorder="1" applyFont="1">
      <alignment horizontal="center" readingOrder="0" shrinkToFit="0" vertical="center" wrapText="1"/>
    </xf>
    <xf borderId="0" fillId="3" fontId="9" numFmtId="3" xfId="0" applyAlignment="1" applyFont="1" applyNumberFormat="1">
      <alignment horizontal="right" readingOrder="0"/>
    </xf>
    <xf borderId="0" fillId="6" fontId="6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2" numFmtId="164" xfId="0" applyAlignment="1" applyFont="1" applyNumberFormat="1">
      <alignment horizontal="center"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6" fontId="12" numFmtId="164" xfId="0" applyAlignment="1" applyFont="1" applyNumberFormat="1">
      <alignment horizontal="center" readingOrder="0" vertical="bottom"/>
    </xf>
    <xf borderId="0" fillId="3" fontId="5" numFmtId="3" xfId="0" applyAlignment="1" applyFont="1" applyNumberFormat="1">
      <alignment readingOrder="0" vertical="bottom"/>
    </xf>
    <xf borderId="0" fillId="3" fontId="5" numFmtId="3" xfId="0" applyAlignment="1" applyFont="1" applyNumberForma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대한민국-style">
      <tableStyleElement dxfId="1" type="headerRow"/>
      <tableStyleElement dxfId="2" type="firstRowStripe"/>
      <tableStyleElement dxfId="3" type="secondRowStripe"/>
    </tableStyle>
    <tableStyle count="3" pivot="0" name="격리해제-style">
      <tableStyleElement dxfId="1" type="headerRow"/>
      <tableStyleElement dxfId="2" type="firstRowStripe"/>
      <tableStyleElement dxfId="3" type="secondRowStripe"/>
    </tableStyle>
    <tableStyle count="3" pivot="0" name="격리해제의 사본-style">
      <tableStyleElement dxfId="1" type="headerRow"/>
      <tableStyleElement dxfId="2" type="firstRowStripe"/>
      <tableStyleElement dxfId="3" type="secondRowStripe"/>
    </tableStyle>
    <tableStyle count="3" pivot="0" name="시트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지역별 현황 (공식합계)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'대한민국'!$B$1:$R$1</c:f>
            </c:strRef>
          </c:cat>
          <c:val>
            <c:numRef>
              <c:f>'대한민국'!$B$2:$R$2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일일 확진자수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'대한민국'!$A$39:$A$187</c:f>
            </c:strRef>
          </c:cat>
          <c:val>
            <c:numRef>
              <c:f>'대한민국'!$U$39:$U$187</c:f>
              <c:numCache/>
            </c:numRef>
          </c:val>
          <c:smooth val="0"/>
        </c:ser>
        <c:axId val="815359326"/>
        <c:axId val="69780780"/>
      </c:lineChart>
      <c:catAx>
        <c:axId val="815359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80780"/>
      </c:catAx>
      <c:valAx>
        <c:axId val="69780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합계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359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일일 검사수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'대한민국'!$A$39:$A$186</c:f>
            </c:strRef>
          </c:cat>
          <c:val>
            <c:numRef>
              <c:f>'대한민국'!$X$39:$X$186</c:f>
              <c:numCache/>
            </c:numRef>
          </c:val>
          <c:smooth val="0"/>
        </c:ser>
        <c:axId val="1620025117"/>
        <c:axId val="1640940474"/>
      </c:lineChart>
      <c:catAx>
        <c:axId val="162002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940474"/>
      </c:catAx>
      <c:valAx>
        <c:axId val="1640940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검사수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025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양성비율(%)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'대한민국'!$A$39:$A$187</c:f>
            </c:strRef>
          </c:cat>
          <c:val>
            <c:numRef>
              <c:f>'대한민국'!$Y$39:$Y$187</c:f>
              <c:numCache/>
            </c:numRef>
          </c:val>
          <c:smooth val="0"/>
        </c:ser>
        <c:axId val="780074758"/>
        <c:axId val="1103571309"/>
      </c:lineChart>
      <c:catAx>
        <c:axId val="780074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571309"/>
      </c:catAx>
      <c:valAx>
        <c:axId val="1103571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양성비율(%)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074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164</xdr:row>
      <xdr:rowOff>19050</xdr:rowOff>
    </xdr:from>
    <xdr:ext cx="5181600" cy="431482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203</xdr:row>
      <xdr:rowOff>190500</xdr:rowOff>
    </xdr:from>
    <xdr:ext cx="8829675" cy="32004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220</xdr:row>
      <xdr:rowOff>190500</xdr:rowOff>
    </xdr:from>
    <xdr:ext cx="8829675" cy="32004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186</xdr:row>
      <xdr:rowOff>190500</xdr:rowOff>
    </xdr:from>
    <xdr:ext cx="8829675" cy="3200400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A22" displayName="Table_1" id="1">
  <tableColumns count="1">
    <tableColumn name="Column1" id="1"/>
  </tableColumns>
  <tableStyleInfo name="대한민국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6:C21" displayName="Table_2" id="2">
  <tableColumns count="3">
    <tableColumn name="Column1" id="1"/>
    <tableColumn name="Column2" id="2"/>
    <tableColumn name="Column3" id="3"/>
  </tableColumns>
  <tableStyleInfo name="격리해제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6:C21" displayName="Table_3" id="3">
  <tableColumns count="3">
    <tableColumn name="Column1" id="1"/>
    <tableColumn name="Column2" id="2"/>
    <tableColumn name="Column3" id="3"/>
  </tableColumns>
  <tableStyleInfo name="격리해제의 사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8:E23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시트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5.86"/>
    <col customWidth="1" min="3" max="3" width="5.14"/>
    <col customWidth="1" min="4" max="4" width="6.0"/>
    <col customWidth="1" min="5" max="9" width="5.14"/>
    <col customWidth="1" min="10" max="10" width="6.0"/>
    <col customWidth="1" min="11" max="15" width="5.14"/>
    <col customWidth="1" min="16" max="16" width="6.71"/>
    <col customWidth="1" min="17" max="20" width="5.14"/>
    <col customWidth="1" min="21" max="21" width="6.57"/>
    <col customWidth="1" min="22" max="22" width="5.29"/>
    <col customWidth="1" min="23" max="23" width="6.86"/>
    <col customWidth="1" min="24" max="24" width="10.0"/>
    <col customWidth="1" min="25" max="25" width="7.29"/>
    <col customWidth="1" min="26" max="26" width="6.71"/>
    <col customWidth="1" min="27" max="27" width="8.86"/>
    <col customWidth="1" min="28" max="28" width="8.29"/>
    <col customWidth="1" min="29" max="29" width="6.43"/>
    <col customWidth="1" min="30" max="30" width="6.57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4" t="s">
        <v>20</v>
      </c>
      <c r="V1" s="5" t="s">
        <v>21</v>
      </c>
      <c r="W1" s="5" t="s">
        <v>22</v>
      </c>
      <c r="X1" s="6" t="s">
        <v>23</v>
      </c>
      <c r="Y1" s="7" t="s">
        <v>24</v>
      </c>
      <c r="Z1" s="3" t="s">
        <v>25</v>
      </c>
      <c r="AA1" s="3" t="s">
        <v>26</v>
      </c>
      <c r="AB1" s="8" t="s">
        <v>27</v>
      </c>
      <c r="AC1" s="8" t="s">
        <v>28</v>
      </c>
      <c r="AD1" s="8" t="s">
        <v>29</v>
      </c>
      <c r="AE1" s="9"/>
      <c r="AF1" s="9"/>
      <c r="AG1" s="9"/>
    </row>
    <row r="2" ht="27.0" customHeight="1">
      <c r="A2" s="10" t="s">
        <v>30</v>
      </c>
      <c r="B2" s="11">
        <v>1202.0</v>
      </c>
      <c r="C2" s="12">
        <v>150.0</v>
      </c>
      <c r="D2" s="11">
        <v>6898.0</v>
      </c>
      <c r="E2" s="12">
        <v>328.0</v>
      </c>
      <c r="F2" s="12">
        <v>32.0</v>
      </c>
      <c r="G2" s="12">
        <v>72.0</v>
      </c>
      <c r="H2" s="12">
        <v>53.0</v>
      </c>
      <c r="I2" s="12">
        <v>48.0</v>
      </c>
      <c r="J2" s="11">
        <v>1107.0</v>
      </c>
      <c r="K2" s="12">
        <v>60.0</v>
      </c>
      <c r="L2" s="12">
        <v>61.0</v>
      </c>
      <c r="M2" s="12">
        <v>158.0</v>
      </c>
      <c r="N2" s="12">
        <v>23.0</v>
      </c>
      <c r="O2" s="12">
        <v>20.0</v>
      </c>
      <c r="P2" s="11">
        <v>1384.0</v>
      </c>
      <c r="Q2" s="12">
        <v>132.0</v>
      </c>
      <c r="R2" s="12">
        <v>19.0</v>
      </c>
      <c r="S2" s="12">
        <v>626.0</v>
      </c>
      <c r="T2" s="13">
        <v>0.0</v>
      </c>
      <c r="U2" s="14">
        <f>sum(B2:T2)</f>
        <v>12373</v>
      </c>
      <c r="V2" s="15">
        <v>280.0</v>
      </c>
      <c r="W2" s="15">
        <v>10856.0</v>
      </c>
      <c r="X2" s="16">
        <v>1170901.0</v>
      </c>
      <c r="Y2" s="17">
        <f t="shared" ref="Y2:Y3" si="2">100*U2/X2</f>
        <v>1.056707612</v>
      </c>
      <c r="Z2" s="13"/>
      <c r="AA2" s="13"/>
      <c r="AB2" s="18">
        <f t="shared" ref="AB2:AB3" si="4">100*(D2+P2)/U2</f>
        <v>66.93607048</v>
      </c>
      <c r="AC2" s="18">
        <f t="shared" ref="AC2:AC3" si="5">100*V2/U2</f>
        <v>2.262991999</v>
      </c>
      <c r="AD2" s="18">
        <f t="shared" ref="AD2:AD3" si="6">100*W2/U2</f>
        <v>87.73943264</v>
      </c>
      <c r="AE2" s="19"/>
      <c r="AF2" s="19"/>
      <c r="AG2" s="19"/>
    </row>
    <row r="3">
      <c r="A3" s="20" t="s">
        <v>31</v>
      </c>
      <c r="B3" s="21">
        <f t="shared" ref="B3:X3" si="1">sum(B$4:B187)</f>
        <v>1522</v>
      </c>
      <c r="C3" s="21">
        <f t="shared" si="1"/>
        <v>151</v>
      </c>
      <c r="D3" s="21">
        <f t="shared" si="1"/>
        <v>6933</v>
      </c>
      <c r="E3" s="21">
        <f t="shared" si="1"/>
        <v>374</v>
      </c>
      <c r="F3" s="21">
        <f t="shared" si="1"/>
        <v>198</v>
      </c>
      <c r="G3" s="21">
        <f t="shared" si="1"/>
        <v>166</v>
      </c>
      <c r="H3" s="21">
        <f t="shared" si="1"/>
        <v>57</v>
      </c>
      <c r="I3" s="21">
        <f t="shared" si="1"/>
        <v>50</v>
      </c>
      <c r="J3" s="21">
        <f t="shared" si="1"/>
        <v>1453</v>
      </c>
      <c r="K3" s="21">
        <f t="shared" si="1"/>
        <v>71</v>
      </c>
      <c r="L3" s="21">
        <f t="shared" si="1"/>
        <v>73</v>
      </c>
      <c r="M3" s="21">
        <f t="shared" si="1"/>
        <v>186</v>
      </c>
      <c r="N3" s="21">
        <f t="shared" si="1"/>
        <v>37</v>
      </c>
      <c r="O3" s="21">
        <f t="shared" si="1"/>
        <v>35</v>
      </c>
      <c r="P3" s="21">
        <f t="shared" si="1"/>
        <v>1407</v>
      </c>
      <c r="Q3" s="21">
        <f t="shared" si="1"/>
        <v>150</v>
      </c>
      <c r="R3" s="21">
        <f t="shared" si="1"/>
        <v>27</v>
      </c>
      <c r="S3" s="21">
        <f t="shared" si="1"/>
        <v>979</v>
      </c>
      <c r="T3" s="21">
        <f t="shared" si="1"/>
        <v>31</v>
      </c>
      <c r="U3" s="22">
        <f t="shared" si="1"/>
        <v>13851</v>
      </c>
      <c r="V3" s="22">
        <f t="shared" si="1"/>
        <v>298</v>
      </c>
      <c r="W3" s="22">
        <f t="shared" si="1"/>
        <v>12817</v>
      </c>
      <c r="X3" s="21">
        <f t="shared" si="1"/>
        <v>1449573</v>
      </c>
      <c r="Y3" s="23">
        <f t="shared" si="2"/>
        <v>0.9555227643</v>
      </c>
      <c r="Z3" s="21">
        <f t="shared" ref="Z3:AA3" si="3">sum(Z$4:Z187)</f>
        <v>1407</v>
      </c>
      <c r="AA3" s="24">
        <f t="shared" si="3"/>
        <v>12463</v>
      </c>
      <c r="AB3" s="18">
        <f t="shared" si="4"/>
        <v>60.21225904</v>
      </c>
      <c r="AC3" s="18">
        <f t="shared" si="5"/>
        <v>2.151469208</v>
      </c>
      <c r="AD3" s="18">
        <f t="shared" si="6"/>
        <v>92.53483503</v>
      </c>
      <c r="AE3" s="25"/>
      <c r="AF3" s="25"/>
      <c r="AG3" s="25"/>
    </row>
    <row r="4">
      <c r="A4" s="26">
        <v>44035.0</v>
      </c>
      <c r="B4" s="27">
        <v>19.0</v>
      </c>
      <c r="C4" s="27">
        <v>2.0</v>
      </c>
      <c r="D4" s="27"/>
      <c r="E4" s="27"/>
      <c r="F4" s="27">
        <v>2.0</v>
      </c>
      <c r="G4" s="27"/>
      <c r="H4" s="27"/>
      <c r="I4" s="27"/>
      <c r="J4" s="27">
        <v>5.0</v>
      </c>
      <c r="K4" s="27"/>
      <c r="L4" s="27"/>
      <c r="M4" s="27"/>
      <c r="N4" s="27"/>
      <c r="O4" s="27"/>
      <c r="P4" s="27"/>
      <c r="Q4" s="27"/>
      <c r="R4" s="27"/>
      <c r="S4" s="27">
        <v>3.0</v>
      </c>
      <c r="U4" s="28">
        <v>28.0</v>
      </c>
      <c r="V4" s="28">
        <v>1.0</v>
      </c>
      <c r="W4" s="28">
        <v>59.0</v>
      </c>
      <c r="X4" s="29"/>
      <c r="Y4" s="30"/>
      <c r="Z4" s="27">
        <v>13.0</v>
      </c>
      <c r="AA4" s="27">
        <v>10.0</v>
      </c>
      <c r="AB4" s="18"/>
      <c r="AC4" s="18"/>
      <c r="AD4" s="18"/>
      <c r="AE4" s="31">
        <f t="shared" ref="AE4:AE186" si="7">AA4/U4 *100</f>
        <v>35.71428571</v>
      </c>
      <c r="AF4" s="25"/>
      <c r="AG4" s="25"/>
    </row>
    <row r="5">
      <c r="A5" s="26">
        <v>44034.0</v>
      </c>
      <c r="B5" s="27">
        <v>11.0</v>
      </c>
      <c r="C5" s="27"/>
      <c r="D5" s="27"/>
      <c r="E5" s="27">
        <v>2.0</v>
      </c>
      <c r="F5" s="27">
        <v>9.0</v>
      </c>
      <c r="G5" s="27"/>
      <c r="H5" s="27"/>
      <c r="J5" s="27">
        <v>17.0</v>
      </c>
      <c r="K5" s="27"/>
      <c r="L5" s="27"/>
      <c r="M5" s="27"/>
      <c r="N5" s="27"/>
      <c r="P5" s="27"/>
      <c r="Q5" s="27"/>
      <c r="R5" s="27"/>
      <c r="S5" s="27">
        <v>5.0</v>
      </c>
      <c r="U5" s="28">
        <v>39.0</v>
      </c>
      <c r="V5" s="28">
        <v>0.0</v>
      </c>
      <c r="W5" s="28">
        <v>60.0</v>
      </c>
      <c r="X5" s="29"/>
      <c r="Y5" s="30"/>
      <c r="Z5" s="27">
        <v>20.0</v>
      </c>
      <c r="AA5" s="27">
        <v>15.0</v>
      </c>
      <c r="AB5" s="18"/>
      <c r="AC5" s="18"/>
      <c r="AD5" s="18"/>
      <c r="AE5" s="31">
        <f t="shared" si="7"/>
        <v>38.46153846</v>
      </c>
      <c r="AF5" s="25"/>
      <c r="AG5" s="25"/>
    </row>
    <row r="6">
      <c r="A6" s="26">
        <v>44033.0</v>
      </c>
      <c r="B6" s="27">
        <v>16.0</v>
      </c>
      <c r="C6" s="27"/>
      <c r="D6" s="27"/>
      <c r="E6" s="27">
        <v>4.0</v>
      </c>
      <c r="F6" s="27">
        <v>1.0</v>
      </c>
      <c r="G6" s="27"/>
      <c r="H6" s="27"/>
      <c r="I6" s="27"/>
      <c r="J6" s="27">
        <v>8.0</v>
      </c>
      <c r="K6" s="27"/>
      <c r="L6" s="27"/>
      <c r="M6" s="27"/>
      <c r="N6" s="27"/>
      <c r="P6" s="27"/>
      <c r="Q6" s="27"/>
      <c r="R6" s="27"/>
      <c r="S6" s="27">
        <v>19.0</v>
      </c>
      <c r="U6" s="28">
        <v>29.0</v>
      </c>
      <c r="V6" s="28">
        <v>1.0</v>
      </c>
      <c r="W6" s="28">
        <v>55.0</v>
      </c>
      <c r="X6" s="29"/>
      <c r="Y6" s="30"/>
      <c r="Z6" s="27">
        <v>34.0</v>
      </c>
      <c r="AA6" s="27">
        <v>15.0</v>
      </c>
      <c r="AB6" s="18"/>
      <c r="AC6" s="18"/>
      <c r="AD6" s="18"/>
      <c r="AE6" s="31">
        <f t="shared" si="7"/>
        <v>51.72413793</v>
      </c>
      <c r="AF6" s="25"/>
      <c r="AG6" s="25"/>
    </row>
    <row r="7">
      <c r="A7" s="32">
        <v>44032.0</v>
      </c>
      <c r="B7" s="27">
        <v>18.0</v>
      </c>
      <c r="C7" s="27"/>
      <c r="D7" s="27"/>
      <c r="E7" s="27"/>
      <c r="F7" s="27"/>
      <c r="G7" s="27"/>
      <c r="H7" s="27"/>
      <c r="I7" s="27"/>
      <c r="J7" s="27">
        <v>1.0</v>
      </c>
      <c r="K7" s="27"/>
      <c r="L7" s="27"/>
      <c r="M7" s="27"/>
      <c r="N7" s="27"/>
      <c r="P7" s="27"/>
      <c r="Q7" s="27"/>
      <c r="R7" s="27">
        <v>1.0</v>
      </c>
      <c r="S7" s="27">
        <v>18.0</v>
      </c>
      <c r="U7" s="28">
        <v>20.0</v>
      </c>
      <c r="V7" s="28">
        <v>0.0</v>
      </c>
      <c r="W7" s="28">
        <v>71.0</v>
      </c>
      <c r="X7" s="29"/>
      <c r="Y7" s="30"/>
      <c r="Z7" s="27">
        <v>25.0</v>
      </c>
      <c r="AA7" s="27">
        <v>7.0</v>
      </c>
      <c r="AB7" s="18"/>
      <c r="AC7" s="18"/>
      <c r="AD7" s="18"/>
      <c r="AE7" s="31">
        <f t="shared" si="7"/>
        <v>35</v>
      </c>
      <c r="AF7" s="25"/>
      <c r="AG7" s="25"/>
    </row>
    <row r="8">
      <c r="A8" s="32">
        <v>44031.0</v>
      </c>
      <c r="B8" s="27">
        <v>2.0</v>
      </c>
      <c r="C8" s="27"/>
      <c r="D8" s="27"/>
      <c r="E8" s="27"/>
      <c r="F8" s="27">
        <v>1.0</v>
      </c>
      <c r="G8" s="27"/>
      <c r="H8" s="27"/>
      <c r="I8" s="27"/>
      <c r="J8" s="27"/>
      <c r="K8" s="27"/>
      <c r="L8" s="27"/>
      <c r="M8" s="27"/>
      <c r="N8" s="27"/>
      <c r="O8" s="27">
        <v>1.0</v>
      </c>
      <c r="P8" s="27"/>
      <c r="Q8" s="27"/>
      <c r="R8" s="27"/>
      <c r="S8" s="27">
        <v>10.0</v>
      </c>
      <c r="U8" s="28">
        <v>4.0</v>
      </c>
      <c r="V8" s="28">
        <v>1.0</v>
      </c>
      <c r="W8" s="28">
        <v>16.0</v>
      </c>
      <c r="X8" s="29"/>
      <c r="Y8" s="30"/>
      <c r="Z8" s="27">
        <v>22.0</v>
      </c>
      <c r="AA8" s="27">
        <v>12.0</v>
      </c>
      <c r="AB8" s="18"/>
      <c r="AC8" s="18"/>
      <c r="AD8" s="18"/>
      <c r="AE8" s="31">
        <f t="shared" si="7"/>
        <v>300</v>
      </c>
      <c r="AF8" s="25"/>
      <c r="AG8" s="25"/>
    </row>
    <row r="9">
      <c r="A9" s="32">
        <v>44030.0</v>
      </c>
      <c r="B9" s="27">
        <v>10.0</v>
      </c>
      <c r="C9" s="27"/>
      <c r="D9" s="27">
        <v>0.0</v>
      </c>
      <c r="E9" s="27">
        <v>1.0</v>
      </c>
      <c r="F9" s="27">
        <v>10.0</v>
      </c>
      <c r="G9" s="27">
        <v>1.0</v>
      </c>
      <c r="H9" s="27"/>
      <c r="I9" s="27"/>
      <c r="J9" s="27">
        <v>4.0</v>
      </c>
      <c r="K9" s="27"/>
      <c r="L9" s="27"/>
      <c r="M9" s="27"/>
      <c r="N9" s="27"/>
      <c r="P9" s="27"/>
      <c r="Q9" s="27"/>
      <c r="R9" s="27">
        <v>1.0</v>
      </c>
      <c r="S9" s="27">
        <v>7.0</v>
      </c>
      <c r="U9" s="28">
        <v>34.0</v>
      </c>
      <c r="V9" s="28">
        <v>1.0</v>
      </c>
      <c r="W9" s="28">
        <v>37.0</v>
      </c>
      <c r="X9" s="33">
        <v>5095.0</v>
      </c>
      <c r="Y9" s="30"/>
      <c r="Z9" s="27">
        <v>13.0</v>
      </c>
      <c r="AA9" s="27">
        <v>6.0</v>
      </c>
      <c r="AB9" s="18"/>
      <c r="AC9" s="18"/>
      <c r="AD9" s="18"/>
      <c r="AE9" s="31">
        <f t="shared" si="7"/>
        <v>17.64705882</v>
      </c>
      <c r="AF9" s="25"/>
      <c r="AG9" s="25"/>
    </row>
    <row r="10">
      <c r="A10" s="32">
        <v>44029.0</v>
      </c>
      <c r="B10" s="27">
        <v>6.0</v>
      </c>
      <c r="C10" s="27">
        <v>1.0</v>
      </c>
      <c r="D10" s="27">
        <v>3.0</v>
      </c>
      <c r="E10" s="27">
        <v>2.0</v>
      </c>
      <c r="F10" s="27"/>
      <c r="G10" s="27"/>
      <c r="H10" s="27">
        <v>1.0</v>
      </c>
      <c r="I10" s="27"/>
      <c r="J10" s="27">
        <v>10.0</v>
      </c>
      <c r="K10" s="27"/>
      <c r="L10" s="27"/>
      <c r="M10" s="27"/>
      <c r="N10" s="27"/>
      <c r="O10" s="27">
        <v>1.0</v>
      </c>
      <c r="P10" s="27"/>
      <c r="Q10" s="27">
        <v>2.0</v>
      </c>
      <c r="R10" s="27">
        <v>1.0</v>
      </c>
      <c r="S10" s="27">
        <v>12.0</v>
      </c>
      <c r="U10" s="28">
        <v>39.0</v>
      </c>
      <c r="V10" s="28">
        <v>1.0</v>
      </c>
      <c r="W10" s="28">
        <v>59.0</v>
      </c>
      <c r="X10" s="33">
        <v>9187.0</v>
      </c>
      <c r="Y10" s="30"/>
      <c r="Z10" s="27">
        <v>28.0</v>
      </c>
      <c r="AA10" s="27">
        <v>16.0</v>
      </c>
      <c r="AB10" s="18"/>
      <c r="AC10" s="18"/>
      <c r="AD10" s="18"/>
      <c r="AE10" s="31">
        <f t="shared" si="7"/>
        <v>41.02564103</v>
      </c>
      <c r="AF10" s="25"/>
      <c r="AG10" s="25"/>
    </row>
    <row r="11">
      <c r="A11" s="32">
        <v>44028.0</v>
      </c>
      <c r="B11" s="27">
        <v>9.0</v>
      </c>
      <c r="C11" s="27"/>
      <c r="D11" s="27"/>
      <c r="E11" s="27"/>
      <c r="F11" s="27">
        <v>5.0</v>
      </c>
      <c r="G11" s="27">
        <v>1.0</v>
      </c>
      <c r="H11" s="27"/>
      <c r="I11" s="27"/>
      <c r="J11" s="27">
        <v>15.0</v>
      </c>
      <c r="K11" s="27"/>
      <c r="L11" s="27"/>
      <c r="M11" s="27"/>
      <c r="N11" s="27"/>
      <c r="P11" s="27"/>
      <c r="Q11" s="27">
        <v>2.0</v>
      </c>
      <c r="R11" s="27">
        <v>3.0</v>
      </c>
      <c r="S11" s="27">
        <v>25.0</v>
      </c>
      <c r="U11" s="28">
        <v>60.0</v>
      </c>
      <c r="V11" s="28">
        <v>2.0</v>
      </c>
      <c r="W11" s="28">
        <v>64.0</v>
      </c>
      <c r="X11" s="33">
        <v>2005.0</v>
      </c>
      <c r="Y11" s="30"/>
      <c r="Z11" s="27">
        <v>39.0</v>
      </c>
      <c r="AA11" s="27">
        <v>14.0</v>
      </c>
      <c r="AB11" s="18"/>
      <c r="AC11" s="18"/>
      <c r="AD11" s="18"/>
      <c r="AE11" s="31">
        <f t="shared" si="7"/>
        <v>23.33333333</v>
      </c>
      <c r="AF11" s="25"/>
      <c r="AG11" s="25"/>
    </row>
    <row r="12">
      <c r="A12" s="34">
        <v>44027.0</v>
      </c>
      <c r="B12" s="35">
        <v>7.0</v>
      </c>
      <c r="C12" s="36"/>
      <c r="D12" s="35">
        <v>2.0</v>
      </c>
      <c r="E12" s="35">
        <v>3.0</v>
      </c>
      <c r="F12" s="35">
        <v>1.0</v>
      </c>
      <c r="G12" s="35">
        <v>1.0</v>
      </c>
      <c r="H12" s="35">
        <v>1.0</v>
      </c>
      <c r="I12" s="36"/>
      <c r="J12" s="35">
        <v>21.0</v>
      </c>
      <c r="K12" s="35">
        <v>3.0</v>
      </c>
      <c r="L12" s="35">
        <v>1.0</v>
      </c>
      <c r="M12" s="36"/>
      <c r="N12" s="36"/>
      <c r="O12" s="37"/>
      <c r="P12" s="36"/>
      <c r="Q12" s="35">
        <v>1.0</v>
      </c>
      <c r="R12" s="36"/>
      <c r="S12" s="35">
        <v>20.0</v>
      </c>
      <c r="T12" s="37"/>
      <c r="U12" s="38">
        <v>61.0</v>
      </c>
      <c r="V12" s="38">
        <v>2.0</v>
      </c>
      <c r="W12" s="38">
        <v>48.0</v>
      </c>
      <c r="X12" s="39">
        <v>1966.0</v>
      </c>
      <c r="Y12" s="40"/>
      <c r="Z12" s="41">
        <v>47.0</v>
      </c>
      <c r="AA12" s="35">
        <v>27.0</v>
      </c>
      <c r="AB12" s="42"/>
      <c r="AC12" s="42"/>
      <c r="AD12" s="42"/>
      <c r="AE12" s="31">
        <f t="shared" si="7"/>
        <v>44.26229508</v>
      </c>
      <c r="AF12" s="37"/>
      <c r="AG12" s="37"/>
    </row>
    <row r="13" ht="15.0" customHeight="1">
      <c r="A13" s="34">
        <v>44026.0</v>
      </c>
      <c r="B13" s="35">
        <v>6.0</v>
      </c>
      <c r="C13" s="36"/>
      <c r="D13" s="36"/>
      <c r="E13" s="35">
        <v>1.0</v>
      </c>
      <c r="F13" s="35">
        <v>1.0</v>
      </c>
      <c r="G13" s="35">
        <v>3.0</v>
      </c>
      <c r="H13" s="36"/>
      <c r="I13" s="36"/>
      <c r="J13" s="35">
        <v>5.0</v>
      </c>
      <c r="K13" s="36"/>
      <c r="L13" s="36"/>
      <c r="M13" s="36"/>
      <c r="N13" s="36"/>
      <c r="O13" s="37"/>
      <c r="P13" s="36"/>
      <c r="Q13" s="36"/>
      <c r="R13" s="36"/>
      <c r="S13" s="35">
        <v>23.0</v>
      </c>
      <c r="T13" s="37"/>
      <c r="U13" s="38">
        <v>39.0</v>
      </c>
      <c r="V13" s="38">
        <v>0.0</v>
      </c>
      <c r="W13" s="38">
        <v>66.0</v>
      </c>
      <c r="X13" s="39">
        <v>10700.0</v>
      </c>
      <c r="Y13" s="40"/>
      <c r="Z13" s="41">
        <v>28.0</v>
      </c>
      <c r="AA13" s="35">
        <v>5.0</v>
      </c>
      <c r="AB13" s="42"/>
      <c r="AC13" s="42"/>
      <c r="AD13" s="42"/>
      <c r="AE13" s="31">
        <f t="shared" si="7"/>
        <v>12.82051282</v>
      </c>
      <c r="AF13" s="37"/>
      <c r="AG13" s="37"/>
    </row>
    <row r="14">
      <c r="A14" s="34">
        <v>44025.0</v>
      </c>
      <c r="B14" s="35">
        <v>7.0</v>
      </c>
      <c r="C14" s="36"/>
      <c r="D14" s="36"/>
      <c r="E14" s="36"/>
      <c r="F14" s="35">
        <v>1.0</v>
      </c>
      <c r="G14" s="35">
        <v>1.0</v>
      </c>
      <c r="H14" s="36"/>
      <c r="I14" s="36"/>
      <c r="J14" s="35">
        <v>9.0</v>
      </c>
      <c r="K14" s="36"/>
      <c r="L14" s="35">
        <v>1.0</v>
      </c>
      <c r="M14" s="36"/>
      <c r="N14" s="35">
        <v>2.0</v>
      </c>
      <c r="O14" s="37"/>
      <c r="P14" s="36"/>
      <c r="Q14" s="36"/>
      <c r="R14" s="36"/>
      <c r="S14" s="35">
        <v>12.0</v>
      </c>
      <c r="T14" s="37"/>
      <c r="U14" s="38">
        <v>33.0</v>
      </c>
      <c r="V14" s="38">
        <v>0.0</v>
      </c>
      <c r="W14" s="38">
        <v>78.0</v>
      </c>
      <c r="X14" s="39">
        <v>12304.0</v>
      </c>
      <c r="Y14" s="40"/>
      <c r="Z14" s="41">
        <v>19.0</v>
      </c>
      <c r="AA14" s="35">
        <v>7.0</v>
      </c>
      <c r="AB14" s="42"/>
      <c r="AC14" s="42"/>
      <c r="AD14" s="42"/>
      <c r="AE14" s="31">
        <f t="shared" si="7"/>
        <v>21.21212121</v>
      </c>
      <c r="AF14" s="37"/>
      <c r="AG14" s="37"/>
    </row>
    <row r="15">
      <c r="A15" s="34">
        <v>44024.0</v>
      </c>
      <c r="B15" s="35">
        <v>13.0</v>
      </c>
      <c r="C15" s="36"/>
      <c r="D15" s="35">
        <v>1.0</v>
      </c>
      <c r="E15" s="35">
        <v>3.0</v>
      </c>
      <c r="F15" s="35">
        <v>7.0</v>
      </c>
      <c r="G15" s="36"/>
      <c r="H15" s="36"/>
      <c r="I15" s="36"/>
      <c r="J15" s="35">
        <v>11.0</v>
      </c>
      <c r="K15" s="35">
        <v>2.0</v>
      </c>
      <c r="L15" s="35">
        <v>1.0</v>
      </c>
      <c r="M15" s="35">
        <v>4.0</v>
      </c>
      <c r="N15" s="36"/>
      <c r="O15" s="37"/>
      <c r="P15" s="36"/>
      <c r="Q15" s="35">
        <v>2.0</v>
      </c>
      <c r="R15" s="36"/>
      <c r="S15" s="35">
        <v>18.0</v>
      </c>
      <c r="T15" s="37"/>
      <c r="U15" s="38">
        <v>62.0</v>
      </c>
      <c r="V15" s="38">
        <v>0.0</v>
      </c>
      <c r="W15" s="38">
        <v>26.0</v>
      </c>
      <c r="X15" s="39">
        <v>6168.0</v>
      </c>
      <c r="Y15" s="40"/>
      <c r="Z15" s="41">
        <v>43.0</v>
      </c>
      <c r="AA15" s="35">
        <v>25.0</v>
      </c>
      <c r="AB15" s="42"/>
      <c r="AC15" s="42"/>
      <c r="AD15" s="42"/>
      <c r="AE15" s="31">
        <f t="shared" si="7"/>
        <v>40.32258065</v>
      </c>
      <c r="AF15" s="37"/>
      <c r="AG15" s="37"/>
    </row>
    <row r="16">
      <c r="A16" s="34">
        <v>44023.0</v>
      </c>
      <c r="B16" s="35">
        <v>7.0</v>
      </c>
      <c r="C16" s="36"/>
      <c r="D16" s="36"/>
      <c r="E16" s="36"/>
      <c r="F16" s="35">
        <v>5.0</v>
      </c>
      <c r="G16" s="35">
        <v>1.0</v>
      </c>
      <c r="H16" s="36"/>
      <c r="I16" s="36"/>
      <c r="J16" s="35">
        <v>17.0</v>
      </c>
      <c r="K16" s="36"/>
      <c r="L16" s="36"/>
      <c r="M16" s="36"/>
      <c r="N16" s="35">
        <v>1.0</v>
      </c>
      <c r="O16" s="35"/>
      <c r="P16" s="35"/>
      <c r="Q16" s="35">
        <v>1.0</v>
      </c>
      <c r="R16" s="36"/>
      <c r="S16" s="35">
        <v>12.0</v>
      </c>
      <c r="T16" s="37"/>
      <c r="U16" s="38">
        <v>44.0</v>
      </c>
      <c r="V16" s="38">
        <v>1.0</v>
      </c>
      <c r="W16" s="38">
        <v>34.0</v>
      </c>
      <c r="X16" s="39">
        <v>5203.0</v>
      </c>
      <c r="Y16" s="40"/>
      <c r="Z16" s="41">
        <v>23.0</v>
      </c>
      <c r="AA16" s="35">
        <v>11.0</v>
      </c>
      <c r="AB16" s="42"/>
      <c r="AC16" s="42"/>
      <c r="AD16" s="42"/>
      <c r="AE16" s="31">
        <f t="shared" si="7"/>
        <v>25</v>
      </c>
      <c r="AF16" s="37"/>
      <c r="AG16" s="37"/>
    </row>
    <row r="17">
      <c r="A17" s="34">
        <v>44022.0</v>
      </c>
      <c r="B17" s="35">
        <v>8.0</v>
      </c>
      <c r="C17" s="43"/>
      <c r="D17" s="36"/>
      <c r="E17" s="35">
        <v>1.0</v>
      </c>
      <c r="F17" s="35">
        <v>9.0</v>
      </c>
      <c r="G17" s="35">
        <v>2.0</v>
      </c>
      <c r="H17" s="36"/>
      <c r="I17" s="36"/>
      <c r="J17" s="35">
        <v>4.0</v>
      </c>
      <c r="K17" s="36"/>
      <c r="L17" s="36"/>
      <c r="M17" s="35">
        <v>1.0</v>
      </c>
      <c r="N17" s="35">
        <v>2.0</v>
      </c>
      <c r="O17" s="37"/>
      <c r="P17" s="36"/>
      <c r="Q17" s="36"/>
      <c r="R17" s="36"/>
      <c r="S17" s="35">
        <v>8.0</v>
      </c>
      <c r="T17" s="37"/>
      <c r="U17" s="38">
        <v>35.0</v>
      </c>
      <c r="V17" s="38">
        <v>0.0</v>
      </c>
      <c r="W17" s="38">
        <v>79.0</v>
      </c>
      <c r="X17" s="39">
        <v>12051.0</v>
      </c>
      <c r="Y17" s="40"/>
      <c r="Z17" s="44">
        <v>15.0</v>
      </c>
      <c r="AA17" s="45">
        <v>7.0</v>
      </c>
      <c r="AB17" s="42"/>
      <c r="AC17" s="42"/>
      <c r="AD17" s="42"/>
      <c r="AE17" s="31">
        <f t="shared" si="7"/>
        <v>20</v>
      </c>
      <c r="AF17" s="45"/>
      <c r="AG17" s="37"/>
    </row>
    <row r="18">
      <c r="A18" s="46">
        <v>44021.0</v>
      </c>
      <c r="B18" s="35">
        <v>8.0</v>
      </c>
      <c r="C18" s="36"/>
      <c r="D18" s="36"/>
      <c r="E18" s="35">
        <v>1.0</v>
      </c>
      <c r="F18" s="35">
        <v>3.0</v>
      </c>
      <c r="G18" s="35">
        <v>7.0</v>
      </c>
      <c r="H18" s="36"/>
      <c r="I18" s="36"/>
      <c r="J18" s="35">
        <v>14.0</v>
      </c>
      <c r="K18" s="36"/>
      <c r="L18" s="45">
        <v>2.0</v>
      </c>
      <c r="M18" s="36"/>
      <c r="N18" s="36"/>
      <c r="O18" s="45">
        <v>3.0</v>
      </c>
      <c r="P18" s="36"/>
      <c r="Q18" s="45">
        <v>3.0</v>
      </c>
      <c r="R18" s="36"/>
      <c r="S18" s="45">
        <v>4.0</v>
      </c>
      <c r="T18" s="37"/>
      <c r="U18" s="38">
        <v>45.0</v>
      </c>
      <c r="V18" s="38">
        <v>1.0</v>
      </c>
      <c r="W18" s="38">
        <v>46.0</v>
      </c>
      <c r="X18" s="39">
        <v>13119.0</v>
      </c>
      <c r="Y18" s="40"/>
      <c r="Z18" s="44">
        <v>23.0</v>
      </c>
      <c r="AA18" s="45">
        <v>22.0</v>
      </c>
      <c r="AB18" s="42"/>
      <c r="AC18" s="42"/>
      <c r="AD18" s="42"/>
      <c r="AE18" s="31">
        <f t="shared" si="7"/>
        <v>48.88888889</v>
      </c>
      <c r="AF18" s="37"/>
      <c r="AG18" s="37"/>
    </row>
    <row r="19">
      <c r="A19" s="34">
        <v>44020.0</v>
      </c>
      <c r="B19" s="35">
        <v>8.0</v>
      </c>
      <c r="C19" s="35"/>
      <c r="D19" s="36"/>
      <c r="E19" s="35">
        <v>3.0</v>
      </c>
      <c r="F19" s="35">
        <v>15.0</v>
      </c>
      <c r="G19" s="35">
        <v>6.0</v>
      </c>
      <c r="H19" s="36"/>
      <c r="I19" s="36"/>
      <c r="J19" s="35">
        <v>8.0</v>
      </c>
      <c r="K19" s="36"/>
      <c r="L19" s="35"/>
      <c r="M19" s="35">
        <v>1.0</v>
      </c>
      <c r="N19" s="35">
        <v>1.0</v>
      </c>
      <c r="O19" s="35">
        <v>1.0</v>
      </c>
      <c r="P19" s="36"/>
      <c r="Q19" s="35">
        <v>2.0</v>
      </c>
      <c r="R19" s="36"/>
      <c r="S19" s="35">
        <v>5.0</v>
      </c>
      <c r="T19" s="37"/>
      <c r="U19" s="38">
        <v>50.0</v>
      </c>
      <c r="V19" s="38">
        <v>2.0</v>
      </c>
      <c r="W19" s="38">
        <v>49.0</v>
      </c>
      <c r="X19" s="47">
        <v>12037.0</v>
      </c>
      <c r="Y19" s="40"/>
      <c r="Z19" s="44">
        <v>22.0</v>
      </c>
      <c r="AA19" s="35">
        <v>28.0</v>
      </c>
      <c r="AB19" s="42"/>
      <c r="AC19" s="42"/>
      <c r="AD19" s="42"/>
      <c r="AE19" s="31">
        <f t="shared" si="7"/>
        <v>56</v>
      </c>
      <c r="AF19" s="37"/>
      <c r="AG19" s="37"/>
    </row>
    <row r="20">
      <c r="A20" s="46">
        <v>44019.0</v>
      </c>
      <c r="B20" s="35">
        <v>10.0</v>
      </c>
      <c r="C20" s="35"/>
      <c r="D20" s="35">
        <v>1.0</v>
      </c>
      <c r="E20" s="35">
        <v>1.0</v>
      </c>
      <c r="F20" s="35">
        <v>8.0</v>
      </c>
      <c r="G20" s="35">
        <v>2.0</v>
      </c>
      <c r="H20" s="36"/>
      <c r="I20" s="36"/>
      <c r="J20" s="35">
        <v>18.0</v>
      </c>
      <c r="K20" s="36"/>
      <c r="L20" s="36"/>
      <c r="M20" s="35">
        <v>6.0</v>
      </c>
      <c r="N20" s="35">
        <v>2.0</v>
      </c>
      <c r="O20" s="35">
        <v>1.0</v>
      </c>
      <c r="P20" s="35">
        <v>1.0</v>
      </c>
      <c r="Q20" s="35">
        <v>2.0</v>
      </c>
      <c r="R20" s="36"/>
      <c r="S20" s="35">
        <v>11.0</v>
      </c>
      <c r="T20" s="37"/>
      <c r="U20" s="38">
        <v>63.0</v>
      </c>
      <c r="V20" s="38">
        <v>0.0</v>
      </c>
      <c r="W20" s="38">
        <v>56.0</v>
      </c>
      <c r="X20" s="47">
        <v>13541.0</v>
      </c>
      <c r="Y20" s="40"/>
      <c r="Z20" s="35">
        <v>33.0</v>
      </c>
      <c r="AA20" s="35">
        <v>30.0</v>
      </c>
      <c r="AB20" s="42"/>
      <c r="AC20" s="42"/>
      <c r="AD20" s="42"/>
      <c r="AE20" s="31">
        <f t="shared" si="7"/>
        <v>47.61904762</v>
      </c>
      <c r="AF20" s="37"/>
      <c r="AG20" s="37"/>
    </row>
    <row r="21">
      <c r="A21" s="34">
        <v>44018.0</v>
      </c>
      <c r="B21" s="35">
        <v>3.0</v>
      </c>
      <c r="C21" s="35"/>
      <c r="D21" s="35">
        <v>1.0</v>
      </c>
      <c r="E21" s="35">
        <v>2.0</v>
      </c>
      <c r="F21" s="35">
        <v>6.0</v>
      </c>
      <c r="G21" s="35">
        <v>2.0</v>
      </c>
      <c r="H21" s="36"/>
      <c r="I21" s="36"/>
      <c r="J21" s="35">
        <v>13.0</v>
      </c>
      <c r="K21" s="36"/>
      <c r="L21" s="36"/>
      <c r="M21" s="35" t="s">
        <v>32</v>
      </c>
      <c r="N21" s="35">
        <v>1.0</v>
      </c>
      <c r="O21" s="37"/>
      <c r="P21" s="36"/>
      <c r="Q21" s="36"/>
      <c r="R21" s="36"/>
      <c r="S21" s="35">
        <v>16.0</v>
      </c>
      <c r="T21" s="37"/>
      <c r="U21" s="38">
        <v>44.0</v>
      </c>
      <c r="V21" s="38">
        <v>1.0</v>
      </c>
      <c r="W21" s="38">
        <v>66.0</v>
      </c>
      <c r="X21" s="47">
        <v>14398.0</v>
      </c>
      <c r="Y21" s="40"/>
      <c r="Z21" s="35">
        <v>24.0</v>
      </c>
      <c r="AA21" s="35">
        <v>20.0</v>
      </c>
      <c r="AB21" s="42"/>
      <c r="AC21" s="42"/>
      <c r="AD21" s="42"/>
      <c r="AE21" s="31">
        <f t="shared" si="7"/>
        <v>45.45454545</v>
      </c>
      <c r="AF21" s="37"/>
      <c r="AG21" s="37"/>
    </row>
    <row r="22">
      <c r="A22" s="46">
        <v>44017.0</v>
      </c>
      <c r="B22" s="35">
        <v>3.0</v>
      </c>
      <c r="C22" s="35">
        <v>1.0</v>
      </c>
      <c r="D22" s="35">
        <v>2.0</v>
      </c>
      <c r="E22" s="35">
        <v>6.0</v>
      </c>
      <c r="F22" s="35">
        <v>7.0</v>
      </c>
      <c r="G22" s="35">
        <v>2.0</v>
      </c>
      <c r="H22" s="36"/>
      <c r="I22" s="36"/>
      <c r="J22" s="35">
        <v>6.0</v>
      </c>
      <c r="K22" s="35">
        <v>1.0</v>
      </c>
      <c r="L22" s="36"/>
      <c r="M22" s="35">
        <v>1.0</v>
      </c>
      <c r="N22" s="35"/>
      <c r="O22" s="35">
        <v>2.0</v>
      </c>
      <c r="P22" s="35">
        <v>1.0</v>
      </c>
      <c r="Q22" s="35">
        <v>1.0</v>
      </c>
      <c r="R22" s="36"/>
      <c r="S22" s="35">
        <v>15.0</v>
      </c>
      <c r="T22" s="37"/>
      <c r="U22" s="38">
        <v>48.0</v>
      </c>
      <c r="V22" s="38">
        <v>1.0</v>
      </c>
      <c r="W22" s="38">
        <v>16.0</v>
      </c>
      <c r="X22" s="47">
        <v>5741.0</v>
      </c>
      <c r="Y22" s="40"/>
      <c r="Z22" s="35">
        <v>24.0</v>
      </c>
      <c r="AA22" s="35">
        <v>24.0</v>
      </c>
      <c r="AB22" s="42"/>
      <c r="AC22" s="42"/>
      <c r="AD22" s="42"/>
      <c r="AE22" s="31">
        <f t="shared" si="7"/>
        <v>50</v>
      </c>
      <c r="AF22" s="37"/>
      <c r="AG22" s="37"/>
    </row>
    <row r="23">
      <c r="A23" s="48">
        <v>44016.0</v>
      </c>
      <c r="B23" s="35">
        <v>16.0</v>
      </c>
      <c r="C23" s="36"/>
      <c r="D23" s="36"/>
      <c r="E23" s="36"/>
      <c r="F23" s="35">
        <v>16.0</v>
      </c>
      <c r="G23" s="35">
        <v>8.0</v>
      </c>
      <c r="H23" s="36"/>
      <c r="I23" s="36"/>
      <c r="J23" s="35">
        <v>8.0</v>
      </c>
      <c r="K23" s="35">
        <v>1.0</v>
      </c>
      <c r="L23" s="36"/>
      <c r="M23" s="36"/>
      <c r="N23" s="35">
        <v>1.0</v>
      </c>
      <c r="O23" s="37"/>
      <c r="P23" s="35">
        <v>1.0</v>
      </c>
      <c r="Q23" s="36"/>
      <c r="R23" s="35">
        <v>1.0</v>
      </c>
      <c r="S23" s="35">
        <v>9.0</v>
      </c>
      <c r="T23" s="37"/>
      <c r="U23" s="38">
        <v>61.0</v>
      </c>
      <c r="V23" s="38">
        <v>0.0</v>
      </c>
      <c r="W23" s="38">
        <v>21.0</v>
      </c>
      <c r="X23" s="47">
        <v>6532.0</v>
      </c>
      <c r="Y23" s="40"/>
      <c r="Z23" s="35">
        <v>18.0</v>
      </c>
      <c r="AA23" s="35">
        <v>43.0</v>
      </c>
      <c r="AB23" s="42"/>
      <c r="AC23" s="42"/>
      <c r="AD23" s="42"/>
      <c r="AE23" s="31">
        <f t="shared" si="7"/>
        <v>70.49180328</v>
      </c>
      <c r="AF23" s="37"/>
      <c r="AG23" s="37"/>
    </row>
    <row r="24">
      <c r="A24" s="48">
        <v>44015.0</v>
      </c>
      <c r="B24" s="35">
        <v>7.0</v>
      </c>
      <c r="C24" s="35">
        <v>1.0</v>
      </c>
      <c r="D24" s="35">
        <v>1.0</v>
      </c>
      <c r="E24" s="35">
        <v>2.0</v>
      </c>
      <c r="F24" s="35">
        <v>8.0</v>
      </c>
      <c r="G24" s="35">
        <v>3.0</v>
      </c>
      <c r="H24" s="36"/>
      <c r="I24" s="36"/>
      <c r="J24" s="35">
        <v>19.0</v>
      </c>
      <c r="K24" s="36"/>
      <c r="L24" s="35">
        <v>2.0</v>
      </c>
      <c r="M24" s="36"/>
      <c r="N24" s="36"/>
      <c r="O24" s="37"/>
      <c r="P24" s="35">
        <v>1.0</v>
      </c>
      <c r="Q24" s="35">
        <v>1.0</v>
      </c>
      <c r="R24" s="36"/>
      <c r="S24" s="35">
        <v>18.0</v>
      </c>
      <c r="T24" s="37"/>
      <c r="U24" s="38">
        <v>63.0</v>
      </c>
      <c r="V24" s="38">
        <v>1.0</v>
      </c>
      <c r="W24" s="38">
        <v>52.0</v>
      </c>
      <c r="X24" s="47">
        <v>11762.0</v>
      </c>
      <c r="Y24" s="40"/>
      <c r="Z24" s="35">
        <v>27.0</v>
      </c>
      <c r="AA24" s="35">
        <v>36.0</v>
      </c>
      <c r="AB24" s="42"/>
      <c r="AC24" s="42"/>
      <c r="AD24" s="42"/>
      <c r="AE24" s="31">
        <f t="shared" si="7"/>
        <v>57.14285714</v>
      </c>
      <c r="AF24" s="37"/>
      <c r="AG24" s="37"/>
    </row>
    <row r="25">
      <c r="A25" s="48">
        <v>44014.0</v>
      </c>
      <c r="B25" s="35">
        <v>12.0</v>
      </c>
      <c r="C25" s="35"/>
      <c r="D25" s="35">
        <v>13.0</v>
      </c>
      <c r="E25" s="35">
        <v>1.0</v>
      </c>
      <c r="F25" s="35">
        <v>6.0</v>
      </c>
      <c r="G25" s="35">
        <v>4.0</v>
      </c>
      <c r="H25" s="36"/>
      <c r="I25" s="36"/>
      <c r="J25" s="35">
        <v>18.0</v>
      </c>
      <c r="K25" s="36"/>
      <c r="L25" s="36"/>
      <c r="M25" s="35">
        <v>1.0</v>
      </c>
      <c r="N25" s="35">
        <v>1.0</v>
      </c>
      <c r="O25" s="37"/>
      <c r="P25" s="35">
        <v>1.0</v>
      </c>
      <c r="Q25" s="35">
        <v>2.0</v>
      </c>
      <c r="R25" s="36"/>
      <c r="S25" s="35">
        <v>4.0</v>
      </c>
      <c r="T25" s="37"/>
      <c r="U25" s="38">
        <v>63.0</v>
      </c>
      <c r="V25" s="38">
        <v>0.0</v>
      </c>
      <c r="W25" s="38">
        <v>75.0</v>
      </c>
      <c r="X25" s="47">
        <v>11799.0</v>
      </c>
      <c r="Y25" s="40"/>
      <c r="Z25" s="35">
        <v>11.0</v>
      </c>
      <c r="AA25" s="35">
        <v>52.0</v>
      </c>
      <c r="AB25" s="42"/>
      <c r="AC25" s="42"/>
      <c r="AD25" s="42"/>
      <c r="AE25" s="31">
        <f t="shared" si="7"/>
        <v>82.53968254</v>
      </c>
      <c r="AF25" s="37"/>
      <c r="AG25" s="37"/>
    </row>
    <row r="26">
      <c r="A26" s="48">
        <v>44013.0</v>
      </c>
      <c r="B26" s="35">
        <v>13.0</v>
      </c>
      <c r="C26" s="36"/>
      <c r="D26" s="35">
        <v>3.0</v>
      </c>
      <c r="E26" s="36"/>
      <c r="F26" s="35">
        <v>22.0</v>
      </c>
      <c r="G26" s="35">
        <v>1.0</v>
      </c>
      <c r="H26" s="36"/>
      <c r="I26" s="36"/>
      <c r="J26" s="35">
        <v>10.0</v>
      </c>
      <c r="K26" s="36"/>
      <c r="L26" s="36"/>
      <c r="M26" s="35">
        <v>3.0</v>
      </c>
      <c r="N26" s="36"/>
      <c r="O26" s="37"/>
      <c r="P26" s="36"/>
      <c r="Q26" s="36"/>
      <c r="R26" s="36"/>
      <c r="S26" s="35">
        <v>2.0</v>
      </c>
      <c r="T26" s="37"/>
      <c r="U26" s="38">
        <v>54.0</v>
      </c>
      <c r="V26" s="38">
        <v>0.0</v>
      </c>
      <c r="W26" s="38">
        <v>71.0</v>
      </c>
      <c r="X26" s="47">
        <v>10731.0</v>
      </c>
      <c r="Y26" s="40"/>
      <c r="Z26" s="35">
        <v>10.0</v>
      </c>
      <c r="AA26" s="35">
        <v>44.0</v>
      </c>
      <c r="AB26" s="42"/>
      <c r="AC26" s="42"/>
      <c r="AD26" s="42"/>
      <c r="AE26" s="31">
        <f t="shared" si="7"/>
        <v>81.48148148</v>
      </c>
      <c r="AF26" s="37"/>
      <c r="AG26" s="37"/>
    </row>
    <row r="27">
      <c r="A27" s="48">
        <v>44012.0</v>
      </c>
      <c r="B27" s="35">
        <v>9.0</v>
      </c>
      <c r="C27" s="35">
        <v>0.0</v>
      </c>
      <c r="D27" s="35">
        <v>1.0</v>
      </c>
      <c r="E27" s="35">
        <v>2.0</v>
      </c>
      <c r="F27" s="35">
        <v>12.0</v>
      </c>
      <c r="G27" s="35">
        <v>4.0</v>
      </c>
      <c r="H27" s="35"/>
      <c r="I27" s="36"/>
      <c r="J27" s="35">
        <v>16.0</v>
      </c>
      <c r="K27" s="36"/>
      <c r="L27" s="35"/>
      <c r="M27" s="35">
        <v>1.0</v>
      </c>
      <c r="N27" s="35"/>
      <c r="O27" s="35">
        <v>1.0</v>
      </c>
      <c r="P27" s="36"/>
      <c r="Q27" s="36"/>
      <c r="R27" s="36"/>
      <c r="S27" s="35">
        <v>5.0</v>
      </c>
      <c r="T27" s="37"/>
      <c r="U27" s="38">
        <v>51.0</v>
      </c>
      <c r="V27" s="38">
        <v>0.0</v>
      </c>
      <c r="W27" s="38">
        <v>76.0</v>
      </c>
      <c r="X27" s="47">
        <v>11466.0</v>
      </c>
      <c r="Y27" s="40"/>
      <c r="Z27" s="35">
        <v>15.0</v>
      </c>
      <c r="AA27" s="35">
        <v>36.0</v>
      </c>
      <c r="AB27" s="42"/>
      <c r="AC27" s="42"/>
      <c r="AD27" s="42"/>
      <c r="AE27" s="31">
        <f t="shared" si="7"/>
        <v>70.58823529</v>
      </c>
      <c r="AF27" s="37"/>
      <c r="AG27" s="37"/>
    </row>
    <row r="28">
      <c r="A28" s="26">
        <v>44011.0</v>
      </c>
      <c r="B28" s="27">
        <v>7.0</v>
      </c>
      <c r="C28" s="27">
        <v>1.0</v>
      </c>
      <c r="D28" s="27"/>
      <c r="E28" s="27">
        <v>3.0</v>
      </c>
      <c r="F28" s="27">
        <v>3.0</v>
      </c>
      <c r="G28" s="27">
        <v>5.0</v>
      </c>
      <c r="H28" s="27"/>
      <c r="I28" s="27">
        <v>1.0</v>
      </c>
      <c r="J28" s="27">
        <v>7.0</v>
      </c>
      <c r="K28" s="27">
        <v>1.0</v>
      </c>
      <c r="L28" s="27">
        <v>1.0</v>
      </c>
      <c r="M28" s="27"/>
      <c r="N28" s="27"/>
      <c r="P28" s="27">
        <v>1.0</v>
      </c>
      <c r="Q28" s="27"/>
      <c r="R28" s="27"/>
      <c r="S28" s="27">
        <v>13.0</v>
      </c>
      <c r="U28" s="28">
        <v>43.0</v>
      </c>
      <c r="V28" s="28">
        <v>0.0</v>
      </c>
      <c r="W28" s="28">
        <v>108.0</v>
      </c>
      <c r="X28" s="29">
        <v>13812.0</v>
      </c>
      <c r="Y28" s="30"/>
      <c r="Z28" s="27">
        <v>20.0</v>
      </c>
      <c r="AA28" s="27">
        <v>23.0</v>
      </c>
      <c r="AB28" s="18"/>
      <c r="AC28" s="18"/>
      <c r="AD28" s="18"/>
      <c r="AE28" s="31">
        <f t="shared" si="7"/>
        <v>53.48837209</v>
      </c>
      <c r="AF28" s="25"/>
      <c r="AG28" s="25"/>
    </row>
    <row r="29">
      <c r="A29" s="26">
        <v>44010.0</v>
      </c>
      <c r="B29" s="27">
        <v>7.0</v>
      </c>
      <c r="C29" s="27">
        <v>1.0</v>
      </c>
      <c r="D29" s="27">
        <v>2.0</v>
      </c>
      <c r="E29" s="27">
        <v>1.0</v>
      </c>
      <c r="F29" s="27">
        <v>4.0</v>
      </c>
      <c r="G29" s="27">
        <v>2.0</v>
      </c>
      <c r="H29" s="27"/>
      <c r="I29" s="27"/>
      <c r="J29" s="27">
        <v>16.0</v>
      </c>
      <c r="K29" s="27"/>
      <c r="L29" s="27"/>
      <c r="M29" s="27"/>
      <c r="N29" s="27">
        <v>1.0</v>
      </c>
      <c r="O29" s="27">
        <v>1.0</v>
      </c>
      <c r="P29" s="27">
        <v>1.0</v>
      </c>
      <c r="Q29" s="27">
        <v>1.0</v>
      </c>
      <c r="R29" s="27"/>
      <c r="S29" s="27">
        <v>5.0</v>
      </c>
      <c r="U29" s="28">
        <v>42.0</v>
      </c>
      <c r="V29" s="28">
        <v>0.0</v>
      </c>
      <c r="W29" s="28">
        <v>65.0</v>
      </c>
      <c r="X29" s="29">
        <v>8259.0</v>
      </c>
      <c r="Y29" s="30"/>
      <c r="Z29" s="27">
        <v>12.0</v>
      </c>
      <c r="AA29" s="27">
        <v>30.0</v>
      </c>
      <c r="AB29" s="18"/>
      <c r="AC29" s="18"/>
      <c r="AD29" s="18"/>
      <c r="AE29" s="31">
        <f t="shared" si="7"/>
        <v>71.42857143</v>
      </c>
      <c r="AF29" s="25"/>
      <c r="AG29" s="25"/>
    </row>
    <row r="30">
      <c r="A30" s="26">
        <v>44009.0</v>
      </c>
      <c r="B30" s="27">
        <v>14.0</v>
      </c>
      <c r="C30" s="27"/>
      <c r="D30" s="27"/>
      <c r="E30" s="27"/>
      <c r="F30" s="27">
        <v>4.0</v>
      </c>
      <c r="G30" s="27">
        <v>6.0</v>
      </c>
      <c r="H30" s="27"/>
      <c r="I30" s="27"/>
      <c r="J30" s="27">
        <v>17.0</v>
      </c>
      <c r="K30" s="27"/>
      <c r="L30" s="27">
        <v>1.0</v>
      </c>
      <c r="M30" s="27">
        <v>1.0</v>
      </c>
      <c r="N30" s="27"/>
      <c r="O30" s="27">
        <v>3.0</v>
      </c>
      <c r="P30" s="27"/>
      <c r="Q30" s="27"/>
      <c r="R30" s="27"/>
      <c r="S30" s="27">
        <v>16.0</v>
      </c>
      <c r="U30" s="28">
        <v>62.0</v>
      </c>
      <c r="V30" s="28">
        <v>0.0</v>
      </c>
      <c r="W30" s="28">
        <v>47.0</v>
      </c>
      <c r="X30" s="29">
        <v>7915.0</v>
      </c>
      <c r="Y30" s="30"/>
      <c r="Z30" s="27">
        <v>22.0</v>
      </c>
      <c r="AA30" s="27">
        <v>40.0</v>
      </c>
      <c r="AB30" s="18"/>
      <c r="AC30" s="18"/>
      <c r="AD30" s="18"/>
      <c r="AE30" s="31">
        <f t="shared" si="7"/>
        <v>64.51612903</v>
      </c>
      <c r="AF30" s="25"/>
      <c r="AG30" s="25"/>
    </row>
    <row r="31">
      <c r="A31" s="26">
        <v>44008.0</v>
      </c>
      <c r="B31" s="27">
        <v>17.0</v>
      </c>
      <c r="C31" s="27"/>
      <c r="D31" s="27">
        <v>1.0</v>
      </c>
      <c r="E31" s="27">
        <v>1.0</v>
      </c>
      <c r="F31" s="27"/>
      <c r="G31" s="27">
        <v>2.0</v>
      </c>
      <c r="H31" s="27"/>
      <c r="I31" s="27"/>
      <c r="J31" s="27">
        <v>17.0</v>
      </c>
      <c r="K31" s="27"/>
      <c r="L31" s="27">
        <v>1.0</v>
      </c>
      <c r="M31" s="27"/>
      <c r="N31" s="27">
        <v>1.0</v>
      </c>
      <c r="P31" s="27"/>
      <c r="Q31" s="27"/>
      <c r="R31" s="27"/>
      <c r="S31" s="27">
        <v>11.0</v>
      </c>
      <c r="U31" s="28">
        <v>51.0</v>
      </c>
      <c r="V31" s="28">
        <v>0.0</v>
      </c>
      <c r="W31" s="28">
        <v>145.0</v>
      </c>
      <c r="X31" s="29">
        <v>11465.0</v>
      </c>
      <c r="Y31" s="30"/>
      <c r="Z31" s="27">
        <v>20.0</v>
      </c>
      <c r="AA31" s="27">
        <v>31.0</v>
      </c>
      <c r="AB31" s="18"/>
      <c r="AC31" s="18"/>
      <c r="AD31" s="18"/>
      <c r="AE31" s="31">
        <f t="shared" si="7"/>
        <v>60.78431373</v>
      </c>
      <c r="AF31" s="25"/>
      <c r="AG31" s="25"/>
    </row>
    <row r="32">
      <c r="A32" s="26">
        <v>44007.0</v>
      </c>
      <c r="B32" s="27">
        <v>17.0</v>
      </c>
      <c r="C32" s="27"/>
      <c r="D32" s="27"/>
      <c r="E32" s="27">
        <v>2.0</v>
      </c>
      <c r="F32" s="27"/>
      <c r="G32" s="27">
        <v>4.0</v>
      </c>
      <c r="H32" s="27"/>
      <c r="I32" s="27"/>
      <c r="J32" s="27">
        <v>4.0</v>
      </c>
      <c r="K32" s="27">
        <v>1.0</v>
      </c>
      <c r="L32" s="27"/>
      <c r="M32" s="27">
        <v>3.0</v>
      </c>
      <c r="N32" s="27"/>
      <c r="P32" s="27">
        <v>1.0</v>
      </c>
      <c r="Q32" s="27"/>
      <c r="R32" s="27"/>
      <c r="S32" s="27">
        <v>7.0</v>
      </c>
      <c r="U32" s="28">
        <v>39.0</v>
      </c>
      <c r="V32" s="28">
        <v>0.0</v>
      </c>
      <c r="W32" s="28">
        <v>198.0</v>
      </c>
      <c r="X32" s="29">
        <v>11837.0</v>
      </c>
      <c r="Y32" s="30"/>
      <c r="Z32" s="27">
        <v>12.0</v>
      </c>
      <c r="AA32" s="27">
        <v>27.0</v>
      </c>
      <c r="AB32" s="18"/>
      <c r="AC32" s="18"/>
      <c r="AD32" s="18"/>
      <c r="AE32" s="31">
        <f t="shared" si="7"/>
        <v>69.23076923</v>
      </c>
      <c r="AF32" s="25"/>
      <c r="AG32" s="25"/>
    </row>
    <row r="33">
      <c r="A33" s="26">
        <v>44006.0</v>
      </c>
      <c r="B33" s="27">
        <v>9.0</v>
      </c>
      <c r="C33" s="27"/>
      <c r="E33" s="27">
        <v>1.0</v>
      </c>
      <c r="F33" s="27"/>
      <c r="G33" s="27">
        <v>4.0</v>
      </c>
      <c r="H33" s="27"/>
      <c r="I33" s="27"/>
      <c r="J33" s="27">
        <v>9.0</v>
      </c>
      <c r="K33" s="27"/>
      <c r="L33" s="27"/>
      <c r="M33" s="27">
        <v>1.0</v>
      </c>
      <c r="N33" s="27"/>
      <c r="P33" s="27"/>
      <c r="Q33" s="27"/>
      <c r="R33" s="27"/>
      <c r="S33" s="27">
        <v>4.0</v>
      </c>
      <c r="U33" s="28">
        <v>28.0</v>
      </c>
      <c r="V33" s="28">
        <v>1.0</v>
      </c>
      <c r="W33" s="28">
        <v>44.0</v>
      </c>
      <c r="X33" s="29">
        <v>11881.0</v>
      </c>
      <c r="Y33" s="30"/>
      <c r="Z33" s="27">
        <v>5.0</v>
      </c>
      <c r="AA33" s="27">
        <v>23.0</v>
      </c>
      <c r="AB33" s="18"/>
      <c r="AC33" s="18"/>
      <c r="AD33" s="18"/>
      <c r="AE33" s="31">
        <f t="shared" si="7"/>
        <v>82.14285714</v>
      </c>
      <c r="AF33" s="25"/>
      <c r="AG33" s="25"/>
    </row>
    <row r="34">
      <c r="A34" s="26">
        <v>44005.0</v>
      </c>
      <c r="B34" s="27">
        <v>11.0</v>
      </c>
      <c r="C34" s="27">
        <v>2.0</v>
      </c>
      <c r="D34" s="27">
        <v>2.0</v>
      </c>
      <c r="E34" s="27">
        <v>3.0</v>
      </c>
      <c r="F34" s="27"/>
      <c r="G34" s="27">
        <v>8.0</v>
      </c>
      <c r="H34" s="27">
        <v>2.0</v>
      </c>
      <c r="J34" s="27">
        <v>7.0</v>
      </c>
      <c r="K34" s="27">
        <v>1.0</v>
      </c>
      <c r="L34" s="27"/>
      <c r="M34" s="27">
        <v>1.0</v>
      </c>
      <c r="N34" s="27">
        <v>1.0</v>
      </c>
      <c r="P34" s="27">
        <v>1.0</v>
      </c>
      <c r="Q34" s="27"/>
      <c r="R34" s="27"/>
      <c r="S34" s="27">
        <v>12.0</v>
      </c>
      <c r="U34" s="28">
        <v>51.0</v>
      </c>
      <c r="V34" s="28">
        <v>0.0</v>
      </c>
      <c r="W34" s="28">
        <v>22.0</v>
      </c>
      <c r="X34" s="29">
        <v>12585.0</v>
      </c>
      <c r="Y34" s="30"/>
      <c r="Z34" s="27">
        <v>20.0</v>
      </c>
      <c r="AA34" s="27">
        <v>31.0</v>
      </c>
      <c r="AB34" s="18"/>
      <c r="AC34" s="18"/>
      <c r="AD34" s="18"/>
      <c r="AE34" s="31">
        <f t="shared" si="7"/>
        <v>60.78431373</v>
      </c>
      <c r="AF34" s="25"/>
      <c r="AG34" s="25"/>
    </row>
    <row r="35">
      <c r="A35" s="26">
        <v>44004.0</v>
      </c>
      <c r="B35" s="27">
        <v>6.0</v>
      </c>
      <c r="D35" s="27">
        <v>1.0</v>
      </c>
      <c r="E35" s="27">
        <v>1.0</v>
      </c>
      <c r="G35" s="27">
        <v>4.0</v>
      </c>
      <c r="I35" s="27"/>
      <c r="J35" s="27">
        <v>7.0</v>
      </c>
      <c r="L35" s="27">
        <v>1.0</v>
      </c>
      <c r="S35" s="27"/>
      <c r="U35" s="28">
        <v>26.0</v>
      </c>
      <c r="V35" s="28">
        <v>1.0</v>
      </c>
      <c r="W35" s="28">
        <v>27.0</v>
      </c>
      <c r="X35" s="29">
        <v>13946.0</v>
      </c>
      <c r="Y35" s="30"/>
      <c r="Z35" s="27">
        <v>10.0</v>
      </c>
      <c r="AA35" s="27">
        <v>16.0</v>
      </c>
      <c r="AB35" s="18"/>
      <c r="AC35" s="18"/>
      <c r="AD35" s="18"/>
      <c r="AE35" s="31">
        <f t="shared" si="7"/>
        <v>61.53846154</v>
      </c>
      <c r="AF35" s="25"/>
      <c r="AG35" s="25"/>
    </row>
    <row r="36">
      <c r="A36" s="26">
        <v>44003.0</v>
      </c>
      <c r="B36" s="27">
        <v>5.0</v>
      </c>
      <c r="C36" s="27"/>
      <c r="D36" s="27">
        <v>1.0</v>
      </c>
      <c r="E36" s="27">
        <v>1.0</v>
      </c>
      <c r="F36" s="27"/>
      <c r="G36" s="27"/>
      <c r="H36" s="27"/>
      <c r="J36" s="27">
        <v>6.0</v>
      </c>
      <c r="K36" s="27"/>
      <c r="L36" s="27"/>
      <c r="M36" s="27">
        <v>2.0</v>
      </c>
      <c r="N36" s="27">
        <v>1.0</v>
      </c>
      <c r="P36" s="27">
        <v>1.0</v>
      </c>
      <c r="Q36" s="27"/>
      <c r="R36" s="27"/>
      <c r="S36" s="27"/>
      <c r="U36" s="28">
        <v>17.0</v>
      </c>
      <c r="V36" s="28">
        <v>0.0</v>
      </c>
      <c r="W36" s="28">
        <v>13.0</v>
      </c>
      <c r="X36" s="29">
        <v>5603.0</v>
      </c>
      <c r="Y36" s="30"/>
      <c r="Z36" s="27">
        <v>6.0</v>
      </c>
      <c r="AA36" s="27">
        <v>11.0</v>
      </c>
      <c r="AB36" s="18"/>
      <c r="AC36" s="18"/>
      <c r="AD36" s="18"/>
      <c r="AE36" s="31">
        <f t="shared" si="7"/>
        <v>64.70588235</v>
      </c>
      <c r="AF36" s="25"/>
      <c r="AG36" s="25"/>
    </row>
    <row r="37">
      <c r="A37" s="26">
        <v>44002.0</v>
      </c>
      <c r="B37" s="27">
        <v>17.0</v>
      </c>
      <c r="C37" s="27"/>
      <c r="D37" s="27">
        <v>1.0</v>
      </c>
      <c r="F37" s="27">
        <v>1.0</v>
      </c>
      <c r="G37" s="27">
        <v>10.0</v>
      </c>
      <c r="H37" s="27"/>
      <c r="I37" s="27">
        <v>1.0</v>
      </c>
      <c r="J37" s="27">
        <v>10.0</v>
      </c>
      <c r="K37" s="27">
        <v>2.0</v>
      </c>
      <c r="L37" s="27"/>
      <c r="M37" s="27">
        <v>1.0</v>
      </c>
      <c r="N37" s="27"/>
      <c r="P37" s="27"/>
      <c r="Q37" s="27">
        <v>1.0</v>
      </c>
      <c r="R37" s="27"/>
      <c r="S37" s="27">
        <v>4.0</v>
      </c>
      <c r="U37" s="28">
        <v>48.0</v>
      </c>
      <c r="V37" s="28">
        <v>0.0</v>
      </c>
      <c r="W37" s="28">
        <v>12.0</v>
      </c>
      <c r="X37" s="29">
        <v>5562.0</v>
      </c>
      <c r="Y37" s="30"/>
      <c r="Z37" s="27">
        <v>8.0</v>
      </c>
      <c r="AA37" s="27">
        <v>40.0</v>
      </c>
      <c r="AB37" s="18"/>
      <c r="AC37" s="18"/>
      <c r="AD37" s="18"/>
      <c r="AE37" s="31">
        <f t="shared" si="7"/>
        <v>83.33333333</v>
      </c>
      <c r="AF37" s="25"/>
      <c r="AG37" s="25"/>
    </row>
    <row r="38">
      <c r="A38" s="26">
        <v>44001.0</v>
      </c>
      <c r="B38" s="27">
        <v>14.0</v>
      </c>
      <c r="C38" s="27">
        <v>2.0</v>
      </c>
      <c r="D38" s="27">
        <v>2.0</v>
      </c>
      <c r="E38" s="27">
        <v>5.0</v>
      </c>
      <c r="F38" s="27"/>
      <c r="G38" s="27">
        <v>5.0</v>
      </c>
      <c r="H38" s="27"/>
      <c r="J38" s="27">
        <v>17.0</v>
      </c>
      <c r="K38" s="27"/>
      <c r="L38" s="27"/>
      <c r="M38" s="27">
        <v>2.0</v>
      </c>
      <c r="N38" s="27">
        <v>1.0</v>
      </c>
      <c r="P38" s="27">
        <v>1.0</v>
      </c>
      <c r="Q38" s="27"/>
      <c r="R38" s="27"/>
      <c r="S38" s="27">
        <v>18.0</v>
      </c>
      <c r="U38" s="49">
        <f t="shared" ref="U38:U134" si="8">sum(B38:S38)</f>
        <v>67</v>
      </c>
      <c r="V38" s="28">
        <v>0.0</v>
      </c>
      <c r="W38" s="28">
        <v>21.0</v>
      </c>
      <c r="X38" s="29">
        <v>12838.0</v>
      </c>
      <c r="Y38" s="30">
        <f t="shared" ref="Y38:Y179" si="9">100*U38/X38</f>
        <v>0.5218881446</v>
      </c>
      <c r="Z38" s="27">
        <v>31.0</v>
      </c>
      <c r="AA38" s="50">
        <f t="shared" ref="AA38:AA186" si="10">U38-Z38</f>
        <v>36</v>
      </c>
      <c r="AB38" s="18">
        <f t="shared" ref="AB38:AB159" si="11">100*(D38+P38)/U38</f>
        <v>4.47761194</v>
      </c>
      <c r="AC38" s="18"/>
      <c r="AD38" s="18"/>
      <c r="AE38" s="31">
        <f t="shared" si="7"/>
        <v>53.73134328</v>
      </c>
      <c r="AF38" s="25"/>
      <c r="AG38" s="25"/>
    </row>
    <row r="39">
      <c r="A39" s="26">
        <v>44000.0</v>
      </c>
      <c r="B39" s="27">
        <v>18.0</v>
      </c>
      <c r="C39" s="27"/>
      <c r="D39" s="27"/>
      <c r="E39" s="27"/>
      <c r="F39" s="27"/>
      <c r="G39" s="27">
        <v>6.0</v>
      </c>
      <c r="H39" s="27"/>
      <c r="J39" s="27">
        <v>11.0</v>
      </c>
      <c r="K39" s="27"/>
      <c r="L39" s="27"/>
      <c r="M39" s="27"/>
      <c r="P39" s="27"/>
      <c r="Q39" s="27"/>
      <c r="R39" s="27">
        <v>3.0</v>
      </c>
      <c r="S39" s="27">
        <v>11.0</v>
      </c>
      <c r="U39" s="49">
        <f t="shared" si="8"/>
        <v>49</v>
      </c>
      <c r="V39" s="28">
        <v>0.0</v>
      </c>
      <c r="W39" s="28">
        <v>35.0</v>
      </c>
      <c r="X39" s="29">
        <v>12351.0</v>
      </c>
      <c r="Y39" s="30">
        <f t="shared" si="9"/>
        <v>0.3967290098</v>
      </c>
      <c r="Z39" s="27">
        <v>17.0</v>
      </c>
      <c r="AA39" s="50">
        <f t="shared" si="10"/>
        <v>32</v>
      </c>
      <c r="AB39" s="18">
        <f t="shared" si="11"/>
        <v>0</v>
      </c>
      <c r="AC39" s="18"/>
      <c r="AD39" s="18"/>
      <c r="AE39" s="31">
        <f t="shared" si="7"/>
        <v>65.30612245</v>
      </c>
      <c r="AF39" s="25"/>
      <c r="AG39" s="25"/>
    </row>
    <row r="40">
      <c r="A40" s="26">
        <v>43999.0</v>
      </c>
      <c r="B40" s="27">
        <v>25.0</v>
      </c>
      <c r="C40" s="27"/>
      <c r="D40" s="27">
        <v>1.0</v>
      </c>
      <c r="E40" s="27">
        <v>1.0</v>
      </c>
      <c r="F40" s="27"/>
      <c r="G40" s="27">
        <v>7.0</v>
      </c>
      <c r="H40" s="27"/>
      <c r="I40" s="27">
        <v>1.0</v>
      </c>
      <c r="J40" s="27">
        <v>16.0</v>
      </c>
      <c r="K40" s="27"/>
      <c r="L40" s="27"/>
      <c r="M40" s="27">
        <v>3.0</v>
      </c>
      <c r="N40" s="27">
        <v>1.0</v>
      </c>
      <c r="O40" s="27"/>
      <c r="P40" s="27"/>
      <c r="Q40" s="27"/>
      <c r="R40" s="27"/>
      <c r="S40" s="27">
        <v>4.0</v>
      </c>
      <c r="U40" s="49">
        <f t="shared" si="8"/>
        <v>59</v>
      </c>
      <c r="V40" s="28">
        <v>1.0</v>
      </c>
      <c r="W40" s="28">
        <v>26.0</v>
      </c>
      <c r="X40" s="29">
        <v>12889.0</v>
      </c>
      <c r="Y40" s="30">
        <f t="shared" si="9"/>
        <v>0.4577546745</v>
      </c>
      <c r="Z40" s="27">
        <v>8.0</v>
      </c>
      <c r="AA40" s="50">
        <f t="shared" si="10"/>
        <v>51</v>
      </c>
      <c r="AB40" s="18">
        <f t="shared" si="11"/>
        <v>1.694915254</v>
      </c>
      <c r="AC40" s="18"/>
      <c r="AD40" s="18"/>
      <c r="AE40" s="31">
        <f t="shared" si="7"/>
        <v>86.44067797</v>
      </c>
      <c r="AF40" s="25"/>
      <c r="AG40" s="25"/>
    </row>
    <row r="41">
      <c r="A41" s="26">
        <v>43998.0</v>
      </c>
      <c r="B41" s="27">
        <v>13.0</v>
      </c>
      <c r="C41" s="27"/>
      <c r="D41" s="27">
        <v>1.0</v>
      </c>
      <c r="E41" s="27">
        <v>2.0</v>
      </c>
      <c r="F41" s="27"/>
      <c r="G41" s="27">
        <v>5.0</v>
      </c>
      <c r="H41" s="27"/>
      <c r="J41" s="27">
        <v>13.0</v>
      </c>
      <c r="K41" s="27"/>
      <c r="L41" s="27"/>
      <c r="M41" s="27">
        <v>1.0</v>
      </c>
      <c r="N41" s="27"/>
      <c r="O41" s="27"/>
      <c r="P41" s="27"/>
      <c r="Q41" s="27"/>
      <c r="R41" s="27">
        <v>1.0</v>
      </c>
      <c r="S41" s="27">
        <v>7.0</v>
      </c>
      <c r="U41" s="49">
        <f t="shared" si="8"/>
        <v>43</v>
      </c>
      <c r="V41" s="28">
        <v>1.0</v>
      </c>
      <c r="W41" s="28">
        <v>14.0</v>
      </c>
      <c r="X41" s="29">
        <v>13056.0</v>
      </c>
      <c r="Y41" s="30">
        <f t="shared" si="9"/>
        <v>0.3293504902</v>
      </c>
      <c r="Z41" s="27">
        <v>12.0</v>
      </c>
      <c r="AA41" s="50">
        <f t="shared" si="10"/>
        <v>31</v>
      </c>
      <c r="AB41" s="18">
        <f t="shared" si="11"/>
        <v>2.325581395</v>
      </c>
      <c r="AC41" s="18"/>
      <c r="AD41" s="18"/>
      <c r="AE41" s="31">
        <f t="shared" si="7"/>
        <v>72.09302326</v>
      </c>
      <c r="AF41" s="25"/>
      <c r="AG41" s="25"/>
    </row>
    <row r="42">
      <c r="A42" s="26">
        <v>43997.0</v>
      </c>
      <c r="B42" s="27">
        <v>12.0</v>
      </c>
      <c r="C42" s="27">
        <v>1.0</v>
      </c>
      <c r="D42" s="27"/>
      <c r="E42" s="27">
        <v>2.0</v>
      </c>
      <c r="F42" s="27"/>
      <c r="G42" s="27">
        <v>3.0</v>
      </c>
      <c r="H42" s="27"/>
      <c r="J42" s="27">
        <v>5.0</v>
      </c>
      <c r="K42" s="27"/>
      <c r="L42" s="27"/>
      <c r="M42" s="27"/>
      <c r="N42" s="27"/>
      <c r="O42" s="27"/>
      <c r="P42" s="27"/>
      <c r="Q42" s="27">
        <v>2.0</v>
      </c>
      <c r="R42" s="27"/>
      <c r="S42" s="27">
        <v>9.0</v>
      </c>
      <c r="U42" s="49">
        <f t="shared" si="8"/>
        <v>34</v>
      </c>
      <c r="V42" s="28">
        <v>1.0</v>
      </c>
      <c r="W42" s="28">
        <v>30.0</v>
      </c>
      <c r="X42" s="29">
        <v>14048.0</v>
      </c>
      <c r="Y42" s="30">
        <f t="shared" si="9"/>
        <v>0.2420273349</v>
      </c>
      <c r="Z42" s="27">
        <v>13.0</v>
      </c>
      <c r="AA42" s="50">
        <f t="shared" si="10"/>
        <v>21</v>
      </c>
      <c r="AB42" s="18">
        <f t="shared" si="11"/>
        <v>0</v>
      </c>
      <c r="AC42" s="18"/>
      <c r="AD42" s="18"/>
      <c r="AE42" s="31">
        <f t="shared" si="7"/>
        <v>61.76470588</v>
      </c>
      <c r="AF42" s="25"/>
      <c r="AG42" s="25"/>
    </row>
    <row r="43">
      <c r="A43" s="26">
        <v>43996.0</v>
      </c>
      <c r="B43" s="27">
        <v>7.0</v>
      </c>
      <c r="C43" s="27"/>
      <c r="D43" s="27"/>
      <c r="E43" s="27">
        <v>8.0</v>
      </c>
      <c r="F43" s="27"/>
      <c r="G43" s="27"/>
      <c r="H43" s="27"/>
      <c r="J43" s="27">
        <v>10.0</v>
      </c>
      <c r="K43" s="27"/>
      <c r="L43" s="27"/>
      <c r="M43" s="27">
        <v>2.0</v>
      </c>
      <c r="N43" s="27"/>
      <c r="O43" s="27"/>
      <c r="P43" s="27"/>
      <c r="Q43" s="27">
        <v>3.0</v>
      </c>
      <c r="R43" s="27"/>
      <c r="S43" s="27">
        <v>7.0</v>
      </c>
      <c r="U43" s="49">
        <f t="shared" si="8"/>
        <v>37</v>
      </c>
      <c r="V43" s="28">
        <v>0.0</v>
      </c>
      <c r="W43" s="28">
        <v>12.0</v>
      </c>
      <c r="X43" s="29">
        <v>5392.0</v>
      </c>
      <c r="Y43" s="30">
        <f t="shared" si="9"/>
        <v>0.6862017804</v>
      </c>
      <c r="Z43" s="27">
        <v>13.0</v>
      </c>
      <c r="AA43" s="50">
        <f t="shared" si="10"/>
        <v>24</v>
      </c>
      <c r="AB43" s="18">
        <f t="shared" si="11"/>
        <v>0</v>
      </c>
      <c r="AC43" s="18"/>
      <c r="AD43" s="18"/>
      <c r="AE43" s="31">
        <f t="shared" si="7"/>
        <v>64.86486486</v>
      </c>
      <c r="AF43" s="25"/>
      <c r="AG43" s="25"/>
    </row>
    <row r="44">
      <c r="A44" s="26">
        <v>43995.0</v>
      </c>
      <c r="B44" s="27">
        <v>12.0</v>
      </c>
      <c r="C44" s="27"/>
      <c r="D44" s="27">
        <v>2.0</v>
      </c>
      <c r="E44" s="27">
        <v>8.0</v>
      </c>
      <c r="F44" s="27"/>
      <c r="G44" s="27"/>
      <c r="H44" s="27"/>
      <c r="J44" s="27">
        <v>10.0</v>
      </c>
      <c r="K44" s="27">
        <v>1.0</v>
      </c>
      <c r="L44" s="27"/>
      <c r="M44" s="27"/>
      <c r="N44" s="27"/>
      <c r="O44" s="27"/>
      <c r="P44" s="27"/>
      <c r="Q44" s="27"/>
      <c r="R44" s="27"/>
      <c r="S44" s="27">
        <v>1.0</v>
      </c>
      <c r="U44" s="49">
        <f t="shared" si="8"/>
        <v>34</v>
      </c>
      <c r="V44" s="28">
        <v>0.0</v>
      </c>
      <c r="W44" s="28">
        <v>27.0</v>
      </c>
      <c r="X44" s="29">
        <v>5624.0</v>
      </c>
      <c r="Y44" s="30">
        <f t="shared" si="9"/>
        <v>0.6045519203</v>
      </c>
      <c r="Z44" s="27">
        <v>3.0</v>
      </c>
      <c r="AA44" s="50">
        <f t="shared" si="10"/>
        <v>31</v>
      </c>
      <c r="AB44" s="18">
        <f t="shared" si="11"/>
        <v>5.882352941</v>
      </c>
      <c r="AC44" s="18"/>
      <c r="AD44" s="18"/>
      <c r="AE44" s="31">
        <f t="shared" si="7"/>
        <v>91.17647059</v>
      </c>
      <c r="AF44" s="25"/>
      <c r="AG44" s="25"/>
    </row>
    <row r="45">
      <c r="A45" s="26">
        <v>43994.0</v>
      </c>
      <c r="B45" s="27">
        <v>29.0</v>
      </c>
      <c r="C45" s="27"/>
      <c r="D45" s="27">
        <v>3.0</v>
      </c>
      <c r="E45" s="27">
        <v>1.0</v>
      </c>
      <c r="F45" s="27"/>
      <c r="G45" s="27"/>
      <c r="H45" s="27"/>
      <c r="J45" s="27">
        <v>14.0</v>
      </c>
      <c r="K45" s="27"/>
      <c r="L45" s="27"/>
      <c r="M45" s="27">
        <v>1.0</v>
      </c>
      <c r="N45" s="27"/>
      <c r="O45" s="27"/>
      <c r="P45" s="27"/>
      <c r="Q45" s="27"/>
      <c r="R45" s="27"/>
      <c r="S45" s="27">
        <v>1.0</v>
      </c>
      <c r="U45" s="49">
        <f t="shared" si="8"/>
        <v>49</v>
      </c>
      <c r="V45" s="28">
        <v>0.0</v>
      </c>
      <c r="W45" s="28">
        <v>22.0</v>
      </c>
      <c r="X45" s="29">
        <v>13218.0</v>
      </c>
      <c r="Y45" s="30">
        <f t="shared" si="9"/>
        <v>0.3707066122</v>
      </c>
      <c r="Z45" s="27">
        <v>5.0</v>
      </c>
      <c r="AA45" s="50">
        <f t="shared" si="10"/>
        <v>44</v>
      </c>
      <c r="AB45" s="18">
        <f t="shared" si="11"/>
        <v>6.12244898</v>
      </c>
      <c r="AC45" s="18"/>
      <c r="AD45" s="18"/>
      <c r="AE45" s="31">
        <f t="shared" si="7"/>
        <v>89.79591837</v>
      </c>
      <c r="AF45" s="25"/>
      <c r="AG45" s="25"/>
    </row>
    <row r="46">
      <c r="A46" s="26">
        <v>43993.0</v>
      </c>
      <c r="B46" s="27">
        <v>25.0</v>
      </c>
      <c r="C46" s="27"/>
      <c r="D46" s="27">
        <v>1.0</v>
      </c>
      <c r="E46" s="27">
        <v>1.0</v>
      </c>
      <c r="F46" s="27"/>
      <c r="G46" s="27"/>
      <c r="H46" s="27"/>
      <c r="J46" s="27">
        <v>19.0</v>
      </c>
      <c r="K46" s="27"/>
      <c r="L46" s="27"/>
      <c r="M46" s="27"/>
      <c r="N46" s="27"/>
      <c r="O46" s="27"/>
      <c r="P46" s="27"/>
      <c r="Q46" s="27"/>
      <c r="R46" s="27"/>
      <c r="S46" s="27">
        <v>10.0</v>
      </c>
      <c r="U46" s="49">
        <f t="shared" si="8"/>
        <v>56</v>
      </c>
      <c r="V46" s="28">
        <v>1.0</v>
      </c>
      <c r="W46" s="28">
        <v>15.0</v>
      </c>
      <c r="X46" s="29">
        <v>14599.0</v>
      </c>
      <c r="Y46" s="30">
        <f t="shared" si="9"/>
        <v>0.383587917</v>
      </c>
      <c r="Z46" s="27">
        <v>13.0</v>
      </c>
      <c r="AA46" s="50">
        <f t="shared" si="10"/>
        <v>43</v>
      </c>
      <c r="AB46" s="18">
        <f t="shared" si="11"/>
        <v>1.785714286</v>
      </c>
      <c r="AC46" s="18"/>
      <c r="AD46" s="18"/>
      <c r="AE46" s="31">
        <f t="shared" si="7"/>
        <v>76.78571429</v>
      </c>
      <c r="AF46" s="25"/>
      <c r="AG46" s="25"/>
    </row>
    <row r="47">
      <c r="A47" s="26">
        <v>43992.0</v>
      </c>
      <c r="B47" s="27">
        <v>21.0</v>
      </c>
      <c r="C47" s="27"/>
      <c r="D47" s="27"/>
      <c r="E47" s="27">
        <v>6.0</v>
      </c>
      <c r="F47" s="27"/>
      <c r="G47" s="27"/>
      <c r="H47" s="27"/>
      <c r="J47" s="27">
        <v>16.0</v>
      </c>
      <c r="K47" s="27"/>
      <c r="L47" s="27"/>
      <c r="M47" s="27"/>
      <c r="N47" s="27"/>
      <c r="O47" s="27"/>
      <c r="P47" s="27"/>
      <c r="Q47" s="27"/>
      <c r="R47" s="27"/>
      <c r="S47" s="27">
        <v>2.0</v>
      </c>
      <c r="U47" s="49">
        <f t="shared" si="8"/>
        <v>45</v>
      </c>
      <c r="V47" s="28">
        <v>0.0</v>
      </c>
      <c r="W47" s="28">
        <v>43.0</v>
      </c>
      <c r="X47" s="29">
        <v>14916.0</v>
      </c>
      <c r="Y47" s="30">
        <f t="shared" si="9"/>
        <v>0.301689461</v>
      </c>
      <c r="Z47" s="27">
        <v>5.0</v>
      </c>
      <c r="AA47" s="50">
        <f t="shared" si="10"/>
        <v>40</v>
      </c>
      <c r="AB47" s="18">
        <f t="shared" si="11"/>
        <v>0</v>
      </c>
      <c r="AC47" s="18"/>
      <c r="AD47" s="18"/>
      <c r="AE47" s="31">
        <f t="shared" si="7"/>
        <v>88.88888889</v>
      </c>
      <c r="AF47" s="25"/>
      <c r="AG47" s="25"/>
    </row>
    <row r="48">
      <c r="A48" s="26">
        <v>43991.0</v>
      </c>
      <c r="B48" s="27">
        <v>12.0</v>
      </c>
      <c r="C48" s="27"/>
      <c r="D48" s="27"/>
      <c r="E48" s="27">
        <v>8.0</v>
      </c>
      <c r="F48" s="27"/>
      <c r="G48" s="27"/>
      <c r="H48" s="27"/>
      <c r="J48" s="27">
        <v>21.0</v>
      </c>
      <c r="K48" s="27">
        <v>1.0</v>
      </c>
      <c r="L48" s="27"/>
      <c r="M48" s="27"/>
      <c r="N48" s="27"/>
      <c r="O48" s="27"/>
      <c r="P48" s="27"/>
      <c r="Q48" s="27">
        <v>2.0</v>
      </c>
      <c r="R48" s="27"/>
      <c r="S48" s="27">
        <v>6.0</v>
      </c>
      <c r="U48" s="49">
        <f t="shared" si="8"/>
        <v>50</v>
      </c>
      <c r="V48" s="28">
        <v>2.0</v>
      </c>
      <c r="W48" s="28">
        <v>22.0</v>
      </c>
      <c r="X48" s="29">
        <v>15975.0</v>
      </c>
      <c r="Y48" s="30">
        <f t="shared" si="9"/>
        <v>0.3129890454</v>
      </c>
      <c r="Z48" s="27">
        <v>7.0</v>
      </c>
      <c r="AA48" s="50">
        <f t="shared" si="10"/>
        <v>43</v>
      </c>
      <c r="AB48" s="18">
        <f t="shared" si="11"/>
        <v>0</v>
      </c>
      <c r="AC48" s="18"/>
      <c r="AD48" s="18"/>
      <c r="AE48" s="31">
        <f t="shared" si="7"/>
        <v>86</v>
      </c>
      <c r="AF48" s="25"/>
      <c r="AG48" s="25"/>
    </row>
    <row r="49">
      <c r="A49" s="26">
        <v>43990.0</v>
      </c>
      <c r="B49" s="27">
        <v>19.0</v>
      </c>
      <c r="C49" s="27"/>
      <c r="D49" s="27"/>
      <c r="E49" s="27">
        <v>3.0</v>
      </c>
      <c r="F49" s="27"/>
      <c r="G49" s="27"/>
      <c r="H49" s="27"/>
      <c r="J49" s="27">
        <v>13.0</v>
      </c>
      <c r="K49" s="27"/>
      <c r="L49" s="27"/>
      <c r="M49" s="27">
        <v>2.0</v>
      </c>
      <c r="N49" s="27"/>
      <c r="O49" s="27"/>
      <c r="P49" s="27"/>
      <c r="Q49" s="27">
        <v>1.0</v>
      </c>
      <c r="R49" s="27"/>
      <c r="S49" s="27"/>
      <c r="U49" s="49">
        <f t="shared" si="8"/>
        <v>38</v>
      </c>
      <c r="V49" s="28">
        <v>1.0</v>
      </c>
      <c r="W49" s="28">
        <v>26.0</v>
      </c>
      <c r="X49" s="29">
        <v>17783.0</v>
      </c>
      <c r="Y49" s="30">
        <f t="shared" si="9"/>
        <v>0.2136872294</v>
      </c>
      <c r="Z49" s="27">
        <v>3.0</v>
      </c>
      <c r="AA49" s="50">
        <f t="shared" si="10"/>
        <v>35</v>
      </c>
      <c r="AB49" s="18">
        <f t="shared" si="11"/>
        <v>0</v>
      </c>
      <c r="AC49" s="18"/>
      <c r="AD49" s="18"/>
      <c r="AE49" s="31">
        <f t="shared" si="7"/>
        <v>92.10526316</v>
      </c>
      <c r="AF49" s="25"/>
      <c r="AG49" s="25"/>
    </row>
    <row r="50">
      <c r="A50" s="26">
        <v>43989.0</v>
      </c>
      <c r="B50" s="27">
        <v>22.0</v>
      </c>
      <c r="C50" s="27"/>
      <c r="D50" s="27">
        <v>1.0</v>
      </c>
      <c r="E50" s="27">
        <v>4.0</v>
      </c>
      <c r="F50" s="27"/>
      <c r="G50" s="27"/>
      <c r="H50" s="27"/>
      <c r="J50" s="27">
        <v>8.0</v>
      </c>
      <c r="K50" s="27"/>
      <c r="L50" s="27"/>
      <c r="M50" s="27"/>
      <c r="N50" s="27"/>
      <c r="O50" s="27"/>
      <c r="P50" s="27"/>
      <c r="Q50" s="27"/>
      <c r="R50" s="27"/>
      <c r="S50" s="27">
        <v>3.0</v>
      </c>
      <c r="U50" s="49">
        <f t="shared" si="8"/>
        <v>38</v>
      </c>
      <c r="V50" s="28">
        <v>0.0</v>
      </c>
      <c r="W50" s="28">
        <v>11.0</v>
      </c>
      <c r="X50" s="29">
        <v>5445.0</v>
      </c>
      <c r="Y50" s="30">
        <f t="shared" si="9"/>
        <v>0.6978879706</v>
      </c>
      <c r="Z50" s="27">
        <v>5.0</v>
      </c>
      <c r="AA50" s="50">
        <f t="shared" si="10"/>
        <v>33</v>
      </c>
      <c r="AB50" s="18">
        <f t="shared" si="11"/>
        <v>2.631578947</v>
      </c>
      <c r="AC50" s="18"/>
      <c r="AD50" s="18"/>
      <c r="AE50" s="31">
        <f t="shared" si="7"/>
        <v>86.84210526</v>
      </c>
      <c r="AF50" s="25"/>
      <c r="AG50" s="25"/>
    </row>
    <row r="51">
      <c r="A51" s="26">
        <v>43988.0</v>
      </c>
      <c r="B51" s="27">
        <v>27.0</v>
      </c>
      <c r="C51" s="27"/>
      <c r="D51" s="27">
        <v>1.0</v>
      </c>
      <c r="E51" s="27">
        <v>6.0</v>
      </c>
      <c r="F51" s="27"/>
      <c r="G51" s="27"/>
      <c r="H51" s="27">
        <v>1.0</v>
      </c>
      <c r="J51" s="27">
        <v>19.0</v>
      </c>
      <c r="K51" s="27"/>
      <c r="L51" s="27">
        <v>1.0</v>
      </c>
      <c r="M51" s="27"/>
      <c r="N51" s="27"/>
      <c r="O51" s="27"/>
      <c r="P51" s="27"/>
      <c r="Q51" s="27"/>
      <c r="R51" s="27"/>
      <c r="S51" s="27">
        <v>2.0</v>
      </c>
      <c r="U51" s="49">
        <f t="shared" si="8"/>
        <v>57</v>
      </c>
      <c r="V51" s="28">
        <v>0.0</v>
      </c>
      <c r="W51" s="28">
        <v>21.0</v>
      </c>
      <c r="X51" s="29">
        <v>7464.0</v>
      </c>
      <c r="Y51" s="30">
        <f t="shared" si="9"/>
        <v>0.7636655949</v>
      </c>
      <c r="Z51" s="27">
        <v>4.0</v>
      </c>
      <c r="AA51" s="50">
        <f t="shared" si="10"/>
        <v>53</v>
      </c>
      <c r="AB51" s="18">
        <f t="shared" si="11"/>
        <v>1.754385965</v>
      </c>
      <c r="AC51" s="18"/>
      <c r="AD51" s="18"/>
      <c r="AE51" s="31">
        <f t="shared" si="7"/>
        <v>92.98245614</v>
      </c>
      <c r="AF51" s="25"/>
      <c r="AG51" s="25"/>
    </row>
    <row r="52">
      <c r="A52" s="26">
        <v>43987.0</v>
      </c>
      <c r="B52" s="27">
        <v>23.0</v>
      </c>
      <c r="C52" s="27"/>
      <c r="D52" s="27"/>
      <c r="E52" s="27">
        <v>11.0</v>
      </c>
      <c r="F52" s="27"/>
      <c r="G52" s="27"/>
      <c r="H52" s="27"/>
      <c r="J52" s="27">
        <v>8.0</v>
      </c>
      <c r="K52" s="27">
        <v>1.0</v>
      </c>
      <c r="L52" s="27"/>
      <c r="M52" s="27">
        <v>1.0</v>
      </c>
      <c r="N52" s="27"/>
      <c r="O52" s="27"/>
      <c r="P52" s="27">
        <v>1.0</v>
      </c>
      <c r="Q52" s="27">
        <v>1.0</v>
      </c>
      <c r="R52" s="27"/>
      <c r="S52" s="27">
        <v>5.0</v>
      </c>
      <c r="U52" s="49">
        <f t="shared" si="8"/>
        <v>51</v>
      </c>
      <c r="V52" s="28">
        <v>0.0</v>
      </c>
      <c r="W52" s="28">
        <v>25.0</v>
      </c>
      <c r="X52" s="29">
        <v>14345.0</v>
      </c>
      <c r="Y52" s="30">
        <f t="shared" si="9"/>
        <v>0.355524573</v>
      </c>
      <c r="Z52" s="27">
        <v>8.0</v>
      </c>
      <c r="AA52" s="50">
        <f t="shared" si="10"/>
        <v>43</v>
      </c>
      <c r="AB52" s="18">
        <f t="shared" si="11"/>
        <v>1.960784314</v>
      </c>
      <c r="AC52" s="18"/>
      <c r="AD52" s="18"/>
      <c r="AE52" s="31">
        <f t="shared" si="7"/>
        <v>84.31372549</v>
      </c>
      <c r="AF52" s="25"/>
      <c r="AG52" s="25"/>
    </row>
    <row r="53">
      <c r="A53" s="26">
        <v>43986.0</v>
      </c>
      <c r="B53" s="27">
        <v>15.0</v>
      </c>
      <c r="C53" s="27"/>
      <c r="D53" s="27">
        <v>1.0</v>
      </c>
      <c r="E53" s="27">
        <v>6.0</v>
      </c>
      <c r="F53" s="27"/>
      <c r="G53" s="27"/>
      <c r="H53" s="27"/>
      <c r="J53" s="27">
        <v>13.0</v>
      </c>
      <c r="K53" s="27"/>
      <c r="L53" s="27"/>
      <c r="M53" s="27">
        <v>1.0</v>
      </c>
      <c r="N53" s="27"/>
      <c r="O53" s="27"/>
      <c r="P53" s="27">
        <v>2.0</v>
      </c>
      <c r="Q53" s="27"/>
      <c r="R53" s="27"/>
      <c r="S53" s="27">
        <v>1.0</v>
      </c>
      <c r="U53" s="49">
        <f t="shared" si="8"/>
        <v>39</v>
      </c>
      <c r="V53" s="28">
        <v>0.0</v>
      </c>
      <c r="W53" s="28">
        <v>7.0</v>
      </c>
      <c r="X53" s="29">
        <v>17102.0</v>
      </c>
      <c r="Y53" s="30">
        <f t="shared" si="9"/>
        <v>0.2280435037</v>
      </c>
      <c r="Z53" s="27">
        <v>5.0</v>
      </c>
      <c r="AA53" s="50">
        <f t="shared" si="10"/>
        <v>34</v>
      </c>
      <c r="AB53" s="18">
        <f t="shared" si="11"/>
        <v>7.692307692</v>
      </c>
      <c r="AC53" s="18"/>
      <c r="AD53" s="18"/>
      <c r="AE53" s="31">
        <f t="shared" si="7"/>
        <v>87.17948718</v>
      </c>
      <c r="AF53" s="25"/>
      <c r="AG53" s="25"/>
    </row>
    <row r="54">
      <c r="A54" s="26">
        <v>43985.0</v>
      </c>
      <c r="B54" s="27">
        <v>14.0</v>
      </c>
      <c r="C54" s="27"/>
      <c r="D54" s="27"/>
      <c r="E54" s="27">
        <v>7.0</v>
      </c>
      <c r="F54" s="27"/>
      <c r="G54" s="27"/>
      <c r="H54" s="27"/>
      <c r="J54" s="27">
        <v>15.0</v>
      </c>
      <c r="K54" s="27"/>
      <c r="L54" s="27"/>
      <c r="M54" s="27"/>
      <c r="N54" s="27"/>
      <c r="O54" s="27"/>
      <c r="P54" s="27">
        <v>1.0</v>
      </c>
      <c r="Q54" s="27"/>
      <c r="R54" s="27"/>
      <c r="S54" s="27">
        <v>2.0</v>
      </c>
      <c r="U54" s="49">
        <f t="shared" si="8"/>
        <v>39</v>
      </c>
      <c r="V54" s="28">
        <v>0.0</v>
      </c>
      <c r="W54" s="28">
        <v>32.0</v>
      </c>
      <c r="X54" s="29">
        <v>17006.0</v>
      </c>
      <c r="Y54" s="30">
        <f t="shared" si="9"/>
        <v>0.2293308244</v>
      </c>
      <c r="Z54" s="27">
        <v>6.0</v>
      </c>
      <c r="AA54" s="50">
        <f t="shared" si="10"/>
        <v>33</v>
      </c>
      <c r="AB54" s="18">
        <f t="shared" si="11"/>
        <v>2.564102564</v>
      </c>
      <c r="AC54" s="18"/>
      <c r="AD54" s="18"/>
      <c r="AE54" s="31">
        <f t="shared" si="7"/>
        <v>84.61538462</v>
      </c>
      <c r="AF54" s="25"/>
      <c r="AG54" s="25"/>
    </row>
    <row r="55">
      <c r="A55" s="26">
        <v>43984.0</v>
      </c>
      <c r="B55" s="27">
        <v>19.0</v>
      </c>
      <c r="C55" s="27"/>
      <c r="D55" s="27">
        <v>1.0</v>
      </c>
      <c r="E55" s="27">
        <v>17.0</v>
      </c>
      <c r="F55" s="27"/>
      <c r="G55" s="27"/>
      <c r="H55" s="27"/>
      <c r="J55" s="27">
        <v>12.0</v>
      </c>
      <c r="K55" s="27"/>
      <c r="L55" s="27"/>
      <c r="M55" s="27"/>
      <c r="N55" s="27"/>
      <c r="O55" s="27"/>
      <c r="P55" s="27"/>
      <c r="Q55" s="27"/>
      <c r="R55" s="27"/>
      <c r="S55" s="27"/>
      <c r="U55" s="49">
        <f t="shared" si="8"/>
        <v>49</v>
      </c>
      <c r="V55" s="28">
        <v>1.0</v>
      </c>
      <c r="W55" s="28">
        <v>21.0</v>
      </c>
      <c r="X55" s="29">
        <v>17001.0</v>
      </c>
      <c r="Y55" s="30">
        <f t="shared" si="9"/>
        <v>0.2882183401</v>
      </c>
      <c r="Z55" s="27">
        <v>3.0</v>
      </c>
      <c r="AA55" s="50">
        <f t="shared" si="10"/>
        <v>46</v>
      </c>
      <c r="AB55" s="18">
        <f t="shared" si="11"/>
        <v>2.040816327</v>
      </c>
      <c r="AC55" s="18"/>
      <c r="AD55" s="18"/>
      <c r="AE55" s="31">
        <f t="shared" si="7"/>
        <v>93.87755102</v>
      </c>
      <c r="AF55" s="25"/>
      <c r="AG55" s="25"/>
    </row>
    <row r="56">
      <c r="A56" s="26">
        <v>43983.0</v>
      </c>
      <c r="B56" s="27">
        <v>14.0</v>
      </c>
      <c r="C56" s="27"/>
      <c r="D56" s="27"/>
      <c r="E56" s="27">
        <v>8.0</v>
      </c>
      <c r="F56" s="27"/>
      <c r="G56" s="27"/>
      <c r="H56" s="27"/>
      <c r="J56" s="27">
        <v>15.0</v>
      </c>
      <c r="K56" s="27"/>
      <c r="L56" s="27"/>
      <c r="M56" s="27"/>
      <c r="N56" s="27"/>
      <c r="O56" s="27"/>
      <c r="P56" s="27"/>
      <c r="Q56" s="27"/>
      <c r="R56" s="27"/>
      <c r="S56" s="27">
        <v>1.0</v>
      </c>
      <c r="U56" s="49">
        <f t="shared" si="8"/>
        <v>38</v>
      </c>
      <c r="V56" s="28">
        <v>1.0</v>
      </c>
      <c r="W56" s="28">
        <v>24.0</v>
      </c>
      <c r="X56" s="29">
        <v>18460.0</v>
      </c>
      <c r="Y56" s="30">
        <f t="shared" si="9"/>
        <v>0.2058504875</v>
      </c>
      <c r="Z56" s="27">
        <v>2.0</v>
      </c>
      <c r="AA56" s="50">
        <f t="shared" si="10"/>
        <v>36</v>
      </c>
      <c r="AB56" s="18">
        <f t="shared" si="11"/>
        <v>0</v>
      </c>
      <c r="AC56" s="18"/>
      <c r="AD56" s="18"/>
      <c r="AE56" s="31">
        <f t="shared" si="7"/>
        <v>94.73684211</v>
      </c>
      <c r="AF56" s="25"/>
      <c r="AG56" s="25"/>
    </row>
    <row r="57">
      <c r="A57" s="26">
        <v>43982.0</v>
      </c>
      <c r="B57" s="27">
        <v>1.0</v>
      </c>
      <c r="C57" s="27"/>
      <c r="D57" s="27">
        <v>1.0</v>
      </c>
      <c r="E57" s="27">
        <v>18.0</v>
      </c>
      <c r="F57" s="27"/>
      <c r="G57" s="27"/>
      <c r="H57" s="27"/>
      <c r="J57" s="27">
        <v>12.0</v>
      </c>
      <c r="K57" s="27"/>
      <c r="L57" s="27"/>
      <c r="M57" s="27"/>
      <c r="N57" s="27"/>
      <c r="O57" s="27">
        <v>1.0</v>
      </c>
      <c r="P57" s="27"/>
      <c r="Q57" s="27"/>
      <c r="R57" s="27"/>
      <c r="S57" s="27">
        <v>2.0</v>
      </c>
      <c r="U57" s="49">
        <f t="shared" si="8"/>
        <v>35</v>
      </c>
      <c r="V57" s="28">
        <v>1.0</v>
      </c>
      <c r="W57" s="28">
        <v>17.0</v>
      </c>
      <c r="X57" s="29">
        <v>10569.0</v>
      </c>
      <c r="Y57" s="30">
        <f t="shared" si="9"/>
        <v>0.3311571577</v>
      </c>
      <c r="Z57" s="27">
        <v>5.0</v>
      </c>
      <c r="AA57" s="50">
        <f t="shared" si="10"/>
        <v>30</v>
      </c>
      <c r="AB57" s="18">
        <f t="shared" si="11"/>
        <v>2.857142857</v>
      </c>
      <c r="AC57" s="18"/>
      <c r="AD57" s="18"/>
      <c r="AE57" s="31">
        <f t="shared" si="7"/>
        <v>85.71428571</v>
      </c>
      <c r="AF57" s="25"/>
      <c r="AG57" s="25"/>
    </row>
    <row r="58">
      <c r="A58" s="26">
        <v>43981.0</v>
      </c>
      <c r="B58" s="27">
        <v>6.0</v>
      </c>
      <c r="C58" s="27">
        <v>1.0</v>
      </c>
      <c r="D58" s="27">
        <v>1.0</v>
      </c>
      <c r="E58" s="27">
        <v>3.0</v>
      </c>
      <c r="F58" s="27"/>
      <c r="G58" s="27">
        <v>1.0</v>
      </c>
      <c r="H58" s="27">
        <v>2.0</v>
      </c>
      <c r="J58" s="27">
        <v>12.0</v>
      </c>
      <c r="K58" s="27"/>
      <c r="L58" s="27"/>
      <c r="M58" s="27"/>
      <c r="N58" s="27"/>
      <c r="O58" s="27"/>
      <c r="P58" s="27"/>
      <c r="Q58" s="27"/>
      <c r="R58" s="27">
        <v>1.0</v>
      </c>
      <c r="S58" s="27"/>
      <c r="U58" s="49">
        <f t="shared" si="8"/>
        <v>27</v>
      </c>
      <c r="V58" s="28">
        <v>1.0</v>
      </c>
      <c r="W58" s="28">
        <v>7.0</v>
      </c>
      <c r="X58" s="29">
        <v>7921.0</v>
      </c>
      <c r="Y58" s="30">
        <f t="shared" si="9"/>
        <v>0.3408660523</v>
      </c>
      <c r="Z58" s="27">
        <v>12.0</v>
      </c>
      <c r="AA58" s="50">
        <f t="shared" si="10"/>
        <v>15</v>
      </c>
      <c r="AB58" s="18">
        <f t="shared" si="11"/>
        <v>3.703703704</v>
      </c>
      <c r="AC58" s="18"/>
      <c r="AD58" s="18"/>
      <c r="AE58" s="31">
        <f t="shared" si="7"/>
        <v>55.55555556</v>
      </c>
      <c r="AF58" s="25"/>
      <c r="AG58" s="25"/>
    </row>
    <row r="59">
      <c r="A59" s="26">
        <v>43980.0</v>
      </c>
      <c r="B59" s="27">
        <v>9.0</v>
      </c>
      <c r="C59" s="27">
        <v>1.0</v>
      </c>
      <c r="D59" s="27">
        <v>2.0</v>
      </c>
      <c r="E59" s="27">
        <v>5.0</v>
      </c>
      <c r="F59" s="27">
        <v>2.0</v>
      </c>
      <c r="G59" s="27"/>
      <c r="H59" s="27"/>
      <c r="J59" s="27">
        <v>13.0</v>
      </c>
      <c r="K59" s="27">
        <v>1.0</v>
      </c>
      <c r="L59" s="27"/>
      <c r="M59" s="27"/>
      <c r="N59" s="27"/>
      <c r="O59" s="27">
        <v>1.0</v>
      </c>
      <c r="P59" s="27"/>
      <c r="Q59" s="27"/>
      <c r="R59" s="27"/>
      <c r="S59" s="27">
        <v>5.0</v>
      </c>
      <c r="U59" s="49">
        <f t="shared" si="8"/>
        <v>39</v>
      </c>
      <c r="V59" s="28">
        <v>0.0</v>
      </c>
      <c r="W59" s="28">
        <v>35.0</v>
      </c>
      <c r="X59" s="29">
        <v>17781.0</v>
      </c>
      <c r="Y59" s="30">
        <f t="shared" si="9"/>
        <v>0.2193352455</v>
      </c>
      <c r="Z59" s="27">
        <v>12.0</v>
      </c>
      <c r="AA59" s="50">
        <f t="shared" si="10"/>
        <v>27</v>
      </c>
      <c r="AB59" s="18">
        <f t="shared" si="11"/>
        <v>5.128205128</v>
      </c>
      <c r="AC59" s="18"/>
      <c r="AD59" s="18"/>
      <c r="AE59" s="31">
        <f t="shared" si="7"/>
        <v>69.23076923</v>
      </c>
      <c r="AF59" s="25"/>
      <c r="AG59" s="25"/>
    </row>
    <row r="60">
      <c r="A60" s="26">
        <v>43979.0</v>
      </c>
      <c r="B60" s="27">
        <v>20.0</v>
      </c>
      <c r="C60" s="27"/>
      <c r="D60" s="27"/>
      <c r="E60" s="27">
        <v>18.0</v>
      </c>
      <c r="F60" s="27"/>
      <c r="G60" s="27"/>
      <c r="H60" s="27"/>
      <c r="J60" s="27">
        <v>20.0</v>
      </c>
      <c r="K60" s="27"/>
      <c r="L60" s="27"/>
      <c r="M60" s="27"/>
      <c r="N60" s="27"/>
      <c r="O60" s="27"/>
      <c r="P60" s="27"/>
      <c r="Q60" s="27"/>
      <c r="R60" s="27"/>
      <c r="S60" s="27"/>
      <c r="U60" s="49">
        <f t="shared" si="8"/>
        <v>58</v>
      </c>
      <c r="V60" s="28">
        <v>0.0</v>
      </c>
      <c r="W60" s="28">
        <v>23.0</v>
      </c>
      <c r="X60" s="29">
        <v>16454.0</v>
      </c>
      <c r="Y60" s="30">
        <f t="shared" si="9"/>
        <v>0.3524978729</v>
      </c>
      <c r="Z60" s="27">
        <v>3.0</v>
      </c>
      <c r="AA60" s="50">
        <f t="shared" si="10"/>
        <v>55</v>
      </c>
      <c r="AB60" s="18">
        <f t="shared" si="11"/>
        <v>0</v>
      </c>
      <c r="AC60" s="18"/>
      <c r="AD60" s="18"/>
      <c r="AE60" s="31">
        <f t="shared" si="7"/>
        <v>94.82758621</v>
      </c>
      <c r="AF60" s="25"/>
      <c r="AG60" s="25"/>
    </row>
    <row r="61">
      <c r="A61" s="26">
        <v>43978.0</v>
      </c>
      <c r="B61" s="27">
        <v>24.0</v>
      </c>
      <c r="C61" s="27">
        <v>1.0</v>
      </c>
      <c r="D61" s="27">
        <v>2.0</v>
      </c>
      <c r="E61" s="27">
        <v>22.0</v>
      </c>
      <c r="F61" s="27"/>
      <c r="G61" s="27"/>
      <c r="H61" s="27"/>
      <c r="J61" s="27">
        <v>21.0</v>
      </c>
      <c r="K61" s="27"/>
      <c r="L61" s="27"/>
      <c r="M61" s="27">
        <v>1.0</v>
      </c>
      <c r="N61" s="27"/>
      <c r="O61" s="27"/>
      <c r="P61" s="27">
        <v>1.0</v>
      </c>
      <c r="Q61" s="27"/>
      <c r="R61" s="27"/>
      <c r="S61" s="27">
        <v>7.0</v>
      </c>
      <c r="U61" s="49">
        <f t="shared" si="8"/>
        <v>79</v>
      </c>
      <c r="V61" s="28">
        <v>0.0</v>
      </c>
      <c r="W61" s="28">
        <v>45.0</v>
      </c>
      <c r="X61" s="29">
        <v>15790.0</v>
      </c>
      <c r="Y61" s="30">
        <f t="shared" si="9"/>
        <v>0.5003166561</v>
      </c>
      <c r="Z61" s="27">
        <v>11.0</v>
      </c>
      <c r="AA61" s="50">
        <f t="shared" si="10"/>
        <v>68</v>
      </c>
      <c r="AB61" s="18">
        <f t="shared" si="11"/>
        <v>3.797468354</v>
      </c>
      <c r="AC61" s="18"/>
      <c r="AD61" s="18"/>
      <c r="AE61" s="31">
        <f t="shared" si="7"/>
        <v>86.07594937</v>
      </c>
      <c r="AF61" s="25"/>
      <c r="AG61" s="25"/>
    </row>
    <row r="62">
      <c r="A62" s="26">
        <v>43977.0</v>
      </c>
      <c r="B62" s="27">
        <v>19.0</v>
      </c>
      <c r="C62" s="27"/>
      <c r="D62" s="27">
        <v>3.0</v>
      </c>
      <c r="E62" s="27">
        <v>11.0</v>
      </c>
      <c r="F62" s="27"/>
      <c r="G62" s="27"/>
      <c r="H62" s="27"/>
      <c r="J62" s="27">
        <v>6.0</v>
      </c>
      <c r="K62" s="27"/>
      <c r="L62" s="27"/>
      <c r="M62" s="27"/>
      <c r="N62" s="27"/>
      <c r="O62" s="27"/>
      <c r="P62" s="27"/>
      <c r="Q62" s="27"/>
      <c r="R62" s="27"/>
      <c r="S62" s="27">
        <v>1.0</v>
      </c>
      <c r="U62" s="49">
        <f t="shared" si="8"/>
        <v>40</v>
      </c>
      <c r="V62" s="28">
        <v>0.0</v>
      </c>
      <c r="W62" s="28">
        <v>20.0</v>
      </c>
      <c r="X62" s="29">
        <v>13401.0</v>
      </c>
      <c r="Y62" s="30">
        <f t="shared" si="9"/>
        <v>0.2984851877</v>
      </c>
      <c r="Z62" s="27">
        <v>3.0</v>
      </c>
      <c r="AA62" s="50">
        <f t="shared" si="10"/>
        <v>37</v>
      </c>
      <c r="AB62" s="18">
        <f t="shared" si="11"/>
        <v>7.5</v>
      </c>
      <c r="AC62" s="18"/>
      <c r="AD62" s="18"/>
      <c r="AE62" s="31">
        <f t="shared" si="7"/>
        <v>92.5</v>
      </c>
      <c r="AF62" s="25"/>
      <c r="AG62" s="25"/>
    </row>
    <row r="63">
      <c r="A63" s="26">
        <v>43976.0</v>
      </c>
      <c r="B63" s="27">
        <v>9.0</v>
      </c>
      <c r="C63" s="27"/>
      <c r="D63" s="27">
        <v>1.0</v>
      </c>
      <c r="E63" s="27">
        <v>3.0</v>
      </c>
      <c r="F63" s="27"/>
      <c r="G63" s="27"/>
      <c r="H63" s="27"/>
      <c r="J63" s="27">
        <v>2.0</v>
      </c>
      <c r="K63" s="27"/>
      <c r="L63" s="27">
        <v>1.0</v>
      </c>
      <c r="M63" s="27"/>
      <c r="N63" s="27"/>
      <c r="O63" s="27"/>
      <c r="P63" s="27">
        <v>1.0</v>
      </c>
      <c r="Q63" s="27"/>
      <c r="R63" s="27"/>
      <c r="S63" s="27">
        <v>2.0</v>
      </c>
      <c r="U63" s="49">
        <f t="shared" si="8"/>
        <v>19</v>
      </c>
      <c r="V63" s="28">
        <v>2.0</v>
      </c>
      <c r="W63" s="28">
        <v>49.0</v>
      </c>
      <c r="X63" s="29">
        <v>13038.0</v>
      </c>
      <c r="Y63" s="30">
        <f t="shared" si="9"/>
        <v>0.1457278724</v>
      </c>
      <c r="Z63" s="27">
        <v>3.0</v>
      </c>
      <c r="AA63" s="50">
        <f t="shared" si="10"/>
        <v>16</v>
      </c>
      <c r="AB63" s="18">
        <f t="shared" si="11"/>
        <v>10.52631579</v>
      </c>
      <c r="AC63" s="18"/>
      <c r="AD63" s="18"/>
      <c r="AE63" s="31">
        <f t="shared" si="7"/>
        <v>84.21052632</v>
      </c>
      <c r="AF63" s="25"/>
      <c r="AG63" s="25"/>
    </row>
    <row r="64">
      <c r="A64" s="26">
        <v>43975.0</v>
      </c>
      <c r="B64" s="27">
        <v>6.0</v>
      </c>
      <c r="C64" s="27"/>
      <c r="D64" s="27">
        <v>1.0</v>
      </c>
      <c r="E64" s="27">
        <v>1.0</v>
      </c>
      <c r="F64" s="27"/>
      <c r="G64" s="27"/>
      <c r="H64" s="27"/>
      <c r="J64" s="27">
        <v>6.0</v>
      </c>
      <c r="K64" s="27"/>
      <c r="L64" s="27"/>
      <c r="M64" s="27"/>
      <c r="N64" s="27"/>
      <c r="O64" s="27"/>
      <c r="P64" s="27">
        <v>1.0</v>
      </c>
      <c r="Q64" s="27"/>
      <c r="R64" s="27"/>
      <c r="S64" s="27">
        <v>1.0</v>
      </c>
      <c r="U64" s="49">
        <f t="shared" si="8"/>
        <v>16</v>
      </c>
      <c r="V64" s="28">
        <v>1.0</v>
      </c>
      <c r="W64" s="28">
        <v>13.0</v>
      </c>
      <c r="X64" s="29">
        <v>6148.0</v>
      </c>
      <c r="Y64" s="30">
        <f t="shared" si="9"/>
        <v>0.2602472349</v>
      </c>
      <c r="Z64" s="27">
        <v>3.0</v>
      </c>
      <c r="AA64" s="50">
        <f t="shared" si="10"/>
        <v>13</v>
      </c>
      <c r="AB64" s="18">
        <f t="shared" si="11"/>
        <v>12.5</v>
      </c>
      <c r="AC64" s="18"/>
      <c r="AD64" s="18"/>
      <c r="AE64" s="31">
        <f t="shared" si="7"/>
        <v>81.25</v>
      </c>
      <c r="AF64" s="25"/>
      <c r="AG64" s="25"/>
    </row>
    <row r="65">
      <c r="A65" s="26">
        <v>43974.0</v>
      </c>
      <c r="B65" s="27">
        <v>6.0</v>
      </c>
      <c r="C65" s="27"/>
      <c r="D65" s="27"/>
      <c r="E65" s="27">
        <v>2.0</v>
      </c>
      <c r="F65" s="27"/>
      <c r="G65" s="27"/>
      <c r="H65" s="27"/>
      <c r="J65" s="27">
        <v>6.0</v>
      </c>
      <c r="K65" s="27">
        <v>1.0</v>
      </c>
      <c r="L65" s="27"/>
      <c r="M65" s="27"/>
      <c r="N65" s="27"/>
      <c r="O65" s="27"/>
      <c r="P65" s="27">
        <v>6.0</v>
      </c>
      <c r="Q65" s="27"/>
      <c r="R65" s="27"/>
      <c r="S65" s="27">
        <v>4.0</v>
      </c>
      <c r="U65" s="49">
        <f t="shared" si="8"/>
        <v>25</v>
      </c>
      <c r="V65" s="28">
        <v>0.0</v>
      </c>
      <c r="W65" s="28">
        <v>19.0</v>
      </c>
      <c r="X65" s="29">
        <v>5869.0</v>
      </c>
      <c r="Y65" s="30">
        <f t="shared" si="9"/>
        <v>0.425966945</v>
      </c>
      <c r="Z65" s="27">
        <v>8.0</v>
      </c>
      <c r="AA65" s="50">
        <f t="shared" si="10"/>
        <v>17</v>
      </c>
      <c r="AB65" s="18">
        <f t="shared" si="11"/>
        <v>24</v>
      </c>
      <c r="AC65" s="18"/>
      <c r="AD65" s="18"/>
      <c r="AE65" s="31">
        <f t="shared" si="7"/>
        <v>68</v>
      </c>
      <c r="AF65" s="25"/>
      <c r="AG65" s="25"/>
    </row>
    <row r="66">
      <c r="A66" s="26">
        <v>43973.0</v>
      </c>
      <c r="B66" s="27">
        <v>4.0</v>
      </c>
      <c r="C66" s="27"/>
      <c r="D66" s="27">
        <v>1.0</v>
      </c>
      <c r="E66" s="27"/>
      <c r="F66" s="27"/>
      <c r="G66" s="27">
        <v>1.0</v>
      </c>
      <c r="H66" s="27"/>
      <c r="J66" s="27">
        <v>13.0</v>
      </c>
      <c r="K66" s="27"/>
      <c r="L66" s="27"/>
      <c r="M66" s="27"/>
      <c r="N66" s="27"/>
      <c r="O66" s="27"/>
      <c r="P66" s="27"/>
      <c r="Q66" s="27">
        <v>1.0</v>
      </c>
      <c r="R66" s="27"/>
      <c r="S66" s="27">
        <v>3.0</v>
      </c>
      <c r="U66" s="49">
        <f t="shared" si="8"/>
        <v>23</v>
      </c>
      <c r="V66" s="28">
        <v>2.0</v>
      </c>
      <c r="W66" s="28">
        <v>32.0</v>
      </c>
      <c r="X66" s="29">
        <v>12002.0</v>
      </c>
      <c r="Y66" s="30">
        <f t="shared" si="9"/>
        <v>0.1916347275</v>
      </c>
      <c r="Z66" s="27">
        <v>4.0</v>
      </c>
      <c r="AA66" s="50">
        <f t="shared" si="10"/>
        <v>19</v>
      </c>
      <c r="AB66" s="18">
        <f t="shared" si="11"/>
        <v>4.347826087</v>
      </c>
      <c r="AC66" s="18"/>
      <c r="AD66" s="18"/>
      <c r="AE66" s="31">
        <f t="shared" si="7"/>
        <v>82.60869565</v>
      </c>
      <c r="AF66" s="25"/>
      <c r="AG66" s="25"/>
    </row>
    <row r="67">
      <c r="A67" s="26">
        <v>43972.0</v>
      </c>
      <c r="B67" s="27">
        <v>2.0</v>
      </c>
      <c r="C67" s="27"/>
      <c r="D67" s="27"/>
      <c r="E67" s="27">
        <v>1.0</v>
      </c>
      <c r="F67" s="27"/>
      <c r="G67" s="27"/>
      <c r="H67" s="27">
        <v>1.0</v>
      </c>
      <c r="J67" s="27">
        <v>6.0</v>
      </c>
      <c r="K67" s="27"/>
      <c r="L67" s="27"/>
      <c r="M67" s="27"/>
      <c r="N67" s="27"/>
      <c r="O67" s="27"/>
      <c r="P67" s="27">
        <v>2.0</v>
      </c>
      <c r="Q67" s="27">
        <v>1.0</v>
      </c>
      <c r="R67" s="27"/>
      <c r="S67" s="27">
        <v>7.0</v>
      </c>
      <c r="U67" s="49">
        <f t="shared" si="8"/>
        <v>20</v>
      </c>
      <c r="V67" s="28">
        <v>0.0</v>
      </c>
      <c r="W67" s="28">
        <v>27.0</v>
      </c>
      <c r="X67" s="29">
        <v>13734.0</v>
      </c>
      <c r="Y67" s="30">
        <f t="shared" si="9"/>
        <v>0.1456239988</v>
      </c>
      <c r="Z67" s="27">
        <v>9.0</v>
      </c>
      <c r="AA67" s="50">
        <f t="shared" si="10"/>
        <v>11</v>
      </c>
      <c r="AB67" s="18">
        <f t="shared" si="11"/>
        <v>10</v>
      </c>
      <c r="AC67" s="18"/>
      <c r="AD67" s="18"/>
      <c r="AE67" s="31">
        <f t="shared" si="7"/>
        <v>55</v>
      </c>
      <c r="AF67" s="25"/>
      <c r="AG67" s="25"/>
    </row>
    <row r="68">
      <c r="A68" s="26">
        <v>43971.0</v>
      </c>
      <c r="B68" s="27">
        <v>4.0</v>
      </c>
      <c r="C68" s="27"/>
      <c r="D68" s="27"/>
      <c r="E68" s="27">
        <v>6.0</v>
      </c>
      <c r="F68" s="27"/>
      <c r="G68" s="27"/>
      <c r="H68" s="27"/>
      <c r="J68" s="27"/>
      <c r="K68" s="27"/>
      <c r="L68" s="27"/>
      <c r="M68" s="27">
        <v>1.0</v>
      </c>
      <c r="N68" s="27"/>
      <c r="O68" s="27"/>
      <c r="P68" s="27"/>
      <c r="Q68" s="27"/>
      <c r="R68" s="27"/>
      <c r="S68" s="27">
        <v>1.0</v>
      </c>
      <c r="U68" s="49">
        <f t="shared" si="8"/>
        <v>12</v>
      </c>
      <c r="V68" s="28">
        <v>1.0</v>
      </c>
      <c r="W68" s="28">
        <v>69.0</v>
      </c>
      <c r="X68" s="29">
        <v>12251.0</v>
      </c>
      <c r="Y68" s="30">
        <f t="shared" si="9"/>
        <v>0.09795118766</v>
      </c>
      <c r="Z68" s="27">
        <v>2.0</v>
      </c>
      <c r="AA68" s="50">
        <f t="shared" si="10"/>
        <v>10</v>
      </c>
      <c r="AB68" s="18">
        <f t="shared" si="11"/>
        <v>0</v>
      </c>
      <c r="AC68" s="18"/>
      <c r="AD68" s="18"/>
      <c r="AE68" s="31">
        <f t="shared" si="7"/>
        <v>83.33333333</v>
      </c>
      <c r="AF68" s="25"/>
      <c r="AG68" s="25"/>
    </row>
    <row r="69">
      <c r="A69" s="26">
        <v>43970.0</v>
      </c>
      <c r="B69" s="27">
        <v>10.0</v>
      </c>
      <c r="C69" s="27"/>
      <c r="D69" s="27">
        <v>1.0</v>
      </c>
      <c r="E69" s="27">
        <v>8.0</v>
      </c>
      <c r="F69" s="27"/>
      <c r="G69" s="27"/>
      <c r="H69" s="27"/>
      <c r="J69" s="27">
        <v>10.0</v>
      </c>
      <c r="K69" s="27"/>
      <c r="L69" s="27"/>
      <c r="M69" s="27"/>
      <c r="N69" s="27">
        <v>1.0</v>
      </c>
      <c r="O69" s="27"/>
      <c r="P69" s="27"/>
      <c r="Q69" s="27"/>
      <c r="R69" s="27"/>
      <c r="S69" s="27">
        <v>2.0</v>
      </c>
      <c r="U69" s="49">
        <f t="shared" si="8"/>
        <v>32</v>
      </c>
      <c r="V69" s="28">
        <v>0.0</v>
      </c>
      <c r="W69" s="28">
        <v>128.0</v>
      </c>
      <c r="X69" s="29">
        <v>10859.0</v>
      </c>
      <c r="Y69" s="30">
        <f t="shared" si="9"/>
        <v>0.2946864352</v>
      </c>
      <c r="Z69" s="27">
        <v>8.0</v>
      </c>
      <c r="AA69" s="50">
        <f t="shared" si="10"/>
        <v>24</v>
      </c>
      <c r="AB69" s="18">
        <f t="shared" si="11"/>
        <v>3.125</v>
      </c>
      <c r="AC69" s="18"/>
      <c r="AD69" s="18"/>
      <c r="AE69" s="31">
        <f t="shared" si="7"/>
        <v>75</v>
      </c>
      <c r="AF69" s="25"/>
      <c r="AG69" s="25"/>
    </row>
    <row r="70">
      <c r="A70" s="26">
        <v>43969.0</v>
      </c>
      <c r="B70" s="27">
        <v>6.0</v>
      </c>
      <c r="C70" s="27"/>
      <c r="D70" s="27"/>
      <c r="E70" s="27">
        <v>2.0</v>
      </c>
      <c r="F70" s="27"/>
      <c r="G70" s="27"/>
      <c r="H70" s="27">
        <v>4.0</v>
      </c>
      <c r="J70" s="27">
        <v>1.0</v>
      </c>
      <c r="K70" s="27"/>
      <c r="L70" s="27"/>
      <c r="M70" s="27"/>
      <c r="N70" s="27"/>
      <c r="O70" s="27"/>
      <c r="P70" s="27"/>
      <c r="Q70" s="27"/>
      <c r="R70" s="27"/>
      <c r="S70" s="27"/>
      <c r="U70" s="49">
        <f t="shared" si="8"/>
        <v>13</v>
      </c>
      <c r="V70" s="28">
        <v>0.0</v>
      </c>
      <c r="W70" s="28">
        <v>34.0</v>
      </c>
      <c r="X70" s="29">
        <v>12363.0</v>
      </c>
      <c r="Y70" s="30">
        <f t="shared" si="9"/>
        <v>0.1051524711</v>
      </c>
      <c r="Z70" s="27">
        <v>4.0</v>
      </c>
      <c r="AA70" s="50">
        <f t="shared" si="10"/>
        <v>9</v>
      </c>
      <c r="AB70" s="18">
        <f t="shared" si="11"/>
        <v>0</v>
      </c>
      <c r="AC70" s="18"/>
      <c r="AD70" s="18"/>
      <c r="AE70" s="31">
        <f t="shared" si="7"/>
        <v>69.23076923</v>
      </c>
      <c r="AF70" s="25"/>
      <c r="AG70" s="25"/>
    </row>
    <row r="71">
      <c r="A71" s="26">
        <v>43968.0</v>
      </c>
      <c r="B71" s="27">
        <v>1.0</v>
      </c>
      <c r="C71" s="27"/>
      <c r="D71" s="27">
        <v>1.0</v>
      </c>
      <c r="E71" s="27"/>
      <c r="F71" s="27"/>
      <c r="G71" s="27"/>
      <c r="H71" s="27"/>
      <c r="J71" s="27">
        <v>3.0</v>
      </c>
      <c r="K71" s="27"/>
      <c r="L71" s="27">
        <v>3.0</v>
      </c>
      <c r="M71" s="27"/>
      <c r="N71" s="27"/>
      <c r="O71" s="27"/>
      <c r="P71" s="27"/>
      <c r="Q71" s="27"/>
      <c r="R71" s="27"/>
      <c r="S71" s="27">
        <v>7.0</v>
      </c>
      <c r="U71" s="49">
        <f t="shared" si="8"/>
        <v>15</v>
      </c>
      <c r="V71" s="28">
        <v>1.0</v>
      </c>
      <c r="W71" s="28">
        <v>16.0</v>
      </c>
      <c r="X71" s="29">
        <v>5558.0</v>
      </c>
      <c r="Y71" s="30">
        <f t="shared" si="9"/>
        <v>0.2698812522</v>
      </c>
      <c r="Z71" s="27">
        <v>10.0</v>
      </c>
      <c r="AA71" s="50">
        <f t="shared" si="10"/>
        <v>5</v>
      </c>
      <c r="AB71" s="18">
        <f t="shared" si="11"/>
        <v>6.666666667</v>
      </c>
      <c r="AD71" s="18"/>
      <c r="AE71" s="31">
        <f t="shared" si="7"/>
        <v>33.33333333</v>
      </c>
      <c r="AF71" s="25"/>
      <c r="AG71" s="25"/>
    </row>
    <row r="72">
      <c r="A72" s="26">
        <v>43967.0</v>
      </c>
      <c r="B72" s="27">
        <v>5.0</v>
      </c>
      <c r="C72" s="27"/>
      <c r="D72" s="27">
        <v>1.0</v>
      </c>
      <c r="E72" s="27"/>
      <c r="F72" s="27"/>
      <c r="G72" s="27">
        <v>1.0</v>
      </c>
      <c r="H72" s="27"/>
      <c r="J72" s="27"/>
      <c r="K72" s="27"/>
      <c r="L72" s="27"/>
      <c r="M72" s="27"/>
      <c r="N72" s="27"/>
      <c r="O72" s="27"/>
      <c r="P72" s="27"/>
      <c r="Q72" s="27">
        <v>2.0</v>
      </c>
      <c r="R72" s="27"/>
      <c r="S72" s="27">
        <v>4.0</v>
      </c>
      <c r="U72" s="49">
        <f t="shared" si="8"/>
        <v>13</v>
      </c>
      <c r="V72" s="28">
        <v>0.0</v>
      </c>
      <c r="W72" s="28">
        <v>37.0</v>
      </c>
      <c r="X72" s="29">
        <v>7008.0</v>
      </c>
      <c r="Y72" s="30">
        <f t="shared" si="9"/>
        <v>0.1855022831</v>
      </c>
      <c r="Z72" s="27">
        <v>7.0</v>
      </c>
      <c r="AA72" s="50">
        <f t="shared" si="10"/>
        <v>6</v>
      </c>
      <c r="AB72" s="18">
        <f t="shared" si="11"/>
        <v>7.692307692</v>
      </c>
      <c r="AC72" s="18"/>
      <c r="AD72" s="18"/>
      <c r="AE72" s="31">
        <f t="shared" si="7"/>
        <v>46.15384615</v>
      </c>
      <c r="AF72" s="25"/>
      <c r="AG72" s="25"/>
    </row>
    <row r="73">
      <c r="A73" s="26">
        <v>43966.0</v>
      </c>
      <c r="B73" s="27">
        <v>5.0</v>
      </c>
      <c r="C73" s="27"/>
      <c r="D73" s="27">
        <v>1.0</v>
      </c>
      <c r="E73" s="27"/>
      <c r="F73" s="27"/>
      <c r="G73" s="27"/>
      <c r="H73" s="27"/>
      <c r="J73" s="27">
        <v>4.0</v>
      </c>
      <c r="K73" s="27"/>
      <c r="L73" s="27">
        <v>1.0</v>
      </c>
      <c r="M73" s="27"/>
      <c r="N73" s="27"/>
      <c r="O73" s="27"/>
      <c r="P73" s="27"/>
      <c r="Q73" s="27"/>
      <c r="R73" s="27"/>
      <c r="S73" s="27">
        <v>8.0</v>
      </c>
      <c r="U73" s="49">
        <f t="shared" si="8"/>
        <v>19</v>
      </c>
      <c r="V73" s="28">
        <v>2.0</v>
      </c>
      <c r="W73" s="28">
        <v>30.0</v>
      </c>
      <c r="X73" s="29">
        <v>13898.0</v>
      </c>
      <c r="Y73" s="30">
        <f t="shared" si="9"/>
        <v>0.136710318</v>
      </c>
      <c r="Z73" s="27">
        <v>10.0</v>
      </c>
      <c r="AA73" s="50">
        <f t="shared" si="10"/>
        <v>9</v>
      </c>
      <c r="AB73" s="18">
        <f t="shared" si="11"/>
        <v>5.263157895</v>
      </c>
      <c r="AC73" s="18"/>
      <c r="AD73" s="18"/>
      <c r="AE73" s="31">
        <f t="shared" si="7"/>
        <v>47.36842105</v>
      </c>
      <c r="AF73" s="25"/>
      <c r="AG73" s="25"/>
    </row>
    <row r="74">
      <c r="A74" s="26">
        <v>43965.0</v>
      </c>
      <c r="B74" s="27">
        <v>14.0</v>
      </c>
      <c r="C74" s="27"/>
      <c r="D74" s="27">
        <v>3.0</v>
      </c>
      <c r="E74" s="27">
        <v>5.0</v>
      </c>
      <c r="F74" s="27"/>
      <c r="G74" s="27"/>
      <c r="H74" s="27"/>
      <c r="J74" s="27">
        <v>3.0</v>
      </c>
      <c r="K74" s="27"/>
      <c r="L74" s="27"/>
      <c r="M74" s="27"/>
      <c r="N74" s="27"/>
      <c r="O74" s="27">
        <v>1.0</v>
      </c>
      <c r="P74" s="27"/>
      <c r="Q74" s="27"/>
      <c r="R74" s="27"/>
      <c r="S74" s="27">
        <v>1.0</v>
      </c>
      <c r="U74" s="49">
        <f t="shared" si="8"/>
        <v>27</v>
      </c>
      <c r="V74" s="28">
        <v>0.0</v>
      </c>
      <c r="W74" s="28">
        <v>59.0</v>
      </c>
      <c r="X74" s="29">
        <v>15263.0</v>
      </c>
      <c r="Y74" s="30">
        <f t="shared" si="9"/>
        <v>0.1768983817</v>
      </c>
      <c r="Z74" s="27">
        <v>5.0</v>
      </c>
      <c r="AA74" s="50">
        <f t="shared" si="10"/>
        <v>22</v>
      </c>
      <c r="AB74" s="18">
        <f t="shared" si="11"/>
        <v>11.11111111</v>
      </c>
      <c r="AC74" s="18"/>
      <c r="AD74" s="18"/>
      <c r="AE74" s="31">
        <f t="shared" si="7"/>
        <v>81.48148148</v>
      </c>
      <c r="AF74" s="25"/>
      <c r="AG74" s="25"/>
    </row>
    <row r="75">
      <c r="A75" s="26">
        <v>43964.0</v>
      </c>
      <c r="B75" s="27">
        <v>4.0</v>
      </c>
      <c r="C75" s="27"/>
      <c r="D75" s="27"/>
      <c r="E75" s="27">
        <v>12.0</v>
      </c>
      <c r="F75" s="27"/>
      <c r="G75" s="27"/>
      <c r="H75" s="27"/>
      <c r="J75" s="27">
        <v>6.0</v>
      </c>
      <c r="K75" s="27">
        <v>1.0</v>
      </c>
      <c r="L75" s="27">
        <v>3.0</v>
      </c>
      <c r="M75" s="27">
        <v>1.0</v>
      </c>
      <c r="N75" s="27"/>
      <c r="O75" s="27">
        <v>1.0</v>
      </c>
      <c r="P75" s="27">
        <v>1.0</v>
      </c>
      <c r="Q75" s="27"/>
      <c r="R75" s="27"/>
      <c r="S75" s="27"/>
      <c r="U75" s="49">
        <f t="shared" si="8"/>
        <v>29</v>
      </c>
      <c r="V75" s="28">
        <v>1.0</v>
      </c>
      <c r="W75" s="28">
        <v>67.0</v>
      </c>
      <c r="X75" s="29">
        <v>15564.0</v>
      </c>
      <c r="Y75" s="30">
        <f t="shared" si="9"/>
        <v>0.1863274223</v>
      </c>
      <c r="Z75" s="27">
        <v>3.0</v>
      </c>
      <c r="AA75" s="50">
        <f t="shared" si="10"/>
        <v>26</v>
      </c>
      <c r="AB75" s="18">
        <f t="shared" si="11"/>
        <v>3.448275862</v>
      </c>
      <c r="AC75" s="18"/>
      <c r="AD75" s="18"/>
      <c r="AE75" s="31">
        <f t="shared" si="7"/>
        <v>89.65517241</v>
      </c>
      <c r="AF75" s="25"/>
      <c r="AG75" s="25"/>
    </row>
    <row r="76">
      <c r="A76" s="26">
        <v>43963.0</v>
      </c>
      <c r="B76" s="27">
        <v>12.0</v>
      </c>
      <c r="C76" s="27">
        <v>3.0</v>
      </c>
      <c r="D76" s="27">
        <v>3.0</v>
      </c>
      <c r="E76" s="27">
        <v>2.0</v>
      </c>
      <c r="F76" s="27"/>
      <c r="G76" s="27"/>
      <c r="H76" s="27">
        <v>1.0</v>
      </c>
      <c r="J76" s="27">
        <v>2.0</v>
      </c>
      <c r="K76" s="27"/>
      <c r="L76" s="27"/>
      <c r="M76" s="27"/>
      <c r="N76" s="27">
        <v>1.0</v>
      </c>
      <c r="O76" s="27"/>
      <c r="P76" s="27"/>
      <c r="Q76" s="27">
        <v>1.0</v>
      </c>
      <c r="R76" s="27"/>
      <c r="S76" s="27">
        <v>1.0</v>
      </c>
      <c r="U76" s="49">
        <f t="shared" si="8"/>
        <v>26</v>
      </c>
      <c r="V76" s="28">
        <v>1.0</v>
      </c>
      <c r="W76" s="28">
        <v>25.0</v>
      </c>
      <c r="X76" s="29">
        <v>15030.0</v>
      </c>
      <c r="Y76" s="30">
        <f t="shared" si="9"/>
        <v>0.1729873586</v>
      </c>
      <c r="Z76" s="27">
        <v>4.0</v>
      </c>
      <c r="AA76" s="50">
        <f t="shared" si="10"/>
        <v>22</v>
      </c>
      <c r="AB76" s="18">
        <f t="shared" si="11"/>
        <v>11.53846154</v>
      </c>
      <c r="AC76" s="18"/>
      <c r="AD76" s="18"/>
      <c r="AE76" s="31">
        <f t="shared" si="7"/>
        <v>84.61538462</v>
      </c>
      <c r="AF76" s="25"/>
      <c r="AG76" s="25"/>
    </row>
    <row r="77">
      <c r="A77" s="26">
        <v>43962.0</v>
      </c>
      <c r="B77" s="27">
        <v>12.0</v>
      </c>
      <c r="C77" s="27"/>
      <c r="D77" s="27">
        <v>1.0</v>
      </c>
      <c r="E77" s="27">
        <v>1.0</v>
      </c>
      <c r="F77" s="27"/>
      <c r="G77" s="27">
        <v>2.0</v>
      </c>
      <c r="H77" s="27"/>
      <c r="J77" s="27">
        <v>8.0</v>
      </c>
      <c r="K77" s="27"/>
      <c r="L77" s="27"/>
      <c r="M77" s="27"/>
      <c r="N77" s="27"/>
      <c r="O77" s="27"/>
      <c r="P77" s="27">
        <v>1.0</v>
      </c>
      <c r="Q77" s="27">
        <v>1.0</v>
      </c>
      <c r="R77" s="27"/>
      <c r="S77" s="27">
        <v>1.0</v>
      </c>
      <c r="U77" s="49">
        <f t="shared" si="8"/>
        <v>27</v>
      </c>
      <c r="V77" s="28">
        <v>2.0</v>
      </c>
      <c r="W77" s="28">
        <v>38.0</v>
      </c>
      <c r="X77" s="29">
        <v>12398.0</v>
      </c>
      <c r="Y77" s="30">
        <f t="shared" si="9"/>
        <v>0.2177770608</v>
      </c>
      <c r="Z77" s="27">
        <v>5.0</v>
      </c>
      <c r="AA77" s="50">
        <f t="shared" si="10"/>
        <v>22</v>
      </c>
      <c r="AB77" s="18">
        <f t="shared" si="11"/>
        <v>7.407407407</v>
      </c>
      <c r="AC77" s="18"/>
      <c r="AD77" s="18"/>
      <c r="AE77" s="31">
        <f t="shared" si="7"/>
        <v>81.48148148</v>
      </c>
      <c r="AF77" s="25"/>
      <c r="AG77" s="25"/>
    </row>
    <row r="78">
      <c r="A78" s="26">
        <v>43961.0</v>
      </c>
      <c r="B78" s="27">
        <v>20.0</v>
      </c>
      <c r="C78" s="27"/>
      <c r="D78" s="27"/>
      <c r="E78" s="27">
        <v>3.0</v>
      </c>
      <c r="F78" s="27"/>
      <c r="G78" s="27"/>
      <c r="H78" s="27"/>
      <c r="I78" s="27">
        <v>1.0</v>
      </c>
      <c r="J78" s="27">
        <v>4.0</v>
      </c>
      <c r="K78" s="27">
        <v>1.0</v>
      </c>
      <c r="L78" s="27">
        <v>3.0</v>
      </c>
      <c r="M78" s="27"/>
      <c r="N78" s="27"/>
      <c r="O78" s="27"/>
      <c r="P78" s="27"/>
      <c r="Q78" s="27"/>
      <c r="R78" s="27"/>
      <c r="S78" s="27">
        <v>3.0</v>
      </c>
      <c r="U78" s="49">
        <f t="shared" si="8"/>
        <v>35</v>
      </c>
      <c r="V78" s="28">
        <v>0.0</v>
      </c>
      <c r="W78" s="28">
        <v>22.0</v>
      </c>
      <c r="X78" s="29">
        <v>4606.0</v>
      </c>
      <c r="Y78" s="30">
        <f t="shared" si="9"/>
        <v>0.7598784195</v>
      </c>
      <c r="Z78" s="27">
        <v>6.0</v>
      </c>
      <c r="AA78" s="50">
        <f t="shared" si="10"/>
        <v>29</v>
      </c>
      <c r="AB78" s="18">
        <f t="shared" si="11"/>
        <v>0</v>
      </c>
      <c r="AC78" s="18"/>
      <c r="AD78" s="18"/>
      <c r="AE78" s="31">
        <f t="shared" si="7"/>
        <v>82.85714286</v>
      </c>
      <c r="AF78" s="25"/>
      <c r="AG78" s="25"/>
    </row>
    <row r="79">
      <c r="A79" s="26">
        <v>43960.0</v>
      </c>
      <c r="B79" s="27">
        <v>14.0</v>
      </c>
      <c r="C79" s="27"/>
      <c r="D79" s="27">
        <v>2.0</v>
      </c>
      <c r="E79" s="27">
        <v>3.0</v>
      </c>
      <c r="F79" s="27"/>
      <c r="G79" s="27"/>
      <c r="H79" s="27"/>
      <c r="J79" s="27">
        <v>6.0</v>
      </c>
      <c r="K79" s="27"/>
      <c r="L79" s="27">
        <v>2.0</v>
      </c>
      <c r="M79" s="27"/>
      <c r="N79" s="27"/>
      <c r="O79" s="27"/>
      <c r="P79" s="27"/>
      <c r="Q79" s="27"/>
      <c r="R79" s="27">
        <v>1.0</v>
      </c>
      <c r="S79" s="27">
        <v>6.0</v>
      </c>
      <c r="U79" s="49">
        <f t="shared" si="8"/>
        <v>34</v>
      </c>
      <c r="V79" s="28">
        <v>0.0</v>
      </c>
      <c r="W79" s="28">
        <v>42.0</v>
      </c>
      <c r="X79" s="29">
        <v>3856.0</v>
      </c>
      <c r="Y79" s="30">
        <f t="shared" si="9"/>
        <v>0.8817427386</v>
      </c>
      <c r="Z79" s="27">
        <v>8.0</v>
      </c>
      <c r="AA79" s="50">
        <f t="shared" si="10"/>
        <v>26</v>
      </c>
      <c r="AB79" s="18">
        <f t="shared" si="11"/>
        <v>5.882352941</v>
      </c>
      <c r="AC79" s="18"/>
      <c r="AD79" s="18"/>
      <c r="AE79" s="31">
        <f t="shared" si="7"/>
        <v>76.47058824</v>
      </c>
      <c r="AF79" s="25"/>
      <c r="AG79" s="25"/>
    </row>
    <row r="80">
      <c r="A80" s="26">
        <v>43959.0</v>
      </c>
      <c r="B80" s="27">
        <v>12.0</v>
      </c>
      <c r="C80" s="27">
        <v>1.0</v>
      </c>
      <c r="D80" s="27"/>
      <c r="E80" s="27">
        <v>1.0</v>
      </c>
      <c r="F80" s="27"/>
      <c r="G80" s="27"/>
      <c r="H80" s="27"/>
      <c r="J80" s="27">
        <v>4.0</v>
      </c>
      <c r="K80" s="27"/>
      <c r="L80" s="27"/>
      <c r="M80" s="27"/>
      <c r="N80" s="27"/>
      <c r="O80" s="27"/>
      <c r="P80" s="27"/>
      <c r="Q80" s="27"/>
      <c r="R80" s="27"/>
      <c r="S80" s="27"/>
      <c r="U80" s="49">
        <f t="shared" si="8"/>
        <v>18</v>
      </c>
      <c r="V80" s="28">
        <v>0.0</v>
      </c>
      <c r="W80" s="28">
        <v>84.0</v>
      </c>
      <c r="X80" s="29">
        <v>5167.0</v>
      </c>
      <c r="Y80" s="30">
        <f t="shared" si="9"/>
        <v>0.3483646216</v>
      </c>
      <c r="Z80" s="27">
        <v>1.0</v>
      </c>
      <c r="AA80" s="50">
        <f t="shared" si="10"/>
        <v>17</v>
      </c>
      <c r="AB80" s="18">
        <f t="shared" si="11"/>
        <v>0</v>
      </c>
      <c r="AC80" s="18"/>
      <c r="AD80" s="18"/>
      <c r="AE80" s="31">
        <f t="shared" si="7"/>
        <v>94.44444444</v>
      </c>
      <c r="AF80" s="25"/>
      <c r="AG80" s="25"/>
    </row>
    <row r="81">
      <c r="A81" s="26">
        <v>43958.0</v>
      </c>
      <c r="B81" s="27"/>
      <c r="C81" s="27">
        <v>2.0</v>
      </c>
      <c r="D81" s="27">
        <v>3.0</v>
      </c>
      <c r="E81" s="27"/>
      <c r="F81" s="27"/>
      <c r="G81" s="27"/>
      <c r="H81" s="27"/>
      <c r="J81" s="27">
        <v>2.0</v>
      </c>
      <c r="K81" s="27"/>
      <c r="L81" s="27">
        <v>1.0</v>
      </c>
      <c r="M81" s="27"/>
      <c r="N81" s="27">
        <v>1.0</v>
      </c>
      <c r="O81" s="27"/>
      <c r="P81" s="27"/>
      <c r="Q81" s="27"/>
      <c r="R81" s="27"/>
      <c r="S81" s="27">
        <v>3.0</v>
      </c>
      <c r="U81" s="49">
        <f t="shared" si="8"/>
        <v>12</v>
      </c>
      <c r="V81" s="28">
        <v>0.0</v>
      </c>
      <c r="W81" s="28">
        <v>65.0</v>
      </c>
      <c r="X81" s="29">
        <v>5475.0</v>
      </c>
      <c r="Y81" s="30">
        <f t="shared" si="9"/>
        <v>0.2191780822</v>
      </c>
      <c r="Z81" s="27">
        <v>11.0</v>
      </c>
      <c r="AA81" s="50">
        <f t="shared" si="10"/>
        <v>1</v>
      </c>
      <c r="AB81" s="18">
        <f t="shared" si="11"/>
        <v>25</v>
      </c>
      <c r="AC81" s="18"/>
      <c r="AD81" s="18"/>
      <c r="AE81" s="31">
        <f t="shared" si="7"/>
        <v>8.333333333</v>
      </c>
      <c r="AF81" s="25"/>
      <c r="AG81" s="25"/>
    </row>
    <row r="82">
      <c r="A82" s="26">
        <v>43957.0</v>
      </c>
      <c r="B82" s="27"/>
      <c r="C82" s="27"/>
      <c r="D82" s="27"/>
      <c r="E82" s="27"/>
      <c r="F82" s="27"/>
      <c r="G82" s="27">
        <v>1.0</v>
      </c>
      <c r="H82" s="27"/>
      <c r="J82" s="27">
        <v>1.0</v>
      </c>
      <c r="K82" s="27"/>
      <c r="L82" s="27">
        <v>1.0</v>
      </c>
      <c r="M82" s="27"/>
      <c r="O82" s="27"/>
      <c r="P82" s="27"/>
      <c r="Q82" s="27"/>
      <c r="R82" s="27"/>
      <c r="S82" s="27">
        <v>1.0</v>
      </c>
      <c r="U82" s="49">
        <f t="shared" si="8"/>
        <v>4</v>
      </c>
      <c r="V82" s="28">
        <v>1.0</v>
      </c>
      <c r="W82" s="28">
        <v>86.0</v>
      </c>
      <c r="X82" s="29">
        <v>6293.0</v>
      </c>
      <c r="Y82" s="30">
        <f t="shared" si="9"/>
        <v>0.0635626887</v>
      </c>
      <c r="Z82" s="27">
        <v>3.0</v>
      </c>
      <c r="AA82" s="50">
        <f t="shared" si="10"/>
        <v>1</v>
      </c>
      <c r="AB82" s="18">
        <f t="shared" si="11"/>
        <v>0</v>
      </c>
      <c r="AC82" s="18"/>
      <c r="AD82" s="18"/>
      <c r="AE82" s="31">
        <f t="shared" si="7"/>
        <v>25</v>
      </c>
      <c r="AF82" s="25"/>
      <c r="AG82" s="25"/>
    </row>
    <row r="83">
      <c r="A83" s="26">
        <v>43956.0</v>
      </c>
      <c r="B83" s="27"/>
      <c r="C83" s="27"/>
      <c r="D83" s="27"/>
      <c r="E83" s="27"/>
      <c r="F83" s="27"/>
      <c r="H83" s="27"/>
      <c r="J83" s="27"/>
      <c r="K83" s="27"/>
      <c r="L83" s="27"/>
      <c r="M83" s="27"/>
      <c r="O83" s="27"/>
      <c r="P83" s="27"/>
      <c r="Q83" s="27"/>
      <c r="R83" s="27"/>
      <c r="S83" s="27">
        <v>2.0</v>
      </c>
      <c r="U83" s="49">
        <f t="shared" si="8"/>
        <v>2</v>
      </c>
      <c r="V83" s="28">
        <v>1.0</v>
      </c>
      <c r="W83" s="28">
        <v>50.0</v>
      </c>
      <c r="X83" s="29">
        <v>2858.0</v>
      </c>
      <c r="Y83" s="30">
        <f t="shared" si="9"/>
        <v>0.0699790063</v>
      </c>
      <c r="Z83" s="27">
        <v>2.0</v>
      </c>
      <c r="AA83" s="50">
        <f t="shared" si="10"/>
        <v>0</v>
      </c>
      <c r="AB83" s="18">
        <f t="shared" si="11"/>
        <v>0</v>
      </c>
      <c r="AC83" s="18"/>
      <c r="AD83" s="18"/>
      <c r="AE83" s="31">
        <f t="shared" si="7"/>
        <v>0</v>
      </c>
      <c r="AF83" s="25"/>
      <c r="AG83" s="25"/>
    </row>
    <row r="84">
      <c r="A84" s="26">
        <v>43955.0</v>
      </c>
      <c r="B84" s="27"/>
      <c r="C84" s="27"/>
      <c r="D84" s="27"/>
      <c r="E84" s="27">
        <v>1.0</v>
      </c>
      <c r="F84" s="27"/>
      <c r="H84" s="27"/>
      <c r="J84" s="27"/>
      <c r="K84" s="27"/>
      <c r="L84" s="27"/>
      <c r="M84" s="27"/>
      <c r="O84" s="27"/>
      <c r="P84" s="27"/>
      <c r="Q84" s="27"/>
      <c r="R84" s="27"/>
      <c r="S84" s="27">
        <v>2.0</v>
      </c>
      <c r="U84" s="49">
        <f t="shared" si="8"/>
        <v>3</v>
      </c>
      <c r="V84" s="28">
        <v>2.0</v>
      </c>
      <c r="W84" s="28">
        <v>66.0</v>
      </c>
      <c r="X84" s="29">
        <v>6316.0</v>
      </c>
      <c r="Y84" s="30">
        <f t="shared" si="9"/>
        <v>0.04749841672</v>
      </c>
      <c r="Z84" s="27">
        <v>3.0</v>
      </c>
      <c r="AA84" s="50">
        <f t="shared" si="10"/>
        <v>0</v>
      </c>
      <c r="AB84" s="18">
        <f t="shared" si="11"/>
        <v>0</v>
      </c>
      <c r="AC84" s="18"/>
      <c r="AD84" s="18"/>
      <c r="AE84" s="31">
        <f t="shared" si="7"/>
        <v>0</v>
      </c>
      <c r="AF84" s="25"/>
      <c r="AG84" s="25"/>
    </row>
    <row r="85">
      <c r="A85" s="26">
        <v>43954.0</v>
      </c>
      <c r="B85" s="27"/>
      <c r="C85" s="27"/>
      <c r="D85" s="27"/>
      <c r="E85" s="27">
        <v>1.0</v>
      </c>
      <c r="F85" s="27"/>
      <c r="H85" s="27">
        <v>1.0</v>
      </c>
      <c r="J85" s="27">
        <v>1.0</v>
      </c>
      <c r="K85" s="27"/>
      <c r="L85" s="27"/>
      <c r="M85" s="27"/>
      <c r="O85" s="27">
        <v>1.0</v>
      </c>
      <c r="P85" s="27"/>
      <c r="Q85" s="27"/>
      <c r="R85" s="27"/>
      <c r="S85" s="27">
        <v>4.0</v>
      </c>
      <c r="U85" s="49">
        <f t="shared" si="8"/>
        <v>8</v>
      </c>
      <c r="V85" s="28">
        <v>2.0</v>
      </c>
      <c r="W85" s="28">
        <v>34.0</v>
      </c>
      <c r="X85" s="29">
        <v>2948.0</v>
      </c>
      <c r="Y85" s="30">
        <f t="shared" si="9"/>
        <v>0.2713704206</v>
      </c>
      <c r="Z85" s="27">
        <v>8.0</v>
      </c>
      <c r="AA85" s="50">
        <f t="shared" si="10"/>
        <v>0</v>
      </c>
      <c r="AB85" s="18">
        <f t="shared" si="11"/>
        <v>0</v>
      </c>
      <c r="AC85" s="18"/>
      <c r="AD85" s="18"/>
      <c r="AE85" s="31">
        <f t="shared" si="7"/>
        <v>0</v>
      </c>
      <c r="AF85" s="25"/>
      <c r="AG85" s="25"/>
    </row>
    <row r="86">
      <c r="A86" s="26">
        <v>43953.0</v>
      </c>
      <c r="B86" s="27">
        <v>2.0</v>
      </c>
      <c r="C86" s="27"/>
      <c r="D86" s="27">
        <v>4.0</v>
      </c>
      <c r="E86" s="27"/>
      <c r="F86" s="27"/>
      <c r="H86" s="27"/>
      <c r="J86" s="27">
        <v>2.0</v>
      </c>
      <c r="K86" s="27"/>
      <c r="L86" s="27"/>
      <c r="M86" s="27"/>
      <c r="P86" s="27"/>
      <c r="Q86" s="27"/>
      <c r="R86" s="27"/>
      <c r="S86" s="27">
        <v>5.0</v>
      </c>
      <c r="U86" s="49">
        <f t="shared" si="8"/>
        <v>13</v>
      </c>
      <c r="V86" s="28">
        <v>0.0</v>
      </c>
      <c r="W86" s="28">
        <v>60.0</v>
      </c>
      <c r="X86" s="29">
        <v>3411.0</v>
      </c>
      <c r="Y86" s="30">
        <f t="shared" si="9"/>
        <v>0.3811199062</v>
      </c>
      <c r="Z86" s="27">
        <v>10.0</v>
      </c>
      <c r="AA86" s="50">
        <f t="shared" si="10"/>
        <v>3</v>
      </c>
      <c r="AB86" s="18">
        <f t="shared" si="11"/>
        <v>30.76923077</v>
      </c>
      <c r="AC86" s="18"/>
      <c r="AD86" s="18"/>
      <c r="AE86" s="31">
        <f t="shared" si="7"/>
        <v>23.07692308</v>
      </c>
      <c r="AF86" s="25"/>
      <c r="AG86" s="25"/>
    </row>
    <row r="87">
      <c r="A87" s="26">
        <v>43952.0</v>
      </c>
      <c r="B87" s="27">
        <v>1.0</v>
      </c>
      <c r="C87" s="27">
        <v>1.0</v>
      </c>
      <c r="D87" s="27"/>
      <c r="E87" s="27">
        <v>1.0</v>
      </c>
      <c r="F87" s="27"/>
      <c r="H87" s="27"/>
      <c r="J87" s="27"/>
      <c r="K87" s="27"/>
      <c r="L87" s="27"/>
      <c r="M87" s="27"/>
      <c r="P87" s="27"/>
      <c r="Q87" s="27"/>
      <c r="R87" s="27"/>
      <c r="S87" s="27">
        <v>3.0</v>
      </c>
      <c r="U87" s="49">
        <f t="shared" si="8"/>
        <v>6</v>
      </c>
      <c r="V87" s="28">
        <v>2.0</v>
      </c>
      <c r="W87" s="28">
        <v>51.0</v>
      </c>
      <c r="X87" s="29">
        <v>4493.0</v>
      </c>
      <c r="Y87" s="30">
        <f t="shared" si="9"/>
        <v>0.1335410639</v>
      </c>
      <c r="Z87" s="27">
        <v>6.0</v>
      </c>
      <c r="AA87" s="50">
        <f t="shared" si="10"/>
        <v>0</v>
      </c>
      <c r="AB87" s="18">
        <f t="shared" si="11"/>
        <v>0</v>
      </c>
      <c r="AC87" s="18"/>
      <c r="AD87" s="18"/>
      <c r="AE87" s="31">
        <f t="shared" si="7"/>
        <v>0</v>
      </c>
      <c r="AF87" s="25"/>
      <c r="AG87" s="25"/>
    </row>
    <row r="88">
      <c r="A88" s="26">
        <v>43951.0</v>
      </c>
      <c r="B88" s="27">
        <v>1.0</v>
      </c>
      <c r="C88" s="27"/>
      <c r="D88" s="27"/>
      <c r="E88" s="27">
        <v>1.0</v>
      </c>
      <c r="F88" s="27"/>
      <c r="H88" s="27"/>
      <c r="J88" s="27">
        <v>2.0</v>
      </c>
      <c r="K88" s="27"/>
      <c r="L88" s="27"/>
      <c r="M88" s="27"/>
      <c r="P88" s="27">
        <v>1.0</v>
      </c>
      <c r="Q88" s="27"/>
      <c r="R88" s="27"/>
      <c r="S88" s="27">
        <v>4.0</v>
      </c>
      <c r="U88" s="49">
        <f t="shared" si="8"/>
        <v>9</v>
      </c>
      <c r="V88" s="28">
        <v>1.0</v>
      </c>
      <c r="W88" s="28">
        <v>13.0</v>
      </c>
      <c r="X88" s="29">
        <v>3188.0</v>
      </c>
      <c r="Y88" s="30">
        <f t="shared" si="9"/>
        <v>0.2823086575</v>
      </c>
      <c r="Z88" s="27">
        <v>8.0</v>
      </c>
      <c r="AA88" s="50">
        <f t="shared" si="10"/>
        <v>1</v>
      </c>
      <c r="AB88" s="18">
        <f t="shared" si="11"/>
        <v>11.11111111</v>
      </c>
      <c r="AC88" s="18"/>
      <c r="AD88" s="18"/>
      <c r="AE88" s="31">
        <f t="shared" si="7"/>
        <v>11.11111111</v>
      </c>
      <c r="AF88" s="25"/>
      <c r="AG88" s="25"/>
    </row>
    <row r="89">
      <c r="A89" s="26">
        <v>43950.0</v>
      </c>
      <c r="B89" s="27"/>
      <c r="C89" s="27"/>
      <c r="D89" s="27"/>
      <c r="E89" s="27"/>
      <c r="F89" s="27"/>
      <c r="H89" s="27"/>
      <c r="J89" s="27"/>
      <c r="K89" s="27"/>
      <c r="L89" s="27"/>
      <c r="M89" s="27"/>
      <c r="P89" s="27"/>
      <c r="Q89" s="27"/>
      <c r="R89" s="27"/>
      <c r="S89" s="27">
        <v>4.0</v>
      </c>
      <c r="U89" s="49">
        <f t="shared" si="8"/>
        <v>4</v>
      </c>
      <c r="V89" s="28">
        <v>1.0</v>
      </c>
      <c r="W89" s="28">
        <v>137.0</v>
      </c>
      <c r="X89" s="29">
        <v>5684.0</v>
      </c>
      <c r="Y89" s="30">
        <f t="shared" si="9"/>
        <v>0.07037297678</v>
      </c>
      <c r="Z89" s="27">
        <v>4.0</v>
      </c>
      <c r="AA89" s="50">
        <f t="shared" si="10"/>
        <v>0</v>
      </c>
      <c r="AB89" s="18">
        <f t="shared" si="11"/>
        <v>0</v>
      </c>
      <c r="AC89" s="18"/>
      <c r="AD89" s="18"/>
      <c r="AE89" s="31">
        <f t="shared" si="7"/>
        <v>0</v>
      </c>
      <c r="AF89" s="25"/>
      <c r="AG89" s="25"/>
    </row>
    <row r="90">
      <c r="A90" s="26">
        <v>43949.0</v>
      </c>
      <c r="B90" s="27"/>
      <c r="C90" s="27"/>
      <c r="D90" s="27">
        <v>3.0</v>
      </c>
      <c r="E90" s="27"/>
      <c r="F90" s="27"/>
      <c r="H90" s="27"/>
      <c r="J90" s="27">
        <v>2.0</v>
      </c>
      <c r="K90" s="27"/>
      <c r="L90" s="27"/>
      <c r="M90" s="27">
        <v>1.0</v>
      </c>
      <c r="P90" s="27"/>
      <c r="Q90" s="27"/>
      <c r="R90" s="27"/>
      <c r="S90" s="27">
        <v>3.0</v>
      </c>
      <c r="U90" s="49">
        <f t="shared" si="8"/>
        <v>9</v>
      </c>
      <c r="V90" s="28">
        <v>2.0</v>
      </c>
      <c r="W90" s="28">
        <v>68.0</v>
      </c>
      <c r="X90" s="29">
        <v>5683.0</v>
      </c>
      <c r="Y90" s="30">
        <f t="shared" si="9"/>
        <v>0.1583670597</v>
      </c>
      <c r="Z90" s="27">
        <v>5.0</v>
      </c>
      <c r="AA90" s="50">
        <f t="shared" si="10"/>
        <v>4</v>
      </c>
      <c r="AB90" s="18">
        <f t="shared" si="11"/>
        <v>33.33333333</v>
      </c>
      <c r="AC90" s="18"/>
      <c r="AD90" s="18"/>
      <c r="AE90" s="31">
        <f t="shared" si="7"/>
        <v>44.44444444</v>
      </c>
      <c r="AF90" s="25"/>
      <c r="AG90" s="25"/>
    </row>
    <row r="91">
      <c r="A91" s="26">
        <v>43948.0</v>
      </c>
      <c r="B91" s="27">
        <v>4.0</v>
      </c>
      <c r="C91" s="27"/>
      <c r="D91" s="27">
        <v>2.0</v>
      </c>
      <c r="E91" s="27">
        <v>1.0</v>
      </c>
      <c r="F91" s="27"/>
      <c r="H91" s="27"/>
      <c r="J91" s="27">
        <v>3.0</v>
      </c>
      <c r="K91" s="27"/>
      <c r="L91" s="27"/>
      <c r="M91" s="27"/>
      <c r="P91" s="27">
        <v>1.0</v>
      </c>
      <c r="Q91" s="27"/>
      <c r="R91" s="27"/>
      <c r="S91" s="27">
        <v>3.0</v>
      </c>
      <c r="U91" s="49">
        <f t="shared" si="8"/>
        <v>14</v>
      </c>
      <c r="V91" s="28">
        <v>1.0</v>
      </c>
      <c r="W91" s="28">
        <v>90.0</v>
      </c>
      <c r="X91" s="29">
        <v>6854.0</v>
      </c>
      <c r="Y91" s="30">
        <f t="shared" si="9"/>
        <v>0.204260286</v>
      </c>
      <c r="Z91" s="27">
        <v>12.0</v>
      </c>
      <c r="AA91" s="50">
        <f t="shared" si="10"/>
        <v>2</v>
      </c>
      <c r="AB91" s="18">
        <f t="shared" si="11"/>
        <v>21.42857143</v>
      </c>
      <c r="AC91" s="18"/>
      <c r="AD91" s="18"/>
      <c r="AE91" s="31">
        <f t="shared" si="7"/>
        <v>14.28571429</v>
      </c>
      <c r="AF91" s="25"/>
      <c r="AG91" s="25"/>
    </row>
    <row r="92">
      <c r="A92" s="26">
        <v>43947.0</v>
      </c>
      <c r="B92" s="27"/>
      <c r="C92" s="27"/>
      <c r="D92" s="27">
        <v>1.0</v>
      </c>
      <c r="E92" s="27"/>
      <c r="F92" s="27"/>
      <c r="H92" s="27"/>
      <c r="J92" s="27">
        <v>3.0</v>
      </c>
      <c r="K92" s="27"/>
      <c r="L92" s="27"/>
      <c r="M92" s="27">
        <v>1.0</v>
      </c>
      <c r="P92" s="27"/>
      <c r="Q92" s="27"/>
      <c r="R92" s="27"/>
      <c r="S92" s="27">
        <v>5.0</v>
      </c>
      <c r="U92" s="49">
        <f t="shared" si="8"/>
        <v>10</v>
      </c>
      <c r="V92" s="28">
        <v>1.0</v>
      </c>
      <c r="W92" s="28">
        <v>47.0</v>
      </c>
      <c r="X92" s="29">
        <v>3375.0</v>
      </c>
      <c r="Y92" s="30">
        <f t="shared" si="9"/>
        <v>0.2962962963</v>
      </c>
      <c r="Z92" s="27">
        <v>7.0</v>
      </c>
      <c r="AA92" s="50">
        <f t="shared" si="10"/>
        <v>3</v>
      </c>
      <c r="AB92" s="18">
        <f t="shared" si="11"/>
        <v>10</v>
      </c>
      <c r="AC92" s="18"/>
      <c r="AD92" s="18"/>
      <c r="AE92" s="31">
        <f t="shared" si="7"/>
        <v>30</v>
      </c>
      <c r="AF92" s="25"/>
      <c r="AG92" s="25"/>
    </row>
    <row r="93">
      <c r="A93" s="26">
        <v>43946.0</v>
      </c>
      <c r="B93" s="27"/>
      <c r="C93" s="27">
        <v>1.0</v>
      </c>
      <c r="D93" s="27">
        <v>1.0</v>
      </c>
      <c r="E93" s="27"/>
      <c r="F93" s="27"/>
      <c r="H93" s="27"/>
      <c r="J93" s="27">
        <v>6.0</v>
      </c>
      <c r="K93" s="27"/>
      <c r="L93" s="27"/>
      <c r="M93" s="27"/>
      <c r="N93" s="27">
        <v>1.0</v>
      </c>
      <c r="P93" s="27"/>
      <c r="Q93" s="27"/>
      <c r="R93" s="27"/>
      <c r="S93" s="27">
        <v>1.0</v>
      </c>
      <c r="U93" s="49">
        <f t="shared" si="8"/>
        <v>10</v>
      </c>
      <c r="V93" s="28">
        <v>2.0</v>
      </c>
      <c r="W93" s="28">
        <v>82.0</v>
      </c>
      <c r="X93" s="29">
        <v>3124.0</v>
      </c>
      <c r="Y93" s="30">
        <f t="shared" si="9"/>
        <v>0.3201024328</v>
      </c>
      <c r="Z93" s="27">
        <v>9.0</v>
      </c>
      <c r="AA93" s="50">
        <f t="shared" si="10"/>
        <v>1</v>
      </c>
      <c r="AB93" s="18">
        <f t="shared" si="11"/>
        <v>10</v>
      </c>
      <c r="AC93" s="18"/>
      <c r="AD93" s="18"/>
      <c r="AE93" s="31">
        <f t="shared" si="7"/>
        <v>10</v>
      </c>
      <c r="AF93" s="25"/>
      <c r="AG93" s="25"/>
    </row>
    <row r="94">
      <c r="A94" s="26">
        <v>43945.0</v>
      </c>
      <c r="B94" s="27">
        <v>1.0</v>
      </c>
      <c r="C94" s="27"/>
      <c r="D94" s="27">
        <v>3.0</v>
      </c>
      <c r="E94" s="27"/>
      <c r="F94" s="27"/>
      <c r="H94" s="27"/>
      <c r="J94" s="27">
        <v>2.0</v>
      </c>
      <c r="K94" s="27"/>
      <c r="L94" s="27"/>
      <c r="M94" s="27"/>
      <c r="N94" s="27"/>
      <c r="P94" s="27"/>
      <c r="Q94" s="27"/>
      <c r="R94" s="27"/>
      <c r="S94" s="27">
        <v>4.0</v>
      </c>
      <c r="U94" s="49">
        <f t="shared" si="8"/>
        <v>10</v>
      </c>
      <c r="V94" s="28">
        <v>0.0</v>
      </c>
      <c r="W94" s="28">
        <v>134.0</v>
      </c>
      <c r="X94" s="29">
        <v>5641.0</v>
      </c>
      <c r="Y94" s="30">
        <f t="shared" si="9"/>
        <v>0.1772735331</v>
      </c>
      <c r="Z94" s="27">
        <v>4.0</v>
      </c>
      <c r="AA94" s="50">
        <f t="shared" si="10"/>
        <v>6</v>
      </c>
      <c r="AB94" s="18">
        <f t="shared" si="11"/>
        <v>30</v>
      </c>
      <c r="AC94" s="18"/>
      <c r="AD94" s="18"/>
      <c r="AE94" s="31">
        <f t="shared" si="7"/>
        <v>60</v>
      </c>
      <c r="AF94" s="25"/>
      <c r="AG94" s="25"/>
    </row>
    <row r="95">
      <c r="A95" s="26">
        <v>43944.0</v>
      </c>
      <c r="B95" s="27"/>
      <c r="C95" s="27">
        <v>1.0</v>
      </c>
      <c r="D95" s="27">
        <v>2.0</v>
      </c>
      <c r="E95" s="27"/>
      <c r="F95" s="27"/>
      <c r="H95" s="27"/>
      <c r="J95" s="27">
        <v>1.0</v>
      </c>
      <c r="K95" s="27"/>
      <c r="L95" s="27"/>
      <c r="M95" s="27"/>
      <c r="N95" s="27"/>
      <c r="P95" s="27">
        <v>1.0</v>
      </c>
      <c r="Q95" s="27"/>
      <c r="R95" s="27"/>
      <c r="S95" s="27">
        <v>1.0</v>
      </c>
      <c r="U95" s="49">
        <f t="shared" si="8"/>
        <v>6</v>
      </c>
      <c r="V95" s="28">
        <v>0.0</v>
      </c>
      <c r="W95" s="28">
        <v>90.0</v>
      </c>
      <c r="X95" s="29">
        <v>5549.0</v>
      </c>
      <c r="Y95" s="30">
        <f t="shared" si="9"/>
        <v>0.1081275906</v>
      </c>
      <c r="Z95" s="27">
        <v>2.0</v>
      </c>
      <c r="AA95" s="50">
        <f t="shared" si="10"/>
        <v>4</v>
      </c>
      <c r="AB95" s="18">
        <f t="shared" si="11"/>
        <v>50</v>
      </c>
      <c r="AC95" s="18"/>
      <c r="AD95" s="18"/>
      <c r="AE95" s="31">
        <f t="shared" si="7"/>
        <v>66.66666667</v>
      </c>
      <c r="AF95" s="25"/>
      <c r="AG95" s="25"/>
    </row>
    <row r="96">
      <c r="A96" s="26">
        <v>43943.0</v>
      </c>
      <c r="B96" s="27"/>
      <c r="C96" s="27">
        <v>1.0</v>
      </c>
      <c r="D96" s="27">
        <v>4.0</v>
      </c>
      <c r="E96" s="27"/>
      <c r="F96" s="27"/>
      <c r="H96" s="27"/>
      <c r="J96" s="27">
        <v>1.0</v>
      </c>
      <c r="K96" s="27"/>
      <c r="L96" s="27"/>
      <c r="M96" s="27"/>
      <c r="N96" s="27"/>
      <c r="P96" s="27"/>
      <c r="Q96" s="27"/>
      <c r="R96" s="27"/>
      <c r="S96" s="27">
        <v>2.0</v>
      </c>
      <c r="U96" s="49">
        <f t="shared" si="8"/>
        <v>8</v>
      </c>
      <c r="V96" s="28">
        <v>2.0</v>
      </c>
      <c r="W96" s="28">
        <v>134.0</v>
      </c>
      <c r="X96" s="29">
        <v>6012.0</v>
      </c>
      <c r="Y96" s="30">
        <f t="shared" si="9"/>
        <v>0.1330671989</v>
      </c>
      <c r="Z96" s="27">
        <v>4.0</v>
      </c>
      <c r="AA96" s="50">
        <f t="shared" si="10"/>
        <v>4</v>
      </c>
      <c r="AB96" s="18">
        <f t="shared" si="11"/>
        <v>50</v>
      </c>
      <c r="AC96" s="18"/>
      <c r="AD96" s="18"/>
      <c r="AE96" s="31">
        <f t="shared" si="7"/>
        <v>50</v>
      </c>
      <c r="AF96" s="25"/>
      <c r="AG96" s="25"/>
    </row>
    <row r="97">
      <c r="A97" s="26">
        <v>43942.0</v>
      </c>
      <c r="B97" s="27">
        <v>2.0</v>
      </c>
      <c r="C97" s="27">
        <v>2.0</v>
      </c>
      <c r="D97" s="27">
        <v>1.0</v>
      </c>
      <c r="E97" s="27"/>
      <c r="F97" s="27"/>
      <c r="G97" s="27">
        <v>1.0</v>
      </c>
      <c r="H97" s="27"/>
      <c r="K97" s="27"/>
      <c r="L97" s="27"/>
      <c r="M97" s="27"/>
      <c r="N97" s="27"/>
      <c r="P97" s="27">
        <v>2.0</v>
      </c>
      <c r="Q97" s="27">
        <v>1.0</v>
      </c>
      <c r="R97" s="27"/>
      <c r="S97" s="27">
        <v>2.0</v>
      </c>
      <c r="U97" s="49">
        <f t="shared" si="8"/>
        <v>11</v>
      </c>
      <c r="V97" s="28">
        <v>1.0</v>
      </c>
      <c r="W97" s="28">
        <v>64.0</v>
      </c>
      <c r="X97" s="29">
        <v>6945.0</v>
      </c>
      <c r="Y97" s="30">
        <f t="shared" si="9"/>
        <v>0.158387329</v>
      </c>
      <c r="Z97" s="27">
        <v>6.0</v>
      </c>
      <c r="AA97" s="50">
        <f t="shared" si="10"/>
        <v>5</v>
      </c>
      <c r="AB97" s="18">
        <f t="shared" si="11"/>
        <v>27.27272727</v>
      </c>
      <c r="AC97" s="18"/>
      <c r="AD97" s="18"/>
      <c r="AE97" s="31">
        <f t="shared" si="7"/>
        <v>45.45454545</v>
      </c>
      <c r="AF97" s="25"/>
      <c r="AG97" s="25"/>
    </row>
    <row r="98">
      <c r="A98" s="26">
        <v>43941.0</v>
      </c>
      <c r="B98" s="27">
        <v>2.0</v>
      </c>
      <c r="C98" s="27"/>
      <c r="D98" s="27">
        <v>2.0</v>
      </c>
      <c r="E98" s="27"/>
      <c r="F98" s="27"/>
      <c r="G98" s="27"/>
      <c r="H98" s="27"/>
      <c r="J98" s="27">
        <v>2.0</v>
      </c>
      <c r="K98" s="27"/>
      <c r="L98" s="27"/>
      <c r="M98" s="27"/>
      <c r="N98" s="27"/>
      <c r="P98" s="27"/>
      <c r="Q98" s="27"/>
      <c r="R98" s="27"/>
      <c r="S98" s="27">
        <v>3.0</v>
      </c>
      <c r="U98" s="49">
        <f t="shared" si="8"/>
        <v>9</v>
      </c>
      <c r="V98" s="28">
        <v>1.0</v>
      </c>
      <c r="W98" s="28">
        <v>99.0</v>
      </c>
      <c r="X98" s="29">
        <v>7979.0</v>
      </c>
      <c r="Y98" s="30">
        <f t="shared" si="9"/>
        <v>0.1127960897</v>
      </c>
      <c r="Z98" s="27">
        <v>5.0</v>
      </c>
      <c r="AA98" s="50">
        <f t="shared" si="10"/>
        <v>4</v>
      </c>
      <c r="AB98" s="18">
        <f t="shared" si="11"/>
        <v>22.22222222</v>
      </c>
      <c r="AC98" s="18"/>
      <c r="AD98" s="18"/>
      <c r="AE98" s="31">
        <f t="shared" si="7"/>
        <v>44.44444444</v>
      </c>
      <c r="AF98" s="25"/>
      <c r="AG98" s="25"/>
    </row>
    <row r="99">
      <c r="A99" s="26">
        <v>43940.0</v>
      </c>
      <c r="B99" s="27"/>
      <c r="C99" s="27">
        <v>2.0</v>
      </c>
      <c r="D99" s="27">
        <v>1.0</v>
      </c>
      <c r="E99" s="27">
        <v>1.0</v>
      </c>
      <c r="F99" s="27"/>
      <c r="G99" s="27"/>
      <c r="H99" s="27">
        <v>1.0</v>
      </c>
      <c r="J99" s="27">
        <v>2.0</v>
      </c>
      <c r="K99" s="27"/>
      <c r="L99" s="27"/>
      <c r="M99" s="27"/>
      <c r="N99" s="27"/>
      <c r="P99" s="27">
        <v>2.0</v>
      </c>
      <c r="Q99" s="27"/>
      <c r="R99" s="27"/>
      <c r="S99" s="27">
        <v>4.0</v>
      </c>
      <c r="U99" s="49">
        <f t="shared" si="8"/>
        <v>13</v>
      </c>
      <c r="V99" s="28">
        <v>2.0</v>
      </c>
      <c r="W99" s="28">
        <v>72.0</v>
      </c>
      <c r="X99" s="29">
        <v>3926.0</v>
      </c>
      <c r="Y99" s="30">
        <f t="shared" si="9"/>
        <v>0.3311258278</v>
      </c>
      <c r="Z99" s="27">
        <v>7.0</v>
      </c>
      <c r="AA99" s="50">
        <f t="shared" si="10"/>
        <v>6</v>
      </c>
      <c r="AB99" s="18">
        <f t="shared" si="11"/>
        <v>23.07692308</v>
      </c>
      <c r="AC99" s="18"/>
      <c r="AD99" s="18"/>
      <c r="AE99" s="31">
        <f t="shared" si="7"/>
        <v>46.15384615</v>
      </c>
      <c r="AF99" s="25"/>
      <c r="AG99" s="25"/>
    </row>
    <row r="100">
      <c r="A100" s="26">
        <v>43939.0</v>
      </c>
      <c r="B100" s="27">
        <v>2.0</v>
      </c>
      <c r="C100" s="27"/>
      <c r="D100" s="27">
        <v>2.0</v>
      </c>
      <c r="E100" s="27">
        <v>1.0</v>
      </c>
      <c r="F100" s="27"/>
      <c r="G100" s="27"/>
      <c r="H100" s="27"/>
      <c r="J100" s="27"/>
      <c r="K100" s="27"/>
      <c r="L100" s="27"/>
      <c r="M100" s="27"/>
      <c r="N100" s="27"/>
      <c r="P100" s="27">
        <v>1.0</v>
      </c>
      <c r="Q100" s="27"/>
      <c r="R100" s="27"/>
      <c r="S100" s="27">
        <v>2.0</v>
      </c>
      <c r="U100" s="49">
        <f t="shared" si="8"/>
        <v>8</v>
      </c>
      <c r="V100" s="28">
        <v>2.0</v>
      </c>
      <c r="W100" s="28">
        <v>105.0</v>
      </c>
      <c r="X100" s="29">
        <v>4275.0</v>
      </c>
      <c r="Y100" s="30">
        <f t="shared" si="9"/>
        <v>0.1871345029</v>
      </c>
      <c r="Z100" s="27">
        <v>5.0</v>
      </c>
      <c r="AA100" s="50">
        <f t="shared" si="10"/>
        <v>3</v>
      </c>
      <c r="AB100" s="18">
        <f t="shared" si="11"/>
        <v>37.5</v>
      </c>
      <c r="AC100" s="18"/>
      <c r="AD100" s="18"/>
      <c r="AE100" s="31">
        <f t="shared" si="7"/>
        <v>37.5</v>
      </c>
      <c r="AF100" s="25"/>
      <c r="AG100" s="25"/>
    </row>
    <row r="101">
      <c r="A101" s="26">
        <v>43938.0</v>
      </c>
      <c r="B101" s="27">
        <v>1.0</v>
      </c>
      <c r="C101" s="27"/>
      <c r="D101" s="27">
        <v>3.0</v>
      </c>
      <c r="E101" s="27">
        <v>1.0</v>
      </c>
      <c r="F101" s="27"/>
      <c r="G101" s="27">
        <v>-1.0</v>
      </c>
      <c r="H101" s="27"/>
      <c r="J101" s="27">
        <v>4.0</v>
      </c>
      <c r="K101" s="27">
        <v>1.0</v>
      </c>
      <c r="L101" s="27"/>
      <c r="M101" s="27">
        <v>2.0</v>
      </c>
      <c r="N101" s="27"/>
      <c r="P101" s="27">
        <v>2.0</v>
      </c>
      <c r="Q101" s="27">
        <v>1.0</v>
      </c>
      <c r="R101" s="27"/>
      <c r="S101" s="27">
        <v>4.0</v>
      </c>
      <c r="U101" s="49">
        <f t="shared" si="8"/>
        <v>18</v>
      </c>
      <c r="V101" s="28">
        <v>2.0</v>
      </c>
      <c r="W101" s="28">
        <v>108.0</v>
      </c>
      <c r="X101" s="29">
        <v>8371.0</v>
      </c>
      <c r="Y101" s="30">
        <f t="shared" si="9"/>
        <v>0.2150280731</v>
      </c>
      <c r="Z101" s="27">
        <v>9.0</v>
      </c>
      <c r="AA101" s="50">
        <f t="shared" si="10"/>
        <v>9</v>
      </c>
      <c r="AB101" s="18">
        <f t="shared" si="11"/>
        <v>27.77777778</v>
      </c>
      <c r="AC101" s="18"/>
      <c r="AD101" s="18"/>
      <c r="AE101" s="31">
        <f t="shared" si="7"/>
        <v>50</v>
      </c>
      <c r="AF101" s="25"/>
      <c r="AG101" s="25"/>
    </row>
    <row r="102">
      <c r="A102" s="26">
        <v>43937.0</v>
      </c>
      <c r="B102" s="27">
        <v>2.0</v>
      </c>
      <c r="C102" s="27"/>
      <c r="D102" s="27"/>
      <c r="E102" s="27">
        <v>1.0</v>
      </c>
      <c r="F102" s="27">
        <v>2.0</v>
      </c>
      <c r="G102" s="27">
        <v>1.0</v>
      </c>
      <c r="H102" s="27"/>
      <c r="J102" s="27">
        <v>1.0</v>
      </c>
      <c r="K102" s="27"/>
      <c r="L102" s="27"/>
      <c r="N102" s="27"/>
      <c r="P102" s="27">
        <v>4.0</v>
      </c>
      <c r="Q102" s="27"/>
      <c r="R102" s="27"/>
      <c r="S102" s="27">
        <v>11.0</v>
      </c>
      <c r="U102" s="49">
        <f t="shared" si="8"/>
        <v>22</v>
      </c>
      <c r="V102" s="28">
        <v>1.0</v>
      </c>
      <c r="W102" s="28">
        <v>72.0</v>
      </c>
      <c r="X102" s="29">
        <v>7688.0</v>
      </c>
      <c r="Y102" s="30">
        <f t="shared" si="9"/>
        <v>0.2861602497</v>
      </c>
      <c r="Z102" s="27">
        <v>14.0</v>
      </c>
      <c r="AA102" s="50">
        <f t="shared" si="10"/>
        <v>8</v>
      </c>
      <c r="AB102" s="18">
        <f t="shared" si="11"/>
        <v>18.18181818</v>
      </c>
      <c r="AC102" s="18"/>
      <c r="AD102" s="18"/>
      <c r="AE102" s="31">
        <f t="shared" si="7"/>
        <v>36.36363636</v>
      </c>
      <c r="AF102" s="25"/>
      <c r="AG102" s="25"/>
    </row>
    <row r="103">
      <c r="A103" s="26">
        <v>43936.0</v>
      </c>
      <c r="B103" s="27">
        <v>2.0</v>
      </c>
      <c r="C103" s="27">
        <v>3.0</v>
      </c>
      <c r="D103" s="27">
        <v>4.0</v>
      </c>
      <c r="E103" s="27"/>
      <c r="F103" s="27"/>
      <c r="G103" s="27"/>
      <c r="H103" s="27"/>
      <c r="J103" s="27">
        <v>4.0</v>
      </c>
      <c r="K103" s="27">
        <v>1.0</v>
      </c>
      <c r="L103" s="27"/>
      <c r="N103" s="27"/>
      <c r="P103" s="27">
        <v>4.0</v>
      </c>
      <c r="Q103" s="27"/>
      <c r="R103" s="27"/>
      <c r="S103" s="27">
        <v>4.0</v>
      </c>
      <c r="U103" s="49">
        <f t="shared" si="8"/>
        <v>22</v>
      </c>
      <c r="V103" s="28">
        <v>4.0</v>
      </c>
      <c r="W103" s="28">
        <v>141.0</v>
      </c>
      <c r="X103" s="29">
        <v>4223.0</v>
      </c>
      <c r="Y103" s="30">
        <f t="shared" si="9"/>
        <v>0.5209566659</v>
      </c>
      <c r="Z103" s="27">
        <v>11.0</v>
      </c>
      <c r="AA103" s="50">
        <f t="shared" si="10"/>
        <v>11</v>
      </c>
      <c r="AB103" s="18">
        <f t="shared" si="11"/>
        <v>36.36363636</v>
      </c>
      <c r="AC103" s="18"/>
      <c r="AD103" s="18"/>
      <c r="AE103" s="31">
        <f t="shared" si="7"/>
        <v>50</v>
      </c>
      <c r="AF103" s="25"/>
      <c r="AG103" s="25"/>
    </row>
    <row r="104">
      <c r="A104" s="26">
        <v>43935.0</v>
      </c>
      <c r="B104" s="27">
        <v>5.0</v>
      </c>
      <c r="C104" s="27">
        <v>1.0</v>
      </c>
      <c r="D104" s="27">
        <v>1.0</v>
      </c>
      <c r="E104" s="27"/>
      <c r="F104" s="27">
        <v>1.0</v>
      </c>
      <c r="G104" s="27"/>
      <c r="H104" s="27"/>
      <c r="J104" s="27">
        <v>6.0</v>
      </c>
      <c r="K104" s="27">
        <v>2.0</v>
      </c>
      <c r="L104" s="27"/>
      <c r="N104" s="27"/>
      <c r="P104" s="27">
        <v>6.0</v>
      </c>
      <c r="Q104" s="27"/>
      <c r="R104" s="27">
        <v>1.0</v>
      </c>
      <c r="S104" s="27">
        <v>4.0</v>
      </c>
      <c r="U104" s="49">
        <f t="shared" si="8"/>
        <v>27</v>
      </c>
      <c r="V104" s="28">
        <v>3.0</v>
      </c>
      <c r="W104" s="28">
        <v>82.0</v>
      </c>
      <c r="X104" s="29">
        <v>7114.0</v>
      </c>
      <c r="Y104" s="30">
        <f t="shared" si="9"/>
        <v>0.3795333146</v>
      </c>
      <c r="Z104" s="27">
        <v>11.0</v>
      </c>
      <c r="AA104" s="50">
        <f t="shared" si="10"/>
        <v>16</v>
      </c>
      <c r="AB104" s="18">
        <f t="shared" si="11"/>
        <v>25.92592593</v>
      </c>
      <c r="AC104" s="18"/>
      <c r="AD104" s="18"/>
      <c r="AE104" s="31">
        <f t="shared" si="7"/>
        <v>59.25925926</v>
      </c>
      <c r="AF104" s="25"/>
      <c r="AG104" s="25"/>
    </row>
    <row r="105">
      <c r="A105" s="26">
        <v>43934.0</v>
      </c>
      <c r="B105" s="27">
        <v>2.0</v>
      </c>
      <c r="C105" s="27"/>
      <c r="D105" s="27">
        <v>3.0</v>
      </c>
      <c r="E105" s="27">
        <v>1.0</v>
      </c>
      <c r="F105" s="27"/>
      <c r="G105" s="27"/>
      <c r="H105" s="27">
        <v>1.0</v>
      </c>
      <c r="J105" s="27">
        <v>8.0</v>
      </c>
      <c r="K105" s="27"/>
      <c r="L105" s="27"/>
      <c r="N105" s="27"/>
      <c r="P105" s="27">
        <v>5.0</v>
      </c>
      <c r="Q105" s="27"/>
      <c r="S105" s="27">
        <v>7.0</v>
      </c>
      <c r="U105" s="49">
        <f t="shared" si="8"/>
        <v>27</v>
      </c>
      <c r="V105" s="28">
        <v>5.0</v>
      </c>
      <c r="W105" s="28">
        <v>87.0</v>
      </c>
      <c r="X105" s="29">
        <v>8695.0</v>
      </c>
      <c r="Y105" s="30">
        <f t="shared" si="9"/>
        <v>0.3105232892</v>
      </c>
      <c r="Z105" s="27">
        <v>12.0</v>
      </c>
      <c r="AA105" s="50">
        <f t="shared" si="10"/>
        <v>15</v>
      </c>
      <c r="AB105" s="18">
        <f t="shared" si="11"/>
        <v>29.62962963</v>
      </c>
      <c r="AC105" s="18"/>
      <c r="AD105" s="18"/>
      <c r="AE105" s="31">
        <f t="shared" si="7"/>
        <v>55.55555556</v>
      </c>
      <c r="AF105" s="25"/>
      <c r="AG105" s="25"/>
    </row>
    <row r="106">
      <c r="A106" s="26">
        <v>43933.0</v>
      </c>
      <c r="B106" s="27">
        <v>8.0</v>
      </c>
      <c r="C106" s="27"/>
      <c r="D106" s="27">
        <v>3.0</v>
      </c>
      <c r="E106" s="27">
        <v>1.0</v>
      </c>
      <c r="F106" s="27"/>
      <c r="G106" s="27"/>
      <c r="H106" s="27"/>
      <c r="J106" s="27">
        <v>3.0</v>
      </c>
      <c r="K106" s="27"/>
      <c r="L106" s="27"/>
      <c r="N106" s="27"/>
      <c r="P106" s="27">
        <v>4.0</v>
      </c>
      <c r="Q106" s="27"/>
      <c r="S106" s="27">
        <v>6.0</v>
      </c>
      <c r="U106" s="49">
        <f t="shared" si="8"/>
        <v>25</v>
      </c>
      <c r="V106" s="28">
        <v>3.0</v>
      </c>
      <c r="W106" s="28">
        <v>79.0</v>
      </c>
      <c r="X106" s="29">
        <v>4122.0</v>
      </c>
      <c r="Y106" s="30">
        <f t="shared" si="9"/>
        <v>0.6065016982</v>
      </c>
      <c r="Z106" s="27">
        <v>16.0</v>
      </c>
      <c r="AA106" s="50">
        <f t="shared" si="10"/>
        <v>9</v>
      </c>
      <c r="AB106" s="18">
        <f t="shared" si="11"/>
        <v>28</v>
      </c>
      <c r="AC106" s="18"/>
      <c r="AD106" s="18"/>
      <c r="AE106" s="31">
        <f t="shared" si="7"/>
        <v>36</v>
      </c>
      <c r="AF106" s="25"/>
      <c r="AG106" s="25"/>
    </row>
    <row r="107">
      <c r="A107" s="26">
        <v>43932.0</v>
      </c>
      <c r="B107" s="27">
        <v>3.0</v>
      </c>
      <c r="C107" s="27"/>
      <c r="D107" s="27">
        <v>2.0</v>
      </c>
      <c r="E107" s="27">
        <v>1.0</v>
      </c>
      <c r="F107" s="27"/>
      <c r="G107" s="27"/>
      <c r="H107" s="27"/>
      <c r="J107" s="27">
        <v>4.0</v>
      </c>
      <c r="K107" s="27"/>
      <c r="L107" s="27"/>
      <c r="M107" s="27">
        <v>1.0</v>
      </c>
      <c r="N107" s="27"/>
      <c r="P107" s="27">
        <v>3.0</v>
      </c>
      <c r="Q107" s="27"/>
      <c r="S107" s="27">
        <v>18.0</v>
      </c>
      <c r="U107" s="49">
        <f t="shared" si="8"/>
        <v>32</v>
      </c>
      <c r="V107" s="28">
        <v>3.0</v>
      </c>
      <c r="W107" s="28">
        <v>125.0</v>
      </c>
      <c r="X107" s="29">
        <v>4142.0</v>
      </c>
      <c r="Y107" s="30">
        <f t="shared" si="9"/>
        <v>0.7725736359</v>
      </c>
      <c r="Z107" s="27">
        <v>24.0</v>
      </c>
      <c r="AA107" s="50">
        <f t="shared" si="10"/>
        <v>8</v>
      </c>
      <c r="AB107" s="18">
        <f t="shared" si="11"/>
        <v>15.625</v>
      </c>
      <c r="AC107" s="18"/>
      <c r="AD107" s="18"/>
      <c r="AE107" s="31">
        <f t="shared" si="7"/>
        <v>25</v>
      </c>
      <c r="AF107" s="25"/>
      <c r="AG107" s="25"/>
    </row>
    <row r="108">
      <c r="A108" s="26">
        <v>43931.0</v>
      </c>
      <c r="B108" s="27">
        <v>4.0</v>
      </c>
      <c r="C108" s="27"/>
      <c r="D108" s="27">
        <v>7.0</v>
      </c>
      <c r="E108" s="27"/>
      <c r="F108" s="27"/>
      <c r="G108" s="27"/>
      <c r="H108" s="27">
        <v>1.0</v>
      </c>
      <c r="J108" s="27">
        <v>9.0</v>
      </c>
      <c r="K108" s="27"/>
      <c r="L108" s="27"/>
      <c r="M108" s="27"/>
      <c r="N108" s="27"/>
      <c r="P108" s="27">
        <v>3.0</v>
      </c>
      <c r="Q108" s="27"/>
      <c r="S108" s="27">
        <v>6.0</v>
      </c>
      <c r="U108" s="49">
        <f t="shared" si="8"/>
        <v>30</v>
      </c>
      <c r="V108" s="28">
        <v>3.0</v>
      </c>
      <c r="W108" s="28">
        <v>126.0</v>
      </c>
      <c r="X108" s="29">
        <v>7428.0</v>
      </c>
      <c r="Y108" s="30">
        <f t="shared" si="9"/>
        <v>0.4038772213</v>
      </c>
      <c r="Z108" s="27">
        <v>12.0</v>
      </c>
      <c r="AA108" s="50">
        <f t="shared" si="10"/>
        <v>18</v>
      </c>
      <c r="AB108" s="18">
        <f t="shared" si="11"/>
        <v>33.33333333</v>
      </c>
      <c r="AC108" s="18"/>
      <c r="AD108" s="18"/>
      <c r="AE108" s="31">
        <f t="shared" si="7"/>
        <v>60</v>
      </c>
      <c r="AF108" s="25"/>
      <c r="AG108" s="25"/>
    </row>
    <row r="109">
      <c r="A109" s="26">
        <v>43930.0</v>
      </c>
      <c r="B109" s="27">
        <v>5.0</v>
      </c>
      <c r="C109" s="27">
        <v>1.0</v>
      </c>
      <c r="D109" s="27"/>
      <c r="E109" s="27">
        <v>1.0</v>
      </c>
      <c r="F109" s="27"/>
      <c r="G109" s="27"/>
      <c r="J109" s="27">
        <v>9.0</v>
      </c>
      <c r="K109" s="27"/>
      <c r="L109" s="27"/>
      <c r="M109" s="27"/>
      <c r="N109" s="27"/>
      <c r="P109" s="27">
        <v>7.0</v>
      </c>
      <c r="Q109" s="27"/>
      <c r="S109" s="27">
        <v>4.0</v>
      </c>
      <c r="U109" s="49">
        <f t="shared" si="8"/>
        <v>27</v>
      </c>
      <c r="V109" s="28">
        <v>4.0</v>
      </c>
      <c r="W109" s="28">
        <v>144.0</v>
      </c>
      <c r="X109" s="29">
        <v>8340.0</v>
      </c>
      <c r="Y109" s="30">
        <f t="shared" si="9"/>
        <v>0.3237410072</v>
      </c>
      <c r="Z109" s="27">
        <v>5.0</v>
      </c>
      <c r="AA109" s="50">
        <f t="shared" si="10"/>
        <v>22</v>
      </c>
      <c r="AB109" s="18">
        <f t="shared" si="11"/>
        <v>25.92592593</v>
      </c>
      <c r="AC109" s="18"/>
      <c r="AD109" s="18"/>
      <c r="AE109" s="31">
        <f t="shared" si="7"/>
        <v>81.48148148</v>
      </c>
      <c r="AF109" s="25"/>
      <c r="AG109" s="25"/>
    </row>
    <row r="110">
      <c r="A110" s="26">
        <v>43929.0</v>
      </c>
      <c r="B110" s="27">
        <v>12.0</v>
      </c>
      <c r="C110" s="27"/>
      <c r="D110" s="27">
        <v>4.0</v>
      </c>
      <c r="E110" s="27"/>
      <c r="F110" s="27"/>
      <c r="G110" s="27"/>
      <c r="J110" s="27">
        <v>10.0</v>
      </c>
      <c r="K110" s="27"/>
      <c r="L110" s="27"/>
      <c r="M110" s="27">
        <v>1.0</v>
      </c>
      <c r="N110" s="27"/>
      <c r="P110" s="27"/>
      <c r="Q110" s="27">
        <v>2.0</v>
      </c>
      <c r="S110" s="27">
        <v>10.0</v>
      </c>
      <c r="U110" s="49">
        <f t="shared" si="8"/>
        <v>39</v>
      </c>
      <c r="V110" s="28">
        <v>4.0</v>
      </c>
      <c r="W110" s="28">
        <v>197.0</v>
      </c>
      <c r="X110" s="29">
        <v>8708.0</v>
      </c>
      <c r="Y110" s="30">
        <f t="shared" si="9"/>
        <v>0.4478640331</v>
      </c>
      <c r="Z110" s="27">
        <v>23.0</v>
      </c>
      <c r="AA110" s="50">
        <f t="shared" si="10"/>
        <v>16</v>
      </c>
      <c r="AB110" s="18">
        <f t="shared" si="11"/>
        <v>10.25641026</v>
      </c>
      <c r="AC110" s="18"/>
      <c r="AD110" s="18"/>
      <c r="AE110" s="31">
        <f t="shared" si="7"/>
        <v>41.02564103</v>
      </c>
      <c r="AF110" s="25"/>
      <c r="AG110" s="25"/>
    </row>
    <row r="111">
      <c r="A111" s="26">
        <v>43928.0</v>
      </c>
      <c r="B111" s="27">
        <v>11.0</v>
      </c>
      <c r="C111" s="27">
        <v>2.0</v>
      </c>
      <c r="D111" s="27">
        <v>9.0</v>
      </c>
      <c r="E111" s="27">
        <v>4.0</v>
      </c>
      <c r="F111" s="27"/>
      <c r="G111" s="27"/>
      <c r="J111" s="27">
        <v>6.0</v>
      </c>
      <c r="K111" s="27">
        <v>2.0</v>
      </c>
      <c r="L111" s="27"/>
      <c r="M111" s="27"/>
      <c r="N111" s="27">
        <v>1.0</v>
      </c>
      <c r="P111" s="27">
        <v>3.0</v>
      </c>
      <c r="Q111" s="27">
        <v>1.0</v>
      </c>
      <c r="S111" s="27">
        <v>14.0</v>
      </c>
      <c r="U111" s="49">
        <f t="shared" si="8"/>
        <v>53</v>
      </c>
      <c r="V111" s="28">
        <v>8.0</v>
      </c>
      <c r="W111" s="28">
        <v>82.0</v>
      </c>
      <c r="X111" s="29">
        <v>8699.0</v>
      </c>
      <c r="Y111" s="30">
        <f t="shared" si="9"/>
        <v>0.6092654328</v>
      </c>
      <c r="Z111" s="27">
        <v>24.0</v>
      </c>
      <c r="AA111" s="50">
        <f t="shared" si="10"/>
        <v>29</v>
      </c>
      <c r="AB111" s="18">
        <f t="shared" si="11"/>
        <v>22.64150943</v>
      </c>
      <c r="AC111" s="18"/>
      <c r="AD111" s="18"/>
      <c r="AE111" s="31">
        <f t="shared" si="7"/>
        <v>54.71698113</v>
      </c>
      <c r="AF111" s="25"/>
      <c r="AG111" s="25"/>
    </row>
    <row r="112">
      <c r="A112" s="26">
        <v>43927.0</v>
      </c>
      <c r="B112" s="27">
        <v>4.0</v>
      </c>
      <c r="C112" s="27">
        <v>1.0</v>
      </c>
      <c r="D112" s="27">
        <v>13.0</v>
      </c>
      <c r="E112" s="27"/>
      <c r="F112" s="27"/>
      <c r="G112" s="27"/>
      <c r="J112" s="27">
        <v>10.0</v>
      </c>
      <c r="K112" s="27">
        <v>2.0</v>
      </c>
      <c r="L112" s="27"/>
      <c r="M112" s="27">
        <v>1.0</v>
      </c>
      <c r="P112" s="27">
        <v>1.0</v>
      </c>
      <c r="Q112" s="27">
        <v>1.0</v>
      </c>
      <c r="S112" s="27">
        <v>14.0</v>
      </c>
      <c r="U112" s="49">
        <f t="shared" si="8"/>
        <v>47</v>
      </c>
      <c r="V112" s="28">
        <v>6.0</v>
      </c>
      <c r="W112" s="28">
        <v>96.0</v>
      </c>
      <c r="X112" s="29">
        <v>10500.0</v>
      </c>
      <c r="Y112" s="30">
        <f t="shared" si="9"/>
        <v>0.4476190476</v>
      </c>
      <c r="Z112" s="27">
        <v>17.0</v>
      </c>
      <c r="AA112" s="50">
        <f t="shared" si="10"/>
        <v>30</v>
      </c>
      <c r="AB112" s="18">
        <f t="shared" si="11"/>
        <v>29.78723404</v>
      </c>
      <c r="AC112" s="18"/>
      <c r="AD112" s="18"/>
      <c r="AE112" s="31">
        <f t="shared" si="7"/>
        <v>63.82978723</v>
      </c>
      <c r="AF112" s="25"/>
      <c r="AG112" s="25"/>
    </row>
    <row r="113">
      <c r="A113" s="26">
        <v>43926.0</v>
      </c>
      <c r="B113" s="27">
        <v>11.0</v>
      </c>
      <c r="D113" s="27">
        <v>13.0</v>
      </c>
      <c r="E113" s="27">
        <v>1.0</v>
      </c>
      <c r="F113" s="27"/>
      <c r="G113" s="27">
        <v>2.0</v>
      </c>
      <c r="J113" s="27">
        <v>8.0</v>
      </c>
      <c r="L113" s="27"/>
      <c r="M113" s="27">
        <v>1.0</v>
      </c>
      <c r="P113" s="27">
        <v>2.0</v>
      </c>
      <c r="Q113" s="27">
        <v>2.0</v>
      </c>
      <c r="S113" s="27">
        <v>7.0</v>
      </c>
      <c r="U113" s="49">
        <f t="shared" si="8"/>
        <v>47</v>
      </c>
      <c r="V113" s="28">
        <v>3.0</v>
      </c>
      <c r="W113" s="28">
        <v>135.0</v>
      </c>
      <c r="X113" s="29">
        <v>5571.0</v>
      </c>
      <c r="Y113" s="30">
        <f t="shared" si="9"/>
        <v>0.8436546401</v>
      </c>
      <c r="Z113" s="27">
        <v>16.0</v>
      </c>
      <c r="AA113" s="50">
        <f t="shared" si="10"/>
        <v>31</v>
      </c>
      <c r="AB113" s="18">
        <f t="shared" si="11"/>
        <v>31.91489362</v>
      </c>
      <c r="AC113" s="18"/>
      <c r="AD113" s="18"/>
      <c r="AE113" s="31">
        <f t="shared" si="7"/>
        <v>65.95744681</v>
      </c>
      <c r="AF113" s="25"/>
      <c r="AG113" s="25"/>
    </row>
    <row r="114">
      <c r="A114" s="26">
        <v>43925.0</v>
      </c>
      <c r="B114" s="27">
        <v>24.0</v>
      </c>
      <c r="D114" s="27">
        <v>7.0</v>
      </c>
      <c r="E114" s="27">
        <v>2.0</v>
      </c>
      <c r="F114" s="27">
        <v>1.0</v>
      </c>
      <c r="G114" s="27">
        <v>1.0</v>
      </c>
      <c r="J114" s="27">
        <v>10.0</v>
      </c>
      <c r="K114" s="27">
        <v>3.0</v>
      </c>
      <c r="L114" s="27"/>
      <c r="N114" s="27">
        <v>1.0</v>
      </c>
      <c r="P114" s="27">
        <v>4.0</v>
      </c>
      <c r="Q114" s="27">
        <v>1.0</v>
      </c>
      <c r="R114" s="27">
        <v>3.0</v>
      </c>
      <c r="S114" s="27">
        <v>24.0</v>
      </c>
      <c r="U114" s="49">
        <f t="shared" si="8"/>
        <v>81</v>
      </c>
      <c r="V114" s="28">
        <v>6.0</v>
      </c>
      <c r="W114" s="28">
        <v>138.0</v>
      </c>
      <c r="X114" s="29">
        <v>6201.0</v>
      </c>
      <c r="Y114" s="30">
        <f t="shared" si="9"/>
        <v>1.306240929</v>
      </c>
      <c r="Z114" s="27">
        <v>40.0</v>
      </c>
      <c r="AA114" s="50">
        <f t="shared" si="10"/>
        <v>41</v>
      </c>
      <c r="AB114" s="18">
        <f t="shared" si="11"/>
        <v>13.58024691</v>
      </c>
      <c r="AC114" s="18"/>
      <c r="AD114" s="18"/>
      <c r="AE114" s="31">
        <f t="shared" si="7"/>
        <v>50.61728395</v>
      </c>
      <c r="AF114" s="25"/>
      <c r="AG114" s="25"/>
    </row>
    <row r="115">
      <c r="A115" s="26">
        <v>43924.0</v>
      </c>
      <c r="B115" s="51">
        <v>22.0</v>
      </c>
      <c r="C115" s="51"/>
      <c r="D115" s="51">
        <v>27.0</v>
      </c>
      <c r="E115" s="51">
        <v>3.0</v>
      </c>
      <c r="F115" s="51"/>
      <c r="G115" s="51"/>
      <c r="H115" s="51"/>
      <c r="I115" s="51"/>
      <c r="J115" s="51">
        <v>23.0</v>
      </c>
      <c r="K115" s="51">
        <v>1.0</v>
      </c>
      <c r="L115" s="51"/>
      <c r="M115" s="51">
        <v>1.0</v>
      </c>
      <c r="N115" s="51"/>
      <c r="O115" s="51"/>
      <c r="P115" s="51">
        <v>1.0</v>
      </c>
      <c r="Q115" s="51">
        <v>1.0</v>
      </c>
      <c r="R115" s="51"/>
      <c r="S115" s="29">
        <v>15.0</v>
      </c>
      <c r="U115" s="49">
        <f t="shared" si="8"/>
        <v>94</v>
      </c>
      <c r="V115" s="28">
        <v>3.0</v>
      </c>
      <c r="W115" s="28">
        <v>304.0</v>
      </c>
      <c r="X115" s="29">
        <v>11759.0</v>
      </c>
      <c r="Y115" s="30">
        <f t="shared" si="9"/>
        <v>0.799387703</v>
      </c>
      <c r="Z115" s="27">
        <v>32.0</v>
      </c>
      <c r="AA115" s="50">
        <f t="shared" si="10"/>
        <v>62</v>
      </c>
      <c r="AB115" s="18">
        <f t="shared" si="11"/>
        <v>29.78723404</v>
      </c>
      <c r="AC115" s="18"/>
      <c r="AD115" s="18"/>
      <c r="AE115" s="31">
        <f t="shared" si="7"/>
        <v>65.95744681</v>
      </c>
      <c r="AF115" s="25"/>
      <c r="AG115" s="25"/>
    </row>
    <row r="116">
      <c r="A116" s="26">
        <v>43923.0</v>
      </c>
      <c r="B116" s="51">
        <v>18.0</v>
      </c>
      <c r="C116" s="51"/>
      <c r="D116" s="51">
        <v>9.0</v>
      </c>
      <c r="E116" s="51">
        <v>1.0</v>
      </c>
      <c r="F116" s="51">
        <v>1.0</v>
      </c>
      <c r="G116" s="51"/>
      <c r="H116" s="51"/>
      <c r="I116" s="51"/>
      <c r="J116" s="51">
        <v>23.0</v>
      </c>
      <c r="K116" s="51">
        <v>2.0</v>
      </c>
      <c r="L116" s="51">
        <v>1.0</v>
      </c>
      <c r="M116" s="51">
        <v>1.0</v>
      </c>
      <c r="N116" s="51">
        <v>1.0</v>
      </c>
      <c r="O116" s="51">
        <v>1.0</v>
      </c>
      <c r="P116" s="51">
        <v>5.0</v>
      </c>
      <c r="Q116" s="51">
        <v>1.0</v>
      </c>
      <c r="R116" s="51"/>
      <c r="S116" s="29">
        <v>22.0</v>
      </c>
      <c r="U116" s="49">
        <f t="shared" si="8"/>
        <v>86</v>
      </c>
      <c r="V116" s="28">
        <v>5.0</v>
      </c>
      <c r="W116" s="28">
        <v>193.0</v>
      </c>
      <c r="X116" s="29">
        <v>11530.0</v>
      </c>
      <c r="Y116" s="30">
        <f t="shared" si="9"/>
        <v>0.7458803122</v>
      </c>
      <c r="AA116" s="50">
        <f t="shared" si="10"/>
        <v>86</v>
      </c>
      <c r="AB116" s="18">
        <f t="shared" si="11"/>
        <v>16.27906977</v>
      </c>
      <c r="AC116" s="18"/>
      <c r="AD116" s="18"/>
      <c r="AE116" s="31">
        <f t="shared" si="7"/>
        <v>100</v>
      </c>
      <c r="AF116" s="25"/>
      <c r="AG116" s="25"/>
    </row>
    <row r="117">
      <c r="A117" s="26">
        <v>43922.0</v>
      </c>
      <c r="B117" s="51">
        <v>14.0</v>
      </c>
      <c r="C117" s="51"/>
      <c r="D117" s="51">
        <v>21.0</v>
      </c>
      <c r="E117" s="51">
        <v>4.0</v>
      </c>
      <c r="F117" s="51">
        <v>1.0</v>
      </c>
      <c r="G117" s="51"/>
      <c r="H117" s="51">
        <v>1.0</v>
      </c>
      <c r="I117" s="51"/>
      <c r="J117" s="51">
        <v>17.0</v>
      </c>
      <c r="K117" s="51">
        <v>1.0</v>
      </c>
      <c r="L117" s="51"/>
      <c r="M117" s="51">
        <v>2.0</v>
      </c>
      <c r="N117" s="51"/>
      <c r="O117" s="51">
        <v>2.0</v>
      </c>
      <c r="P117" s="51">
        <v>2.0</v>
      </c>
      <c r="Q117" s="51">
        <v>6.0</v>
      </c>
      <c r="R117" s="51"/>
      <c r="S117" s="29">
        <v>18.0</v>
      </c>
      <c r="U117" s="49">
        <f t="shared" si="8"/>
        <v>89</v>
      </c>
      <c r="V117" s="28">
        <v>4.0</v>
      </c>
      <c r="W117" s="28">
        <v>261.0</v>
      </c>
      <c r="X117" s="29">
        <v>10196.0</v>
      </c>
      <c r="Y117" s="30">
        <f t="shared" si="9"/>
        <v>0.8728913299</v>
      </c>
      <c r="AA117" s="50">
        <f t="shared" si="10"/>
        <v>89</v>
      </c>
      <c r="AB117" s="18">
        <f t="shared" si="11"/>
        <v>25.84269663</v>
      </c>
      <c r="AC117" s="18"/>
      <c r="AD117" s="18"/>
      <c r="AE117" s="31">
        <f t="shared" si="7"/>
        <v>100</v>
      </c>
      <c r="AF117" s="25"/>
      <c r="AG117" s="25"/>
    </row>
    <row r="118">
      <c r="A118" s="26">
        <v>43921.0</v>
      </c>
      <c r="B118" s="51">
        <v>24.0</v>
      </c>
      <c r="C118" s="51">
        <v>3.0</v>
      </c>
      <c r="D118" s="51">
        <v>20.0</v>
      </c>
      <c r="E118" s="51">
        <v>5.0</v>
      </c>
      <c r="F118" s="51">
        <v>4.0</v>
      </c>
      <c r="G118" s="51"/>
      <c r="H118" s="51"/>
      <c r="I118" s="51"/>
      <c r="J118" s="51">
        <v>23.0</v>
      </c>
      <c r="K118" s="51">
        <v>2.0</v>
      </c>
      <c r="L118" s="51"/>
      <c r="M118" s="51">
        <v>3.0</v>
      </c>
      <c r="N118" s="51">
        <v>1.0</v>
      </c>
      <c r="O118" s="51">
        <v>3.0</v>
      </c>
      <c r="P118" s="51">
        <v>2.0</v>
      </c>
      <c r="Q118" s="51">
        <v>4.0</v>
      </c>
      <c r="R118" s="51"/>
      <c r="S118" s="29">
        <v>7.0</v>
      </c>
      <c r="U118" s="49">
        <f t="shared" si="8"/>
        <v>101</v>
      </c>
      <c r="V118" s="28">
        <v>3.0</v>
      </c>
      <c r="W118" s="28">
        <v>159.0</v>
      </c>
      <c r="X118" s="29">
        <v>10983.0</v>
      </c>
      <c r="Y118" s="30">
        <f t="shared" si="9"/>
        <v>0.9196030229</v>
      </c>
      <c r="AA118" s="50">
        <f t="shared" si="10"/>
        <v>101</v>
      </c>
      <c r="AB118" s="18">
        <f t="shared" si="11"/>
        <v>21.78217822</v>
      </c>
      <c r="AC118" s="18"/>
      <c r="AD118" s="18"/>
      <c r="AE118" s="31">
        <f t="shared" si="7"/>
        <v>100</v>
      </c>
      <c r="AF118" s="25"/>
      <c r="AG118" s="25"/>
    </row>
    <row r="119">
      <c r="A119" s="26">
        <v>43920.0</v>
      </c>
      <c r="B119" s="51">
        <v>24.0</v>
      </c>
      <c r="C119" s="51">
        <v>1.0</v>
      </c>
      <c r="D119" s="51">
        <v>60.0</v>
      </c>
      <c r="E119" s="51">
        <v>6.0</v>
      </c>
      <c r="F119" s="51"/>
      <c r="G119" s="51">
        <v>2.0</v>
      </c>
      <c r="H119" s="51"/>
      <c r="I119" s="51"/>
      <c r="J119" s="51">
        <v>13.0</v>
      </c>
      <c r="K119" s="51"/>
      <c r="L119" s="51"/>
      <c r="M119" s="51">
        <v>1.0</v>
      </c>
      <c r="N119" s="51"/>
      <c r="O119" s="51"/>
      <c r="P119" s="51">
        <v>2.0</v>
      </c>
      <c r="Q119" s="51">
        <v>1.0</v>
      </c>
      <c r="R119" s="51"/>
      <c r="S119" s="29">
        <v>15.0</v>
      </c>
      <c r="U119" s="49">
        <f t="shared" si="8"/>
        <v>125</v>
      </c>
      <c r="V119" s="28">
        <v>4.0</v>
      </c>
      <c r="W119" s="28">
        <v>180.0</v>
      </c>
      <c r="X119" s="29">
        <v>15370.0</v>
      </c>
      <c r="Y119" s="30">
        <f t="shared" si="9"/>
        <v>0.813272609</v>
      </c>
      <c r="AA119" s="50">
        <f t="shared" si="10"/>
        <v>125</v>
      </c>
      <c r="AB119" s="18">
        <f t="shared" si="11"/>
        <v>49.6</v>
      </c>
      <c r="AC119" s="18"/>
      <c r="AD119" s="18"/>
      <c r="AE119" s="31">
        <f t="shared" si="7"/>
        <v>100</v>
      </c>
      <c r="AF119" s="25"/>
      <c r="AG119" s="25"/>
    </row>
    <row r="120">
      <c r="A120" s="26">
        <v>43919.0</v>
      </c>
      <c r="B120" s="51">
        <v>16.0</v>
      </c>
      <c r="C120" s="51">
        <v>1.0</v>
      </c>
      <c r="D120" s="51">
        <v>14.0</v>
      </c>
      <c r="E120" s="51"/>
      <c r="F120" s="51"/>
      <c r="G120" s="51"/>
      <c r="H120" s="51"/>
      <c r="I120" s="51"/>
      <c r="J120" s="51">
        <v>15.0</v>
      </c>
      <c r="K120" s="51">
        <v>2.0</v>
      </c>
      <c r="L120" s="51">
        <v>3.0</v>
      </c>
      <c r="M120" s="51"/>
      <c r="N120" s="51">
        <v>1.0</v>
      </c>
      <c r="O120" s="51"/>
      <c r="P120" s="51">
        <v>11.0</v>
      </c>
      <c r="Q120" s="51">
        <v>1.0</v>
      </c>
      <c r="R120" s="51">
        <v>1.0</v>
      </c>
      <c r="S120" s="29">
        <v>13.0</v>
      </c>
      <c r="U120" s="49">
        <f t="shared" si="8"/>
        <v>78</v>
      </c>
      <c r="V120" s="28">
        <v>6.0</v>
      </c>
      <c r="W120" s="28">
        <v>195.0</v>
      </c>
      <c r="X120" s="29">
        <v>1053.0</v>
      </c>
      <c r="Y120" s="30">
        <f t="shared" si="9"/>
        <v>7.407407407</v>
      </c>
      <c r="AA120" s="50">
        <f t="shared" si="10"/>
        <v>78</v>
      </c>
      <c r="AB120" s="18">
        <f t="shared" si="11"/>
        <v>32.05128205</v>
      </c>
      <c r="AC120" s="18"/>
      <c r="AD120" s="18"/>
      <c r="AE120" s="31">
        <f t="shared" si="7"/>
        <v>100</v>
      </c>
      <c r="AF120" s="25"/>
      <c r="AG120" s="25"/>
    </row>
    <row r="121">
      <c r="A121" s="26">
        <v>43918.0</v>
      </c>
      <c r="B121" s="51">
        <v>20.0</v>
      </c>
      <c r="C121" s="51">
        <v>3.0</v>
      </c>
      <c r="D121" s="51">
        <v>23.0</v>
      </c>
      <c r="E121" s="51">
        <v>7.0</v>
      </c>
      <c r="F121" s="51"/>
      <c r="G121" s="51">
        <v>3.0</v>
      </c>
      <c r="H121" s="51"/>
      <c r="I121" s="51">
        <v>2.0</v>
      </c>
      <c r="J121" s="51">
        <v>15.0</v>
      </c>
      <c r="K121" s="51">
        <v>2.0</v>
      </c>
      <c r="L121" s="51"/>
      <c r="M121" s="51">
        <v>1.0</v>
      </c>
      <c r="N121" s="51">
        <v>2.0</v>
      </c>
      <c r="O121" s="51">
        <v>1.0</v>
      </c>
      <c r="P121" s="51">
        <v>2.0</v>
      </c>
      <c r="Q121" s="51">
        <v>3.0</v>
      </c>
      <c r="R121" s="51"/>
      <c r="S121" s="29">
        <v>21.0</v>
      </c>
      <c r="U121" s="49">
        <f t="shared" si="8"/>
        <v>105</v>
      </c>
      <c r="V121" s="28">
        <v>8.0</v>
      </c>
      <c r="W121" s="28">
        <v>222.0</v>
      </c>
      <c r="X121" s="29">
        <v>6216.0</v>
      </c>
      <c r="Y121" s="30">
        <f t="shared" si="9"/>
        <v>1.689189189</v>
      </c>
      <c r="AA121" s="50">
        <f t="shared" si="10"/>
        <v>105</v>
      </c>
      <c r="AB121" s="18">
        <f t="shared" si="11"/>
        <v>23.80952381</v>
      </c>
      <c r="AC121" s="18"/>
      <c r="AD121" s="18"/>
      <c r="AE121" s="31">
        <f t="shared" si="7"/>
        <v>100</v>
      </c>
      <c r="AF121" s="25"/>
      <c r="AG121" s="25"/>
    </row>
    <row r="122">
      <c r="A122" s="26">
        <v>43917.0</v>
      </c>
      <c r="B122" s="51">
        <v>18.0</v>
      </c>
      <c r="C122" s="51">
        <v>1.0</v>
      </c>
      <c r="D122" s="51">
        <v>71.0</v>
      </c>
      <c r="E122" s="51">
        <v>5.0</v>
      </c>
      <c r="F122" s="51"/>
      <c r="G122" s="51"/>
      <c r="H122" s="51"/>
      <c r="I122" s="51"/>
      <c r="J122" s="51">
        <v>21.0</v>
      </c>
      <c r="K122" s="51">
        <v>1.0</v>
      </c>
      <c r="L122" s="51"/>
      <c r="M122" s="51">
        <v>2.0</v>
      </c>
      <c r="N122" s="51"/>
      <c r="O122" s="51"/>
      <c r="P122" s="51">
        <v>2.0</v>
      </c>
      <c r="Q122" s="51"/>
      <c r="R122" s="51">
        <v>1.0</v>
      </c>
      <c r="S122" s="29">
        <v>24.0</v>
      </c>
      <c r="U122" s="49">
        <f t="shared" si="8"/>
        <v>146</v>
      </c>
      <c r="V122" s="28">
        <v>5.0</v>
      </c>
      <c r="W122" s="28">
        <v>283.0</v>
      </c>
      <c r="X122" s="29">
        <v>10964.0</v>
      </c>
      <c r="Y122" s="30">
        <f t="shared" si="9"/>
        <v>1.331630792</v>
      </c>
      <c r="AA122" s="50">
        <f t="shared" si="10"/>
        <v>146</v>
      </c>
      <c r="AB122" s="18">
        <f t="shared" si="11"/>
        <v>50</v>
      </c>
      <c r="AC122" s="18"/>
      <c r="AD122" s="18"/>
      <c r="AE122" s="31">
        <f t="shared" si="7"/>
        <v>100</v>
      </c>
      <c r="AF122" s="25"/>
      <c r="AG122" s="25"/>
    </row>
    <row r="123">
      <c r="A123" s="26">
        <v>43916.0</v>
      </c>
      <c r="B123" s="51">
        <v>12.0</v>
      </c>
      <c r="C123" s="51">
        <v>1.0</v>
      </c>
      <c r="D123" s="51">
        <v>34.0</v>
      </c>
      <c r="E123" s="51">
        <v>3.0</v>
      </c>
      <c r="F123" s="51">
        <v>1.0</v>
      </c>
      <c r="G123" s="51">
        <v>1.0</v>
      </c>
      <c r="H123" s="51">
        <v>2.0</v>
      </c>
      <c r="I123" s="51"/>
      <c r="J123" s="51">
        <v>11.0</v>
      </c>
      <c r="K123" s="51"/>
      <c r="L123" s="51">
        <v>2.0</v>
      </c>
      <c r="M123" s="51"/>
      <c r="N123" s="51"/>
      <c r="O123" s="51"/>
      <c r="P123" s="51">
        <v>9.0</v>
      </c>
      <c r="Q123" s="51">
        <v>1.0</v>
      </c>
      <c r="R123" s="51">
        <v>1.0</v>
      </c>
      <c r="S123" s="29">
        <v>13.0</v>
      </c>
      <c r="U123" s="49">
        <f t="shared" si="8"/>
        <v>91</v>
      </c>
      <c r="V123" s="28">
        <v>8.0</v>
      </c>
      <c r="W123" s="28">
        <v>384.0</v>
      </c>
      <c r="X123" s="29">
        <v>12019.0</v>
      </c>
      <c r="Y123" s="30">
        <f t="shared" si="9"/>
        <v>0.757134537</v>
      </c>
      <c r="AA123" s="50">
        <f t="shared" si="10"/>
        <v>91</v>
      </c>
      <c r="AB123" s="18">
        <f t="shared" si="11"/>
        <v>47.25274725</v>
      </c>
      <c r="AC123" s="18"/>
      <c r="AD123" s="18"/>
      <c r="AE123" s="31">
        <f t="shared" si="7"/>
        <v>100</v>
      </c>
      <c r="AF123" s="25"/>
      <c r="AG123" s="25"/>
    </row>
    <row r="124">
      <c r="A124" s="26">
        <v>43915.0</v>
      </c>
      <c r="B124" s="51">
        <v>13.0</v>
      </c>
      <c r="C124" s="51"/>
      <c r="D124" s="51">
        <v>26.0</v>
      </c>
      <c r="E124" s="51">
        <v>1.0</v>
      </c>
      <c r="F124" s="51"/>
      <c r="G124" s="51">
        <v>6.0</v>
      </c>
      <c r="H124" s="51"/>
      <c r="I124" s="51"/>
      <c r="J124" s="51">
        <v>14.0</v>
      </c>
      <c r="K124" s="51"/>
      <c r="L124" s="51">
        <v>1.0</v>
      </c>
      <c r="M124" s="51">
        <v>1.0</v>
      </c>
      <c r="N124" s="51"/>
      <c r="O124" s="51"/>
      <c r="P124" s="51">
        <v>12.0</v>
      </c>
      <c r="Q124" s="51"/>
      <c r="R124" s="51"/>
      <c r="S124" s="29">
        <v>30.0</v>
      </c>
      <c r="U124" s="49">
        <f t="shared" si="8"/>
        <v>104</v>
      </c>
      <c r="V124" s="28">
        <v>5.0</v>
      </c>
      <c r="W124" s="28">
        <v>414.0</v>
      </c>
      <c r="X124" s="29">
        <v>7046.0</v>
      </c>
      <c r="Y124" s="30">
        <f t="shared" si="9"/>
        <v>1.47601476</v>
      </c>
      <c r="AA124" s="50">
        <f t="shared" si="10"/>
        <v>104</v>
      </c>
      <c r="AB124" s="18">
        <f t="shared" si="11"/>
        <v>36.53846154</v>
      </c>
      <c r="AC124" s="18"/>
      <c r="AD124" s="18"/>
      <c r="AE124" s="31">
        <f t="shared" si="7"/>
        <v>100</v>
      </c>
      <c r="AF124" s="25"/>
      <c r="AG124" s="25"/>
    </row>
    <row r="125">
      <c r="A125" s="26">
        <v>43914.0</v>
      </c>
      <c r="B125" s="51">
        <v>13.0</v>
      </c>
      <c r="C125" s="51">
        <v>1.0</v>
      </c>
      <c r="D125" s="51">
        <v>14.0</v>
      </c>
      <c r="E125" s="51">
        <v>1.0</v>
      </c>
      <c r="F125" s="51"/>
      <c r="G125" s="51"/>
      <c r="H125" s="51">
        <v>1.0</v>
      </c>
      <c r="I125" s="51">
        <v>2.0</v>
      </c>
      <c r="J125" s="51">
        <v>21.0</v>
      </c>
      <c r="K125" s="51">
        <v>1.0</v>
      </c>
      <c r="L125" s="51"/>
      <c r="M125" s="51">
        <v>3.0</v>
      </c>
      <c r="N125" s="51"/>
      <c r="O125" s="51">
        <v>2.0</v>
      </c>
      <c r="P125" s="51">
        <v>5.0</v>
      </c>
      <c r="Q125" s="51"/>
      <c r="R125" s="51">
        <v>2.0</v>
      </c>
      <c r="S125" s="29">
        <v>34.0</v>
      </c>
      <c r="U125" s="49">
        <f t="shared" si="8"/>
        <v>100</v>
      </c>
      <c r="V125" s="28">
        <v>6.0</v>
      </c>
      <c r="W125" s="28">
        <v>223.0</v>
      </c>
      <c r="X125" s="29">
        <v>9314.0</v>
      </c>
      <c r="Y125" s="30">
        <f t="shared" si="9"/>
        <v>1.073652566</v>
      </c>
      <c r="AA125" s="50">
        <f t="shared" si="10"/>
        <v>100</v>
      </c>
      <c r="AB125" s="18">
        <f t="shared" si="11"/>
        <v>19</v>
      </c>
      <c r="AC125" s="18"/>
      <c r="AD125" s="18"/>
      <c r="AE125" s="31">
        <f t="shared" si="7"/>
        <v>100</v>
      </c>
      <c r="AF125" s="25"/>
      <c r="AG125" s="25"/>
    </row>
    <row r="126">
      <c r="A126" s="26">
        <v>43913.0</v>
      </c>
      <c r="B126" s="51">
        <v>4.0</v>
      </c>
      <c r="C126" s="51">
        <v>2.0</v>
      </c>
      <c r="D126" s="51">
        <v>31.0</v>
      </c>
      <c r="E126" s="51">
        <v>1.0</v>
      </c>
      <c r="F126" s="51"/>
      <c r="G126" s="51"/>
      <c r="H126" s="51"/>
      <c r="I126" s="51"/>
      <c r="J126" s="51">
        <v>15.0</v>
      </c>
      <c r="K126" s="51"/>
      <c r="L126" s="51">
        <v>1.0</v>
      </c>
      <c r="M126" s="51"/>
      <c r="N126" s="51"/>
      <c r="O126" s="51"/>
      <c r="P126" s="51">
        <v>1.0</v>
      </c>
      <c r="Q126" s="51">
        <v>1.0</v>
      </c>
      <c r="R126" s="51"/>
      <c r="S126" s="29">
        <v>20.0</v>
      </c>
      <c r="U126" s="49">
        <f t="shared" si="8"/>
        <v>76</v>
      </c>
      <c r="V126" s="28">
        <v>9.0</v>
      </c>
      <c r="W126" s="28">
        <v>341.0</v>
      </c>
      <c r="X126" s="29">
        <v>10546.0</v>
      </c>
      <c r="Y126" s="30">
        <f t="shared" si="9"/>
        <v>0.72065238</v>
      </c>
      <c r="AA126" s="50">
        <f t="shared" si="10"/>
        <v>76</v>
      </c>
      <c r="AB126" s="18">
        <f t="shared" si="11"/>
        <v>42.10526316</v>
      </c>
      <c r="AC126" s="18"/>
      <c r="AD126" s="18"/>
      <c r="AE126" s="31">
        <f t="shared" si="7"/>
        <v>100</v>
      </c>
      <c r="AF126" s="25"/>
      <c r="AG126" s="25"/>
    </row>
    <row r="127">
      <c r="A127" s="26">
        <v>43912.0</v>
      </c>
      <c r="B127" s="51">
        <v>6.0</v>
      </c>
      <c r="C127" s="51">
        <v>1.0</v>
      </c>
      <c r="D127" s="51">
        <v>24.0</v>
      </c>
      <c r="E127" s="51"/>
      <c r="F127" s="51"/>
      <c r="G127" s="51"/>
      <c r="H127" s="51"/>
      <c r="I127" s="51">
        <v>1.0</v>
      </c>
      <c r="J127" s="51">
        <v>14.0</v>
      </c>
      <c r="K127" s="51"/>
      <c r="L127" s="51">
        <v>2.0</v>
      </c>
      <c r="M127" s="51"/>
      <c r="N127" s="51"/>
      <c r="O127" s="51"/>
      <c r="P127" s="51">
        <v>2.0</v>
      </c>
      <c r="Q127" s="51">
        <v>1.0</v>
      </c>
      <c r="R127" s="51"/>
      <c r="S127" s="29">
        <v>13.0</v>
      </c>
      <c r="U127" s="49">
        <f t="shared" si="8"/>
        <v>64</v>
      </c>
      <c r="V127" s="28">
        <v>7.0</v>
      </c>
      <c r="W127" s="28">
        <v>257.0</v>
      </c>
      <c r="X127" s="29">
        <v>6256.0</v>
      </c>
      <c r="Y127" s="30">
        <f t="shared" si="9"/>
        <v>1.023017903</v>
      </c>
      <c r="AA127" s="50">
        <f t="shared" si="10"/>
        <v>64</v>
      </c>
      <c r="AB127" s="18">
        <f t="shared" si="11"/>
        <v>40.625</v>
      </c>
      <c r="AC127" s="18"/>
      <c r="AD127" s="18"/>
      <c r="AE127" s="31">
        <f t="shared" si="7"/>
        <v>100</v>
      </c>
      <c r="AF127" s="25"/>
      <c r="AG127" s="25"/>
    </row>
    <row r="128">
      <c r="A128" s="26">
        <v>43911.0</v>
      </c>
      <c r="B128" s="51">
        <v>10.0</v>
      </c>
      <c r="C128" s="51"/>
      <c r="D128" s="51">
        <v>43.0</v>
      </c>
      <c r="E128" s="51"/>
      <c r="F128" s="51">
        <v>1.0</v>
      </c>
      <c r="G128" s="51">
        <v>2.0</v>
      </c>
      <c r="H128" s="51"/>
      <c r="I128" s="51"/>
      <c r="J128" s="51">
        <v>16.0</v>
      </c>
      <c r="K128" s="51"/>
      <c r="L128" s="51">
        <v>1.0</v>
      </c>
      <c r="M128" s="51">
        <v>1.0</v>
      </c>
      <c r="N128" s="51"/>
      <c r="O128" s="51">
        <v>1.0</v>
      </c>
      <c r="P128" s="51">
        <v>11.0</v>
      </c>
      <c r="Q128" s="51">
        <v>1.0</v>
      </c>
      <c r="R128" s="51"/>
      <c r="S128" s="29">
        <v>11.0</v>
      </c>
      <c r="U128" s="49">
        <f t="shared" si="8"/>
        <v>98</v>
      </c>
      <c r="V128" s="28">
        <v>2.0</v>
      </c>
      <c r="W128" s="28">
        <v>297.0</v>
      </c>
      <c r="X128" s="29">
        <v>4271.0</v>
      </c>
      <c r="Y128" s="30">
        <f t="shared" si="9"/>
        <v>2.294544603</v>
      </c>
      <c r="AA128" s="50">
        <f t="shared" si="10"/>
        <v>98</v>
      </c>
      <c r="AB128" s="18">
        <f t="shared" si="11"/>
        <v>55.10204082</v>
      </c>
      <c r="AC128" s="18"/>
      <c r="AD128" s="18"/>
      <c r="AE128" s="31">
        <f t="shared" si="7"/>
        <v>100</v>
      </c>
      <c r="AF128" s="25"/>
      <c r="AG128" s="25"/>
    </row>
    <row r="129">
      <c r="A129" s="26">
        <v>43910.0</v>
      </c>
      <c r="B129" s="51">
        <v>15.0</v>
      </c>
      <c r="C129" s="51"/>
      <c r="D129" s="51">
        <v>69.0</v>
      </c>
      <c r="E129" s="51">
        <v>4.0</v>
      </c>
      <c r="F129" s="51"/>
      <c r="G129" s="51"/>
      <c r="H129" s="51"/>
      <c r="I129" s="51"/>
      <c r="J129" s="51">
        <v>12.0</v>
      </c>
      <c r="K129" s="51"/>
      <c r="L129" s="51">
        <v>1.0</v>
      </c>
      <c r="M129" s="51"/>
      <c r="N129" s="51"/>
      <c r="O129" s="51"/>
      <c r="P129" s="51">
        <v>40.0</v>
      </c>
      <c r="Q129" s="51"/>
      <c r="R129" s="51"/>
      <c r="S129" s="29">
        <v>6.0</v>
      </c>
      <c r="U129" s="49">
        <f t="shared" si="8"/>
        <v>147</v>
      </c>
      <c r="V129" s="28">
        <v>8.0</v>
      </c>
      <c r="W129" s="28">
        <v>379.0</v>
      </c>
      <c r="X129" s="29">
        <v>10845.0</v>
      </c>
      <c r="Y129" s="30">
        <f t="shared" si="9"/>
        <v>1.355463347</v>
      </c>
      <c r="AA129" s="50">
        <f t="shared" si="10"/>
        <v>147</v>
      </c>
      <c r="AB129" s="18">
        <f t="shared" si="11"/>
        <v>74.14965986</v>
      </c>
      <c r="AC129" s="18"/>
      <c r="AD129" s="18"/>
      <c r="AE129" s="31">
        <f t="shared" si="7"/>
        <v>100</v>
      </c>
      <c r="AF129" s="25"/>
      <c r="AG129" s="25"/>
    </row>
    <row r="130">
      <c r="A130" s="26">
        <v>43909.0</v>
      </c>
      <c r="B130" s="51">
        <v>17.0</v>
      </c>
      <c r="C130" s="51">
        <v>1.0</v>
      </c>
      <c r="D130" s="51">
        <v>34.0</v>
      </c>
      <c r="E130" s="51">
        <v>4.0</v>
      </c>
      <c r="F130" s="51">
        <v>1.0</v>
      </c>
      <c r="G130" s="51"/>
      <c r="H130" s="51"/>
      <c r="I130" s="51"/>
      <c r="J130" s="51">
        <v>14.0</v>
      </c>
      <c r="K130" s="51"/>
      <c r="L130" s="51"/>
      <c r="M130" s="51">
        <v>1.0</v>
      </c>
      <c r="N130" s="51"/>
      <c r="O130" s="51"/>
      <c r="P130" s="51">
        <v>13.0</v>
      </c>
      <c r="Q130" s="51">
        <v>1.0</v>
      </c>
      <c r="R130" s="51"/>
      <c r="S130" s="29">
        <v>1.0</v>
      </c>
      <c r="U130" s="49">
        <f t="shared" si="8"/>
        <v>87</v>
      </c>
      <c r="V130" s="28">
        <v>3.0</v>
      </c>
      <c r="W130" s="28">
        <v>286.0</v>
      </c>
      <c r="X130" s="29">
        <v>9640.0</v>
      </c>
      <c r="Y130" s="30">
        <f t="shared" si="9"/>
        <v>0.9024896266</v>
      </c>
      <c r="AA130" s="50">
        <f t="shared" si="10"/>
        <v>87</v>
      </c>
      <c r="AB130" s="18">
        <f t="shared" si="11"/>
        <v>54.02298851</v>
      </c>
      <c r="AC130" s="18"/>
      <c r="AD130" s="18"/>
      <c r="AE130" s="31">
        <f t="shared" si="7"/>
        <v>100</v>
      </c>
      <c r="AF130" s="25"/>
      <c r="AG130" s="25"/>
    </row>
    <row r="131">
      <c r="A131" s="26">
        <v>43908.0</v>
      </c>
      <c r="B131" s="51">
        <v>12.0</v>
      </c>
      <c r="C131" s="51"/>
      <c r="D131" s="51">
        <v>97.0</v>
      </c>
      <c r="E131" s="51"/>
      <c r="F131" s="51"/>
      <c r="G131" s="51"/>
      <c r="H131" s="51">
        <v>6.0</v>
      </c>
      <c r="I131" s="51"/>
      <c r="J131" s="51">
        <v>18.0</v>
      </c>
      <c r="K131" s="51"/>
      <c r="L131" s="51">
        <v>1.0</v>
      </c>
      <c r="M131" s="51"/>
      <c r="N131" s="51">
        <v>1.0</v>
      </c>
      <c r="O131" s="51"/>
      <c r="P131" s="51">
        <v>12.0</v>
      </c>
      <c r="Q131" s="51"/>
      <c r="R131" s="51"/>
      <c r="S131" s="29">
        <v>5.0</v>
      </c>
      <c r="U131" s="49">
        <f t="shared" si="8"/>
        <v>152</v>
      </c>
      <c r="V131" s="28">
        <v>7.0</v>
      </c>
      <c r="W131" s="28">
        <v>407.0</v>
      </c>
      <c r="X131" s="29">
        <v>11377.0</v>
      </c>
      <c r="Y131" s="30">
        <f t="shared" si="9"/>
        <v>1.33602883</v>
      </c>
      <c r="AA131" s="50">
        <f t="shared" si="10"/>
        <v>152</v>
      </c>
      <c r="AB131" s="18">
        <f t="shared" si="11"/>
        <v>71.71052632</v>
      </c>
      <c r="AC131" s="18"/>
      <c r="AD131" s="18"/>
      <c r="AE131" s="31">
        <f t="shared" si="7"/>
        <v>100</v>
      </c>
      <c r="AF131" s="25"/>
      <c r="AG131" s="25"/>
    </row>
    <row r="132">
      <c r="A132" s="26">
        <v>43907.0</v>
      </c>
      <c r="B132" s="51">
        <v>5.0</v>
      </c>
      <c r="C132" s="51"/>
      <c r="D132" s="51">
        <v>46.0</v>
      </c>
      <c r="E132" s="51">
        <v>1.0</v>
      </c>
      <c r="F132" s="51">
        <v>1.0</v>
      </c>
      <c r="G132" s="51"/>
      <c r="H132" s="51">
        <v>2.0</v>
      </c>
      <c r="I132" s="51">
        <v>1.0</v>
      </c>
      <c r="J132" s="51">
        <v>15.0</v>
      </c>
      <c r="K132" s="51">
        <v>1.0</v>
      </c>
      <c r="L132" s="51">
        <v>1.0</v>
      </c>
      <c r="M132" s="51">
        <v>3.0</v>
      </c>
      <c r="N132" s="51">
        <v>2.0</v>
      </c>
      <c r="O132" s="51">
        <v>1.0</v>
      </c>
      <c r="P132" s="51">
        <v>9.0</v>
      </c>
      <c r="Q132" s="51"/>
      <c r="R132" s="51"/>
      <c r="S132" s="29">
        <v>5.0</v>
      </c>
      <c r="U132" s="49">
        <f t="shared" si="8"/>
        <v>93</v>
      </c>
      <c r="V132" s="28">
        <v>3.0</v>
      </c>
      <c r="W132" s="28">
        <v>139.0</v>
      </c>
      <c r="X132" s="29">
        <v>8931.0</v>
      </c>
      <c r="Y132" s="30">
        <f t="shared" si="9"/>
        <v>1.041316762</v>
      </c>
      <c r="AA132" s="50">
        <f t="shared" si="10"/>
        <v>93</v>
      </c>
      <c r="AB132" s="18">
        <f t="shared" si="11"/>
        <v>59.13978495</v>
      </c>
      <c r="AC132" s="18"/>
      <c r="AD132" s="18"/>
      <c r="AE132" s="31">
        <f t="shared" si="7"/>
        <v>100</v>
      </c>
      <c r="AF132" s="25"/>
      <c r="AG132" s="25"/>
    </row>
    <row r="133">
      <c r="A133" s="26">
        <v>43906.0</v>
      </c>
      <c r="B133" s="51">
        <v>12.0</v>
      </c>
      <c r="C133" s="51"/>
      <c r="D133" s="51">
        <v>32.0</v>
      </c>
      <c r="E133" s="51">
        <v>1.0</v>
      </c>
      <c r="F133" s="51"/>
      <c r="G133" s="51"/>
      <c r="H133" s="51"/>
      <c r="I133" s="51"/>
      <c r="J133" s="51">
        <v>31.0</v>
      </c>
      <c r="K133" s="51"/>
      <c r="L133" s="51"/>
      <c r="M133" s="51"/>
      <c r="N133" s="51"/>
      <c r="O133" s="51"/>
      <c r="P133" s="51">
        <v>5.0</v>
      </c>
      <c r="Q133" s="51">
        <v>1.0</v>
      </c>
      <c r="R133" s="51"/>
      <c r="S133" s="29">
        <v>2.0</v>
      </c>
      <c r="U133" s="49">
        <f t="shared" si="8"/>
        <v>84</v>
      </c>
      <c r="V133" s="28">
        <v>6.0</v>
      </c>
      <c r="W133" s="28">
        <v>264.0</v>
      </c>
      <c r="X133" s="29">
        <v>12212.0</v>
      </c>
      <c r="Y133" s="30">
        <f t="shared" si="9"/>
        <v>0.6878480183</v>
      </c>
      <c r="AA133" s="50">
        <f t="shared" si="10"/>
        <v>84</v>
      </c>
      <c r="AB133" s="18">
        <f t="shared" si="11"/>
        <v>44.04761905</v>
      </c>
      <c r="AC133" s="18"/>
      <c r="AD133" s="18"/>
      <c r="AE133" s="31">
        <f t="shared" si="7"/>
        <v>100</v>
      </c>
      <c r="AF133" s="25"/>
      <c r="AG133" s="25"/>
    </row>
    <row r="134">
      <c r="A134" s="26">
        <v>43905.0</v>
      </c>
      <c r="B134" s="51">
        <v>6.0</v>
      </c>
      <c r="C134" s="51">
        <v>1.0</v>
      </c>
      <c r="D134" s="51">
        <v>35.0</v>
      </c>
      <c r="E134" s="51"/>
      <c r="F134" s="51"/>
      <c r="G134" s="51"/>
      <c r="H134" s="51"/>
      <c r="I134" s="51">
        <v>1.0</v>
      </c>
      <c r="J134" s="51">
        <v>20.0</v>
      </c>
      <c r="K134" s="51"/>
      <c r="L134" s="51"/>
      <c r="M134" s="51"/>
      <c r="N134" s="51"/>
      <c r="O134" s="51"/>
      <c r="P134" s="51">
        <v>7.0</v>
      </c>
      <c r="Q134" s="51"/>
      <c r="R134" s="51"/>
      <c r="S134" s="29">
        <v>4.0</v>
      </c>
      <c r="U134" s="49">
        <f t="shared" si="8"/>
        <v>74</v>
      </c>
      <c r="V134" s="28"/>
      <c r="W134" s="28">
        <v>303.0</v>
      </c>
      <c r="X134" s="29">
        <v>6292.0</v>
      </c>
      <c r="Y134" s="30">
        <f t="shared" si="9"/>
        <v>1.176096631</v>
      </c>
      <c r="AA134" s="50">
        <f t="shared" si="10"/>
        <v>74</v>
      </c>
      <c r="AB134" s="18">
        <f t="shared" si="11"/>
        <v>56.75675676</v>
      </c>
      <c r="AC134" s="18"/>
      <c r="AD134" s="18"/>
      <c r="AE134" s="31">
        <f t="shared" si="7"/>
        <v>100</v>
      </c>
      <c r="AF134" s="25"/>
      <c r="AG134" s="25"/>
    </row>
    <row r="135">
      <c r="A135" s="26">
        <v>43904.0</v>
      </c>
      <c r="B135" s="51">
        <v>9.0</v>
      </c>
      <c r="C135" s="51">
        <v>3.0</v>
      </c>
      <c r="D135" s="51">
        <v>41.0</v>
      </c>
      <c r="E135" s="51">
        <v>2.0</v>
      </c>
      <c r="F135" s="51">
        <v>1.0</v>
      </c>
      <c r="G135" s="51"/>
      <c r="H135" s="51">
        <v>1.0</v>
      </c>
      <c r="I135" s="51">
        <v>1.0</v>
      </c>
      <c r="J135" s="51">
        <v>11.0</v>
      </c>
      <c r="K135" s="51"/>
      <c r="L135" s="51">
        <v>3.0</v>
      </c>
      <c r="M135" s="51"/>
      <c r="N135" s="51"/>
      <c r="O135" s="51"/>
      <c r="P135" s="51">
        <v>4.0</v>
      </c>
      <c r="Q135" s="51"/>
      <c r="R135" s="51"/>
      <c r="S135" s="52"/>
      <c r="T135" s="52"/>
      <c r="U135" s="49">
        <f t="shared" ref="U135:U150" si="12">sum(B135:T135)</f>
        <v>76</v>
      </c>
      <c r="V135" s="28">
        <v>3.0</v>
      </c>
      <c r="W135" s="28">
        <v>120.0</v>
      </c>
      <c r="X135" s="29">
        <v>6877.0</v>
      </c>
      <c r="Y135" s="30">
        <f t="shared" si="9"/>
        <v>1.105133052</v>
      </c>
      <c r="Z135" s="52"/>
      <c r="AA135" s="50">
        <f t="shared" si="10"/>
        <v>76</v>
      </c>
      <c r="AB135" s="18">
        <f t="shared" si="11"/>
        <v>59.21052632</v>
      </c>
      <c r="AC135" s="18"/>
      <c r="AD135" s="18"/>
      <c r="AE135" s="31">
        <f t="shared" si="7"/>
        <v>100</v>
      </c>
      <c r="AF135" s="25"/>
      <c r="AG135" s="25"/>
    </row>
    <row r="136">
      <c r="A136" s="26">
        <v>43903.0</v>
      </c>
      <c r="B136" s="51">
        <v>13.0</v>
      </c>
      <c r="C136" s="51">
        <v>3.0</v>
      </c>
      <c r="D136" s="51">
        <v>62.0</v>
      </c>
      <c r="E136" s="51">
        <v>1.0</v>
      </c>
      <c r="F136" s="51"/>
      <c r="G136" s="51"/>
      <c r="H136" s="51"/>
      <c r="I136" s="51">
        <v>6.0</v>
      </c>
      <c r="J136" s="51">
        <v>15.0</v>
      </c>
      <c r="K136" s="51"/>
      <c r="L136" s="51">
        <v>1.0</v>
      </c>
      <c r="M136" s="51"/>
      <c r="N136" s="51"/>
      <c r="O136" s="51"/>
      <c r="P136" s="51">
        <v>6.0</v>
      </c>
      <c r="Q136" s="51"/>
      <c r="R136" s="51"/>
      <c r="S136" s="52"/>
      <c r="T136" s="52"/>
      <c r="U136" s="49">
        <f t="shared" si="12"/>
        <v>107</v>
      </c>
      <c r="V136" s="28">
        <v>5.0</v>
      </c>
      <c r="W136" s="28">
        <v>204.0</v>
      </c>
      <c r="X136" s="29">
        <v>12688.0</v>
      </c>
      <c r="Y136" s="30">
        <f t="shared" si="9"/>
        <v>0.8433165195</v>
      </c>
      <c r="Z136" s="52"/>
      <c r="AA136" s="50">
        <f t="shared" si="10"/>
        <v>107</v>
      </c>
      <c r="AB136" s="18">
        <f t="shared" si="11"/>
        <v>63.55140187</v>
      </c>
      <c r="AC136" s="18"/>
      <c r="AD136" s="18"/>
      <c r="AE136" s="31">
        <f t="shared" si="7"/>
        <v>100</v>
      </c>
      <c r="AF136" s="25"/>
      <c r="AG136" s="25"/>
    </row>
    <row r="137">
      <c r="A137" s="26">
        <v>43902.0</v>
      </c>
      <c r="B137" s="51">
        <v>13.0</v>
      </c>
      <c r="C137" s="51">
        <v>1.0</v>
      </c>
      <c r="D137" s="51">
        <v>61.0</v>
      </c>
      <c r="E137" s="51">
        <v>2.0</v>
      </c>
      <c r="F137" s="51">
        <v>0.0</v>
      </c>
      <c r="G137" s="51">
        <v>2.0</v>
      </c>
      <c r="H137" s="51">
        <v>2.0</v>
      </c>
      <c r="I137" s="51">
        <v>17.0</v>
      </c>
      <c r="J137" s="51">
        <v>7.0</v>
      </c>
      <c r="K137" s="51"/>
      <c r="L137" s="51"/>
      <c r="M137" s="51">
        <v>1.0</v>
      </c>
      <c r="N137" s="51"/>
      <c r="O137" s="51"/>
      <c r="P137" s="51">
        <v>4.0</v>
      </c>
      <c r="Q137" s="51"/>
      <c r="R137" s="51"/>
      <c r="S137" s="52"/>
      <c r="T137" s="52"/>
      <c r="U137" s="49">
        <f t="shared" si="12"/>
        <v>110</v>
      </c>
      <c r="V137" s="28">
        <v>1.0</v>
      </c>
      <c r="W137" s="28">
        <v>177.0</v>
      </c>
      <c r="X137" s="29">
        <v>13649.0</v>
      </c>
      <c r="Y137" s="30">
        <f t="shared" si="9"/>
        <v>0.8059198476</v>
      </c>
      <c r="Z137" s="52"/>
      <c r="AA137" s="50">
        <f t="shared" si="10"/>
        <v>110</v>
      </c>
      <c r="AB137" s="18">
        <f t="shared" si="11"/>
        <v>59.09090909</v>
      </c>
      <c r="AC137" s="18"/>
      <c r="AD137" s="18"/>
      <c r="AE137" s="31">
        <f t="shared" si="7"/>
        <v>100</v>
      </c>
      <c r="AF137" s="25"/>
      <c r="AG137" s="25"/>
    </row>
    <row r="138">
      <c r="A138" s="26">
        <v>43901.0</v>
      </c>
      <c r="B138" s="51">
        <v>19.0</v>
      </c>
      <c r="C138" s="51">
        <v>1.0</v>
      </c>
      <c r="D138" s="51">
        <v>73.0</v>
      </c>
      <c r="E138" s="51"/>
      <c r="F138" s="51"/>
      <c r="G138" s="51">
        <v>2.0</v>
      </c>
      <c r="H138" s="51"/>
      <c r="I138" s="51">
        <v>5.0</v>
      </c>
      <c r="J138" s="51">
        <v>3.0</v>
      </c>
      <c r="K138" s="51"/>
      <c r="L138" s="51"/>
      <c r="M138" s="51">
        <v>2.0</v>
      </c>
      <c r="N138" s="51"/>
      <c r="O138" s="51"/>
      <c r="P138" s="51">
        <v>8.0</v>
      </c>
      <c r="Q138" s="51">
        <v>1.0</v>
      </c>
      <c r="R138" s="51"/>
      <c r="S138" s="52"/>
      <c r="T138" s="52"/>
      <c r="U138" s="49">
        <f t="shared" si="12"/>
        <v>114</v>
      </c>
      <c r="V138" s="28">
        <v>6.0</v>
      </c>
      <c r="W138" s="28">
        <v>45.0</v>
      </c>
      <c r="X138" s="29">
        <v>12603.0</v>
      </c>
      <c r="Y138" s="30">
        <f t="shared" si="9"/>
        <v>0.9045465365</v>
      </c>
      <c r="Z138" s="52"/>
      <c r="AA138" s="50">
        <f t="shared" si="10"/>
        <v>114</v>
      </c>
      <c r="AB138" s="18">
        <f t="shared" si="11"/>
        <v>71.05263158</v>
      </c>
      <c r="AC138" s="18"/>
      <c r="AD138" s="18"/>
      <c r="AE138" s="31">
        <f t="shared" si="7"/>
        <v>100</v>
      </c>
      <c r="AF138" s="25"/>
      <c r="AG138" s="25"/>
    </row>
    <row r="139">
      <c r="A139" s="26">
        <v>43900.0</v>
      </c>
      <c r="B139" s="51">
        <v>52.0</v>
      </c>
      <c r="C139" s="51">
        <v>2.0</v>
      </c>
      <c r="D139" s="51">
        <v>131.0</v>
      </c>
      <c r="E139" s="51">
        <v>12.0</v>
      </c>
      <c r="F139" s="51"/>
      <c r="G139" s="51"/>
      <c r="H139" s="51">
        <v>1.0</v>
      </c>
      <c r="I139" s="51">
        <v>2.0</v>
      </c>
      <c r="J139" s="51">
        <v>12.0</v>
      </c>
      <c r="K139" s="51">
        <v>1.0</v>
      </c>
      <c r="L139" s="51">
        <v>2.0</v>
      </c>
      <c r="M139" s="51">
        <v>8.0</v>
      </c>
      <c r="N139" s="51"/>
      <c r="O139" s="51"/>
      <c r="P139" s="51">
        <v>18.0</v>
      </c>
      <c r="Q139" s="51">
        <v>1.0</v>
      </c>
      <c r="R139" s="51"/>
      <c r="S139" s="52"/>
      <c r="T139" s="52"/>
      <c r="U139" s="49">
        <f t="shared" si="12"/>
        <v>242</v>
      </c>
      <c r="V139" s="28">
        <v>6.0</v>
      </c>
      <c r="W139" s="28">
        <v>41.0</v>
      </c>
      <c r="X139" s="29">
        <v>12251.0</v>
      </c>
      <c r="Y139" s="30">
        <f t="shared" si="9"/>
        <v>1.975348951</v>
      </c>
      <c r="Z139" s="52"/>
      <c r="AA139" s="50">
        <f t="shared" si="10"/>
        <v>242</v>
      </c>
      <c r="AB139" s="18">
        <f t="shared" si="11"/>
        <v>61.57024793</v>
      </c>
      <c r="AC139" s="18"/>
      <c r="AD139" s="18"/>
      <c r="AE139" s="31">
        <f t="shared" si="7"/>
        <v>100</v>
      </c>
      <c r="AF139" s="25"/>
      <c r="AG139" s="25"/>
    </row>
    <row r="140">
      <c r="A140" s="26">
        <v>43899.0</v>
      </c>
      <c r="B140" s="51">
        <v>11.0</v>
      </c>
      <c r="C140" s="51"/>
      <c r="D140" s="51">
        <v>92.0</v>
      </c>
      <c r="E140" s="51">
        <v>4.0</v>
      </c>
      <c r="F140" s="51"/>
      <c r="G140" s="51">
        <v>-1.0</v>
      </c>
      <c r="H140" s="51"/>
      <c r="I140" s="51">
        <v>2.0</v>
      </c>
      <c r="J140" s="51">
        <v>11.0</v>
      </c>
      <c r="K140" s="51"/>
      <c r="L140" s="51"/>
      <c r="M140" s="51">
        <v>2.0</v>
      </c>
      <c r="N140" s="51"/>
      <c r="O140" s="51"/>
      <c r="P140" s="51">
        <v>10.0</v>
      </c>
      <c r="Q140" s="51"/>
      <c r="R140" s="51"/>
      <c r="S140" s="52"/>
      <c r="T140" s="52"/>
      <c r="U140" s="49">
        <f t="shared" si="12"/>
        <v>131</v>
      </c>
      <c r="V140" s="28">
        <v>3.0</v>
      </c>
      <c r="W140" s="28">
        <v>81.0</v>
      </c>
      <c r="X140" s="29">
        <v>13526.0</v>
      </c>
      <c r="Y140" s="30">
        <f t="shared" si="9"/>
        <v>0.9685051013</v>
      </c>
      <c r="Z140" s="52"/>
      <c r="AA140" s="50">
        <f t="shared" si="10"/>
        <v>131</v>
      </c>
      <c r="AB140" s="18">
        <f t="shared" si="11"/>
        <v>77.86259542</v>
      </c>
      <c r="AC140" s="18"/>
      <c r="AD140" s="18"/>
      <c r="AE140" s="31">
        <f t="shared" si="7"/>
        <v>100</v>
      </c>
      <c r="AF140" s="25"/>
      <c r="AG140" s="25"/>
    </row>
    <row r="141">
      <c r="A141" s="26">
        <v>43898.0</v>
      </c>
      <c r="B141" s="51">
        <v>10.0</v>
      </c>
      <c r="C141" s="51">
        <v>-1.0</v>
      </c>
      <c r="D141" s="51">
        <v>190.0</v>
      </c>
      <c r="E141" s="51"/>
      <c r="F141" s="51">
        <v>2.0</v>
      </c>
      <c r="G141" s="51">
        <v>1.0</v>
      </c>
      <c r="H141" s="51">
        <v>0.0</v>
      </c>
      <c r="I141" s="51">
        <v>3.0</v>
      </c>
      <c r="J141" s="51">
        <v>11.0</v>
      </c>
      <c r="K141" s="51">
        <v>1.0</v>
      </c>
      <c r="L141" s="51">
        <v>1.0</v>
      </c>
      <c r="M141" s="51">
        <v>4.0</v>
      </c>
      <c r="N141" s="51">
        <v>0.0</v>
      </c>
      <c r="O141" s="51">
        <v>0.0</v>
      </c>
      <c r="P141" s="51">
        <v>26.0</v>
      </c>
      <c r="Q141" s="51">
        <v>0.0</v>
      </c>
      <c r="R141" s="51">
        <v>0.0</v>
      </c>
      <c r="S141" s="52"/>
      <c r="T141" s="52"/>
      <c r="U141" s="49">
        <f t="shared" si="12"/>
        <v>248</v>
      </c>
      <c r="V141" s="28">
        <v>1.0</v>
      </c>
      <c r="W141" s="28">
        <v>36.0</v>
      </c>
      <c r="X141" s="29">
        <v>8100.0</v>
      </c>
      <c r="Y141" s="30">
        <f t="shared" si="9"/>
        <v>3.061728395</v>
      </c>
      <c r="Z141" s="52"/>
      <c r="AA141" s="50">
        <f t="shared" si="10"/>
        <v>248</v>
      </c>
      <c r="AB141" s="18">
        <f t="shared" si="11"/>
        <v>87.09677419</v>
      </c>
      <c r="AC141" s="18"/>
      <c r="AD141" s="18"/>
      <c r="AE141" s="31">
        <f t="shared" si="7"/>
        <v>100</v>
      </c>
      <c r="AF141" s="25"/>
      <c r="AG141" s="25"/>
    </row>
    <row r="142">
      <c r="A142" s="26">
        <v>43897.0</v>
      </c>
      <c r="B142" s="51">
        <v>12.0</v>
      </c>
      <c r="C142" s="51">
        <v>1.0</v>
      </c>
      <c r="D142" s="51">
        <v>297.0</v>
      </c>
      <c r="E142" s="51"/>
      <c r="F142" s="51"/>
      <c r="G142" s="51"/>
      <c r="H142" s="51">
        <v>1.0</v>
      </c>
      <c r="I142" s="51">
        <v>1.0</v>
      </c>
      <c r="J142" s="51">
        <v>11.0</v>
      </c>
      <c r="K142" s="51">
        <v>1.0</v>
      </c>
      <c r="L142" s="51">
        <v>4.0</v>
      </c>
      <c r="M142" s="51">
        <v>6.0</v>
      </c>
      <c r="N142" s="51"/>
      <c r="O142" s="51"/>
      <c r="P142" s="51">
        <v>32.0</v>
      </c>
      <c r="Q142" s="51">
        <v>1.0</v>
      </c>
      <c r="R142" s="51"/>
      <c r="S142" s="52"/>
      <c r="T142" s="52"/>
      <c r="U142" s="49">
        <f t="shared" si="12"/>
        <v>367</v>
      </c>
      <c r="V142" s="28">
        <v>6.0</v>
      </c>
      <c r="W142" s="28">
        <v>12.0</v>
      </c>
      <c r="X142" s="29">
        <v>10329.0</v>
      </c>
      <c r="Y142" s="30">
        <f t="shared" si="9"/>
        <v>3.553102914</v>
      </c>
      <c r="Z142" s="52"/>
      <c r="AA142" s="50">
        <f t="shared" si="10"/>
        <v>367</v>
      </c>
      <c r="AB142" s="18">
        <f t="shared" si="11"/>
        <v>89.64577657</v>
      </c>
      <c r="AC142" s="18"/>
      <c r="AD142" s="18"/>
      <c r="AE142" s="31">
        <f t="shared" si="7"/>
        <v>100</v>
      </c>
      <c r="AF142" s="25"/>
      <c r="AG142" s="25"/>
    </row>
    <row r="143">
      <c r="A143" s="26">
        <v>43896.0</v>
      </c>
      <c r="B143" s="51">
        <v>3.0</v>
      </c>
      <c r="C143" s="51">
        <v>1.0</v>
      </c>
      <c r="D143" s="51">
        <v>390.0</v>
      </c>
      <c r="E143" s="51"/>
      <c r="F143" s="51"/>
      <c r="G143" s="51"/>
      <c r="H143" s="51"/>
      <c r="I143" s="51">
        <v>1.0</v>
      </c>
      <c r="J143" s="51">
        <v>10.0</v>
      </c>
      <c r="K143" s="51">
        <v>1.0</v>
      </c>
      <c r="L143" s="51">
        <v>5.0</v>
      </c>
      <c r="M143" s="51">
        <v>2.0</v>
      </c>
      <c r="N143" s="51"/>
      <c r="O143" s="51"/>
      <c r="P143" s="51">
        <v>65.0</v>
      </c>
      <c r="Q143" s="51">
        <v>5.0</v>
      </c>
      <c r="R143" s="51"/>
      <c r="S143" s="52"/>
      <c r="T143" s="52"/>
      <c r="U143" s="49">
        <f t="shared" si="12"/>
        <v>483</v>
      </c>
      <c r="V143" s="28">
        <v>2.0</v>
      </c>
      <c r="W143" s="28">
        <v>10.0</v>
      </c>
      <c r="X143" s="29">
        <v>13449.0</v>
      </c>
      <c r="Y143" s="30">
        <f t="shared" si="9"/>
        <v>3.591345081</v>
      </c>
      <c r="Z143" s="52"/>
      <c r="AA143" s="50">
        <f t="shared" si="10"/>
        <v>483</v>
      </c>
      <c r="AB143" s="18">
        <f t="shared" si="11"/>
        <v>94.20289855</v>
      </c>
      <c r="AC143" s="18"/>
      <c r="AD143" s="18"/>
      <c r="AE143" s="31">
        <f t="shared" si="7"/>
        <v>100</v>
      </c>
      <c r="AF143" s="25"/>
      <c r="AG143" s="25"/>
    </row>
    <row r="144">
      <c r="A144" s="26">
        <v>43895.0</v>
      </c>
      <c r="B144" s="51">
        <v>2.0</v>
      </c>
      <c r="C144" s="51">
        <v>3.0</v>
      </c>
      <c r="D144" s="51">
        <v>367.0</v>
      </c>
      <c r="E144" s="51"/>
      <c r="F144" s="51">
        <v>-1.0</v>
      </c>
      <c r="G144" s="51">
        <v>2.0</v>
      </c>
      <c r="H144" s="51"/>
      <c r="I144" s="51"/>
      <c r="J144" s="51">
        <v>10.0</v>
      </c>
      <c r="K144" s="51">
        <v>2.0</v>
      </c>
      <c r="L144" s="51">
        <v>3.0</v>
      </c>
      <c r="M144" s="51">
        <v>4.0</v>
      </c>
      <c r="N144" s="51"/>
      <c r="O144" s="51"/>
      <c r="P144" s="51">
        <v>123.0</v>
      </c>
      <c r="Q144" s="51">
        <v>3.0</v>
      </c>
      <c r="R144" s="51"/>
      <c r="S144" s="52"/>
      <c r="T144" s="52"/>
      <c r="U144" s="49">
        <f t="shared" si="12"/>
        <v>518</v>
      </c>
      <c r="V144" s="28">
        <v>7.0</v>
      </c>
      <c r="W144" s="28">
        <v>20.0</v>
      </c>
      <c r="X144" s="29">
        <v>18199.0</v>
      </c>
      <c r="Y144" s="30">
        <f t="shared" si="9"/>
        <v>2.846310237</v>
      </c>
      <c r="Z144" s="52"/>
      <c r="AA144" s="50">
        <f t="shared" si="10"/>
        <v>518</v>
      </c>
      <c r="AB144" s="18">
        <f t="shared" si="11"/>
        <v>94.59459459</v>
      </c>
      <c r="AC144" s="18"/>
      <c r="AD144" s="18"/>
      <c r="AE144" s="31">
        <f t="shared" si="7"/>
        <v>100</v>
      </c>
      <c r="AF144" s="25"/>
      <c r="AG144" s="25"/>
    </row>
    <row r="145">
      <c r="A145" s="26">
        <v>43894.0</v>
      </c>
      <c r="B145" s="51">
        <v>4.0</v>
      </c>
      <c r="C145" s="51">
        <v>-1.0</v>
      </c>
      <c r="D145" s="51">
        <v>320.0</v>
      </c>
      <c r="E145" s="51">
        <v>0.0</v>
      </c>
      <c r="F145" s="51">
        <v>1.0</v>
      </c>
      <c r="G145" s="51">
        <v>1.0</v>
      </c>
      <c r="H145" s="51">
        <v>0.0</v>
      </c>
      <c r="I145" s="51">
        <v>0.0</v>
      </c>
      <c r="J145" s="51">
        <v>9.0</v>
      </c>
      <c r="K145" s="51">
        <v>2.0</v>
      </c>
      <c r="L145" s="51">
        <v>1.0</v>
      </c>
      <c r="M145" s="51">
        <v>4.0</v>
      </c>
      <c r="N145" s="51">
        <v>0.0</v>
      </c>
      <c r="O145" s="51">
        <v>0.0</v>
      </c>
      <c r="P145" s="51">
        <v>87.0</v>
      </c>
      <c r="Q145" s="51">
        <v>9.0</v>
      </c>
      <c r="R145" s="51">
        <v>1.0</v>
      </c>
      <c r="S145" s="52"/>
      <c r="T145" s="52"/>
      <c r="U145" s="49">
        <f t="shared" si="12"/>
        <v>438</v>
      </c>
      <c r="V145" s="28">
        <v>3.0</v>
      </c>
      <c r="W145" s="28">
        <v>47.0</v>
      </c>
      <c r="X145" s="29">
        <v>9834.0</v>
      </c>
      <c r="Y145" s="30">
        <f t="shared" si="9"/>
        <v>4.453935326</v>
      </c>
      <c r="Z145" s="52"/>
      <c r="AA145" s="50">
        <f t="shared" si="10"/>
        <v>438</v>
      </c>
      <c r="AB145" s="18">
        <f t="shared" si="11"/>
        <v>92.92237443</v>
      </c>
      <c r="AC145" s="18"/>
      <c r="AD145" s="18"/>
      <c r="AE145" s="31">
        <f t="shared" si="7"/>
        <v>100</v>
      </c>
      <c r="AF145" s="25"/>
      <c r="AG145" s="25"/>
    </row>
    <row r="146">
      <c r="A146" s="26">
        <v>43893.0</v>
      </c>
      <c r="B146" s="53">
        <v>1.0</v>
      </c>
      <c r="C146" s="53">
        <v>3.0</v>
      </c>
      <c r="D146" s="53">
        <v>405.0</v>
      </c>
      <c r="E146" s="53">
        <v>2.0</v>
      </c>
      <c r="F146" s="53">
        <v>2.0</v>
      </c>
      <c r="G146" s="53">
        <v>1.0</v>
      </c>
      <c r="H146" s="53">
        <v>3.0</v>
      </c>
      <c r="I146" s="53">
        <v>0.0</v>
      </c>
      <c r="J146" s="53">
        <v>7.0</v>
      </c>
      <c r="K146" s="53">
        <v>1.0</v>
      </c>
      <c r="L146" s="53">
        <v>0.0</v>
      </c>
      <c r="M146" s="53">
        <v>1.0</v>
      </c>
      <c r="N146" s="53">
        <v>0.0</v>
      </c>
      <c r="O146" s="53">
        <v>0.0</v>
      </c>
      <c r="P146" s="53">
        <v>89.0</v>
      </c>
      <c r="Q146" s="53">
        <v>1.0</v>
      </c>
      <c r="R146" s="53">
        <v>0.0</v>
      </c>
      <c r="S146" s="52"/>
      <c r="T146" s="52"/>
      <c r="U146" s="49">
        <f t="shared" si="12"/>
        <v>516</v>
      </c>
      <c r="V146" s="28">
        <v>4.0</v>
      </c>
      <c r="W146" s="28">
        <v>7.0</v>
      </c>
      <c r="X146" s="29">
        <v>10856.0</v>
      </c>
      <c r="Y146" s="30">
        <f t="shared" si="9"/>
        <v>4.753131909</v>
      </c>
      <c r="Z146" s="52"/>
      <c r="AA146" s="50">
        <f t="shared" si="10"/>
        <v>516</v>
      </c>
      <c r="AB146" s="18">
        <f t="shared" si="11"/>
        <v>95.73643411</v>
      </c>
      <c r="AC146" s="18"/>
      <c r="AD146" s="18"/>
      <c r="AE146" s="31">
        <f t="shared" si="7"/>
        <v>100</v>
      </c>
      <c r="AF146" s="25"/>
      <c r="AG146" s="25"/>
    </row>
    <row r="147">
      <c r="A147" s="26">
        <v>43892.0</v>
      </c>
      <c r="B147" s="53">
        <v>7.0</v>
      </c>
      <c r="C147" s="53">
        <v>2.0</v>
      </c>
      <c r="D147" s="53">
        <v>519.0</v>
      </c>
      <c r="E147" s="53">
        <v>0.0</v>
      </c>
      <c r="F147" s="53">
        <v>2.0</v>
      </c>
      <c r="G147" s="53">
        <v>0.0</v>
      </c>
      <c r="H147" s="53">
        <v>0.0</v>
      </c>
      <c r="I147" s="53">
        <v>0.0</v>
      </c>
      <c r="J147" s="53">
        <v>2.0</v>
      </c>
      <c r="K147" s="53">
        <v>1.0</v>
      </c>
      <c r="L147" s="53">
        <v>1.0</v>
      </c>
      <c r="M147" s="53">
        <v>3.0</v>
      </c>
      <c r="N147" s="53">
        <v>1.0</v>
      </c>
      <c r="O147" s="53">
        <v>0.0</v>
      </c>
      <c r="P147" s="53">
        <v>61.0</v>
      </c>
      <c r="Q147" s="53">
        <v>0.0</v>
      </c>
      <c r="R147" s="53">
        <v>1.0</v>
      </c>
      <c r="S147" s="52"/>
      <c r="T147" s="52"/>
      <c r="U147" s="49">
        <f t="shared" si="12"/>
        <v>600</v>
      </c>
      <c r="V147" s="28">
        <v>6.0</v>
      </c>
      <c r="W147" s="28">
        <v>3.0</v>
      </c>
      <c r="X147" s="29">
        <v>16260.0</v>
      </c>
      <c r="Y147" s="30">
        <f t="shared" si="9"/>
        <v>3.6900369</v>
      </c>
      <c r="Z147" s="52"/>
      <c r="AA147" s="50">
        <f t="shared" si="10"/>
        <v>600</v>
      </c>
      <c r="AB147" s="18">
        <f t="shared" si="11"/>
        <v>96.66666667</v>
      </c>
      <c r="AC147" s="18"/>
      <c r="AD147" s="18"/>
      <c r="AE147" s="31">
        <f t="shared" si="7"/>
        <v>100</v>
      </c>
      <c r="AF147" s="25"/>
      <c r="AG147" s="25"/>
    </row>
    <row r="148">
      <c r="A148" s="26">
        <v>43891.0</v>
      </c>
      <c r="B148" s="54">
        <v>14.0</v>
      </c>
      <c r="C148" s="54">
        <v>8.0</v>
      </c>
      <c r="D148" s="54">
        <v>846.0</v>
      </c>
      <c r="E148" s="54">
        <v>1.0</v>
      </c>
      <c r="F148" s="55"/>
      <c r="G148" s="54">
        <v>1.0</v>
      </c>
      <c r="H148" s="54">
        <v>3.0</v>
      </c>
      <c r="I148" s="55"/>
      <c r="J148" s="54">
        <v>10.0</v>
      </c>
      <c r="K148" s="54">
        <v>12.0</v>
      </c>
      <c r="L148" s="54">
        <v>1.0</v>
      </c>
      <c r="M148" s="54">
        <v>23.0</v>
      </c>
      <c r="N148" s="55">
        <v>1.0</v>
      </c>
      <c r="O148" s="54">
        <v>2.0</v>
      </c>
      <c r="P148" s="54">
        <v>135.0</v>
      </c>
      <c r="Q148" s="54">
        <v>5.0</v>
      </c>
      <c r="R148" s="55"/>
      <c r="S148" s="52"/>
      <c r="T148" s="52"/>
      <c r="U148" s="49">
        <f t="shared" si="12"/>
        <v>1062</v>
      </c>
      <c r="V148" s="28">
        <v>5.0</v>
      </c>
      <c r="W148" s="28">
        <v>3.0</v>
      </c>
      <c r="X148" s="29">
        <v>15536.0</v>
      </c>
      <c r="Y148" s="30">
        <f t="shared" si="9"/>
        <v>6.835736354</v>
      </c>
      <c r="Z148" s="52"/>
      <c r="AA148" s="50">
        <f t="shared" si="10"/>
        <v>1062</v>
      </c>
      <c r="AB148" s="18">
        <f t="shared" si="11"/>
        <v>92.37288136</v>
      </c>
      <c r="AC148" s="18"/>
      <c r="AD148" s="18"/>
      <c r="AE148" s="31">
        <f t="shared" si="7"/>
        <v>100</v>
      </c>
      <c r="AF148" s="25"/>
      <c r="AG148" s="25"/>
    </row>
    <row r="149">
      <c r="A149" s="26">
        <v>43890.0</v>
      </c>
      <c r="B149" s="54">
        <v>15.0</v>
      </c>
      <c r="C149" s="54">
        <v>15.0</v>
      </c>
      <c r="D149" s="54">
        <v>657.0</v>
      </c>
      <c r="E149" s="54">
        <v>2.0</v>
      </c>
      <c r="F149" s="55"/>
      <c r="G149" s="54">
        <v>-1.0</v>
      </c>
      <c r="H149" s="54">
        <v>3.0</v>
      </c>
      <c r="I149" s="55"/>
      <c r="J149" s="54">
        <v>10.0</v>
      </c>
      <c r="K149" s="54"/>
      <c r="L149" s="54">
        <v>1.0</v>
      </c>
      <c r="M149" s="54">
        <v>20.0</v>
      </c>
      <c r="N149" s="55"/>
      <c r="O149" s="54">
        <v>2.0</v>
      </c>
      <c r="P149" s="54">
        <v>79.0</v>
      </c>
      <c r="Q149" s="54">
        <v>10.0</v>
      </c>
      <c r="R149" s="55"/>
      <c r="S149" s="52"/>
      <c r="T149" s="52"/>
      <c r="U149" s="49">
        <f t="shared" si="12"/>
        <v>813</v>
      </c>
      <c r="V149" s="28">
        <v>4.0</v>
      </c>
      <c r="W149" s="28">
        <v>1.0</v>
      </c>
      <c r="X149" s="29">
        <v>12888.0</v>
      </c>
      <c r="Y149" s="30">
        <f t="shared" si="9"/>
        <v>6.308193669</v>
      </c>
      <c r="Z149" s="52"/>
      <c r="AA149" s="50">
        <f t="shared" si="10"/>
        <v>813</v>
      </c>
      <c r="AB149" s="18">
        <f t="shared" si="11"/>
        <v>90.52890529</v>
      </c>
      <c r="AC149" s="18"/>
      <c r="AD149" s="18"/>
      <c r="AE149" s="31">
        <f t="shared" si="7"/>
        <v>100</v>
      </c>
      <c r="AF149" s="25"/>
      <c r="AG149" s="25"/>
    </row>
    <row r="150">
      <c r="A150" s="26">
        <v>43889.0</v>
      </c>
      <c r="B150" s="54">
        <v>6.0</v>
      </c>
      <c r="C150" s="54">
        <v>4.0</v>
      </c>
      <c r="D150" s="54">
        <v>447.0</v>
      </c>
      <c r="E150" s="54">
        <v>1.0</v>
      </c>
      <c r="F150" s="55"/>
      <c r="G150" s="54">
        <v>5.0</v>
      </c>
      <c r="H150" s="54">
        <v>3.0</v>
      </c>
      <c r="I150" s="55"/>
      <c r="J150" s="54">
        <v>10.0</v>
      </c>
      <c r="K150" s="54">
        <v>1.0</v>
      </c>
      <c r="L150" s="54">
        <v>1.0</v>
      </c>
      <c r="M150" s="54">
        <v>23.0</v>
      </c>
      <c r="N150" s="55"/>
      <c r="O150" s="55"/>
      <c r="P150" s="54">
        <v>64.0</v>
      </c>
      <c r="Q150" s="54">
        <v>6.0</v>
      </c>
      <c r="R150" s="55"/>
      <c r="S150" s="52"/>
      <c r="T150" s="52"/>
      <c r="U150" s="49">
        <f t="shared" si="12"/>
        <v>571</v>
      </c>
      <c r="V150" s="28"/>
      <c r="W150" s="28">
        <v>1.0</v>
      </c>
      <c r="X150" s="29">
        <v>14515.0</v>
      </c>
      <c r="Y150" s="30">
        <f t="shared" si="9"/>
        <v>3.933861523</v>
      </c>
      <c r="Z150" s="52"/>
      <c r="AA150" s="50">
        <f t="shared" si="10"/>
        <v>571</v>
      </c>
      <c r="AB150" s="18">
        <f t="shared" si="11"/>
        <v>89.49211909</v>
      </c>
      <c r="AC150" s="18"/>
      <c r="AD150" s="18"/>
      <c r="AE150" s="31">
        <f t="shared" si="7"/>
        <v>100</v>
      </c>
      <c r="AF150" s="25"/>
      <c r="AG150" s="25"/>
    </row>
    <row r="151">
      <c r="A151" s="56">
        <v>43888.0</v>
      </c>
      <c r="B151" s="57">
        <v>7.0</v>
      </c>
      <c r="C151" s="57">
        <v>3.0</v>
      </c>
      <c r="D151" s="57">
        <v>422.0</v>
      </c>
      <c r="E151" s="57"/>
      <c r="F151" s="57"/>
      <c r="G151" s="57">
        <v>4.0</v>
      </c>
      <c r="H151" s="57">
        <v>7.0</v>
      </c>
      <c r="I151" s="57"/>
      <c r="J151" s="57">
        <v>11.0</v>
      </c>
      <c r="K151" s="57"/>
      <c r="L151" s="57">
        <v>3.0</v>
      </c>
      <c r="M151" s="57">
        <v>9.0</v>
      </c>
      <c r="N151" s="57">
        <v>2.0</v>
      </c>
      <c r="O151" s="57"/>
      <c r="P151" s="57">
        <v>28.0</v>
      </c>
      <c r="Q151" s="57">
        <v>9.0</v>
      </c>
      <c r="R151" s="57"/>
      <c r="S151" s="58"/>
      <c r="T151" s="58"/>
      <c r="U151" s="59">
        <f t="shared" ref="U151:U162" si="13">SUM(B151:T151)</f>
        <v>505</v>
      </c>
      <c r="V151" s="60">
        <v>1.0</v>
      </c>
      <c r="W151" s="60">
        <v>2.0</v>
      </c>
      <c r="X151" s="61">
        <v>13099.0</v>
      </c>
      <c r="Y151" s="42">
        <f t="shared" si="9"/>
        <v>3.855256126</v>
      </c>
      <c r="Z151" s="58"/>
      <c r="AA151" s="50">
        <f t="shared" si="10"/>
        <v>505</v>
      </c>
      <c r="AB151" s="62">
        <f t="shared" si="11"/>
        <v>89.10891089</v>
      </c>
      <c r="AC151" s="62"/>
      <c r="AD151" s="62"/>
      <c r="AE151" s="31">
        <f t="shared" si="7"/>
        <v>100</v>
      </c>
    </row>
    <row r="152">
      <c r="A152" s="56">
        <v>43887.0</v>
      </c>
      <c r="B152" s="57">
        <v>8.0</v>
      </c>
      <c r="C152" s="57">
        <v>16.0</v>
      </c>
      <c r="D152" s="57">
        <v>167.0</v>
      </c>
      <c r="E152" s="57">
        <v>1.0</v>
      </c>
      <c r="F152" s="57"/>
      <c r="G152" s="57">
        <v>2.0</v>
      </c>
      <c r="H152" s="57">
        <v>1.0</v>
      </c>
      <c r="I152" s="57"/>
      <c r="J152" s="57">
        <v>9.0</v>
      </c>
      <c r="K152" s="57"/>
      <c r="L152" s="57"/>
      <c r="M152" s="57">
        <v>1.0</v>
      </c>
      <c r="N152" s="57"/>
      <c r="O152" s="57"/>
      <c r="P152" s="57">
        <v>68.0</v>
      </c>
      <c r="Q152" s="57">
        <v>11.0</v>
      </c>
      <c r="R152" s="57"/>
      <c r="S152" s="58"/>
      <c r="T152" s="58"/>
      <c r="U152" s="59">
        <f t="shared" si="13"/>
        <v>284</v>
      </c>
      <c r="V152" s="60">
        <v>2.0</v>
      </c>
      <c r="W152" s="60">
        <v>2.0</v>
      </c>
      <c r="X152" s="61">
        <v>13249.0</v>
      </c>
      <c r="Y152" s="42">
        <f t="shared" si="9"/>
        <v>2.143558004</v>
      </c>
      <c r="Z152" s="58"/>
      <c r="AA152" s="50">
        <f t="shared" si="10"/>
        <v>284</v>
      </c>
      <c r="AB152" s="62">
        <f t="shared" si="11"/>
        <v>82.74647887</v>
      </c>
      <c r="AC152" s="62"/>
      <c r="AD152" s="62"/>
      <c r="AE152" s="31">
        <f t="shared" si="7"/>
        <v>100</v>
      </c>
    </row>
    <row r="153">
      <c r="A153" s="56">
        <v>43886.0</v>
      </c>
      <c r="B153" s="61">
        <v>6.0</v>
      </c>
      <c r="C153" s="61">
        <v>8.0</v>
      </c>
      <c r="D153" s="61">
        <v>60.0</v>
      </c>
      <c r="E153" s="58"/>
      <c r="F153" s="58"/>
      <c r="G153" s="58"/>
      <c r="H153" s="61">
        <v>1.0</v>
      </c>
      <c r="I153" s="58"/>
      <c r="J153" s="61">
        <v>7.0</v>
      </c>
      <c r="K153" s="58"/>
      <c r="L153" s="61">
        <v>2.0</v>
      </c>
      <c r="M153" s="61">
        <v>1.0</v>
      </c>
      <c r="N153" s="58"/>
      <c r="O153" s="58"/>
      <c r="P153" s="61">
        <v>56.0</v>
      </c>
      <c r="Q153" s="61">
        <v>3.0</v>
      </c>
      <c r="R153" s="58"/>
      <c r="S153" s="58"/>
      <c r="T153" s="58"/>
      <c r="U153" s="59">
        <f t="shared" si="13"/>
        <v>144</v>
      </c>
      <c r="V153" s="60">
        <v>3.0</v>
      </c>
      <c r="W153" s="60"/>
      <c r="X153" s="61">
        <v>7548.0</v>
      </c>
      <c r="Y153" s="42">
        <f t="shared" si="9"/>
        <v>1.907790143</v>
      </c>
      <c r="Z153" s="58"/>
      <c r="AA153" s="50">
        <f t="shared" si="10"/>
        <v>144</v>
      </c>
      <c r="AB153" s="62">
        <f t="shared" si="11"/>
        <v>80.55555556</v>
      </c>
      <c r="AC153" s="62"/>
      <c r="AD153" s="62"/>
      <c r="AE153" s="31">
        <f t="shared" si="7"/>
        <v>100</v>
      </c>
    </row>
    <row r="154">
      <c r="A154" s="56">
        <v>43885.0</v>
      </c>
      <c r="B154" s="61">
        <v>4.0</v>
      </c>
      <c r="C154" s="61">
        <v>15.0</v>
      </c>
      <c r="D154" s="61">
        <v>173.0</v>
      </c>
      <c r="E154" s="58"/>
      <c r="F154" s="61">
        <v>1.0</v>
      </c>
      <c r="G154" s="58"/>
      <c r="H154" s="61">
        <v>1.0</v>
      </c>
      <c r="I154" s="58"/>
      <c r="J154" s="61">
        <v>11.0</v>
      </c>
      <c r="K154" s="58"/>
      <c r="L154" s="58"/>
      <c r="M154" s="58"/>
      <c r="N154" s="58"/>
      <c r="O154" s="58"/>
      <c r="P154" s="61">
        <v>23.0</v>
      </c>
      <c r="Q154" s="61">
        <v>3.0</v>
      </c>
      <c r="R154" s="58"/>
      <c r="S154" s="58"/>
      <c r="T154" s="58"/>
      <c r="U154" s="59">
        <f t="shared" si="13"/>
        <v>231</v>
      </c>
      <c r="V154" s="60">
        <v>2.0</v>
      </c>
      <c r="W154" s="60">
        <v>4.0</v>
      </c>
      <c r="X154" s="61">
        <v>6577.0</v>
      </c>
      <c r="Y154" s="42">
        <f t="shared" si="9"/>
        <v>3.512239623</v>
      </c>
      <c r="Z154" s="58"/>
      <c r="AA154" s="50">
        <f t="shared" si="10"/>
        <v>231</v>
      </c>
      <c r="AB154" s="62">
        <f t="shared" si="11"/>
        <v>84.84848485</v>
      </c>
      <c r="AC154" s="62"/>
      <c r="AD154" s="62"/>
      <c r="AE154" s="31">
        <f t="shared" si="7"/>
        <v>100</v>
      </c>
    </row>
    <row r="155">
      <c r="A155" s="56">
        <v>43884.0</v>
      </c>
      <c r="B155" s="61">
        <v>1.0</v>
      </c>
      <c r="C155" s="61">
        <v>8.0</v>
      </c>
      <c r="D155" s="61">
        <v>117.0</v>
      </c>
      <c r="E155" s="58"/>
      <c r="F155" s="61">
        <v>2.0</v>
      </c>
      <c r="G155" s="61">
        <v>1.0</v>
      </c>
      <c r="H155" s="58"/>
      <c r="I155" s="58"/>
      <c r="J155" s="61">
        <v>4.0</v>
      </c>
      <c r="K155" s="58"/>
      <c r="L155" s="58"/>
      <c r="M155" s="58"/>
      <c r="N155" s="58"/>
      <c r="O155" s="58"/>
      <c r="P155" s="61">
        <v>25.0</v>
      </c>
      <c r="Q155" s="61">
        <v>10.0</v>
      </c>
      <c r="R155" s="61">
        <v>1.0</v>
      </c>
      <c r="S155" s="58"/>
      <c r="T155" s="58"/>
      <c r="U155" s="59">
        <f t="shared" si="13"/>
        <v>169</v>
      </c>
      <c r="V155" s="60">
        <v>3.0</v>
      </c>
      <c r="W155" s="60"/>
      <c r="X155" s="61">
        <v>4593.0</v>
      </c>
      <c r="Y155" s="42">
        <f t="shared" si="9"/>
        <v>3.679512301</v>
      </c>
      <c r="Z155" s="58"/>
      <c r="AA155" s="50">
        <f t="shared" si="10"/>
        <v>169</v>
      </c>
      <c r="AB155" s="62">
        <f t="shared" si="11"/>
        <v>84.02366864</v>
      </c>
      <c r="AC155" s="62"/>
      <c r="AD155" s="62"/>
      <c r="AE155" s="31">
        <f t="shared" si="7"/>
        <v>100</v>
      </c>
    </row>
    <row r="156">
      <c r="A156" s="56">
        <v>43883.0</v>
      </c>
      <c r="B156" s="61">
        <v>3.0</v>
      </c>
      <c r="C156" s="61">
        <v>3.0</v>
      </c>
      <c r="D156" s="61">
        <v>83.0</v>
      </c>
      <c r="E156" s="58"/>
      <c r="F156" s="61">
        <v>3.0</v>
      </c>
      <c r="G156" s="61">
        <v>2.0</v>
      </c>
      <c r="H156" s="61">
        <v>1.0</v>
      </c>
      <c r="I156" s="61">
        <v>1.0</v>
      </c>
      <c r="J156" s="61">
        <v>6.0</v>
      </c>
      <c r="K156" s="61">
        <v>5.0</v>
      </c>
      <c r="L156" s="61">
        <v>2.0</v>
      </c>
      <c r="M156" s="58"/>
      <c r="N156" s="61">
        <v>1.0</v>
      </c>
      <c r="O156" s="61">
        <v>1.0</v>
      </c>
      <c r="P156" s="61">
        <v>117.0</v>
      </c>
      <c r="Q156" s="58"/>
      <c r="R156" s="61">
        <v>1.0</v>
      </c>
      <c r="S156" s="58"/>
      <c r="T156" s="58"/>
      <c r="U156" s="59">
        <f t="shared" si="13"/>
        <v>229</v>
      </c>
      <c r="V156" s="60">
        <v>1.0</v>
      </c>
      <c r="W156" s="60">
        <v>1.0</v>
      </c>
      <c r="X156" s="61">
        <v>5186.0</v>
      </c>
      <c r="Y156" s="42">
        <f t="shared" si="9"/>
        <v>4.41573467</v>
      </c>
      <c r="Z156" s="58"/>
      <c r="AA156" s="50">
        <f t="shared" si="10"/>
        <v>229</v>
      </c>
      <c r="AB156" s="62">
        <f t="shared" si="11"/>
        <v>87.33624454</v>
      </c>
      <c r="AC156" s="62"/>
      <c r="AD156" s="62"/>
      <c r="AE156" s="31">
        <f t="shared" si="7"/>
        <v>100</v>
      </c>
    </row>
    <row r="157">
      <c r="A157" s="56">
        <v>43882.0</v>
      </c>
      <c r="B157" s="61">
        <v>5.0</v>
      </c>
      <c r="C157" s="58"/>
      <c r="D157" s="61">
        <v>80.0</v>
      </c>
      <c r="E157" s="58"/>
      <c r="F157" s="61">
        <v>2.0</v>
      </c>
      <c r="G157" s="63"/>
      <c r="H157" s="63"/>
      <c r="I157" s="63"/>
      <c r="J157" s="50">
        <v>2.0</v>
      </c>
      <c r="K157" s="63"/>
      <c r="L157" s="50">
        <v>1.0</v>
      </c>
      <c r="M157" s="50">
        <v>1.0</v>
      </c>
      <c r="N157" s="50">
        <v>1.0</v>
      </c>
      <c r="O157" s="63"/>
      <c r="P157" s="50">
        <v>3.0</v>
      </c>
      <c r="Q157" s="50">
        <v>4.0</v>
      </c>
      <c r="R157" s="50">
        <v>1.0</v>
      </c>
      <c r="S157" s="58"/>
      <c r="T157" s="58"/>
      <c r="U157" s="59">
        <f t="shared" si="13"/>
        <v>100</v>
      </c>
      <c r="V157" s="60"/>
      <c r="W157" s="60">
        <v>1.0</v>
      </c>
      <c r="X157" s="61">
        <v>3198.0</v>
      </c>
      <c r="Y157" s="42">
        <f t="shared" si="9"/>
        <v>3.126954346</v>
      </c>
      <c r="Z157" s="58"/>
      <c r="AA157" s="50">
        <f t="shared" si="10"/>
        <v>100</v>
      </c>
      <c r="AB157" s="62">
        <f t="shared" si="11"/>
        <v>83</v>
      </c>
      <c r="AC157" s="62"/>
      <c r="AD157" s="62"/>
      <c r="AE157" s="31">
        <f t="shared" si="7"/>
        <v>100</v>
      </c>
    </row>
    <row r="158">
      <c r="A158" s="56">
        <v>43881.0</v>
      </c>
      <c r="B158" s="61">
        <v>2.0</v>
      </c>
      <c r="C158" s="58"/>
      <c r="D158" s="61">
        <v>15.0</v>
      </c>
      <c r="E158" s="58"/>
      <c r="F158" s="58"/>
      <c r="G158" s="63"/>
      <c r="H158" s="63"/>
      <c r="I158" s="63"/>
      <c r="J158" s="63"/>
      <c r="K158" s="63"/>
      <c r="L158" s="63"/>
      <c r="M158" s="63"/>
      <c r="N158" s="63"/>
      <c r="O158" s="63"/>
      <c r="P158" s="50">
        <v>36.0</v>
      </c>
      <c r="Q158" s="63"/>
      <c r="R158" s="63"/>
      <c r="S158" s="58"/>
      <c r="T158" s="58"/>
      <c r="U158" s="59">
        <f t="shared" si="13"/>
        <v>53</v>
      </c>
      <c r="V158" s="60">
        <v>1.0</v>
      </c>
      <c r="W158" s="60"/>
      <c r="X158" s="61">
        <v>2029.0</v>
      </c>
      <c r="Y158" s="42">
        <f t="shared" si="9"/>
        <v>2.612124199</v>
      </c>
      <c r="Z158" s="58"/>
      <c r="AA158" s="50">
        <f t="shared" si="10"/>
        <v>53</v>
      </c>
      <c r="AB158" s="62">
        <f t="shared" si="11"/>
        <v>96.22641509</v>
      </c>
      <c r="AC158" s="62"/>
      <c r="AD158" s="62"/>
      <c r="AE158" s="31">
        <f t="shared" si="7"/>
        <v>100</v>
      </c>
    </row>
    <row r="159">
      <c r="A159" s="56">
        <v>43880.0</v>
      </c>
      <c r="B159" s="61">
        <v>1.0</v>
      </c>
      <c r="C159" s="58"/>
      <c r="D159" s="61">
        <v>15.0</v>
      </c>
      <c r="E159" s="58"/>
      <c r="F159" s="58"/>
      <c r="G159" s="63"/>
      <c r="H159" s="63"/>
      <c r="I159" s="63"/>
      <c r="J159" s="50">
        <v>1.0</v>
      </c>
      <c r="K159" s="63"/>
      <c r="L159" s="63"/>
      <c r="M159" s="63"/>
      <c r="N159" s="63"/>
      <c r="O159" s="63"/>
      <c r="P159" s="50">
        <v>3.0</v>
      </c>
      <c r="Q159" s="63"/>
      <c r="R159" s="63"/>
      <c r="S159" s="58"/>
      <c r="T159" s="58"/>
      <c r="U159" s="59">
        <f t="shared" si="13"/>
        <v>20</v>
      </c>
      <c r="V159" s="60"/>
      <c r="W159" s="60">
        <v>4.0</v>
      </c>
      <c r="X159" s="61">
        <v>1401.0</v>
      </c>
      <c r="Y159" s="42">
        <f t="shared" si="9"/>
        <v>1.427551749</v>
      </c>
      <c r="Z159" s="58"/>
      <c r="AA159" s="50">
        <f t="shared" si="10"/>
        <v>20</v>
      </c>
      <c r="AB159" s="62">
        <f t="shared" si="11"/>
        <v>90</v>
      </c>
      <c r="AC159" s="62"/>
      <c r="AD159" s="62"/>
      <c r="AE159" s="31">
        <f t="shared" si="7"/>
        <v>100</v>
      </c>
    </row>
    <row r="160">
      <c r="A160" s="56">
        <v>43879.0</v>
      </c>
      <c r="S160" s="27"/>
      <c r="T160" s="27">
        <v>1.0</v>
      </c>
      <c r="U160" s="59">
        <f t="shared" si="13"/>
        <v>1</v>
      </c>
      <c r="V160" s="64"/>
      <c r="W160" s="64">
        <v>2.0</v>
      </c>
      <c r="X160" s="50">
        <v>1054.0</v>
      </c>
      <c r="Y160" s="42">
        <f t="shared" si="9"/>
        <v>0.09487666034</v>
      </c>
      <c r="Z160" s="27"/>
      <c r="AA160" s="50">
        <f t="shared" si="10"/>
        <v>1</v>
      </c>
      <c r="AE160" s="31">
        <f t="shared" si="7"/>
        <v>100</v>
      </c>
    </row>
    <row r="161">
      <c r="A161" s="56">
        <v>43878.0</v>
      </c>
      <c r="S161" s="27"/>
      <c r="T161" s="27">
        <v>1.0</v>
      </c>
      <c r="U161" s="59">
        <f t="shared" si="13"/>
        <v>1</v>
      </c>
      <c r="V161" s="65"/>
      <c r="W161" s="65">
        <v>1.0</v>
      </c>
      <c r="X161" s="27">
        <v>557.0</v>
      </c>
      <c r="Y161" s="42">
        <f t="shared" si="9"/>
        <v>0.1795332136</v>
      </c>
      <c r="Z161" s="27"/>
      <c r="AA161" s="50">
        <f t="shared" si="10"/>
        <v>1</v>
      </c>
      <c r="AE161" s="31">
        <f t="shared" si="7"/>
        <v>100</v>
      </c>
    </row>
    <row r="162">
      <c r="A162" s="56">
        <v>43877.0</v>
      </c>
      <c r="S162" s="27"/>
      <c r="T162" s="27">
        <v>1.0</v>
      </c>
      <c r="U162" s="59">
        <f t="shared" si="13"/>
        <v>1</v>
      </c>
      <c r="V162" s="65"/>
      <c r="W162" s="65"/>
      <c r="X162" s="27">
        <v>427.0</v>
      </c>
      <c r="Y162" s="42">
        <f t="shared" si="9"/>
        <v>0.2341920375</v>
      </c>
      <c r="Z162" s="27"/>
      <c r="AA162" s="50">
        <f t="shared" si="10"/>
        <v>1</v>
      </c>
      <c r="AE162" s="31">
        <f t="shared" si="7"/>
        <v>100</v>
      </c>
    </row>
    <row r="163">
      <c r="A163" s="56">
        <v>43876.0</v>
      </c>
      <c r="U163" s="66"/>
      <c r="V163" s="65"/>
      <c r="W163" s="65">
        <v>2.0</v>
      </c>
      <c r="X163" s="27">
        <v>492.0</v>
      </c>
      <c r="Y163" s="42">
        <f t="shared" si="9"/>
        <v>0</v>
      </c>
      <c r="AA163" s="50">
        <f t="shared" si="10"/>
        <v>0</v>
      </c>
      <c r="AE163" s="31" t="str">
        <f t="shared" si="7"/>
        <v>#DIV/0!</v>
      </c>
    </row>
    <row r="164">
      <c r="A164" s="56">
        <v>43875.0</v>
      </c>
      <c r="B164" s="50"/>
      <c r="C164" s="50"/>
      <c r="D164" s="63"/>
      <c r="E164" s="50"/>
      <c r="F164" s="50"/>
      <c r="G164" s="63"/>
      <c r="H164" s="63"/>
      <c r="I164" s="63"/>
      <c r="J164" s="50"/>
      <c r="K164" s="50"/>
      <c r="L164" s="63"/>
      <c r="M164" s="63"/>
      <c r="N164" s="50"/>
      <c r="O164" s="63"/>
      <c r="P164" s="63"/>
      <c r="Q164" s="63"/>
      <c r="R164" s="63"/>
      <c r="S164" s="61"/>
      <c r="T164" s="61"/>
      <c r="U164" s="66"/>
      <c r="V164" s="60"/>
      <c r="W164" s="60"/>
      <c r="X164" s="61">
        <v>731.0</v>
      </c>
      <c r="Y164" s="42">
        <f t="shared" si="9"/>
        <v>0</v>
      </c>
      <c r="Z164" s="61"/>
      <c r="AA164" s="50">
        <f t="shared" si="10"/>
        <v>0</v>
      </c>
      <c r="AE164" s="31" t="str">
        <f t="shared" si="7"/>
        <v>#DIV/0!</v>
      </c>
    </row>
    <row r="165">
      <c r="A165" s="56">
        <v>43874.0</v>
      </c>
      <c r="B165" s="50"/>
      <c r="C165" s="50"/>
      <c r="D165" s="63"/>
      <c r="E165" s="50"/>
      <c r="F165" s="50"/>
      <c r="G165" s="63"/>
      <c r="H165" s="63"/>
      <c r="I165" s="63"/>
      <c r="J165" s="50"/>
      <c r="K165" s="50"/>
      <c r="L165" s="63"/>
      <c r="M165" s="63"/>
      <c r="N165" s="50"/>
      <c r="O165" s="63"/>
      <c r="P165" s="63"/>
      <c r="Q165" s="63"/>
      <c r="R165" s="63"/>
      <c r="S165" s="61"/>
      <c r="T165" s="61"/>
      <c r="U165" s="66"/>
      <c r="V165" s="60"/>
      <c r="W165" s="60"/>
      <c r="X165" s="61">
        <v>887.0</v>
      </c>
      <c r="Y165" s="42">
        <f t="shared" si="9"/>
        <v>0</v>
      </c>
      <c r="Z165" s="61"/>
      <c r="AA165" s="50">
        <f t="shared" si="10"/>
        <v>0</v>
      </c>
      <c r="AE165" s="31" t="str">
        <f t="shared" si="7"/>
        <v>#DIV/0!</v>
      </c>
    </row>
    <row r="166">
      <c r="A166" s="56">
        <v>43873.0</v>
      </c>
      <c r="B166" s="50"/>
      <c r="C166" s="50"/>
      <c r="D166" s="63"/>
      <c r="E166" s="50"/>
      <c r="F166" s="50"/>
      <c r="G166" s="63"/>
      <c r="H166" s="63"/>
      <c r="I166" s="63"/>
      <c r="J166" s="50"/>
      <c r="K166" s="50"/>
      <c r="L166" s="63"/>
      <c r="M166" s="63"/>
      <c r="N166" s="50"/>
      <c r="O166" s="63"/>
      <c r="P166" s="63"/>
      <c r="Q166" s="63"/>
      <c r="R166" s="63"/>
      <c r="S166" s="61"/>
      <c r="T166" s="61"/>
      <c r="U166" s="66"/>
      <c r="V166" s="60"/>
      <c r="W166" s="60">
        <v>3.0</v>
      </c>
      <c r="X166" s="61">
        <v>1299.0</v>
      </c>
      <c r="Y166" s="42">
        <f t="shared" si="9"/>
        <v>0</v>
      </c>
      <c r="Z166" s="61"/>
      <c r="AA166" s="50">
        <f t="shared" si="10"/>
        <v>0</v>
      </c>
      <c r="AE166" s="31" t="str">
        <f t="shared" si="7"/>
        <v>#DIV/0!</v>
      </c>
    </row>
    <row r="167">
      <c r="A167" s="56">
        <v>43872.0</v>
      </c>
      <c r="B167" s="50"/>
      <c r="C167" s="50"/>
      <c r="D167" s="63"/>
      <c r="E167" s="50"/>
      <c r="F167" s="50"/>
      <c r="G167" s="63"/>
      <c r="H167" s="63"/>
      <c r="I167" s="63"/>
      <c r="J167" s="50"/>
      <c r="K167" s="50"/>
      <c r="L167" s="63"/>
      <c r="M167" s="63"/>
      <c r="N167" s="50"/>
      <c r="O167" s="63"/>
      <c r="P167" s="63"/>
      <c r="Q167" s="63"/>
      <c r="R167" s="63"/>
      <c r="S167" s="61"/>
      <c r="T167" s="61">
        <v>1.0</v>
      </c>
      <c r="U167" s="59">
        <f>SUM(B167:T167)</f>
        <v>1</v>
      </c>
      <c r="V167" s="60"/>
      <c r="W167" s="60">
        <v>1.0</v>
      </c>
      <c r="X167" s="61">
        <v>1215.0</v>
      </c>
      <c r="Y167" s="42">
        <f t="shared" si="9"/>
        <v>0.08230452675</v>
      </c>
      <c r="Z167" s="61"/>
      <c r="AA167" s="50">
        <f t="shared" si="10"/>
        <v>1</v>
      </c>
      <c r="AE167" s="31">
        <f t="shared" si="7"/>
        <v>100</v>
      </c>
    </row>
    <row r="168">
      <c r="A168" s="56">
        <v>43871.0</v>
      </c>
      <c r="B168" s="50"/>
      <c r="C168" s="50"/>
      <c r="D168" s="63"/>
      <c r="E168" s="50"/>
      <c r="F168" s="50"/>
      <c r="G168" s="63"/>
      <c r="H168" s="63"/>
      <c r="I168" s="63"/>
      <c r="J168" s="50"/>
      <c r="K168" s="50"/>
      <c r="L168" s="63"/>
      <c r="M168" s="63"/>
      <c r="N168" s="50"/>
      <c r="O168" s="63"/>
      <c r="P168" s="63"/>
      <c r="Q168" s="63"/>
      <c r="R168" s="63"/>
      <c r="S168" s="61"/>
      <c r="T168" s="61"/>
      <c r="U168" s="66"/>
      <c r="V168" s="60"/>
      <c r="W168" s="60"/>
      <c r="X168" s="61">
        <v>512.0</v>
      </c>
      <c r="Y168" s="42">
        <f t="shared" si="9"/>
        <v>0</v>
      </c>
      <c r="Z168" s="61"/>
      <c r="AA168" s="50">
        <f t="shared" si="10"/>
        <v>0</v>
      </c>
      <c r="AE168" s="31" t="str">
        <f t="shared" si="7"/>
        <v>#DIV/0!</v>
      </c>
    </row>
    <row r="169">
      <c r="A169" s="56">
        <v>43870.0</v>
      </c>
      <c r="B169" s="50"/>
      <c r="C169" s="50"/>
      <c r="D169" s="63"/>
      <c r="E169" s="50"/>
      <c r="F169" s="50"/>
      <c r="G169" s="63"/>
      <c r="H169" s="63"/>
      <c r="I169" s="63"/>
      <c r="J169" s="50"/>
      <c r="K169" s="50"/>
      <c r="L169" s="63"/>
      <c r="M169" s="63"/>
      <c r="N169" s="50"/>
      <c r="O169" s="63"/>
      <c r="P169" s="63"/>
      <c r="Q169" s="63"/>
      <c r="R169" s="63"/>
      <c r="S169" s="61"/>
      <c r="T169" s="61">
        <v>3.0</v>
      </c>
      <c r="U169" s="59">
        <f>SUM(B169:T169)</f>
        <v>3</v>
      </c>
      <c r="V169" s="60"/>
      <c r="W169" s="60">
        <v>2.0</v>
      </c>
      <c r="X169" s="61">
        <v>501.0</v>
      </c>
      <c r="Y169" s="42">
        <f t="shared" si="9"/>
        <v>0.5988023952</v>
      </c>
      <c r="Z169" s="61"/>
      <c r="AA169" s="50">
        <f t="shared" si="10"/>
        <v>3</v>
      </c>
      <c r="AE169" s="31">
        <f t="shared" si="7"/>
        <v>100</v>
      </c>
    </row>
    <row r="170">
      <c r="A170" s="56">
        <v>43869.0</v>
      </c>
      <c r="B170" s="50"/>
      <c r="C170" s="50"/>
      <c r="D170" s="63"/>
      <c r="E170" s="50"/>
      <c r="F170" s="50"/>
      <c r="G170" s="63"/>
      <c r="H170" s="63"/>
      <c r="I170" s="63"/>
      <c r="J170" s="50"/>
      <c r="K170" s="50"/>
      <c r="L170" s="63"/>
      <c r="M170" s="63"/>
      <c r="N170" s="50"/>
      <c r="O170" s="63"/>
      <c r="P170" s="63"/>
      <c r="Q170" s="63"/>
      <c r="R170" s="63"/>
      <c r="S170" s="61"/>
      <c r="T170" s="61"/>
      <c r="U170" s="66"/>
      <c r="V170" s="60"/>
      <c r="W170" s="60"/>
      <c r="X170" s="61">
        <v>745.0</v>
      </c>
      <c r="Y170" s="42">
        <f t="shared" si="9"/>
        <v>0</v>
      </c>
      <c r="Z170" s="61"/>
      <c r="AA170" s="50">
        <f t="shared" si="10"/>
        <v>0</v>
      </c>
      <c r="AE170" s="31" t="str">
        <f t="shared" si="7"/>
        <v>#DIV/0!</v>
      </c>
    </row>
    <row r="171">
      <c r="A171" s="56">
        <v>43868.0</v>
      </c>
      <c r="B171" s="50"/>
      <c r="C171" s="50"/>
      <c r="D171" s="63"/>
      <c r="E171" s="50"/>
      <c r="F171" s="50"/>
      <c r="G171" s="63"/>
      <c r="H171" s="63"/>
      <c r="I171" s="63"/>
      <c r="J171" s="50"/>
      <c r="K171" s="50"/>
      <c r="L171" s="63"/>
      <c r="M171" s="63"/>
      <c r="N171" s="50"/>
      <c r="O171" s="63"/>
      <c r="P171" s="63"/>
      <c r="Q171" s="63"/>
      <c r="R171" s="63"/>
      <c r="S171" s="61"/>
      <c r="T171" s="61">
        <v>1.0</v>
      </c>
      <c r="U171" s="59">
        <f t="shared" ref="U171:U174" si="14">SUM(B171:T171)</f>
        <v>1</v>
      </c>
      <c r="V171" s="60"/>
      <c r="W171" s="60">
        <v>1.0</v>
      </c>
      <c r="X171" s="61">
        <v>467.0</v>
      </c>
      <c r="Y171" s="42">
        <f t="shared" si="9"/>
        <v>0.2141327623</v>
      </c>
      <c r="Z171" s="61"/>
      <c r="AA171" s="50">
        <f t="shared" si="10"/>
        <v>1</v>
      </c>
      <c r="AE171" s="31">
        <f t="shared" si="7"/>
        <v>100</v>
      </c>
    </row>
    <row r="172">
      <c r="A172" s="56">
        <v>43867.0</v>
      </c>
      <c r="B172" s="50"/>
      <c r="C172" s="50"/>
      <c r="D172" s="63"/>
      <c r="E172" s="50"/>
      <c r="F172" s="50"/>
      <c r="G172" s="63"/>
      <c r="H172" s="63"/>
      <c r="I172" s="63"/>
      <c r="J172" s="50"/>
      <c r="K172" s="50"/>
      <c r="L172" s="63"/>
      <c r="M172" s="63"/>
      <c r="N172" s="50"/>
      <c r="O172" s="63"/>
      <c r="P172" s="63"/>
      <c r="Q172" s="63"/>
      <c r="R172" s="63"/>
      <c r="S172" s="61"/>
      <c r="T172" s="61">
        <v>4.0</v>
      </c>
      <c r="U172" s="59">
        <f t="shared" si="14"/>
        <v>4</v>
      </c>
      <c r="V172" s="60"/>
      <c r="W172" s="60"/>
      <c r="X172" s="61">
        <v>171.0</v>
      </c>
      <c r="Y172" s="42">
        <f t="shared" si="9"/>
        <v>2.339181287</v>
      </c>
      <c r="Z172" s="61"/>
      <c r="AA172" s="50">
        <f t="shared" si="10"/>
        <v>4</v>
      </c>
      <c r="AE172" s="31">
        <f t="shared" si="7"/>
        <v>100</v>
      </c>
    </row>
    <row r="173">
      <c r="A173" s="56">
        <v>43866.0</v>
      </c>
      <c r="B173" s="50"/>
      <c r="C173" s="50"/>
      <c r="D173" s="63"/>
      <c r="E173" s="50"/>
      <c r="F173" s="50"/>
      <c r="G173" s="63"/>
      <c r="H173" s="63"/>
      <c r="I173" s="63"/>
      <c r="J173" s="50"/>
      <c r="K173" s="50"/>
      <c r="L173" s="63"/>
      <c r="M173" s="63"/>
      <c r="N173" s="50"/>
      <c r="O173" s="63"/>
      <c r="P173" s="63"/>
      <c r="Q173" s="63"/>
      <c r="R173" s="63"/>
      <c r="S173" s="61"/>
      <c r="T173" s="61">
        <v>3.0</v>
      </c>
      <c r="U173" s="59">
        <f t="shared" si="14"/>
        <v>3</v>
      </c>
      <c r="V173" s="60"/>
      <c r="W173" s="60"/>
      <c r="X173" s="61">
        <v>107.0</v>
      </c>
      <c r="Y173" s="42">
        <f t="shared" si="9"/>
        <v>2.803738318</v>
      </c>
      <c r="Z173" s="61"/>
      <c r="AA173" s="50">
        <f t="shared" si="10"/>
        <v>3</v>
      </c>
      <c r="AE173" s="31">
        <f t="shared" si="7"/>
        <v>100</v>
      </c>
    </row>
    <row r="174">
      <c r="A174" s="56">
        <v>43865.0</v>
      </c>
      <c r="B174" s="50"/>
      <c r="C174" s="50"/>
      <c r="D174" s="63"/>
      <c r="E174" s="50"/>
      <c r="F174" s="50"/>
      <c r="G174" s="63"/>
      <c r="H174" s="63"/>
      <c r="I174" s="63"/>
      <c r="J174" s="50"/>
      <c r="K174" s="50"/>
      <c r="L174" s="63"/>
      <c r="M174" s="63"/>
      <c r="N174" s="50"/>
      <c r="O174" s="63"/>
      <c r="P174" s="63"/>
      <c r="Q174" s="63"/>
      <c r="R174" s="63"/>
      <c r="S174" s="61"/>
      <c r="T174" s="61">
        <v>1.0</v>
      </c>
      <c r="U174" s="59">
        <f t="shared" si="14"/>
        <v>1</v>
      </c>
      <c r="V174" s="60"/>
      <c r="W174" s="60"/>
      <c r="X174" s="61">
        <v>117.0</v>
      </c>
      <c r="Y174" s="42">
        <f t="shared" si="9"/>
        <v>0.8547008547</v>
      </c>
      <c r="Z174" s="61"/>
      <c r="AA174" s="50">
        <f t="shared" si="10"/>
        <v>1</v>
      </c>
      <c r="AE174" s="31">
        <f t="shared" si="7"/>
        <v>100</v>
      </c>
    </row>
    <row r="175">
      <c r="A175" s="56">
        <v>43864.0</v>
      </c>
      <c r="B175" s="50"/>
      <c r="C175" s="50"/>
      <c r="D175" s="63"/>
      <c r="E175" s="50"/>
      <c r="F175" s="50"/>
      <c r="G175" s="63"/>
      <c r="H175" s="63"/>
      <c r="I175" s="63"/>
      <c r="J175" s="50"/>
      <c r="K175" s="50"/>
      <c r="L175" s="63"/>
      <c r="M175" s="63"/>
      <c r="N175" s="50"/>
      <c r="O175" s="63"/>
      <c r="P175" s="63"/>
      <c r="Q175" s="63"/>
      <c r="R175" s="63"/>
      <c r="S175" s="61"/>
      <c r="T175" s="61"/>
      <c r="U175" s="66"/>
      <c r="V175" s="60"/>
      <c r="W175" s="60"/>
      <c r="X175" s="61">
        <v>61.0</v>
      </c>
      <c r="Y175" s="42">
        <f t="shared" si="9"/>
        <v>0</v>
      </c>
      <c r="Z175" s="61"/>
      <c r="AA175" s="50">
        <f t="shared" si="10"/>
        <v>0</v>
      </c>
      <c r="AE175" s="31" t="str">
        <f t="shared" si="7"/>
        <v>#DIV/0!</v>
      </c>
    </row>
    <row r="176">
      <c r="A176" s="56">
        <v>43863.0</v>
      </c>
      <c r="B176" s="50"/>
      <c r="C176" s="50"/>
      <c r="D176" s="63"/>
      <c r="E176" s="50"/>
      <c r="F176" s="50"/>
      <c r="G176" s="63"/>
      <c r="H176" s="63"/>
      <c r="I176" s="63"/>
      <c r="J176" s="50"/>
      <c r="K176" s="50"/>
      <c r="L176" s="63"/>
      <c r="M176" s="63"/>
      <c r="N176" s="50"/>
      <c r="O176" s="63"/>
      <c r="P176" s="63"/>
      <c r="Q176" s="63"/>
      <c r="R176" s="63"/>
      <c r="S176" s="61"/>
      <c r="T176" s="61">
        <v>3.0</v>
      </c>
      <c r="U176" s="59">
        <f t="shared" ref="U176:U179" si="15">SUM(B176:T176)</f>
        <v>3</v>
      </c>
      <c r="V176" s="60"/>
      <c r="W176" s="60"/>
      <c r="X176" s="61">
        <v>58.0</v>
      </c>
      <c r="Y176" s="42">
        <f t="shared" si="9"/>
        <v>5.172413793</v>
      </c>
      <c r="Z176" s="61"/>
      <c r="AA176" s="50">
        <f t="shared" si="10"/>
        <v>3</v>
      </c>
      <c r="AE176" s="31">
        <f t="shared" si="7"/>
        <v>100</v>
      </c>
    </row>
    <row r="177">
      <c r="A177" s="56">
        <v>43862.0</v>
      </c>
      <c r="B177" s="50"/>
      <c r="C177" s="50"/>
      <c r="D177" s="63"/>
      <c r="E177" s="50"/>
      <c r="F177" s="50"/>
      <c r="G177" s="63"/>
      <c r="H177" s="63"/>
      <c r="I177" s="63"/>
      <c r="J177" s="50"/>
      <c r="K177" s="50"/>
      <c r="L177" s="63"/>
      <c r="M177" s="63"/>
      <c r="N177" s="50"/>
      <c r="O177" s="63"/>
      <c r="P177" s="63"/>
      <c r="Q177" s="63"/>
      <c r="R177" s="63"/>
      <c r="S177" s="61"/>
      <c r="T177" s="61">
        <v>1.0</v>
      </c>
      <c r="U177" s="59">
        <f t="shared" si="15"/>
        <v>1</v>
      </c>
      <c r="V177" s="60"/>
      <c r="W177" s="60"/>
      <c r="X177" s="61">
        <v>74.0</v>
      </c>
      <c r="Y177" s="42">
        <f t="shared" si="9"/>
        <v>1.351351351</v>
      </c>
      <c r="Z177" s="61"/>
      <c r="AA177" s="50">
        <f t="shared" si="10"/>
        <v>1</v>
      </c>
      <c r="AE177" s="31">
        <f t="shared" si="7"/>
        <v>100</v>
      </c>
    </row>
    <row r="178">
      <c r="A178" s="56">
        <v>43861.0</v>
      </c>
      <c r="B178" s="50"/>
      <c r="C178" s="50"/>
      <c r="D178" s="63"/>
      <c r="E178" s="50"/>
      <c r="F178" s="50"/>
      <c r="G178" s="63"/>
      <c r="H178" s="63"/>
      <c r="I178" s="63"/>
      <c r="J178" s="50"/>
      <c r="K178" s="50"/>
      <c r="L178" s="63"/>
      <c r="M178" s="63"/>
      <c r="N178" s="50"/>
      <c r="O178" s="63"/>
      <c r="P178" s="63"/>
      <c r="Q178" s="63"/>
      <c r="R178" s="63"/>
      <c r="S178" s="61"/>
      <c r="T178" s="61">
        <v>5.0</v>
      </c>
      <c r="U178" s="59">
        <f t="shared" si="15"/>
        <v>5</v>
      </c>
      <c r="V178" s="60"/>
      <c r="W178" s="60"/>
      <c r="X178" s="61">
        <v>73.0</v>
      </c>
      <c r="Y178" s="42">
        <f t="shared" si="9"/>
        <v>6.849315068</v>
      </c>
      <c r="Z178" s="61"/>
      <c r="AA178" s="50">
        <f t="shared" si="10"/>
        <v>5</v>
      </c>
      <c r="AE178" s="31">
        <f t="shared" si="7"/>
        <v>100</v>
      </c>
    </row>
    <row r="179">
      <c r="A179" s="56">
        <v>43860.0</v>
      </c>
      <c r="B179" s="50"/>
      <c r="C179" s="50"/>
      <c r="D179" s="63"/>
      <c r="E179" s="50"/>
      <c r="F179" s="50"/>
      <c r="G179" s="63"/>
      <c r="H179" s="63"/>
      <c r="I179" s="63"/>
      <c r="J179" s="50"/>
      <c r="K179" s="50"/>
      <c r="L179" s="63"/>
      <c r="M179" s="63"/>
      <c r="N179" s="50"/>
      <c r="O179" s="63"/>
      <c r="P179" s="63"/>
      <c r="Q179" s="63"/>
      <c r="R179" s="63"/>
      <c r="S179" s="61"/>
      <c r="T179" s="61">
        <v>2.0</v>
      </c>
      <c r="U179" s="59">
        <f t="shared" si="15"/>
        <v>2</v>
      </c>
      <c r="V179" s="60"/>
      <c r="W179" s="60"/>
      <c r="X179" s="61">
        <v>36.0</v>
      </c>
      <c r="Y179" s="42">
        <f t="shared" si="9"/>
        <v>5.555555556</v>
      </c>
      <c r="Z179" s="61"/>
      <c r="AA179" s="50">
        <f t="shared" si="10"/>
        <v>2</v>
      </c>
      <c r="AE179" s="31">
        <f t="shared" si="7"/>
        <v>100</v>
      </c>
    </row>
    <row r="180">
      <c r="A180" s="56">
        <v>43859.0</v>
      </c>
      <c r="B180" s="50"/>
      <c r="C180" s="50"/>
      <c r="D180" s="63"/>
      <c r="E180" s="50"/>
      <c r="F180" s="50"/>
      <c r="G180" s="63"/>
      <c r="H180" s="63"/>
      <c r="I180" s="63"/>
      <c r="J180" s="50"/>
      <c r="K180" s="50"/>
      <c r="L180" s="63"/>
      <c r="M180" s="63"/>
      <c r="N180" s="50"/>
      <c r="O180" s="63"/>
      <c r="P180" s="63"/>
      <c r="Q180" s="63"/>
      <c r="R180" s="63"/>
      <c r="S180" s="61"/>
      <c r="T180" s="61"/>
      <c r="U180" s="66"/>
      <c r="V180" s="60"/>
      <c r="W180" s="60"/>
      <c r="X180" s="61"/>
      <c r="Y180" s="67">
        <v>0.0</v>
      </c>
      <c r="Z180" s="61"/>
      <c r="AA180" s="50">
        <f t="shared" si="10"/>
        <v>0</v>
      </c>
      <c r="AE180" s="31" t="str">
        <f t="shared" si="7"/>
        <v>#DIV/0!</v>
      </c>
    </row>
    <row r="181">
      <c r="A181" s="56">
        <v>43858.0</v>
      </c>
      <c r="B181" s="50"/>
      <c r="C181" s="50"/>
      <c r="D181" s="63"/>
      <c r="E181" s="50"/>
      <c r="F181" s="50"/>
      <c r="G181" s="63"/>
      <c r="H181" s="63"/>
      <c r="I181" s="63"/>
      <c r="J181" s="50"/>
      <c r="K181" s="50"/>
      <c r="L181" s="63"/>
      <c r="M181" s="63"/>
      <c r="N181" s="50"/>
      <c r="O181" s="63"/>
      <c r="P181" s="63"/>
      <c r="Q181" s="63"/>
      <c r="R181" s="63"/>
      <c r="S181" s="61"/>
      <c r="T181" s="61"/>
      <c r="U181" s="66"/>
      <c r="V181" s="60"/>
      <c r="W181" s="60"/>
      <c r="X181" s="61">
        <v>36.0</v>
      </c>
      <c r="Y181" s="42">
        <f t="shared" ref="Y181:Y183" si="16">100*U181/X181</f>
        <v>0</v>
      </c>
      <c r="Z181" s="61"/>
      <c r="AA181" s="50">
        <f t="shared" si="10"/>
        <v>0</v>
      </c>
      <c r="AE181" s="31" t="str">
        <f t="shared" si="7"/>
        <v>#DIV/0!</v>
      </c>
    </row>
    <row r="182">
      <c r="A182" s="56">
        <v>43857.0</v>
      </c>
      <c r="B182" s="50"/>
      <c r="C182" s="50"/>
      <c r="D182" s="63"/>
      <c r="E182" s="50"/>
      <c r="F182" s="50"/>
      <c r="G182" s="63"/>
      <c r="H182" s="63"/>
      <c r="I182" s="63"/>
      <c r="J182" s="50"/>
      <c r="K182" s="50"/>
      <c r="L182" s="63"/>
      <c r="M182" s="63"/>
      <c r="N182" s="50"/>
      <c r="O182" s="63"/>
      <c r="P182" s="63"/>
      <c r="Q182" s="63"/>
      <c r="R182" s="63"/>
      <c r="S182" s="61"/>
      <c r="T182" s="61">
        <v>1.0</v>
      </c>
      <c r="U182" s="59">
        <f t="shared" ref="U182:U183" si="17">SUM(B182:T182)</f>
        <v>1</v>
      </c>
      <c r="V182" s="60"/>
      <c r="W182" s="60"/>
      <c r="X182" s="61">
        <v>57.0</v>
      </c>
      <c r="Y182" s="42">
        <f t="shared" si="16"/>
        <v>1.754385965</v>
      </c>
      <c r="Z182" s="61"/>
      <c r="AA182" s="50">
        <f t="shared" si="10"/>
        <v>1</v>
      </c>
      <c r="AE182" s="31">
        <f t="shared" si="7"/>
        <v>100</v>
      </c>
    </row>
    <row r="183">
      <c r="A183" s="56">
        <v>43856.0</v>
      </c>
      <c r="B183" s="50"/>
      <c r="C183" s="50"/>
      <c r="D183" s="63"/>
      <c r="E183" s="50"/>
      <c r="F183" s="50"/>
      <c r="G183" s="63"/>
      <c r="H183" s="63"/>
      <c r="I183" s="63"/>
      <c r="J183" s="50"/>
      <c r="K183" s="50"/>
      <c r="L183" s="63"/>
      <c r="M183" s="63"/>
      <c r="N183" s="50"/>
      <c r="O183" s="63"/>
      <c r="P183" s="63"/>
      <c r="Q183" s="63"/>
      <c r="R183" s="63"/>
      <c r="S183" s="61"/>
      <c r="T183" s="61">
        <v>1.0</v>
      </c>
      <c r="U183" s="59">
        <f t="shared" si="17"/>
        <v>1</v>
      </c>
      <c r="V183" s="60"/>
      <c r="W183" s="60"/>
      <c r="X183" s="61">
        <v>48.0</v>
      </c>
      <c r="Y183" s="42">
        <f t="shared" si="16"/>
        <v>2.083333333</v>
      </c>
      <c r="Z183" s="61"/>
      <c r="AA183" s="50">
        <f t="shared" si="10"/>
        <v>1</v>
      </c>
      <c r="AE183" s="31">
        <f t="shared" si="7"/>
        <v>100</v>
      </c>
    </row>
    <row r="184">
      <c r="A184" s="56">
        <v>43855.0</v>
      </c>
      <c r="B184" s="50"/>
      <c r="C184" s="50"/>
      <c r="D184" s="63"/>
      <c r="E184" s="50"/>
      <c r="F184" s="50"/>
      <c r="G184" s="63"/>
      <c r="H184" s="63"/>
      <c r="I184" s="63"/>
      <c r="J184" s="50"/>
      <c r="K184" s="50"/>
      <c r="L184" s="63"/>
      <c r="M184" s="63"/>
      <c r="N184" s="50"/>
      <c r="O184" s="63"/>
      <c r="P184" s="63"/>
      <c r="Q184" s="63"/>
      <c r="R184" s="63"/>
      <c r="S184" s="61"/>
      <c r="T184" s="61"/>
      <c r="U184" s="66"/>
      <c r="V184" s="60"/>
      <c r="W184" s="60"/>
      <c r="X184" s="61"/>
      <c r="Y184" s="67">
        <v>0.0</v>
      </c>
      <c r="Z184" s="61"/>
      <c r="AA184" s="50">
        <f t="shared" si="10"/>
        <v>0</v>
      </c>
      <c r="AE184" s="31" t="str">
        <f t="shared" si="7"/>
        <v>#DIV/0!</v>
      </c>
    </row>
    <row r="185">
      <c r="A185" s="56">
        <v>43854.0</v>
      </c>
      <c r="B185" s="50"/>
      <c r="C185" s="50"/>
      <c r="D185" s="63"/>
      <c r="E185" s="50"/>
      <c r="F185" s="50"/>
      <c r="G185" s="63"/>
      <c r="H185" s="63"/>
      <c r="I185" s="63"/>
      <c r="J185" s="50"/>
      <c r="K185" s="50"/>
      <c r="L185" s="63"/>
      <c r="M185" s="63"/>
      <c r="N185" s="50"/>
      <c r="O185" s="63"/>
      <c r="P185" s="63"/>
      <c r="Q185" s="63"/>
      <c r="R185" s="63"/>
      <c r="S185" s="61"/>
      <c r="T185" s="61">
        <v>1.0</v>
      </c>
      <c r="U185" s="59">
        <f t="shared" ref="U185:U186" si="18">SUM(B185:T185)</f>
        <v>1</v>
      </c>
      <c r="V185" s="60"/>
      <c r="W185" s="60"/>
      <c r="X185" s="61">
        <v>25.0</v>
      </c>
      <c r="Y185" s="42">
        <f t="shared" ref="Y185:Y186" si="19">100*U185/X185</f>
        <v>4</v>
      </c>
      <c r="Z185" s="61"/>
      <c r="AA185" s="50">
        <f t="shared" si="10"/>
        <v>1</v>
      </c>
      <c r="AE185" s="31">
        <f t="shared" si="7"/>
        <v>100</v>
      </c>
    </row>
    <row r="186">
      <c r="A186" s="56">
        <v>43853.0</v>
      </c>
      <c r="B186" s="50"/>
      <c r="C186" s="50"/>
      <c r="D186" s="63"/>
      <c r="E186" s="50"/>
      <c r="F186" s="50"/>
      <c r="G186" s="63"/>
      <c r="H186" s="63"/>
      <c r="I186" s="63"/>
      <c r="J186" s="50"/>
      <c r="K186" s="50"/>
      <c r="L186" s="63"/>
      <c r="M186" s="63"/>
      <c r="N186" s="50"/>
      <c r="O186" s="63"/>
      <c r="P186" s="63"/>
      <c r="Q186" s="63"/>
      <c r="R186" s="63"/>
      <c r="S186" s="61"/>
      <c r="T186" s="61">
        <v>1.0</v>
      </c>
      <c r="U186" s="59">
        <f t="shared" si="18"/>
        <v>1</v>
      </c>
      <c r="V186" s="60"/>
      <c r="W186" s="60"/>
      <c r="X186" s="61">
        <v>22.0</v>
      </c>
      <c r="Y186" s="42">
        <f t="shared" si="19"/>
        <v>4.545454545</v>
      </c>
      <c r="Z186" s="61"/>
      <c r="AA186" s="50">
        <f t="shared" si="10"/>
        <v>1</v>
      </c>
      <c r="AE186" s="31">
        <f t="shared" si="7"/>
        <v>100</v>
      </c>
    </row>
    <row r="187">
      <c r="A187" s="68"/>
      <c r="B187" s="50"/>
      <c r="C187" s="50"/>
      <c r="D187" s="63"/>
      <c r="E187" s="50"/>
      <c r="F187" s="50"/>
      <c r="G187" s="63"/>
      <c r="H187" s="63"/>
      <c r="I187" s="63"/>
      <c r="J187" s="50"/>
      <c r="K187" s="50"/>
      <c r="L187" s="63"/>
      <c r="M187" s="63"/>
      <c r="N187" s="50"/>
      <c r="O187" s="63"/>
      <c r="P187" s="63"/>
      <c r="Q187" s="63"/>
      <c r="R187" s="63"/>
      <c r="S187" s="61"/>
      <c r="T187" s="61"/>
      <c r="U187" s="60"/>
      <c r="V187" s="60"/>
      <c r="W187" s="60"/>
      <c r="X187" s="61"/>
      <c r="Y187" s="42"/>
      <c r="Z187" s="61"/>
      <c r="AA187" s="61"/>
    </row>
    <row r="188">
      <c r="A188" s="69"/>
      <c r="U188" s="70"/>
      <c r="V188" s="70"/>
      <c r="W188" s="70"/>
    </row>
    <row r="189">
      <c r="A189" s="69"/>
      <c r="U189" s="70"/>
      <c r="V189" s="70"/>
      <c r="W189" s="70"/>
    </row>
    <row r="190">
      <c r="A190" s="69"/>
      <c r="U190" s="70"/>
      <c r="V190" s="70"/>
      <c r="W190" s="70"/>
    </row>
    <row r="191">
      <c r="A191" s="69"/>
      <c r="U191" s="70"/>
      <c r="V191" s="70"/>
      <c r="W191" s="70"/>
    </row>
    <row r="192">
      <c r="A192" s="69"/>
      <c r="U192" s="70"/>
      <c r="V192" s="70"/>
      <c r="W192" s="70"/>
    </row>
    <row r="193">
      <c r="A193" s="69"/>
      <c r="U193" s="70"/>
      <c r="V193" s="70"/>
      <c r="W193" s="70"/>
    </row>
    <row r="194">
      <c r="A194" s="69"/>
      <c r="U194" s="70"/>
      <c r="V194" s="70"/>
      <c r="W194" s="70"/>
    </row>
    <row r="195">
      <c r="A195" s="69"/>
      <c r="U195" s="70"/>
      <c r="V195" s="70"/>
      <c r="W195" s="70"/>
    </row>
    <row r="196">
      <c r="A196" s="69"/>
      <c r="U196" s="70"/>
      <c r="V196" s="70"/>
      <c r="W196" s="70"/>
    </row>
    <row r="197">
      <c r="A197" s="69"/>
      <c r="U197" s="70"/>
      <c r="V197" s="70"/>
      <c r="W197" s="70"/>
    </row>
    <row r="198">
      <c r="A198" s="69"/>
      <c r="U198" s="70"/>
      <c r="V198" s="70"/>
      <c r="W198" s="70"/>
    </row>
    <row r="199">
      <c r="A199" s="69"/>
      <c r="U199" s="70"/>
      <c r="V199" s="70"/>
      <c r="W199" s="70"/>
    </row>
    <row r="200">
      <c r="A200" s="69"/>
      <c r="U200" s="70"/>
      <c r="V200" s="70"/>
      <c r="W200" s="70"/>
    </row>
    <row r="201">
      <c r="A201" s="69"/>
      <c r="U201" s="70"/>
      <c r="V201" s="70"/>
      <c r="W201" s="70"/>
    </row>
    <row r="202">
      <c r="A202" s="69"/>
      <c r="U202" s="70"/>
      <c r="V202" s="70"/>
      <c r="W202" s="70"/>
    </row>
    <row r="203">
      <c r="A203" s="69"/>
      <c r="U203" s="70"/>
      <c r="V203" s="70"/>
      <c r="W203" s="70"/>
    </row>
    <row r="204">
      <c r="A204" s="69"/>
      <c r="U204" s="70"/>
      <c r="V204" s="70"/>
      <c r="W204" s="70"/>
    </row>
    <row r="205">
      <c r="A205" s="69"/>
      <c r="U205" s="70"/>
      <c r="V205" s="70"/>
      <c r="W205" s="70"/>
    </row>
    <row r="206">
      <c r="A206" s="69"/>
      <c r="U206" s="70"/>
      <c r="V206" s="70"/>
      <c r="W206" s="70"/>
    </row>
    <row r="207">
      <c r="A207" s="69"/>
      <c r="U207" s="70"/>
      <c r="V207" s="70"/>
      <c r="W207" s="70"/>
    </row>
    <row r="208">
      <c r="A208" s="69"/>
      <c r="U208" s="70"/>
      <c r="V208" s="70"/>
      <c r="W208" s="70"/>
    </row>
    <row r="209">
      <c r="A209" s="69"/>
      <c r="U209" s="70"/>
      <c r="V209" s="70"/>
      <c r="W209" s="70"/>
    </row>
    <row r="210">
      <c r="A210" s="69"/>
      <c r="U210" s="70"/>
      <c r="V210" s="70"/>
      <c r="W210" s="70"/>
    </row>
    <row r="211">
      <c r="A211" s="69"/>
      <c r="U211" s="70"/>
      <c r="V211" s="70"/>
      <c r="W211" s="70"/>
    </row>
    <row r="212">
      <c r="A212" s="69"/>
      <c r="U212" s="70"/>
      <c r="V212" s="70"/>
      <c r="W212" s="70"/>
    </row>
    <row r="213">
      <c r="A213" s="69"/>
      <c r="U213" s="70"/>
      <c r="V213" s="70"/>
      <c r="W213" s="70"/>
    </row>
    <row r="214">
      <c r="A214" s="69"/>
      <c r="U214" s="70"/>
      <c r="V214" s="70"/>
      <c r="W214" s="70"/>
    </row>
    <row r="215">
      <c r="A215" s="69"/>
      <c r="U215" s="70"/>
      <c r="V215" s="70"/>
      <c r="W215" s="70"/>
    </row>
    <row r="216">
      <c r="A216" s="69"/>
      <c r="U216" s="70"/>
      <c r="V216" s="70"/>
      <c r="W216" s="70"/>
    </row>
    <row r="217">
      <c r="A217" s="69"/>
      <c r="U217" s="70"/>
      <c r="V217" s="70"/>
      <c r="W217" s="70"/>
    </row>
    <row r="218">
      <c r="A218" s="69"/>
      <c r="U218" s="70"/>
      <c r="V218" s="70"/>
      <c r="W218" s="70"/>
    </row>
    <row r="219">
      <c r="A219" s="69"/>
      <c r="U219" s="70"/>
      <c r="V219" s="70"/>
      <c r="W219" s="70"/>
    </row>
    <row r="220">
      <c r="A220" s="69"/>
      <c r="U220" s="70"/>
      <c r="V220" s="70"/>
      <c r="W220" s="70"/>
    </row>
    <row r="221">
      <c r="A221" s="69"/>
      <c r="U221" s="70"/>
      <c r="V221" s="70"/>
      <c r="W221" s="70"/>
    </row>
    <row r="222">
      <c r="A222" s="69"/>
      <c r="U222" s="70"/>
      <c r="V222" s="70"/>
      <c r="W222" s="70"/>
    </row>
    <row r="223">
      <c r="A223" s="69"/>
      <c r="U223" s="70"/>
      <c r="V223" s="70"/>
      <c r="W223" s="70"/>
    </row>
    <row r="224">
      <c r="A224" s="69"/>
      <c r="U224" s="70"/>
      <c r="V224" s="70"/>
      <c r="W224" s="70"/>
    </row>
    <row r="225">
      <c r="A225" s="69"/>
      <c r="U225" s="70"/>
      <c r="V225" s="70"/>
      <c r="W225" s="70"/>
    </row>
    <row r="226">
      <c r="A226" s="69"/>
      <c r="U226" s="70"/>
      <c r="V226" s="70"/>
      <c r="W226" s="70"/>
    </row>
    <row r="227">
      <c r="A227" s="69"/>
      <c r="U227" s="70"/>
      <c r="V227" s="70"/>
      <c r="W227" s="70"/>
    </row>
    <row r="228">
      <c r="A228" s="69"/>
      <c r="U228" s="70"/>
      <c r="V228" s="70"/>
      <c r="W228" s="70"/>
    </row>
    <row r="229">
      <c r="A229" s="69"/>
      <c r="U229" s="70"/>
      <c r="V229" s="70"/>
      <c r="W229" s="70"/>
    </row>
    <row r="230">
      <c r="A230" s="69"/>
      <c r="U230" s="70"/>
      <c r="V230" s="70"/>
      <c r="W230" s="70"/>
    </row>
    <row r="231">
      <c r="A231" s="69"/>
      <c r="U231" s="70"/>
      <c r="V231" s="70"/>
      <c r="W231" s="70"/>
    </row>
    <row r="232">
      <c r="A232" s="69"/>
      <c r="U232" s="70"/>
      <c r="V232" s="70"/>
      <c r="W232" s="70"/>
    </row>
    <row r="233">
      <c r="A233" s="69"/>
      <c r="U233" s="70"/>
      <c r="V233" s="70"/>
      <c r="W233" s="70"/>
    </row>
    <row r="234">
      <c r="A234" s="69"/>
      <c r="U234" s="70"/>
      <c r="V234" s="70"/>
      <c r="W234" s="70"/>
    </row>
    <row r="235">
      <c r="A235" s="69"/>
      <c r="U235" s="70"/>
      <c r="V235" s="70"/>
      <c r="W235" s="70"/>
    </row>
    <row r="236">
      <c r="A236" s="69"/>
      <c r="U236" s="70"/>
      <c r="V236" s="70"/>
      <c r="W236" s="70"/>
    </row>
    <row r="237">
      <c r="A237" s="69"/>
      <c r="U237" s="70"/>
      <c r="V237" s="70"/>
      <c r="W237" s="70"/>
    </row>
    <row r="238">
      <c r="A238" s="69"/>
      <c r="U238" s="70"/>
      <c r="V238" s="70"/>
      <c r="W238" s="70"/>
    </row>
    <row r="239">
      <c r="A239" s="69"/>
      <c r="U239" s="70"/>
      <c r="V239" s="70"/>
      <c r="W239" s="70"/>
    </row>
    <row r="240">
      <c r="A240" s="69"/>
      <c r="U240" s="70"/>
      <c r="V240" s="70"/>
      <c r="W240" s="70"/>
    </row>
    <row r="241">
      <c r="A241" s="69"/>
      <c r="U241" s="70"/>
      <c r="V241" s="70"/>
      <c r="W241" s="70"/>
    </row>
    <row r="242">
      <c r="A242" s="69"/>
      <c r="U242" s="70"/>
      <c r="V242" s="70"/>
      <c r="W242" s="70"/>
    </row>
    <row r="243">
      <c r="A243" s="69"/>
      <c r="U243" s="70"/>
      <c r="V243" s="70"/>
      <c r="W243" s="70"/>
    </row>
    <row r="244">
      <c r="A244" s="69"/>
      <c r="U244" s="70"/>
      <c r="V244" s="70"/>
      <c r="W244" s="70"/>
    </row>
    <row r="245">
      <c r="A245" s="69"/>
      <c r="U245" s="70"/>
      <c r="V245" s="70"/>
      <c r="W245" s="70"/>
    </row>
    <row r="246">
      <c r="A246" s="69"/>
      <c r="U246" s="70"/>
      <c r="V246" s="70"/>
      <c r="W246" s="70"/>
    </row>
    <row r="247">
      <c r="A247" s="69"/>
      <c r="U247" s="70"/>
      <c r="V247" s="70"/>
      <c r="W247" s="70"/>
    </row>
    <row r="248">
      <c r="A248" s="69"/>
      <c r="U248" s="70"/>
      <c r="V248" s="70"/>
      <c r="W248" s="70"/>
    </row>
    <row r="249">
      <c r="A249" s="69"/>
      <c r="U249" s="70"/>
      <c r="V249" s="70"/>
      <c r="W249" s="70"/>
    </row>
    <row r="250">
      <c r="A250" s="69"/>
      <c r="U250" s="70"/>
      <c r="V250" s="70"/>
      <c r="W250" s="70"/>
    </row>
    <row r="251">
      <c r="A251" s="69"/>
      <c r="U251" s="70"/>
      <c r="V251" s="70"/>
      <c r="W251" s="70"/>
    </row>
    <row r="252">
      <c r="A252" s="69"/>
      <c r="U252" s="70"/>
      <c r="V252" s="70"/>
      <c r="W252" s="70"/>
    </row>
    <row r="253">
      <c r="A253" s="69"/>
      <c r="U253" s="70"/>
      <c r="V253" s="70"/>
      <c r="W253" s="70"/>
    </row>
    <row r="254">
      <c r="A254" s="69"/>
      <c r="U254" s="70"/>
      <c r="V254" s="70"/>
      <c r="W254" s="70"/>
    </row>
    <row r="255">
      <c r="A255" s="69"/>
      <c r="U255" s="70"/>
      <c r="V255" s="70"/>
      <c r="W255" s="70"/>
    </row>
    <row r="256">
      <c r="A256" s="69"/>
      <c r="U256" s="70"/>
      <c r="V256" s="70"/>
      <c r="W256" s="70"/>
    </row>
    <row r="257">
      <c r="A257" s="69"/>
      <c r="U257" s="70"/>
      <c r="V257" s="70"/>
      <c r="W257" s="70"/>
    </row>
    <row r="258">
      <c r="A258" s="69"/>
      <c r="U258" s="70"/>
      <c r="V258" s="70"/>
      <c r="W258" s="70"/>
    </row>
    <row r="259">
      <c r="A259" s="69"/>
      <c r="U259" s="70"/>
      <c r="V259" s="70"/>
      <c r="W259" s="70"/>
    </row>
    <row r="260">
      <c r="A260" s="69"/>
      <c r="U260" s="70"/>
      <c r="V260" s="70"/>
      <c r="W260" s="70"/>
    </row>
    <row r="261">
      <c r="A261" s="69"/>
      <c r="U261" s="70"/>
      <c r="V261" s="70"/>
      <c r="W261" s="70"/>
    </row>
    <row r="262">
      <c r="A262" s="69"/>
      <c r="U262" s="70"/>
      <c r="V262" s="70"/>
      <c r="W262" s="70"/>
    </row>
    <row r="263">
      <c r="A263" s="69"/>
      <c r="U263" s="70"/>
      <c r="V263" s="70"/>
      <c r="W263" s="70"/>
    </row>
    <row r="264">
      <c r="A264" s="69"/>
      <c r="U264" s="70"/>
      <c r="V264" s="70"/>
      <c r="W264" s="70"/>
    </row>
    <row r="265">
      <c r="A265" s="69"/>
      <c r="U265" s="70"/>
      <c r="V265" s="70"/>
      <c r="W265" s="70"/>
    </row>
    <row r="266">
      <c r="A266" s="69"/>
      <c r="U266" s="70"/>
      <c r="V266" s="70"/>
      <c r="W266" s="70"/>
    </row>
    <row r="267">
      <c r="A267" s="69"/>
      <c r="U267" s="70"/>
      <c r="V267" s="70"/>
      <c r="W267" s="70"/>
    </row>
    <row r="268">
      <c r="A268" s="69"/>
      <c r="U268" s="70"/>
      <c r="V268" s="70"/>
      <c r="W268" s="70"/>
    </row>
    <row r="269">
      <c r="A269" s="69"/>
      <c r="U269" s="70"/>
      <c r="V269" s="70"/>
      <c r="W269" s="70"/>
    </row>
    <row r="270">
      <c r="A270" s="69"/>
      <c r="U270" s="70"/>
      <c r="V270" s="70"/>
      <c r="W270" s="70"/>
    </row>
    <row r="271">
      <c r="A271" s="69"/>
      <c r="U271" s="70"/>
      <c r="V271" s="70"/>
      <c r="W271" s="70"/>
    </row>
    <row r="272">
      <c r="A272" s="69"/>
      <c r="U272" s="70"/>
      <c r="V272" s="70"/>
      <c r="W272" s="70"/>
    </row>
    <row r="273">
      <c r="A273" s="69"/>
      <c r="U273" s="70"/>
      <c r="V273" s="70"/>
      <c r="W273" s="70"/>
    </row>
    <row r="274">
      <c r="A274" s="69"/>
      <c r="U274" s="70"/>
      <c r="V274" s="70"/>
      <c r="W274" s="70"/>
    </row>
    <row r="275">
      <c r="A275" s="69"/>
      <c r="U275" s="70"/>
      <c r="V275" s="70"/>
      <c r="W275" s="70"/>
    </row>
    <row r="276">
      <c r="A276" s="69"/>
      <c r="U276" s="70"/>
      <c r="V276" s="70"/>
      <c r="W276" s="70"/>
    </row>
    <row r="277">
      <c r="A277" s="69"/>
      <c r="U277" s="70"/>
      <c r="V277" s="70"/>
      <c r="W277" s="70"/>
    </row>
    <row r="278">
      <c r="A278" s="69"/>
      <c r="U278" s="70"/>
      <c r="V278" s="70"/>
      <c r="W278" s="70"/>
    </row>
    <row r="279">
      <c r="A279" s="69"/>
      <c r="U279" s="70"/>
      <c r="V279" s="70"/>
      <c r="W279" s="70"/>
    </row>
    <row r="280">
      <c r="A280" s="69"/>
      <c r="U280" s="70"/>
      <c r="V280" s="70"/>
      <c r="W280" s="70"/>
    </row>
    <row r="281">
      <c r="A281" s="69"/>
      <c r="U281" s="70"/>
      <c r="V281" s="70"/>
      <c r="W281" s="70"/>
    </row>
    <row r="282">
      <c r="A282" s="69"/>
      <c r="U282" s="70"/>
      <c r="V282" s="70"/>
      <c r="W282" s="70"/>
    </row>
    <row r="283">
      <c r="A283" s="69"/>
      <c r="U283" s="70"/>
      <c r="V283" s="70"/>
      <c r="W283" s="70"/>
    </row>
    <row r="284">
      <c r="A284" s="69"/>
      <c r="U284" s="70"/>
      <c r="V284" s="70"/>
      <c r="W284" s="70"/>
    </row>
    <row r="285">
      <c r="A285" s="69"/>
      <c r="U285" s="70"/>
      <c r="V285" s="70"/>
      <c r="W285" s="70"/>
    </row>
    <row r="286">
      <c r="A286" s="69"/>
      <c r="U286" s="70"/>
      <c r="V286" s="70"/>
      <c r="W286" s="70"/>
    </row>
    <row r="287">
      <c r="A287" s="69"/>
      <c r="U287" s="70"/>
      <c r="V287" s="70"/>
      <c r="W287" s="70"/>
    </row>
    <row r="288">
      <c r="A288" s="69"/>
      <c r="U288" s="70"/>
      <c r="V288" s="70"/>
      <c r="W288" s="70"/>
    </row>
    <row r="289">
      <c r="A289" s="69"/>
      <c r="U289" s="70"/>
      <c r="V289" s="70"/>
      <c r="W289" s="70"/>
    </row>
    <row r="290">
      <c r="A290" s="69"/>
      <c r="U290" s="70"/>
      <c r="V290" s="70"/>
      <c r="W290" s="70"/>
    </row>
    <row r="291">
      <c r="A291" s="69"/>
      <c r="U291" s="70"/>
      <c r="V291" s="70"/>
      <c r="W291" s="70"/>
    </row>
    <row r="292">
      <c r="A292" s="69"/>
      <c r="U292" s="70"/>
      <c r="V292" s="70"/>
      <c r="W292" s="70"/>
    </row>
    <row r="293">
      <c r="A293" s="69"/>
      <c r="U293" s="70"/>
      <c r="V293" s="70"/>
      <c r="W293" s="70"/>
    </row>
    <row r="294">
      <c r="A294" s="69"/>
      <c r="U294" s="70"/>
      <c r="V294" s="70"/>
      <c r="W294" s="70"/>
    </row>
    <row r="295">
      <c r="A295" s="69"/>
      <c r="U295" s="70"/>
      <c r="V295" s="70"/>
      <c r="W295" s="70"/>
    </row>
    <row r="296">
      <c r="A296" s="69"/>
      <c r="U296" s="70"/>
      <c r="V296" s="70"/>
      <c r="W296" s="70"/>
    </row>
    <row r="297">
      <c r="A297" s="69"/>
      <c r="U297" s="70"/>
      <c r="V297" s="70"/>
      <c r="W297" s="70"/>
    </row>
    <row r="298">
      <c r="A298" s="69"/>
      <c r="U298" s="70"/>
      <c r="V298" s="70"/>
      <c r="W298" s="70"/>
    </row>
    <row r="299">
      <c r="A299" s="69"/>
      <c r="U299" s="70"/>
      <c r="V299" s="70"/>
      <c r="W299" s="70"/>
    </row>
    <row r="300">
      <c r="A300" s="69"/>
      <c r="U300" s="70"/>
      <c r="V300" s="70"/>
      <c r="W300" s="70"/>
    </row>
    <row r="301">
      <c r="A301" s="69"/>
      <c r="U301" s="70"/>
      <c r="V301" s="70"/>
      <c r="W301" s="70"/>
    </row>
    <row r="302">
      <c r="A302" s="69"/>
      <c r="U302" s="70"/>
      <c r="V302" s="70"/>
      <c r="W302" s="70"/>
    </row>
    <row r="303">
      <c r="A303" s="69"/>
      <c r="U303" s="70"/>
      <c r="V303" s="70"/>
      <c r="W303" s="70"/>
    </row>
    <row r="304">
      <c r="A304" s="69"/>
      <c r="U304" s="70"/>
      <c r="V304" s="70"/>
      <c r="W304" s="70"/>
    </row>
    <row r="305">
      <c r="A305" s="69"/>
      <c r="U305" s="70"/>
      <c r="V305" s="70"/>
      <c r="W305" s="70"/>
    </row>
    <row r="306">
      <c r="A306" s="69"/>
      <c r="U306" s="70"/>
      <c r="V306" s="70"/>
      <c r="W306" s="70"/>
    </row>
    <row r="307">
      <c r="A307" s="69"/>
      <c r="U307" s="70"/>
      <c r="V307" s="70"/>
      <c r="W307" s="70"/>
    </row>
    <row r="308">
      <c r="A308" s="69"/>
      <c r="U308" s="70"/>
      <c r="V308" s="70"/>
      <c r="W308" s="70"/>
    </row>
    <row r="309">
      <c r="A309" s="69"/>
      <c r="U309" s="70"/>
      <c r="V309" s="70"/>
      <c r="W309" s="70"/>
    </row>
    <row r="310">
      <c r="A310" s="69"/>
      <c r="U310" s="70"/>
      <c r="V310" s="70"/>
      <c r="W310" s="70"/>
    </row>
    <row r="311">
      <c r="A311" s="69"/>
      <c r="U311" s="70"/>
      <c r="V311" s="70"/>
      <c r="W311" s="70"/>
    </row>
    <row r="312">
      <c r="A312" s="69"/>
      <c r="U312" s="70"/>
      <c r="V312" s="70"/>
      <c r="W312" s="70"/>
    </row>
    <row r="313">
      <c r="A313" s="69"/>
      <c r="U313" s="70"/>
      <c r="V313" s="70"/>
      <c r="W313" s="70"/>
    </row>
    <row r="314">
      <c r="A314" s="69"/>
      <c r="U314" s="70"/>
      <c r="V314" s="70"/>
      <c r="W314" s="70"/>
    </row>
    <row r="315">
      <c r="A315" s="69"/>
      <c r="U315" s="70"/>
      <c r="V315" s="70"/>
      <c r="W315" s="70"/>
    </row>
    <row r="316">
      <c r="A316" s="69"/>
      <c r="U316" s="70"/>
      <c r="V316" s="70"/>
      <c r="W316" s="70"/>
    </row>
    <row r="317">
      <c r="A317" s="69"/>
      <c r="U317" s="70"/>
      <c r="V317" s="70"/>
      <c r="W317" s="70"/>
    </row>
    <row r="318">
      <c r="A318" s="69"/>
      <c r="U318" s="70"/>
      <c r="V318" s="70"/>
      <c r="W318" s="70"/>
    </row>
    <row r="319">
      <c r="A319" s="69"/>
      <c r="U319" s="70"/>
      <c r="V319" s="70"/>
      <c r="W319" s="70"/>
    </row>
    <row r="320">
      <c r="A320" s="69"/>
      <c r="U320" s="70"/>
      <c r="V320" s="70"/>
      <c r="W320" s="70"/>
    </row>
    <row r="321">
      <c r="A321" s="69"/>
      <c r="U321" s="70"/>
      <c r="V321" s="70"/>
      <c r="W321" s="70"/>
    </row>
    <row r="322">
      <c r="A322" s="69"/>
      <c r="U322" s="70"/>
      <c r="V322" s="70"/>
      <c r="W322" s="70"/>
    </row>
    <row r="323">
      <c r="A323" s="69"/>
      <c r="U323" s="70"/>
      <c r="V323" s="70"/>
      <c r="W323" s="70"/>
    </row>
    <row r="324">
      <c r="A324" s="69"/>
      <c r="U324" s="70"/>
      <c r="V324" s="70"/>
      <c r="W324" s="70"/>
    </row>
    <row r="325">
      <c r="A325" s="69"/>
      <c r="U325" s="70"/>
      <c r="V325" s="70"/>
      <c r="W325" s="70"/>
    </row>
    <row r="326">
      <c r="A326" s="69"/>
      <c r="U326" s="70"/>
      <c r="V326" s="70"/>
      <c r="W326" s="70"/>
    </row>
    <row r="327">
      <c r="A327" s="69"/>
      <c r="U327" s="70"/>
      <c r="V327" s="70"/>
      <c r="W327" s="70"/>
    </row>
    <row r="328">
      <c r="A328" s="69"/>
      <c r="U328" s="70"/>
      <c r="V328" s="70"/>
      <c r="W328" s="70"/>
    </row>
    <row r="329">
      <c r="A329" s="69"/>
      <c r="U329" s="70"/>
      <c r="V329" s="70"/>
      <c r="W329" s="70"/>
    </row>
    <row r="330">
      <c r="A330" s="69"/>
      <c r="U330" s="70"/>
      <c r="V330" s="70"/>
      <c r="W330" s="70"/>
    </row>
    <row r="331">
      <c r="A331" s="69"/>
      <c r="U331" s="70"/>
      <c r="V331" s="70"/>
      <c r="W331" s="70"/>
    </row>
    <row r="332">
      <c r="A332" s="69"/>
      <c r="U332" s="70"/>
      <c r="V332" s="70"/>
      <c r="W332" s="70"/>
    </row>
    <row r="333">
      <c r="A333" s="69"/>
      <c r="U333" s="70"/>
      <c r="V333" s="70"/>
      <c r="W333" s="70"/>
    </row>
    <row r="334">
      <c r="A334" s="69"/>
      <c r="U334" s="70"/>
      <c r="V334" s="70"/>
      <c r="W334" s="70"/>
    </row>
    <row r="335">
      <c r="A335" s="69"/>
      <c r="U335" s="70"/>
      <c r="V335" s="70"/>
      <c r="W335" s="70"/>
    </row>
    <row r="336">
      <c r="A336" s="69"/>
      <c r="U336" s="70"/>
      <c r="V336" s="70"/>
      <c r="W336" s="70"/>
    </row>
    <row r="337">
      <c r="A337" s="69"/>
      <c r="U337" s="70"/>
      <c r="V337" s="70"/>
      <c r="W337" s="70"/>
    </row>
    <row r="338">
      <c r="A338" s="69"/>
      <c r="U338" s="70"/>
      <c r="V338" s="70"/>
      <c r="W338" s="70"/>
    </row>
    <row r="339">
      <c r="A339" s="69"/>
      <c r="U339" s="70"/>
      <c r="V339" s="70"/>
      <c r="W339" s="70"/>
    </row>
    <row r="340">
      <c r="A340" s="69"/>
      <c r="U340" s="70"/>
      <c r="V340" s="70"/>
      <c r="W340" s="70"/>
    </row>
    <row r="341">
      <c r="A341" s="69"/>
      <c r="U341" s="70"/>
      <c r="V341" s="70"/>
      <c r="W341" s="70"/>
    </row>
    <row r="342">
      <c r="A342" s="69"/>
      <c r="U342" s="70"/>
      <c r="V342" s="70"/>
      <c r="W342" s="70"/>
    </row>
    <row r="343">
      <c r="A343" s="69"/>
      <c r="U343" s="70"/>
      <c r="V343" s="70"/>
      <c r="W343" s="70"/>
    </row>
    <row r="344">
      <c r="A344" s="69"/>
      <c r="U344" s="70"/>
      <c r="V344" s="70"/>
      <c r="W344" s="70"/>
    </row>
    <row r="345">
      <c r="A345" s="69"/>
      <c r="U345" s="70"/>
      <c r="V345" s="70"/>
      <c r="W345" s="70"/>
    </row>
    <row r="346">
      <c r="A346" s="69"/>
      <c r="U346" s="70"/>
      <c r="V346" s="70"/>
      <c r="W346" s="70"/>
    </row>
    <row r="347">
      <c r="A347" s="69"/>
      <c r="U347" s="70"/>
      <c r="V347" s="70"/>
      <c r="W347" s="70"/>
    </row>
    <row r="348">
      <c r="A348" s="69"/>
      <c r="U348" s="70"/>
      <c r="V348" s="70"/>
      <c r="W348" s="70"/>
    </row>
    <row r="349">
      <c r="A349" s="69"/>
      <c r="U349" s="70"/>
      <c r="V349" s="70"/>
      <c r="W349" s="70"/>
    </row>
    <row r="350">
      <c r="A350" s="69"/>
      <c r="U350" s="70"/>
      <c r="V350" s="70"/>
      <c r="W350" s="70"/>
    </row>
    <row r="351">
      <c r="A351" s="69"/>
      <c r="U351" s="70"/>
      <c r="V351" s="70"/>
      <c r="W351" s="70"/>
    </row>
    <row r="352">
      <c r="A352" s="69"/>
      <c r="U352" s="70"/>
      <c r="V352" s="70"/>
      <c r="W352" s="70"/>
    </row>
    <row r="353">
      <c r="A353" s="69"/>
      <c r="U353" s="70"/>
      <c r="V353" s="70"/>
      <c r="W353" s="70"/>
    </row>
    <row r="354">
      <c r="A354" s="69"/>
      <c r="U354" s="70"/>
      <c r="V354" s="70"/>
      <c r="W354" s="70"/>
    </row>
    <row r="355">
      <c r="A355" s="69"/>
      <c r="U355" s="70"/>
      <c r="V355" s="70"/>
      <c r="W355" s="70"/>
    </row>
    <row r="356">
      <c r="A356" s="69"/>
      <c r="U356" s="70"/>
      <c r="V356" s="70"/>
      <c r="W356" s="70"/>
    </row>
    <row r="357">
      <c r="A357" s="69"/>
      <c r="U357" s="70"/>
      <c r="V357" s="70"/>
      <c r="W357" s="70"/>
    </row>
    <row r="358">
      <c r="A358" s="69"/>
      <c r="U358" s="70"/>
      <c r="V358" s="70"/>
      <c r="W358" s="70"/>
    </row>
    <row r="359">
      <c r="A359" s="69"/>
      <c r="U359" s="70"/>
      <c r="V359" s="70"/>
      <c r="W359" s="70"/>
    </row>
    <row r="360">
      <c r="A360" s="69"/>
      <c r="U360" s="70"/>
      <c r="V360" s="70"/>
      <c r="W360" s="70"/>
    </row>
    <row r="361">
      <c r="A361" s="69"/>
      <c r="U361" s="70"/>
      <c r="V361" s="70"/>
      <c r="W361" s="70"/>
    </row>
    <row r="362">
      <c r="A362" s="69"/>
      <c r="U362" s="70"/>
      <c r="V362" s="70"/>
      <c r="W362" s="70"/>
    </row>
    <row r="363">
      <c r="A363" s="69"/>
      <c r="U363" s="70"/>
      <c r="V363" s="70"/>
      <c r="W363" s="70"/>
    </row>
    <row r="364">
      <c r="A364" s="69"/>
      <c r="U364" s="70"/>
      <c r="V364" s="70"/>
      <c r="W364" s="70"/>
    </row>
    <row r="365">
      <c r="A365" s="69"/>
      <c r="U365" s="70"/>
      <c r="V365" s="70"/>
      <c r="W365" s="70"/>
    </row>
    <row r="366">
      <c r="A366" s="69"/>
      <c r="U366" s="70"/>
      <c r="V366" s="70"/>
      <c r="W366" s="70"/>
    </row>
    <row r="367">
      <c r="A367" s="69"/>
      <c r="U367" s="70"/>
      <c r="V367" s="70"/>
      <c r="W367" s="70"/>
    </row>
    <row r="368">
      <c r="A368" s="69"/>
      <c r="U368" s="70"/>
      <c r="V368" s="70"/>
      <c r="W368" s="70"/>
    </row>
    <row r="369">
      <c r="A369" s="69"/>
      <c r="U369" s="70"/>
      <c r="V369" s="70"/>
      <c r="W369" s="70"/>
    </row>
    <row r="370">
      <c r="A370" s="69"/>
      <c r="U370" s="70"/>
      <c r="V370" s="70"/>
      <c r="W370" s="70"/>
    </row>
    <row r="371">
      <c r="A371" s="69"/>
      <c r="U371" s="70"/>
      <c r="V371" s="70"/>
      <c r="W371" s="70"/>
    </row>
    <row r="372">
      <c r="A372" s="69"/>
      <c r="U372" s="70"/>
      <c r="V372" s="70"/>
      <c r="W372" s="70"/>
    </row>
    <row r="373">
      <c r="A373" s="69"/>
      <c r="U373" s="70"/>
      <c r="V373" s="70"/>
      <c r="W373" s="70"/>
    </row>
    <row r="374">
      <c r="A374" s="69"/>
      <c r="U374" s="70"/>
      <c r="V374" s="70"/>
      <c r="W374" s="70"/>
    </row>
    <row r="375">
      <c r="A375" s="69"/>
      <c r="U375" s="70"/>
      <c r="V375" s="70"/>
      <c r="W375" s="70"/>
    </row>
    <row r="376">
      <c r="A376" s="69"/>
      <c r="U376" s="70"/>
      <c r="V376" s="70"/>
      <c r="W376" s="70"/>
    </row>
    <row r="377">
      <c r="A377" s="69"/>
      <c r="U377" s="70"/>
      <c r="V377" s="70"/>
      <c r="W377" s="70"/>
    </row>
    <row r="378">
      <c r="A378" s="69"/>
      <c r="U378" s="70"/>
      <c r="V378" s="70"/>
      <c r="W378" s="70"/>
    </row>
    <row r="379">
      <c r="A379" s="69"/>
      <c r="U379" s="70"/>
      <c r="V379" s="70"/>
      <c r="W379" s="70"/>
    </row>
    <row r="380">
      <c r="A380" s="69"/>
      <c r="U380" s="70"/>
      <c r="V380" s="70"/>
      <c r="W380" s="70"/>
    </row>
    <row r="381">
      <c r="A381" s="69"/>
      <c r="U381" s="70"/>
      <c r="V381" s="70"/>
      <c r="W381" s="70"/>
    </row>
    <row r="382">
      <c r="A382" s="69"/>
      <c r="U382" s="70"/>
      <c r="V382" s="70"/>
      <c r="W382" s="70"/>
    </row>
    <row r="383">
      <c r="A383" s="69"/>
      <c r="U383" s="70"/>
      <c r="V383" s="70"/>
      <c r="W383" s="70"/>
    </row>
    <row r="384">
      <c r="A384" s="69"/>
      <c r="U384" s="70"/>
      <c r="V384" s="70"/>
      <c r="W384" s="70"/>
    </row>
    <row r="385">
      <c r="A385" s="69"/>
      <c r="U385" s="70"/>
      <c r="V385" s="70"/>
      <c r="W385" s="70"/>
    </row>
    <row r="386">
      <c r="A386" s="69"/>
      <c r="U386" s="70"/>
      <c r="V386" s="70"/>
      <c r="W386" s="70"/>
    </row>
    <row r="387">
      <c r="A387" s="69"/>
      <c r="U387" s="70"/>
      <c r="V387" s="70"/>
      <c r="W387" s="70"/>
    </row>
    <row r="388">
      <c r="A388" s="69"/>
      <c r="U388" s="70"/>
      <c r="V388" s="70"/>
      <c r="W388" s="70"/>
    </row>
    <row r="389">
      <c r="A389" s="69"/>
      <c r="U389" s="70"/>
      <c r="V389" s="70"/>
      <c r="W389" s="70"/>
    </row>
    <row r="390">
      <c r="A390" s="69"/>
      <c r="U390" s="70"/>
      <c r="V390" s="70"/>
      <c r="W390" s="70"/>
    </row>
    <row r="391">
      <c r="A391" s="69"/>
      <c r="U391" s="70"/>
      <c r="V391" s="70"/>
      <c r="W391" s="70"/>
    </row>
    <row r="392">
      <c r="A392" s="69"/>
      <c r="U392" s="70"/>
      <c r="V392" s="70"/>
      <c r="W392" s="70"/>
    </row>
    <row r="393">
      <c r="A393" s="69"/>
      <c r="U393" s="70"/>
      <c r="V393" s="70"/>
      <c r="W393" s="70"/>
    </row>
    <row r="394">
      <c r="A394" s="69"/>
      <c r="U394" s="70"/>
      <c r="V394" s="70"/>
      <c r="W394" s="70"/>
    </row>
    <row r="395">
      <c r="A395" s="69"/>
      <c r="U395" s="70"/>
      <c r="V395" s="70"/>
      <c r="W395" s="70"/>
    </row>
    <row r="396">
      <c r="A396" s="69"/>
      <c r="U396" s="70"/>
      <c r="V396" s="70"/>
      <c r="W396" s="70"/>
    </row>
    <row r="397">
      <c r="A397" s="69"/>
      <c r="U397" s="70"/>
      <c r="V397" s="70"/>
      <c r="W397" s="70"/>
    </row>
    <row r="398">
      <c r="A398" s="69"/>
      <c r="U398" s="70"/>
      <c r="V398" s="70"/>
      <c r="W398" s="70"/>
    </row>
    <row r="399">
      <c r="A399" s="69"/>
      <c r="U399" s="70"/>
      <c r="V399" s="70"/>
      <c r="W399" s="70"/>
    </row>
    <row r="400">
      <c r="A400" s="69"/>
      <c r="U400" s="70"/>
      <c r="V400" s="70"/>
      <c r="W400" s="70"/>
    </row>
    <row r="401">
      <c r="A401" s="69"/>
      <c r="U401" s="70"/>
      <c r="V401" s="70"/>
      <c r="W401" s="70"/>
    </row>
    <row r="402">
      <c r="A402" s="69"/>
      <c r="U402" s="70"/>
      <c r="V402" s="70"/>
      <c r="W402" s="70"/>
    </row>
    <row r="403">
      <c r="A403" s="69"/>
      <c r="U403" s="70"/>
      <c r="V403" s="70"/>
      <c r="W403" s="70"/>
    </row>
    <row r="404">
      <c r="A404" s="69"/>
      <c r="U404" s="70"/>
      <c r="V404" s="70"/>
      <c r="W404" s="70"/>
    </row>
    <row r="405">
      <c r="A405" s="69"/>
      <c r="U405" s="70"/>
      <c r="V405" s="70"/>
      <c r="W405" s="70"/>
    </row>
    <row r="406">
      <c r="A406" s="69"/>
      <c r="U406" s="70"/>
      <c r="V406" s="70"/>
      <c r="W406" s="70"/>
    </row>
    <row r="407">
      <c r="A407" s="69"/>
      <c r="U407" s="70"/>
      <c r="V407" s="70"/>
      <c r="W407" s="70"/>
    </row>
    <row r="408">
      <c r="A408" s="69"/>
      <c r="U408" s="70"/>
      <c r="V408" s="70"/>
      <c r="W408" s="70"/>
    </row>
    <row r="409">
      <c r="A409" s="69"/>
      <c r="U409" s="70"/>
      <c r="V409" s="70"/>
      <c r="W409" s="70"/>
    </row>
    <row r="410">
      <c r="A410" s="69"/>
      <c r="U410" s="70"/>
      <c r="V410" s="70"/>
      <c r="W410" s="70"/>
    </row>
    <row r="411">
      <c r="A411" s="69"/>
      <c r="U411" s="70"/>
      <c r="V411" s="70"/>
      <c r="W411" s="70"/>
    </row>
    <row r="412">
      <c r="A412" s="69"/>
      <c r="U412" s="70"/>
      <c r="V412" s="70"/>
      <c r="W412" s="70"/>
    </row>
    <row r="413">
      <c r="A413" s="69"/>
      <c r="U413" s="70"/>
      <c r="V413" s="70"/>
      <c r="W413" s="70"/>
    </row>
    <row r="414">
      <c r="A414" s="69"/>
      <c r="U414" s="70"/>
      <c r="V414" s="70"/>
      <c r="W414" s="70"/>
    </row>
    <row r="415">
      <c r="A415" s="69"/>
      <c r="U415" s="70"/>
      <c r="V415" s="70"/>
      <c r="W415" s="70"/>
    </row>
    <row r="416">
      <c r="A416" s="69"/>
      <c r="U416" s="70"/>
      <c r="V416" s="70"/>
      <c r="W416" s="70"/>
    </row>
    <row r="417">
      <c r="A417" s="69"/>
      <c r="U417" s="70"/>
      <c r="V417" s="70"/>
      <c r="W417" s="70"/>
    </row>
    <row r="418">
      <c r="A418" s="69"/>
      <c r="U418" s="70"/>
      <c r="V418" s="70"/>
      <c r="W418" s="70"/>
    </row>
    <row r="419">
      <c r="A419" s="69"/>
      <c r="U419" s="70"/>
      <c r="V419" s="70"/>
      <c r="W419" s="70"/>
    </row>
    <row r="420">
      <c r="A420" s="69"/>
      <c r="U420" s="70"/>
      <c r="V420" s="70"/>
      <c r="W420" s="70"/>
    </row>
    <row r="421">
      <c r="A421" s="69"/>
      <c r="U421" s="70"/>
      <c r="V421" s="70"/>
      <c r="W421" s="70"/>
    </row>
    <row r="422">
      <c r="A422" s="69"/>
      <c r="U422" s="70"/>
      <c r="V422" s="70"/>
      <c r="W422" s="70"/>
    </row>
    <row r="423">
      <c r="A423" s="69"/>
      <c r="U423" s="70"/>
      <c r="V423" s="70"/>
      <c r="W423" s="70"/>
    </row>
    <row r="424">
      <c r="A424" s="69"/>
      <c r="U424" s="70"/>
      <c r="V424" s="70"/>
      <c r="W424" s="70"/>
    </row>
    <row r="425">
      <c r="A425" s="69"/>
      <c r="U425" s="70"/>
      <c r="V425" s="70"/>
      <c r="W425" s="70"/>
    </row>
    <row r="426">
      <c r="A426" s="69"/>
      <c r="U426" s="70"/>
      <c r="V426" s="70"/>
      <c r="W426" s="70"/>
    </row>
    <row r="427">
      <c r="A427" s="69"/>
      <c r="U427" s="70"/>
      <c r="V427" s="70"/>
      <c r="W427" s="70"/>
    </row>
    <row r="428">
      <c r="A428" s="69"/>
      <c r="U428" s="70"/>
      <c r="V428" s="70"/>
      <c r="W428" s="70"/>
    </row>
    <row r="429">
      <c r="A429" s="69"/>
      <c r="U429" s="70"/>
      <c r="V429" s="70"/>
      <c r="W429" s="70"/>
    </row>
    <row r="430">
      <c r="A430" s="69"/>
      <c r="U430" s="70"/>
      <c r="V430" s="70"/>
      <c r="W430" s="70"/>
    </row>
    <row r="431">
      <c r="A431" s="69"/>
      <c r="U431" s="70"/>
      <c r="V431" s="70"/>
      <c r="W431" s="70"/>
    </row>
    <row r="432">
      <c r="A432" s="69"/>
      <c r="U432" s="70"/>
      <c r="V432" s="70"/>
      <c r="W432" s="70"/>
    </row>
    <row r="433">
      <c r="A433" s="69"/>
      <c r="U433" s="70"/>
      <c r="V433" s="70"/>
      <c r="W433" s="70"/>
    </row>
    <row r="434">
      <c r="A434" s="69"/>
      <c r="U434" s="70"/>
      <c r="V434" s="70"/>
      <c r="W434" s="70"/>
    </row>
    <row r="435">
      <c r="A435" s="69"/>
      <c r="U435" s="70"/>
      <c r="V435" s="70"/>
      <c r="W435" s="70"/>
    </row>
    <row r="436">
      <c r="A436" s="69"/>
      <c r="U436" s="70"/>
      <c r="V436" s="70"/>
      <c r="W436" s="70"/>
    </row>
    <row r="437">
      <c r="A437" s="69"/>
      <c r="U437" s="70"/>
      <c r="V437" s="70"/>
      <c r="W437" s="70"/>
    </row>
    <row r="438">
      <c r="A438" s="69"/>
      <c r="U438" s="70"/>
      <c r="V438" s="70"/>
      <c r="W438" s="70"/>
    </row>
    <row r="439">
      <c r="A439" s="69"/>
      <c r="U439" s="70"/>
      <c r="V439" s="70"/>
      <c r="W439" s="70"/>
    </row>
    <row r="440">
      <c r="A440" s="69"/>
      <c r="U440" s="70"/>
      <c r="V440" s="70"/>
      <c r="W440" s="70"/>
    </row>
    <row r="441">
      <c r="A441" s="69"/>
      <c r="U441" s="70"/>
      <c r="V441" s="70"/>
      <c r="W441" s="70"/>
    </row>
    <row r="442">
      <c r="A442" s="69"/>
      <c r="U442" s="70"/>
      <c r="V442" s="70"/>
      <c r="W442" s="70"/>
    </row>
    <row r="443">
      <c r="A443" s="69"/>
      <c r="U443" s="70"/>
      <c r="V443" s="70"/>
      <c r="W443" s="70"/>
    </row>
    <row r="444">
      <c r="A444" s="69"/>
      <c r="U444" s="70"/>
      <c r="V444" s="70"/>
      <c r="W444" s="70"/>
    </row>
    <row r="445">
      <c r="A445" s="69"/>
      <c r="U445" s="70"/>
      <c r="V445" s="70"/>
      <c r="W445" s="70"/>
    </row>
    <row r="446">
      <c r="A446" s="69"/>
      <c r="U446" s="70"/>
      <c r="V446" s="70"/>
      <c r="W446" s="70"/>
    </row>
    <row r="447">
      <c r="A447" s="69"/>
      <c r="U447" s="70"/>
      <c r="V447" s="70"/>
      <c r="W447" s="70"/>
    </row>
    <row r="448">
      <c r="A448" s="69"/>
      <c r="U448" s="70"/>
      <c r="V448" s="70"/>
      <c r="W448" s="70"/>
    </row>
    <row r="449">
      <c r="A449" s="69"/>
      <c r="U449" s="70"/>
      <c r="V449" s="70"/>
      <c r="W449" s="70"/>
    </row>
    <row r="450">
      <c r="A450" s="69"/>
      <c r="U450" s="70"/>
      <c r="V450" s="70"/>
      <c r="W450" s="70"/>
    </row>
    <row r="451">
      <c r="A451" s="69"/>
      <c r="U451" s="70"/>
      <c r="V451" s="70"/>
      <c r="W451" s="70"/>
    </row>
    <row r="452">
      <c r="A452" s="69"/>
      <c r="U452" s="70"/>
      <c r="V452" s="70"/>
      <c r="W452" s="70"/>
    </row>
    <row r="453">
      <c r="A453" s="69"/>
      <c r="U453" s="70"/>
      <c r="V453" s="70"/>
      <c r="W453" s="70"/>
    </row>
    <row r="454">
      <c r="A454" s="69"/>
      <c r="U454" s="70"/>
      <c r="V454" s="70"/>
      <c r="W454" s="70"/>
    </row>
    <row r="455">
      <c r="A455" s="69"/>
      <c r="U455" s="70"/>
      <c r="V455" s="70"/>
      <c r="W455" s="70"/>
    </row>
    <row r="456">
      <c r="A456" s="69"/>
      <c r="U456" s="70"/>
      <c r="V456" s="70"/>
      <c r="W456" s="70"/>
    </row>
    <row r="457">
      <c r="A457" s="69"/>
      <c r="U457" s="70"/>
      <c r="V457" s="70"/>
      <c r="W457" s="70"/>
    </row>
    <row r="458">
      <c r="A458" s="69"/>
      <c r="U458" s="70"/>
      <c r="V458" s="70"/>
      <c r="W458" s="70"/>
    </row>
    <row r="459">
      <c r="A459" s="69"/>
      <c r="U459" s="70"/>
      <c r="V459" s="70"/>
      <c r="W459" s="70"/>
    </row>
    <row r="460">
      <c r="A460" s="69"/>
      <c r="U460" s="70"/>
      <c r="V460" s="70"/>
      <c r="W460" s="70"/>
    </row>
    <row r="461">
      <c r="A461" s="69"/>
      <c r="U461" s="70"/>
      <c r="V461" s="70"/>
      <c r="W461" s="70"/>
    </row>
    <row r="462">
      <c r="A462" s="69"/>
      <c r="U462" s="70"/>
      <c r="V462" s="70"/>
      <c r="W462" s="70"/>
    </row>
    <row r="463">
      <c r="A463" s="69"/>
      <c r="U463" s="70"/>
      <c r="V463" s="70"/>
      <c r="W463" s="70"/>
    </row>
    <row r="464">
      <c r="A464" s="69"/>
      <c r="U464" s="70"/>
      <c r="V464" s="70"/>
      <c r="W464" s="70"/>
    </row>
    <row r="465">
      <c r="A465" s="69"/>
      <c r="U465" s="70"/>
      <c r="V465" s="70"/>
      <c r="W465" s="70"/>
    </row>
    <row r="466">
      <c r="A466" s="69"/>
      <c r="U466" s="70"/>
      <c r="V466" s="70"/>
      <c r="W466" s="70"/>
    </row>
    <row r="467">
      <c r="A467" s="69"/>
      <c r="U467" s="70"/>
      <c r="V467" s="70"/>
      <c r="W467" s="70"/>
    </row>
    <row r="468">
      <c r="A468" s="69"/>
      <c r="U468" s="70"/>
      <c r="V468" s="70"/>
      <c r="W468" s="70"/>
    </row>
    <row r="469">
      <c r="A469" s="69"/>
      <c r="U469" s="70"/>
      <c r="V469" s="70"/>
      <c r="W469" s="70"/>
    </row>
    <row r="470">
      <c r="A470" s="69"/>
      <c r="U470" s="70"/>
      <c r="V470" s="70"/>
      <c r="W470" s="70"/>
    </row>
    <row r="471">
      <c r="A471" s="69"/>
      <c r="U471" s="70"/>
      <c r="V471" s="70"/>
      <c r="W471" s="70"/>
    </row>
    <row r="472">
      <c r="A472" s="69"/>
      <c r="U472" s="70"/>
      <c r="V472" s="70"/>
      <c r="W472" s="70"/>
    </row>
    <row r="473">
      <c r="A473" s="69"/>
      <c r="U473" s="70"/>
      <c r="V473" s="70"/>
      <c r="W473" s="70"/>
    </row>
    <row r="474">
      <c r="A474" s="69"/>
      <c r="U474" s="70"/>
      <c r="V474" s="70"/>
      <c r="W474" s="70"/>
    </row>
    <row r="475">
      <c r="A475" s="69"/>
      <c r="U475" s="70"/>
      <c r="V475" s="70"/>
      <c r="W475" s="70"/>
    </row>
    <row r="476">
      <c r="A476" s="69"/>
      <c r="U476" s="70"/>
      <c r="V476" s="70"/>
      <c r="W476" s="70"/>
    </row>
    <row r="477">
      <c r="A477" s="69"/>
      <c r="U477" s="70"/>
      <c r="V477" s="70"/>
      <c r="W477" s="70"/>
    </row>
    <row r="478">
      <c r="A478" s="69"/>
      <c r="U478" s="70"/>
      <c r="V478" s="70"/>
      <c r="W478" s="70"/>
    </row>
    <row r="479">
      <c r="A479" s="69"/>
      <c r="U479" s="70"/>
      <c r="V479" s="70"/>
      <c r="W479" s="70"/>
    </row>
    <row r="480">
      <c r="A480" s="69"/>
      <c r="U480" s="70"/>
      <c r="V480" s="70"/>
      <c r="W480" s="70"/>
    </row>
    <row r="481">
      <c r="A481" s="69"/>
      <c r="U481" s="70"/>
      <c r="V481" s="70"/>
      <c r="W481" s="70"/>
    </row>
    <row r="482">
      <c r="A482" s="69"/>
      <c r="U482" s="70"/>
      <c r="V482" s="70"/>
      <c r="W482" s="70"/>
    </row>
    <row r="483">
      <c r="A483" s="69"/>
      <c r="U483" s="70"/>
      <c r="V483" s="70"/>
      <c r="W483" s="70"/>
    </row>
    <row r="484">
      <c r="A484" s="69"/>
      <c r="U484" s="70"/>
      <c r="V484" s="70"/>
      <c r="W484" s="70"/>
    </row>
    <row r="485">
      <c r="A485" s="69"/>
      <c r="U485" s="70"/>
      <c r="V485" s="70"/>
      <c r="W485" s="70"/>
    </row>
    <row r="486">
      <c r="A486" s="69"/>
      <c r="U486" s="70"/>
      <c r="V486" s="70"/>
      <c r="W486" s="70"/>
    </row>
    <row r="487">
      <c r="A487" s="69"/>
      <c r="U487" s="70"/>
      <c r="V487" s="70"/>
      <c r="W487" s="70"/>
    </row>
    <row r="488">
      <c r="A488" s="69"/>
      <c r="U488" s="70"/>
      <c r="V488" s="70"/>
      <c r="W488" s="70"/>
    </row>
    <row r="489">
      <c r="A489" s="69"/>
      <c r="U489" s="70"/>
      <c r="V489" s="70"/>
      <c r="W489" s="70"/>
    </row>
    <row r="490">
      <c r="A490" s="69"/>
      <c r="U490" s="70"/>
      <c r="V490" s="70"/>
      <c r="W490" s="70"/>
    </row>
    <row r="491">
      <c r="A491" s="69"/>
      <c r="U491" s="70"/>
      <c r="V491" s="70"/>
      <c r="W491" s="70"/>
    </row>
    <row r="492">
      <c r="A492" s="69"/>
      <c r="U492" s="70"/>
      <c r="V492" s="70"/>
      <c r="W492" s="70"/>
    </row>
    <row r="493">
      <c r="A493" s="69"/>
      <c r="U493" s="70"/>
      <c r="V493" s="70"/>
      <c r="W493" s="70"/>
    </row>
    <row r="494">
      <c r="A494" s="69"/>
      <c r="U494" s="70"/>
      <c r="V494" s="70"/>
      <c r="W494" s="70"/>
    </row>
    <row r="495">
      <c r="A495" s="69"/>
      <c r="U495" s="70"/>
      <c r="V495" s="70"/>
      <c r="W495" s="70"/>
    </row>
    <row r="496">
      <c r="A496" s="69"/>
      <c r="U496" s="70"/>
      <c r="V496" s="70"/>
      <c r="W496" s="70"/>
    </row>
    <row r="497">
      <c r="A497" s="69"/>
      <c r="U497" s="70"/>
      <c r="V497" s="70"/>
      <c r="W497" s="70"/>
    </row>
    <row r="498">
      <c r="A498" s="69"/>
      <c r="U498" s="70"/>
      <c r="V498" s="70"/>
      <c r="W498" s="70"/>
    </row>
    <row r="499">
      <c r="A499" s="69"/>
      <c r="U499" s="70"/>
      <c r="V499" s="70"/>
      <c r="W499" s="70"/>
    </row>
    <row r="500">
      <c r="A500" s="69"/>
      <c r="U500" s="70"/>
      <c r="V500" s="70"/>
      <c r="W500" s="70"/>
    </row>
    <row r="501">
      <c r="A501" s="69"/>
      <c r="U501" s="70"/>
      <c r="V501" s="70"/>
      <c r="W501" s="70"/>
    </row>
    <row r="502">
      <c r="A502" s="69"/>
      <c r="U502" s="70"/>
      <c r="V502" s="70"/>
      <c r="W502" s="70"/>
    </row>
    <row r="503">
      <c r="A503" s="69"/>
      <c r="U503" s="70"/>
      <c r="V503" s="70"/>
      <c r="W503" s="70"/>
    </row>
    <row r="504">
      <c r="A504" s="69"/>
      <c r="U504" s="70"/>
      <c r="V504" s="70"/>
      <c r="W504" s="70"/>
    </row>
    <row r="505">
      <c r="A505" s="69"/>
      <c r="U505" s="70"/>
      <c r="V505" s="70"/>
      <c r="W505" s="70"/>
    </row>
    <row r="506">
      <c r="A506" s="69"/>
      <c r="U506" s="70"/>
      <c r="V506" s="70"/>
      <c r="W506" s="70"/>
    </row>
    <row r="507">
      <c r="A507" s="69"/>
      <c r="U507" s="70"/>
      <c r="V507" s="70"/>
      <c r="W507" s="70"/>
    </row>
    <row r="508">
      <c r="A508" s="69"/>
      <c r="U508" s="70"/>
      <c r="V508" s="70"/>
      <c r="W508" s="70"/>
    </row>
    <row r="509">
      <c r="A509" s="69"/>
      <c r="U509" s="70"/>
      <c r="V509" s="70"/>
      <c r="W509" s="70"/>
    </row>
    <row r="510">
      <c r="A510" s="69"/>
      <c r="U510" s="70"/>
      <c r="V510" s="70"/>
      <c r="W510" s="70"/>
    </row>
    <row r="511">
      <c r="A511" s="69"/>
      <c r="U511" s="70"/>
      <c r="V511" s="70"/>
      <c r="W511" s="70"/>
    </row>
    <row r="512">
      <c r="A512" s="69"/>
      <c r="U512" s="70"/>
      <c r="V512" s="70"/>
      <c r="W512" s="70"/>
    </row>
    <row r="513">
      <c r="A513" s="69"/>
      <c r="U513" s="70"/>
      <c r="V513" s="70"/>
      <c r="W513" s="70"/>
    </row>
    <row r="514">
      <c r="A514" s="69"/>
      <c r="U514" s="70"/>
      <c r="V514" s="70"/>
      <c r="W514" s="70"/>
    </row>
    <row r="515">
      <c r="A515" s="69"/>
      <c r="U515" s="70"/>
      <c r="V515" s="70"/>
      <c r="W515" s="70"/>
    </row>
    <row r="516">
      <c r="A516" s="69"/>
      <c r="U516" s="70"/>
      <c r="V516" s="70"/>
      <c r="W516" s="70"/>
    </row>
    <row r="517">
      <c r="A517" s="69"/>
      <c r="U517" s="70"/>
      <c r="V517" s="70"/>
      <c r="W517" s="70"/>
    </row>
    <row r="518">
      <c r="A518" s="69"/>
      <c r="U518" s="70"/>
      <c r="V518" s="70"/>
      <c r="W518" s="70"/>
    </row>
    <row r="519">
      <c r="A519" s="69"/>
      <c r="U519" s="70"/>
      <c r="V519" s="70"/>
      <c r="W519" s="70"/>
    </row>
    <row r="520">
      <c r="A520" s="69"/>
      <c r="U520" s="70"/>
      <c r="V520" s="70"/>
      <c r="W520" s="70"/>
    </row>
    <row r="521">
      <c r="A521" s="69"/>
      <c r="U521" s="70"/>
      <c r="V521" s="70"/>
      <c r="W521" s="70"/>
    </row>
    <row r="522">
      <c r="A522" s="69"/>
      <c r="U522" s="70"/>
      <c r="V522" s="70"/>
      <c r="W522" s="70"/>
    </row>
    <row r="523">
      <c r="A523" s="69"/>
      <c r="U523" s="70"/>
      <c r="V523" s="70"/>
      <c r="W523" s="70"/>
    </row>
    <row r="524">
      <c r="A524" s="69"/>
      <c r="U524" s="70"/>
      <c r="V524" s="70"/>
      <c r="W524" s="70"/>
    </row>
    <row r="525">
      <c r="A525" s="69"/>
      <c r="U525" s="70"/>
      <c r="V525" s="70"/>
      <c r="W525" s="70"/>
    </row>
    <row r="526">
      <c r="A526" s="69"/>
      <c r="U526" s="70"/>
      <c r="V526" s="70"/>
      <c r="W526" s="70"/>
    </row>
    <row r="527">
      <c r="A527" s="69"/>
      <c r="U527" s="70"/>
      <c r="V527" s="70"/>
      <c r="W527" s="70"/>
    </row>
    <row r="528">
      <c r="A528" s="69"/>
      <c r="U528" s="70"/>
      <c r="V528" s="70"/>
      <c r="W528" s="70"/>
    </row>
    <row r="529">
      <c r="A529" s="69"/>
      <c r="U529" s="70"/>
      <c r="V529" s="70"/>
      <c r="W529" s="70"/>
    </row>
    <row r="530">
      <c r="A530" s="69"/>
      <c r="U530" s="70"/>
      <c r="V530" s="70"/>
      <c r="W530" s="70"/>
    </row>
    <row r="531">
      <c r="A531" s="69"/>
      <c r="U531" s="70"/>
      <c r="V531" s="70"/>
      <c r="W531" s="70"/>
    </row>
    <row r="532">
      <c r="A532" s="69"/>
      <c r="U532" s="70"/>
      <c r="V532" s="70"/>
      <c r="W532" s="70"/>
    </row>
    <row r="533">
      <c r="A533" s="69"/>
      <c r="U533" s="70"/>
      <c r="V533" s="70"/>
      <c r="W533" s="70"/>
    </row>
    <row r="534">
      <c r="A534" s="69"/>
      <c r="U534" s="70"/>
      <c r="V534" s="70"/>
      <c r="W534" s="70"/>
    </row>
    <row r="535">
      <c r="A535" s="69"/>
      <c r="U535" s="70"/>
      <c r="V535" s="70"/>
      <c r="W535" s="70"/>
    </row>
    <row r="536">
      <c r="A536" s="69"/>
      <c r="U536" s="70"/>
      <c r="V536" s="70"/>
      <c r="W536" s="70"/>
    </row>
    <row r="537">
      <c r="A537" s="69"/>
      <c r="U537" s="70"/>
      <c r="V537" s="70"/>
      <c r="W537" s="70"/>
    </row>
    <row r="538">
      <c r="A538" s="69"/>
      <c r="U538" s="70"/>
      <c r="V538" s="70"/>
      <c r="W538" s="70"/>
    </row>
    <row r="539">
      <c r="A539" s="69"/>
      <c r="U539" s="70"/>
      <c r="V539" s="70"/>
      <c r="W539" s="70"/>
    </row>
    <row r="540">
      <c r="A540" s="69"/>
      <c r="U540" s="70"/>
      <c r="V540" s="70"/>
      <c r="W540" s="70"/>
    </row>
    <row r="541">
      <c r="A541" s="69"/>
      <c r="U541" s="70"/>
      <c r="V541" s="70"/>
      <c r="W541" s="70"/>
    </row>
    <row r="542">
      <c r="A542" s="69"/>
      <c r="U542" s="70"/>
      <c r="V542" s="70"/>
      <c r="W542" s="70"/>
    </row>
    <row r="543">
      <c r="A543" s="69"/>
      <c r="U543" s="70"/>
      <c r="V543" s="70"/>
      <c r="W543" s="70"/>
    </row>
    <row r="544">
      <c r="A544" s="69"/>
      <c r="U544" s="70"/>
      <c r="V544" s="70"/>
      <c r="W544" s="70"/>
    </row>
    <row r="545">
      <c r="A545" s="69"/>
      <c r="U545" s="70"/>
      <c r="V545" s="70"/>
      <c r="W545" s="70"/>
    </row>
    <row r="546">
      <c r="A546" s="69"/>
      <c r="U546" s="70"/>
      <c r="V546" s="70"/>
      <c r="W546" s="70"/>
    </row>
    <row r="547">
      <c r="A547" s="69"/>
      <c r="U547" s="70"/>
      <c r="V547" s="70"/>
      <c r="W547" s="70"/>
    </row>
    <row r="548">
      <c r="A548" s="69"/>
      <c r="U548" s="70"/>
      <c r="V548" s="70"/>
      <c r="W548" s="70"/>
    </row>
    <row r="549">
      <c r="A549" s="69"/>
      <c r="U549" s="70"/>
      <c r="V549" s="70"/>
      <c r="W549" s="70"/>
    </row>
    <row r="550">
      <c r="A550" s="69"/>
      <c r="U550" s="70"/>
      <c r="V550" s="70"/>
      <c r="W550" s="70"/>
    </row>
    <row r="551">
      <c r="A551" s="69"/>
      <c r="U551" s="70"/>
      <c r="V551" s="70"/>
      <c r="W551" s="70"/>
    </row>
    <row r="552">
      <c r="A552" s="69"/>
      <c r="U552" s="70"/>
      <c r="V552" s="70"/>
      <c r="W552" s="70"/>
    </row>
    <row r="553">
      <c r="A553" s="69"/>
      <c r="U553" s="70"/>
      <c r="V553" s="70"/>
      <c r="W553" s="70"/>
    </row>
    <row r="554">
      <c r="A554" s="69"/>
      <c r="U554" s="70"/>
      <c r="V554" s="70"/>
      <c r="W554" s="70"/>
    </row>
    <row r="555">
      <c r="A555" s="69"/>
      <c r="U555" s="70"/>
      <c r="V555" s="70"/>
      <c r="W555" s="70"/>
    </row>
    <row r="556">
      <c r="A556" s="69"/>
      <c r="U556" s="70"/>
      <c r="V556" s="70"/>
      <c r="W556" s="70"/>
    </row>
    <row r="557">
      <c r="A557" s="69"/>
      <c r="U557" s="70"/>
      <c r="V557" s="70"/>
      <c r="W557" s="70"/>
    </row>
    <row r="558">
      <c r="A558" s="69"/>
      <c r="U558" s="70"/>
      <c r="V558" s="70"/>
      <c r="W558" s="70"/>
    </row>
    <row r="559">
      <c r="A559" s="69"/>
      <c r="U559" s="70"/>
      <c r="V559" s="70"/>
      <c r="W559" s="70"/>
    </row>
    <row r="560">
      <c r="A560" s="69"/>
      <c r="U560" s="70"/>
      <c r="V560" s="70"/>
      <c r="W560" s="70"/>
    </row>
    <row r="561">
      <c r="A561" s="69"/>
      <c r="U561" s="70"/>
      <c r="V561" s="70"/>
      <c r="W561" s="70"/>
    </row>
    <row r="562">
      <c r="A562" s="69"/>
      <c r="U562" s="70"/>
      <c r="V562" s="70"/>
      <c r="W562" s="70"/>
    </row>
    <row r="563">
      <c r="A563" s="69"/>
      <c r="U563" s="70"/>
      <c r="V563" s="70"/>
      <c r="W563" s="70"/>
    </row>
    <row r="564">
      <c r="A564" s="69"/>
      <c r="U564" s="70"/>
      <c r="V564" s="70"/>
      <c r="W564" s="70"/>
    </row>
    <row r="565">
      <c r="A565" s="69"/>
      <c r="U565" s="70"/>
      <c r="V565" s="70"/>
      <c r="W565" s="70"/>
    </row>
    <row r="566">
      <c r="A566" s="69"/>
      <c r="U566" s="70"/>
      <c r="V566" s="70"/>
      <c r="W566" s="70"/>
    </row>
    <row r="567">
      <c r="A567" s="69"/>
      <c r="U567" s="70"/>
      <c r="V567" s="70"/>
      <c r="W567" s="70"/>
    </row>
    <row r="568">
      <c r="A568" s="69"/>
      <c r="U568" s="70"/>
      <c r="V568" s="70"/>
      <c r="W568" s="70"/>
    </row>
    <row r="569">
      <c r="A569" s="69"/>
      <c r="U569" s="70"/>
      <c r="V569" s="70"/>
      <c r="W569" s="70"/>
    </row>
    <row r="570">
      <c r="A570" s="69"/>
      <c r="U570" s="70"/>
      <c r="V570" s="70"/>
      <c r="W570" s="70"/>
    </row>
    <row r="571">
      <c r="A571" s="69"/>
      <c r="U571" s="70"/>
      <c r="V571" s="70"/>
      <c r="W571" s="70"/>
    </row>
    <row r="572">
      <c r="A572" s="69"/>
      <c r="U572" s="70"/>
      <c r="V572" s="70"/>
      <c r="W572" s="70"/>
    </row>
    <row r="573">
      <c r="A573" s="69"/>
      <c r="U573" s="70"/>
      <c r="V573" s="70"/>
      <c r="W573" s="70"/>
    </row>
    <row r="574">
      <c r="A574" s="69"/>
      <c r="U574" s="70"/>
      <c r="V574" s="70"/>
      <c r="W574" s="70"/>
    </row>
    <row r="575">
      <c r="A575" s="69"/>
      <c r="U575" s="70"/>
      <c r="V575" s="70"/>
      <c r="W575" s="70"/>
    </row>
    <row r="576">
      <c r="A576" s="69"/>
      <c r="U576" s="70"/>
      <c r="V576" s="70"/>
      <c r="W576" s="70"/>
    </row>
    <row r="577">
      <c r="A577" s="69"/>
      <c r="U577" s="70"/>
      <c r="V577" s="70"/>
      <c r="W577" s="70"/>
    </row>
    <row r="578">
      <c r="A578" s="69"/>
      <c r="U578" s="70"/>
      <c r="V578" s="70"/>
      <c r="W578" s="70"/>
    </row>
    <row r="579">
      <c r="A579" s="69"/>
      <c r="U579" s="70"/>
      <c r="V579" s="70"/>
      <c r="W579" s="70"/>
    </row>
    <row r="580">
      <c r="A580" s="69"/>
      <c r="U580" s="70"/>
      <c r="V580" s="70"/>
      <c r="W580" s="70"/>
    </row>
    <row r="581">
      <c r="A581" s="69"/>
      <c r="U581" s="70"/>
      <c r="V581" s="70"/>
      <c r="W581" s="70"/>
    </row>
    <row r="582">
      <c r="A582" s="69"/>
      <c r="U582" s="70"/>
      <c r="V582" s="70"/>
      <c r="W582" s="70"/>
    </row>
    <row r="583">
      <c r="A583" s="69"/>
      <c r="U583" s="70"/>
      <c r="V583" s="70"/>
      <c r="W583" s="70"/>
    </row>
    <row r="584">
      <c r="A584" s="69"/>
      <c r="U584" s="70"/>
      <c r="V584" s="70"/>
      <c r="W584" s="70"/>
    </row>
    <row r="585">
      <c r="A585" s="69"/>
      <c r="U585" s="70"/>
      <c r="V585" s="70"/>
      <c r="W585" s="70"/>
    </row>
    <row r="586">
      <c r="A586" s="69"/>
      <c r="U586" s="70"/>
      <c r="V586" s="70"/>
      <c r="W586" s="70"/>
    </row>
    <row r="587">
      <c r="A587" s="69"/>
      <c r="U587" s="70"/>
      <c r="V587" s="70"/>
      <c r="W587" s="70"/>
    </row>
    <row r="588">
      <c r="A588" s="69"/>
      <c r="U588" s="70"/>
      <c r="V588" s="70"/>
      <c r="W588" s="70"/>
    </row>
    <row r="589">
      <c r="A589" s="69"/>
      <c r="U589" s="70"/>
      <c r="V589" s="70"/>
      <c r="W589" s="70"/>
    </row>
    <row r="590">
      <c r="A590" s="69"/>
      <c r="U590" s="70"/>
      <c r="V590" s="70"/>
      <c r="W590" s="70"/>
    </row>
    <row r="591">
      <c r="A591" s="69"/>
      <c r="U591" s="70"/>
      <c r="V591" s="70"/>
      <c r="W591" s="70"/>
    </row>
    <row r="592">
      <c r="A592" s="69"/>
      <c r="U592" s="70"/>
      <c r="V592" s="70"/>
      <c r="W592" s="70"/>
    </row>
    <row r="593">
      <c r="A593" s="69"/>
      <c r="U593" s="70"/>
      <c r="V593" s="70"/>
      <c r="W593" s="70"/>
    </row>
    <row r="594">
      <c r="A594" s="69"/>
      <c r="U594" s="70"/>
      <c r="V594" s="70"/>
      <c r="W594" s="70"/>
    </row>
    <row r="595">
      <c r="A595" s="69"/>
      <c r="U595" s="70"/>
      <c r="V595" s="70"/>
      <c r="W595" s="70"/>
    </row>
    <row r="596">
      <c r="A596" s="69"/>
      <c r="U596" s="70"/>
      <c r="V596" s="70"/>
      <c r="W596" s="70"/>
    </row>
    <row r="597">
      <c r="A597" s="69"/>
      <c r="U597" s="70"/>
      <c r="V597" s="70"/>
      <c r="W597" s="70"/>
    </row>
    <row r="598">
      <c r="A598" s="69"/>
      <c r="U598" s="70"/>
      <c r="V598" s="70"/>
      <c r="W598" s="70"/>
    </row>
    <row r="599">
      <c r="A599" s="69"/>
      <c r="U599" s="70"/>
      <c r="V599" s="70"/>
      <c r="W599" s="70"/>
    </row>
    <row r="600">
      <c r="A600" s="69"/>
      <c r="U600" s="70"/>
      <c r="V600" s="70"/>
      <c r="W600" s="70"/>
    </row>
    <row r="601">
      <c r="A601" s="69"/>
      <c r="U601" s="70"/>
      <c r="V601" s="70"/>
      <c r="W601" s="70"/>
    </row>
    <row r="602">
      <c r="A602" s="69"/>
      <c r="U602" s="70"/>
      <c r="V602" s="70"/>
      <c r="W602" s="70"/>
    </row>
    <row r="603">
      <c r="A603" s="69"/>
      <c r="U603" s="70"/>
      <c r="V603" s="70"/>
      <c r="W603" s="70"/>
    </row>
    <row r="604">
      <c r="A604" s="69"/>
      <c r="U604" s="70"/>
      <c r="V604" s="70"/>
      <c r="W604" s="70"/>
    </row>
    <row r="605">
      <c r="A605" s="69"/>
      <c r="U605" s="70"/>
      <c r="V605" s="70"/>
      <c r="W605" s="70"/>
    </row>
    <row r="606">
      <c r="A606" s="69"/>
      <c r="U606" s="70"/>
      <c r="V606" s="70"/>
      <c r="W606" s="70"/>
    </row>
    <row r="607">
      <c r="A607" s="69"/>
      <c r="U607" s="70"/>
      <c r="V607" s="70"/>
      <c r="W607" s="70"/>
    </row>
    <row r="608">
      <c r="A608" s="69"/>
      <c r="U608" s="70"/>
      <c r="V608" s="70"/>
      <c r="W608" s="70"/>
    </row>
    <row r="609">
      <c r="A609" s="69"/>
      <c r="U609" s="70"/>
      <c r="V609" s="70"/>
      <c r="W609" s="70"/>
    </row>
    <row r="610">
      <c r="A610" s="69"/>
      <c r="U610" s="70"/>
      <c r="V610" s="70"/>
      <c r="W610" s="70"/>
    </row>
    <row r="611">
      <c r="A611" s="69"/>
      <c r="U611" s="70"/>
      <c r="V611" s="70"/>
      <c r="W611" s="70"/>
    </row>
    <row r="612">
      <c r="A612" s="69"/>
      <c r="U612" s="70"/>
      <c r="V612" s="70"/>
      <c r="W612" s="70"/>
    </row>
    <row r="613">
      <c r="A613" s="69"/>
      <c r="U613" s="70"/>
      <c r="V613" s="70"/>
      <c r="W613" s="70"/>
    </row>
    <row r="614">
      <c r="A614" s="69"/>
      <c r="U614" s="70"/>
      <c r="V614" s="70"/>
      <c r="W614" s="70"/>
    </row>
    <row r="615">
      <c r="A615" s="69"/>
      <c r="U615" s="70"/>
      <c r="V615" s="70"/>
      <c r="W615" s="70"/>
    </row>
    <row r="616">
      <c r="A616" s="69"/>
      <c r="U616" s="70"/>
      <c r="V616" s="70"/>
      <c r="W616" s="70"/>
    </row>
    <row r="617">
      <c r="A617" s="69"/>
      <c r="U617" s="70"/>
      <c r="V617" s="70"/>
      <c r="W617" s="70"/>
    </row>
    <row r="618">
      <c r="A618" s="69"/>
      <c r="U618" s="70"/>
      <c r="V618" s="70"/>
      <c r="W618" s="70"/>
    </row>
    <row r="619">
      <c r="A619" s="69"/>
      <c r="U619" s="70"/>
      <c r="V619" s="70"/>
      <c r="W619" s="70"/>
    </row>
    <row r="620">
      <c r="A620" s="69"/>
      <c r="U620" s="70"/>
      <c r="V620" s="70"/>
      <c r="W620" s="70"/>
    </row>
    <row r="621">
      <c r="A621" s="69"/>
      <c r="U621" s="70"/>
      <c r="V621" s="70"/>
      <c r="W621" s="70"/>
    </row>
    <row r="622">
      <c r="A622" s="69"/>
      <c r="U622" s="70"/>
      <c r="V622" s="70"/>
      <c r="W622" s="70"/>
    </row>
    <row r="623">
      <c r="A623" s="69"/>
      <c r="U623" s="70"/>
      <c r="V623" s="70"/>
      <c r="W623" s="70"/>
    </row>
    <row r="624">
      <c r="A624" s="69"/>
      <c r="U624" s="70"/>
      <c r="V624" s="70"/>
      <c r="W624" s="70"/>
    </row>
    <row r="625">
      <c r="A625" s="69"/>
      <c r="U625" s="70"/>
      <c r="V625" s="70"/>
      <c r="W625" s="70"/>
    </row>
    <row r="626">
      <c r="A626" s="69"/>
      <c r="U626" s="70"/>
      <c r="V626" s="70"/>
      <c r="W626" s="70"/>
    </row>
    <row r="627">
      <c r="A627" s="69"/>
      <c r="U627" s="70"/>
      <c r="V627" s="70"/>
      <c r="W627" s="70"/>
    </row>
    <row r="628">
      <c r="A628" s="69"/>
      <c r="U628" s="70"/>
      <c r="V628" s="70"/>
      <c r="W628" s="70"/>
    </row>
    <row r="629">
      <c r="A629" s="69"/>
      <c r="U629" s="70"/>
      <c r="V629" s="70"/>
      <c r="W629" s="70"/>
    </row>
    <row r="630">
      <c r="A630" s="69"/>
      <c r="U630" s="70"/>
      <c r="V630" s="70"/>
      <c r="W630" s="70"/>
    </row>
    <row r="631">
      <c r="A631" s="69"/>
      <c r="U631" s="70"/>
      <c r="V631" s="70"/>
      <c r="W631" s="70"/>
    </row>
    <row r="632">
      <c r="A632" s="69"/>
      <c r="U632" s="70"/>
      <c r="V632" s="70"/>
      <c r="W632" s="70"/>
    </row>
    <row r="633">
      <c r="A633" s="69"/>
      <c r="U633" s="70"/>
      <c r="V633" s="70"/>
      <c r="W633" s="70"/>
    </row>
    <row r="634">
      <c r="A634" s="69"/>
      <c r="U634" s="70"/>
      <c r="V634" s="70"/>
      <c r="W634" s="70"/>
    </row>
    <row r="635">
      <c r="A635" s="69"/>
      <c r="U635" s="70"/>
      <c r="V635" s="70"/>
      <c r="W635" s="70"/>
    </row>
    <row r="636">
      <c r="A636" s="69"/>
      <c r="U636" s="70"/>
      <c r="V636" s="70"/>
      <c r="W636" s="70"/>
    </row>
    <row r="637">
      <c r="A637" s="69"/>
      <c r="U637" s="70"/>
      <c r="V637" s="70"/>
      <c r="W637" s="70"/>
    </row>
    <row r="638">
      <c r="A638" s="69"/>
      <c r="U638" s="70"/>
      <c r="V638" s="70"/>
      <c r="W638" s="70"/>
    </row>
    <row r="639">
      <c r="A639" s="69"/>
      <c r="U639" s="70"/>
      <c r="V639" s="70"/>
      <c r="W639" s="70"/>
    </row>
    <row r="640">
      <c r="A640" s="69"/>
      <c r="U640" s="70"/>
      <c r="V640" s="70"/>
      <c r="W640" s="70"/>
    </row>
    <row r="641">
      <c r="A641" s="69"/>
      <c r="U641" s="70"/>
      <c r="V641" s="70"/>
      <c r="W641" s="70"/>
    </row>
    <row r="642">
      <c r="A642" s="69"/>
      <c r="U642" s="70"/>
      <c r="V642" s="70"/>
      <c r="W642" s="70"/>
    </row>
    <row r="643">
      <c r="A643" s="69"/>
      <c r="U643" s="70"/>
      <c r="V643" s="70"/>
      <c r="W643" s="70"/>
    </row>
    <row r="644">
      <c r="A644" s="69"/>
      <c r="U644" s="70"/>
      <c r="V644" s="70"/>
      <c r="W644" s="70"/>
    </row>
    <row r="645">
      <c r="A645" s="69"/>
      <c r="U645" s="70"/>
      <c r="V645" s="70"/>
      <c r="W645" s="70"/>
    </row>
    <row r="646">
      <c r="A646" s="69"/>
      <c r="U646" s="70"/>
      <c r="V646" s="70"/>
      <c r="W646" s="70"/>
    </row>
    <row r="647">
      <c r="A647" s="69"/>
      <c r="U647" s="70"/>
      <c r="V647" s="70"/>
      <c r="W647" s="70"/>
    </row>
    <row r="648">
      <c r="A648" s="69"/>
      <c r="U648" s="70"/>
      <c r="V648" s="70"/>
      <c r="W648" s="70"/>
    </row>
    <row r="649">
      <c r="A649" s="69"/>
      <c r="U649" s="70"/>
      <c r="V649" s="70"/>
      <c r="W649" s="70"/>
    </row>
    <row r="650">
      <c r="A650" s="69"/>
      <c r="U650" s="70"/>
      <c r="V650" s="70"/>
      <c r="W650" s="70"/>
    </row>
    <row r="651">
      <c r="A651" s="69"/>
      <c r="U651" s="70"/>
      <c r="V651" s="70"/>
      <c r="W651" s="70"/>
    </row>
    <row r="652">
      <c r="A652" s="69"/>
      <c r="U652" s="70"/>
      <c r="V652" s="70"/>
      <c r="W652" s="70"/>
    </row>
    <row r="653">
      <c r="A653" s="69"/>
      <c r="U653" s="70"/>
      <c r="V653" s="70"/>
      <c r="W653" s="70"/>
    </row>
    <row r="654">
      <c r="A654" s="69"/>
      <c r="U654" s="70"/>
      <c r="V654" s="70"/>
      <c r="W654" s="70"/>
    </row>
    <row r="655">
      <c r="A655" s="69"/>
      <c r="U655" s="70"/>
      <c r="V655" s="70"/>
      <c r="W655" s="70"/>
    </row>
    <row r="656">
      <c r="A656" s="69"/>
      <c r="U656" s="70"/>
      <c r="V656" s="70"/>
      <c r="W656" s="70"/>
    </row>
    <row r="657">
      <c r="A657" s="69"/>
      <c r="U657" s="70"/>
      <c r="V657" s="70"/>
      <c r="W657" s="70"/>
    </row>
    <row r="658">
      <c r="A658" s="69"/>
      <c r="U658" s="70"/>
      <c r="V658" s="70"/>
      <c r="W658" s="70"/>
    </row>
    <row r="659">
      <c r="A659" s="69"/>
      <c r="U659" s="70"/>
      <c r="V659" s="70"/>
      <c r="W659" s="70"/>
    </row>
    <row r="660">
      <c r="A660" s="69"/>
      <c r="U660" s="70"/>
      <c r="V660" s="70"/>
      <c r="W660" s="70"/>
    </row>
    <row r="661">
      <c r="A661" s="69"/>
      <c r="U661" s="70"/>
      <c r="V661" s="70"/>
      <c r="W661" s="70"/>
    </row>
    <row r="662">
      <c r="A662" s="69"/>
      <c r="U662" s="70"/>
      <c r="V662" s="70"/>
      <c r="W662" s="70"/>
    </row>
    <row r="663">
      <c r="A663" s="69"/>
      <c r="U663" s="70"/>
      <c r="V663" s="70"/>
      <c r="W663" s="70"/>
    </row>
    <row r="664">
      <c r="A664" s="69"/>
      <c r="U664" s="70"/>
      <c r="V664" s="70"/>
      <c r="W664" s="70"/>
    </row>
    <row r="665">
      <c r="A665" s="69"/>
      <c r="U665" s="70"/>
      <c r="V665" s="70"/>
      <c r="W665" s="70"/>
    </row>
    <row r="666">
      <c r="A666" s="69"/>
      <c r="U666" s="70"/>
      <c r="V666" s="70"/>
      <c r="W666" s="70"/>
    </row>
    <row r="667">
      <c r="A667" s="69"/>
      <c r="U667" s="70"/>
      <c r="V667" s="70"/>
      <c r="W667" s="70"/>
    </row>
    <row r="668">
      <c r="A668" s="69"/>
      <c r="U668" s="70"/>
      <c r="V668" s="70"/>
      <c r="W668" s="70"/>
    </row>
    <row r="669">
      <c r="A669" s="69"/>
      <c r="U669" s="70"/>
      <c r="V669" s="70"/>
      <c r="W669" s="70"/>
    </row>
    <row r="670">
      <c r="A670" s="69"/>
      <c r="U670" s="70"/>
      <c r="V670" s="70"/>
      <c r="W670" s="70"/>
    </row>
    <row r="671">
      <c r="A671" s="69"/>
      <c r="U671" s="70"/>
      <c r="V671" s="70"/>
      <c r="W671" s="70"/>
    </row>
    <row r="672">
      <c r="A672" s="69"/>
      <c r="U672" s="70"/>
      <c r="V672" s="70"/>
      <c r="W672" s="70"/>
    </row>
    <row r="673">
      <c r="A673" s="69"/>
      <c r="U673" s="70"/>
      <c r="V673" s="70"/>
      <c r="W673" s="70"/>
    </row>
    <row r="674">
      <c r="A674" s="69"/>
      <c r="U674" s="70"/>
      <c r="V674" s="70"/>
      <c r="W674" s="70"/>
    </row>
    <row r="675">
      <c r="A675" s="69"/>
      <c r="U675" s="70"/>
      <c r="V675" s="70"/>
      <c r="W675" s="70"/>
    </row>
    <row r="676">
      <c r="A676" s="69"/>
      <c r="U676" s="70"/>
      <c r="V676" s="70"/>
      <c r="W676" s="70"/>
    </row>
    <row r="677">
      <c r="A677" s="69"/>
      <c r="U677" s="70"/>
      <c r="V677" s="70"/>
      <c r="W677" s="70"/>
    </row>
    <row r="678">
      <c r="A678" s="69"/>
      <c r="U678" s="70"/>
      <c r="V678" s="70"/>
      <c r="W678" s="70"/>
    </row>
    <row r="679">
      <c r="A679" s="69"/>
      <c r="U679" s="70"/>
      <c r="V679" s="70"/>
      <c r="W679" s="70"/>
    </row>
    <row r="680">
      <c r="A680" s="69"/>
      <c r="U680" s="70"/>
      <c r="V680" s="70"/>
      <c r="W680" s="70"/>
    </row>
    <row r="681">
      <c r="A681" s="69"/>
      <c r="U681" s="70"/>
      <c r="V681" s="70"/>
      <c r="W681" s="70"/>
    </row>
    <row r="682">
      <c r="A682" s="69"/>
      <c r="U682" s="70"/>
      <c r="V682" s="70"/>
      <c r="W682" s="70"/>
    </row>
    <row r="683">
      <c r="A683" s="69"/>
      <c r="U683" s="70"/>
      <c r="V683" s="70"/>
      <c r="W683" s="70"/>
    </row>
    <row r="684">
      <c r="A684" s="69"/>
      <c r="U684" s="70"/>
      <c r="V684" s="70"/>
      <c r="W684" s="70"/>
    </row>
    <row r="685">
      <c r="A685" s="69"/>
      <c r="U685" s="70"/>
      <c r="V685" s="70"/>
      <c r="W685" s="70"/>
    </row>
    <row r="686">
      <c r="A686" s="69"/>
      <c r="U686" s="70"/>
      <c r="V686" s="70"/>
      <c r="W686" s="70"/>
    </row>
    <row r="687">
      <c r="A687" s="69"/>
      <c r="U687" s="70"/>
      <c r="V687" s="70"/>
      <c r="W687" s="70"/>
    </row>
    <row r="688">
      <c r="A688" s="69"/>
      <c r="U688" s="70"/>
      <c r="V688" s="70"/>
      <c r="W688" s="70"/>
    </row>
    <row r="689">
      <c r="A689" s="69"/>
      <c r="U689" s="70"/>
      <c r="V689" s="70"/>
      <c r="W689" s="70"/>
    </row>
    <row r="690">
      <c r="A690" s="69"/>
      <c r="U690" s="70"/>
      <c r="V690" s="70"/>
      <c r="W690" s="70"/>
    </row>
    <row r="691">
      <c r="A691" s="69"/>
      <c r="U691" s="70"/>
      <c r="V691" s="70"/>
      <c r="W691" s="70"/>
    </row>
    <row r="692">
      <c r="A692" s="69"/>
      <c r="U692" s="70"/>
      <c r="V692" s="70"/>
      <c r="W692" s="70"/>
    </row>
    <row r="693">
      <c r="A693" s="69"/>
      <c r="U693" s="70"/>
      <c r="V693" s="70"/>
      <c r="W693" s="70"/>
    </row>
    <row r="694">
      <c r="A694" s="69"/>
      <c r="U694" s="70"/>
      <c r="V694" s="70"/>
      <c r="W694" s="70"/>
    </row>
    <row r="695">
      <c r="A695" s="69"/>
      <c r="U695" s="70"/>
      <c r="V695" s="70"/>
      <c r="W695" s="70"/>
    </row>
    <row r="696">
      <c r="A696" s="69"/>
      <c r="U696" s="70"/>
      <c r="V696" s="70"/>
      <c r="W696" s="70"/>
    </row>
    <row r="697">
      <c r="A697" s="69"/>
      <c r="U697" s="70"/>
      <c r="V697" s="70"/>
      <c r="W697" s="70"/>
    </row>
    <row r="698">
      <c r="A698" s="69"/>
      <c r="U698" s="70"/>
      <c r="V698" s="70"/>
      <c r="W698" s="70"/>
    </row>
    <row r="699">
      <c r="A699" s="69"/>
      <c r="U699" s="70"/>
      <c r="V699" s="70"/>
      <c r="W699" s="70"/>
    </row>
    <row r="700">
      <c r="A700" s="69"/>
      <c r="U700" s="70"/>
      <c r="V700" s="70"/>
      <c r="W700" s="70"/>
    </row>
    <row r="701">
      <c r="A701" s="69"/>
      <c r="U701" s="70"/>
      <c r="V701" s="70"/>
      <c r="W701" s="70"/>
    </row>
    <row r="702">
      <c r="A702" s="69"/>
      <c r="U702" s="70"/>
      <c r="V702" s="70"/>
      <c r="W702" s="70"/>
    </row>
    <row r="703">
      <c r="A703" s="69"/>
      <c r="U703" s="70"/>
      <c r="V703" s="70"/>
      <c r="W703" s="70"/>
    </row>
    <row r="704">
      <c r="A704" s="69"/>
      <c r="U704" s="70"/>
      <c r="V704" s="70"/>
      <c r="W704" s="70"/>
    </row>
    <row r="705">
      <c r="A705" s="69"/>
      <c r="U705" s="70"/>
      <c r="V705" s="70"/>
      <c r="W705" s="70"/>
    </row>
    <row r="706">
      <c r="A706" s="69"/>
      <c r="U706" s="70"/>
      <c r="V706" s="70"/>
      <c r="W706" s="70"/>
    </row>
    <row r="707">
      <c r="A707" s="69"/>
      <c r="U707" s="70"/>
      <c r="V707" s="70"/>
      <c r="W707" s="70"/>
    </row>
    <row r="708">
      <c r="A708" s="69"/>
      <c r="U708" s="70"/>
      <c r="V708" s="70"/>
      <c r="W708" s="70"/>
    </row>
    <row r="709">
      <c r="A709" s="69"/>
      <c r="U709" s="70"/>
      <c r="V709" s="70"/>
      <c r="W709" s="70"/>
    </row>
    <row r="710">
      <c r="A710" s="69"/>
      <c r="U710" s="70"/>
      <c r="V710" s="70"/>
      <c r="W710" s="70"/>
    </row>
    <row r="711">
      <c r="A711" s="69"/>
      <c r="U711" s="70"/>
      <c r="V711" s="70"/>
      <c r="W711" s="70"/>
    </row>
    <row r="712">
      <c r="A712" s="69"/>
      <c r="U712" s="70"/>
      <c r="V712" s="70"/>
      <c r="W712" s="70"/>
    </row>
    <row r="713">
      <c r="A713" s="69"/>
      <c r="U713" s="70"/>
      <c r="V713" s="70"/>
      <c r="W713" s="70"/>
    </row>
    <row r="714">
      <c r="A714" s="69"/>
      <c r="U714" s="70"/>
      <c r="V714" s="70"/>
      <c r="W714" s="70"/>
    </row>
    <row r="715">
      <c r="A715" s="69"/>
      <c r="U715" s="70"/>
      <c r="V715" s="70"/>
      <c r="W715" s="70"/>
    </row>
    <row r="716">
      <c r="A716" s="69"/>
      <c r="U716" s="70"/>
      <c r="V716" s="70"/>
      <c r="W716" s="70"/>
    </row>
    <row r="717">
      <c r="A717" s="69"/>
      <c r="U717" s="70"/>
      <c r="V717" s="70"/>
      <c r="W717" s="70"/>
    </row>
    <row r="718">
      <c r="A718" s="69"/>
      <c r="U718" s="70"/>
      <c r="V718" s="70"/>
      <c r="W718" s="70"/>
    </row>
    <row r="719">
      <c r="A719" s="69"/>
      <c r="U719" s="70"/>
      <c r="V719" s="70"/>
      <c r="W719" s="70"/>
    </row>
    <row r="720">
      <c r="A720" s="69"/>
      <c r="U720" s="70"/>
      <c r="V720" s="70"/>
      <c r="W720" s="70"/>
    </row>
    <row r="721">
      <c r="A721" s="69"/>
      <c r="U721" s="70"/>
      <c r="V721" s="70"/>
      <c r="W721" s="70"/>
    </row>
    <row r="722">
      <c r="A722" s="69"/>
      <c r="U722" s="70"/>
      <c r="V722" s="70"/>
      <c r="W722" s="70"/>
    </row>
    <row r="723">
      <c r="A723" s="69"/>
      <c r="U723" s="70"/>
      <c r="V723" s="70"/>
      <c r="W723" s="70"/>
    </row>
    <row r="724">
      <c r="A724" s="69"/>
      <c r="U724" s="70"/>
      <c r="V724" s="70"/>
      <c r="W724" s="70"/>
    </row>
    <row r="725">
      <c r="A725" s="69"/>
      <c r="U725" s="70"/>
      <c r="V725" s="70"/>
      <c r="W725" s="70"/>
    </row>
    <row r="726">
      <c r="A726" s="69"/>
      <c r="U726" s="70"/>
      <c r="V726" s="70"/>
      <c r="W726" s="70"/>
    </row>
    <row r="727">
      <c r="A727" s="69"/>
      <c r="U727" s="70"/>
      <c r="V727" s="70"/>
      <c r="W727" s="70"/>
    </row>
    <row r="728">
      <c r="A728" s="69"/>
      <c r="U728" s="70"/>
      <c r="V728" s="70"/>
      <c r="W728" s="70"/>
    </row>
    <row r="729">
      <c r="A729" s="69"/>
      <c r="U729" s="70"/>
      <c r="V729" s="70"/>
      <c r="W729" s="70"/>
    </row>
    <row r="730">
      <c r="A730" s="69"/>
      <c r="U730" s="70"/>
      <c r="V730" s="70"/>
      <c r="W730" s="70"/>
    </row>
    <row r="731">
      <c r="A731" s="69"/>
      <c r="U731" s="70"/>
      <c r="V731" s="70"/>
      <c r="W731" s="70"/>
    </row>
    <row r="732">
      <c r="A732" s="69"/>
      <c r="U732" s="70"/>
      <c r="V732" s="70"/>
      <c r="W732" s="70"/>
    </row>
    <row r="733">
      <c r="A733" s="69"/>
      <c r="U733" s="70"/>
      <c r="V733" s="70"/>
      <c r="W733" s="70"/>
    </row>
    <row r="734">
      <c r="A734" s="69"/>
      <c r="U734" s="70"/>
      <c r="V734" s="70"/>
      <c r="W734" s="70"/>
    </row>
    <row r="735">
      <c r="A735" s="69"/>
      <c r="U735" s="70"/>
      <c r="V735" s="70"/>
      <c r="W735" s="70"/>
    </row>
    <row r="736">
      <c r="A736" s="69"/>
      <c r="U736" s="70"/>
      <c r="V736" s="70"/>
      <c r="W736" s="70"/>
    </row>
    <row r="737">
      <c r="A737" s="69"/>
      <c r="U737" s="70"/>
      <c r="V737" s="70"/>
      <c r="W737" s="70"/>
    </row>
    <row r="738">
      <c r="A738" s="69"/>
      <c r="U738" s="70"/>
      <c r="V738" s="70"/>
      <c r="W738" s="70"/>
    </row>
    <row r="739">
      <c r="A739" s="69"/>
      <c r="U739" s="70"/>
      <c r="V739" s="70"/>
      <c r="W739" s="70"/>
    </row>
    <row r="740">
      <c r="A740" s="69"/>
      <c r="U740" s="70"/>
      <c r="V740" s="70"/>
      <c r="W740" s="70"/>
    </row>
    <row r="741">
      <c r="A741" s="69"/>
      <c r="U741" s="70"/>
      <c r="V741" s="70"/>
      <c r="W741" s="70"/>
    </row>
    <row r="742">
      <c r="A742" s="69"/>
      <c r="U742" s="70"/>
      <c r="V742" s="70"/>
      <c r="W742" s="70"/>
    </row>
    <row r="743">
      <c r="A743" s="69"/>
      <c r="U743" s="70"/>
      <c r="V743" s="70"/>
      <c r="W743" s="70"/>
    </row>
    <row r="744">
      <c r="A744" s="69"/>
      <c r="U744" s="70"/>
      <c r="V744" s="70"/>
      <c r="W744" s="70"/>
    </row>
    <row r="745">
      <c r="A745" s="69"/>
      <c r="U745" s="70"/>
      <c r="V745" s="70"/>
      <c r="W745" s="70"/>
    </row>
    <row r="746">
      <c r="A746" s="69"/>
      <c r="U746" s="70"/>
      <c r="V746" s="70"/>
      <c r="W746" s="70"/>
    </row>
    <row r="747">
      <c r="A747" s="69"/>
      <c r="U747" s="70"/>
      <c r="V747" s="70"/>
      <c r="W747" s="70"/>
    </row>
    <row r="748">
      <c r="A748" s="69"/>
      <c r="U748" s="70"/>
      <c r="V748" s="70"/>
      <c r="W748" s="70"/>
    </row>
    <row r="749">
      <c r="A749" s="69"/>
      <c r="U749" s="70"/>
      <c r="V749" s="70"/>
      <c r="W749" s="70"/>
    </row>
    <row r="750">
      <c r="A750" s="69"/>
      <c r="U750" s="70"/>
      <c r="V750" s="70"/>
      <c r="W750" s="70"/>
    </row>
    <row r="751">
      <c r="A751" s="69"/>
      <c r="U751" s="70"/>
      <c r="V751" s="70"/>
      <c r="W751" s="70"/>
    </row>
    <row r="752">
      <c r="A752" s="69"/>
      <c r="U752" s="70"/>
      <c r="V752" s="70"/>
      <c r="W752" s="70"/>
    </row>
    <row r="753">
      <c r="A753" s="69"/>
      <c r="U753" s="70"/>
      <c r="V753" s="70"/>
      <c r="W753" s="70"/>
    </row>
    <row r="754">
      <c r="A754" s="69"/>
      <c r="U754" s="70"/>
      <c r="V754" s="70"/>
      <c r="W754" s="70"/>
    </row>
    <row r="755">
      <c r="A755" s="69"/>
      <c r="U755" s="70"/>
      <c r="V755" s="70"/>
      <c r="W755" s="70"/>
    </row>
    <row r="756">
      <c r="A756" s="69"/>
      <c r="U756" s="70"/>
      <c r="V756" s="70"/>
      <c r="W756" s="70"/>
    </row>
    <row r="757">
      <c r="A757" s="69"/>
      <c r="U757" s="70"/>
      <c r="V757" s="70"/>
      <c r="W757" s="70"/>
    </row>
    <row r="758">
      <c r="A758" s="69"/>
      <c r="U758" s="70"/>
      <c r="V758" s="70"/>
      <c r="W758" s="70"/>
    </row>
    <row r="759">
      <c r="A759" s="69"/>
      <c r="U759" s="70"/>
      <c r="V759" s="70"/>
      <c r="W759" s="70"/>
    </row>
    <row r="760">
      <c r="A760" s="69"/>
      <c r="U760" s="70"/>
      <c r="V760" s="70"/>
      <c r="W760" s="70"/>
    </row>
    <row r="761">
      <c r="A761" s="69"/>
      <c r="U761" s="70"/>
      <c r="V761" s="70"/>
      <c r="W761" s="70"/>
    </row>
    <row r="762">
      <c r="A762" s="69"/>
      <c r="U762" s="70"/>
      <c r="V762" s="70"/>
      <c r="W762" s="70"/>
    </row>
    <row r="763">
      <c r="A763" s="69"/>
      <c r="U763" s="70"/>
      <c r="V763" s="70"/>
      <c r="W763" s="70"/>
    </row>
    <row r="764">
      <c r="A764" s="69"/>
      <c r="U764" s="70"/>
      <c r="V764" s="70"/>
      <c r="W764" s="70"/>
    </row>
    <row r="765">
      <c r="A765" s="69"/>
      <c r="U765" s="70"/>
      <c r="V765" s="70"/>
      <c r="W765" s="70"/>
    </row>
    <row r="766">
      <c r="A766" s="69"/>
      <c r="U766" s="70"/>
      <c r="V766" s="70"/>
      <c r="W766" s="70"/>
    </row>
    <row r="767">
      <c r="A767" s="69"/>
      <c r="U767" s="70"/>
      <c r="V767" s="70"/>
      <c r="W767" s="70"/>
    </row>
    <row r="768">
      <c r="A768" s="69"/>
      <c r="U768" s="70"/>
      <c r="V768" s="70"/>
      <c r="W768" s="70"/>
    </row>
    <row r="769">
      <c r="A769" s="69"/>
      <c r="U769" s="70"/>
      <c r="V769" s="70"/>
      <c r="W769" s="70"/>
    </row>
    <row r="770">
      <c r="A770" s="69"/>
      <c r="U770" s="70"/>
      <c r="V770" s="70"/>
      <c r="W770" s="70"/>
    </row>
    <row r="771">
      <c r="A771" s="69"/>
      <c r="U771" s="70"/>
      <c r="V771" s="70"/>
      <c r="W771" s="70"/>
    </row>
    <row r="772">
      <c r="A772" s="69"/>
      <c r="U772" s="70"/>
      <c r="V772" s="70"/>
      <c r="W772" s="70"/>
    </row>
    <row r="773">
      <c r="A773" s="69"/>
      <c r="U773" s="70"/>
      <c r="V773" s="70"/>
      <c r="W773" s="70"/>
    </row>
    <row r="774">
      <c r="A774" s="69"/>
      <c r="U774" s="70"/>
      <c r="V774" s="70"/>
      <c r="W774" s="70"/>
    </row>
    <row r="775">
      <c r="A775" s="69"/>
      <c r="U775" s="70"/>
      <c r="V775" s="70"/>
      <c r="W775" s="70"/>
    </row>
    <row r="776">
      <c r="A776" s="69"/>
      <c r="U776" s="70"/>
      <c r="V776" s="70"/>
      <c r="W776" s="70"/>
    </row>
    <row r="777">
      <c r="A777" s="69"/>
      <c r="U777" s="70"/>
      <c r="V777" s="70"/>
      <c r="W777" s="70"/>
    </row>
    <row r="778">
      <c r="A778" s="69"/>
      <c r="U778" s="70"/>
      <c r="V778" s="70"/>
      <c r="W778" s="70"/>
    </row>
    <row r="779">
      <c r="A779" s="69"/>
      <c r="U779" s="70"/>
      <c r="V779" s="70"/>
      <c r="W779" s="70"/>
    </row>
    <row r="780">
      <c r="A780" s="69"/>
      <c r="U780" s="70"/>
      <c r="V780" s="70"/>
      <c r="W780" s="70"/>
    </row>
    <row r="781">
      <c r="A781" s="69"/>
      <c r="U781" s="70"/>
      <c r="V781" s="70"/>
      <c r="W781" s="70"/>
    </row>
    <row r="782">
      <c r="A782" s="69"/>
      <c r="U782" s="70"/>
      <c r="V782" s="70"/>
      <c r="W782" s="70"/>
    </row>
    <row r="783">
      <c r="A783" s="69"/>
      <c r="U783" s="70"/>
      <c r="V783" s="70"/>
      <c r="W783" s="70"/>
    </row>
    <row r="784">
      <c r="A784" s="69"/>
      <c r="U784" s="70"/>
      <c r="V784" s="70"/>
      <c r="W784" s="70"/>
    </row>
    <row r="785">
      <c r="A785" s="69"/>
      <c r="U785" s="70"/>
      <c r="V785" s="70"/>
      <c r="W785" s="70"/>
    </row>
    <row r="786">
      <c r="A786" s="69"/>
      <c r="U786" s="70"/>
      <c r="V786" s="70"/>
      <c r="W786" s="70"/>
    </row>
    <row r="787">
      <c r="A787" s="69"/>
      <c r="U787" s="70"/>
      <c r="V787" s="70"/>
      <c r="W787" s="70"/>
    </row>
    <row r="788">
      <c r="A788" s="69"/>
      <c r="U788" s="70"/>
      <c r="V788" s="70"/>
      <c r="W788" s="70"/>
    </row>
    <row r="789">
      <c r="A789" s="69"/>
      <c r="U789" s="70"/>
      <c r="V789" s="70"/>
      <c r="W789" s="70"/>
    </row>
    <row r="790">
      <c r="A790" s="69"/>
      <c r="U790" s="70"/>
      <c r="V790" s="70"/>
      <c r="W790" s="70"/>
    </row>
    <row r="791">
      <c r="A791" s="69"/>
      <c r="U791" s="70"/>
      <c r="V791" s="70"/>
      <c r="W791" s="70"/>
    </row>
    <row r="792">
      <c r="A792" s="69"/>
      <c r="U792" s="70"/>
      <c r="V792" s="70"/>
      <c r="W792" s="70"/>
    </row>
    <row r="793">
      <c r="A793" s="69"/>
      <c r="U793" s="70"/>
      <c r="V793" s="70"/>
      <c r="W793" s="70"/>
    </row>
    <row r="794">
      <c r="A794" s="69"/>
      <c r="U794" s="70"/>
      <c r="V794" s="70"/>
      <c r="W794" s="70"/>
    </row>
    <row r="795">
      <c r="A795" s="69"/>
      <c r="U795" s="70"/>
      <c r="V795" s="70"/>
      <c r="W795" s="70"/>
    </row>
    <row r="796">
      <c r="A796" s="69"/>
      <c r="U796" s="70"/>
      <c r="V796" s="70"/>
      <c r="W796" s="70"/>
    </row>
    <row r="797">
      <c r="A797" s="69"/>
      <c r="U797" s="70"/>
      <c r="V797" s="70"/>
      <c r="W797" s="70"/>
    </row>
    <row r="798">
      <c r="A798" s="69"/>
      <c r="U798" s="70"/>
      <c r="V798" s="70"/>
      <c r="W798" s="70"/>
    </row>
    <row r="799">
      <c r="A799" s="69"/>
      <c r="U799" s="70"/>
      <c r="V799" s="70"/>
      <c r="W799" s="70"/>
    </row>
    <row r="800">
      <c r="A800" s="69"/>
      <c r="U800" s="70"/>
      <c r="V800" s="70"/>
      <c r="W800" s="70"/>
    </row>
    <row r="801">
      <c r="A801" s="69"/>
      <c r="U801" s="70"/>
      <c r="V801" s="70"/>
      <c r="W801" s="70"/>
    </row>
    <row r="802">
      <c r="A802" s="69"/>
      <c r="U802" s="70"/>
      <c r="V802" s="70"/>
      <c r="W802" s="70"/>
    </row>
    <row r="803">
      <c r="A803" s="69"/>
      <c r="U803" s="70"/>
      <c r="V803" s="70"/>
      <c r="W803" s="70"/>
    </row>
    <row r="804">
      <c r="A804" s="69"/>
      <c r="U804" s="70"/>
      <c r="V804" s="70"/>
      <c r="W804" s="70"/>
    </row>
    <row r="805">
      <c r="A805" s="69"/>
      <c r="U805" s="70"/>
      <c r="V805" s="70"/>
      <c r="W805" s="70"/>
    </row>
    <row r="806">
      <c r="A806" s="69"/>
      <c r="U806" s="70"/>
      <c r="V806" s="70"/>
      <c r="W806" s="70"/>
    </row>
    <row r="807">
      <c r="A807" s="69"/>
      <c r="U807" s="70"/>
      <c r="V807" s="70"/>
      <c r="W807" s="70"/>
    </row>
    <row r="808">
      <c r="A808" s="69"/>
      <c r="U808" s="70"/>
      <c r="V808" s="70"/>
      <c r="W808" s="70"/>
    </row>
    <row r="809">
      <c r="A809" s="69"/>
      <c r="U809" s="70"/>
      <c r="V809" s="70"/>
      <c r="W809" s="70"/>
    </row>
    <row r="810">
      <c r="A810" s="69"/>
      <c r="U810" s="70"/>
      <c r="V810" s="70"/>
      <c r="W810" s="70"/>
    </row>
    <row r="811">
      <c r="A811" s="69"/>
      <c r="U811" s="70"/>
      <c r="V811" s="70"/>
      <c r="W811" s="70"/>
    </row>
    <row r="812">
      <c r="A812" s="69"/>
      <c r="U812" s="70"/>
      <c r="V812" s="70"/>
      <c r="W812" s="70"/>
    </row>
    <row r="813">
      <c r="A813" s="69"/>
      <c r="U813" s="70"/>
      <c r="V813" s="70"/>
      <c r="W813" s="70"/>
    </row>
    <row r="814">
      <c r="A814" s="69"/>
      <c r="U814" s="70"/>
      <c r="V814" s="70"/>
      <c r="W814" s="70"/>
    </row>
    <row r="815">
      <c r="A815" s="69"/>
      <c r="U815" s="70"/>
      <c r="V815" s="70"/>
      <c r="W815" s="70"/>
    </row>
    <row r="816">
      <c r="A816" s="69"/>
      <c r="U816" s="70"/>
      <c r="V816" s="70"/>
      <c r="W816" s="70"/>
    </row>
    <row r="817">
      <c r="A817" s="69"/>
      <c r="U817" s="70"/>
      <c r="V817" s="70"/>
      <c r="W817" s="70"/>
    </row>
    <row r="818">
      <c r="A818" s="69"/>
      <c r="U818" s="70"/>
      <c r="V818" s="70"/>
      <c r="W818" s="70"/>
    </row>
    <row r="819">
      <c r="A819" s="69"/>
      <c r="U819" s="70"/>
      <c r="V819" s="70"/>
      <c r="W819" s="70"/>
    </row>
    <row r="820">
      <c r="A820" s="69"/>
      <c r="U820" s="70"/>
      <c r="V820" s="70"/>
      <c r="W820" s="70"/>
    </row>
    <row r="821">
      <c r="A821" s="69"/>
      <c r="U821" s="70"/>
      <c r="V821" s="70"/>
      <c r="W821" s="70"/>
    </row>
    <row r="822">
      <c r="A822" s="69"/>
      <c r="U822" s="70"/>
      <c r="V822" s="70"/>
      <c r="W822" s="70"/>
    </row>
    <row r="823">
      <c r="A823" s="69"/>
      <c r="U823" s="70"/>
      <c r="V823" s="70"/>
      <c r="W823" s="70"/>
    </row>
    <row r="824">
      <c r="A824" s="69"/>
      <c r="U824" s="70"/>
      <c r="V824" s="70"/>
      <c r="W824" s="70"/>
    </row>
    <row r="825">
      <c r="A825" s="69"/>
      <c r="U825" s="70"/>
      <c r="V825" s="70"/>
      <c r="W825" s="70"/>
    </row>
    <row r="826">
      <c r="A826" s="69"/>
      <c r="U826" s="70"/>
      <c r="V826" s="70"/>
      <c r="W826" s="70"/>
    </row>
    <row r="827">
      <c r="A827" s="69"/>
      <c r="U827" s="70"/>
      <c r="V827" s="70"/>
      <c r="W827" s="70"/>
    </row>
    <row r="828">
      <c r="A828" s="69"/>
      <c r="U828" s="70"/>
      <c r="V828" s="70"/>
      <c r="W828" s="70"/>
    </row>
    <row r="829">
      <c r="A829" s="69"/>
      <c r="U829" s="70"/>
      <c r="V829" s="70"/>
      <c r="W829" s="70"/>
    </row>
    <row r="830">
      <c r="A830" s="69"/>
      <c r="U830" s="70"/>
      <c r="V830" s="70"/>
      <c r="W830" s="70"/>
    </row>
    <row r="831">
      <c r="A831" s="69"/>
      <c r="U831" s="70"/>
      <c r="V831" s="70"/>
      <c r="W831" s="70"/>
    </row>
    <row r="832">
      <c r="A832" s="69"/>
      <c r="U832" s="70"/>
      <c r="V832" s="70"/>
      <c r="W832" s="70"/>
    </row>
    <row r="833">
      <c r="A833" s="69"/>
      <c r="U833" s="70"/>
      <c r="V833" s="70"/>
      <c r="W833" s="70"/>
    </row>
    <row r="834">
      <c r="A834" s="69"/>
      <c r="U834" s="70"/>
      <c r="V834" s="70"/>
      <c r="W834" s="70"/>
    </row>
    <row r="835">
      <c r="A835" s="69"/>
      <c r="U835" s="70"/>
      <c r="V835" s="70"/>
      <c r="W835" s="70"/>
    </row>
    <row r="836">
      <c r="A836" s="69"/>
      <c r="U836" s="70"/>
      <c r="V836" s="70"/>
      <c r="W836" s="70"/>
    </row>
    <row r="837">
      <c r="A837" s="69"/>
      <c r="U837" s="70"/>
      <c r="V837" s="70"/>
      <c r="W837" s="70"/>
    </row>
    <row r="838">
      <c r="A838" s="69"/>
      <c r="U838" s="70"/>
      <c r="V838" s="70"/>
      <c r="W838" s="70"/>
    </row>
    <row r="839">
      <c r="A839" s="69"/>
      <c r="U839" s="70"/>
      <c r="V839" s="70"/>
      <c r="W839" s="70"/>
    </row>
    <row r="840">
      <c r="A840" s="69"/>
      <c r="U840" s="70"/>
      <c r="V840" s="70"/>
      <c r="W840" s="70"/>
    </row>
    <row r="841">
      <c r="A841" s="69"/>
      <c r="U841" s="70"/>
      <c r="V841" s="70"/>
      <c r="W841" s="70"/>
    </row>
    <row r="842">
      <c r="A842" s="69"/>
      <c r="U842" s="70"/>
      <c r="V842" s="70"/>
      <c r="W842" s="70"/>
    </row>
    <row r="843">
      <c r="A843" s="69"/>
      <c r="U843" s="70"/>
      <c r="V843" s="70"/>
      <c r="W843" s="70"/>
    </row>
    <row r="844">
      <c r="A844" s="69"/>
      <c r="U844" s="70"/>
      <c r="V844" s="70"/>
      <c r="W844" s="70"/>
    </row>
    <row r="845">
      <c r="A845" s="69"/>
      <c r="U845" s="70"/>
      <c r="V845" s="70"/>
      <c r="W845" s="70"/>
    </row>
    <row r="846">
      <c r="A846" s="69"/>
      <c r="U846" s="70"/>
      <c r="V846" s="70"/>
      <c r="W846" s="70"/>
    </row>
    <row r="847">
      <c r="A847" s="69"/>
      <c r="U847" s="70"/>
      <c r="V847" s="70"/>
      <c r="W847" s="70"/>
    </row>
    <row r="848">
      <c r="A848" s="69"/>
      <c r="U848" s="70"/>
      <c r="V848" s="70"/>
      <c r="W848" s="70"/>
    </row>
    <row r="849">
      <c r="A849" s="69"/>
      <c r="U849" s="70"/>
      <c r="V849" s="70"/>
      <c r="W849" s="70"/>
    </row>
    <row r="850">
      <c r="A850" s="69"/>
      <c r="U850" s="70"/>
      <c r="V850" s="70"/>
      <c r="W850" s="70"/>
    </row>
    <row r="851">
      <c r="A851" s="69"/>
      <c r="U851" s="70"/>
      <c r="V851" s="70"/>
      <c r="W851" s="70"/>
    </row>
    <row r="852">
      <c r="A852" s="69"/>
      <c r="U852" s="70"/>
      <c r="V852" s="70"/>
      <c r="W852" s="70"/>
    </row>
    <row r="853">
      <c r="A853" s="69"/>
      <c r="U853" s="70"/>
      <c r="V853" s="70"/>
      <c r="W853" s="70"/>
    </row>
    <row r="854">
      <c r="A854" s="69"/>
      <c r="U854" s="70"/>
      <c r="V854" s="70"/>
      <c r="W854" s="70"/>
    </row>
    <row r="855">
      <c r="A855" s="69"/>
      <c r="U855" s="70"/>
      <c r="V855" s="70"/>
      <c r="W855" s="70"/>
    </row>
    <row r="856">
      <c r="A856" s="69"/>
      <c r="U856" s="70"/>
      <c r="V856" s="70"/>
      <c r="W856" s="70"/>
    </row>
    <row r="857">
      <c r="A857" s="69"/>
      <c r="U857" s="70"/>
      <c r="V857" s="70"/>
      <c r="W857" s="70"/>
    </row>
    <row r="858">
      <c r="A858" s="69"/>
      <c r="U858" s="70"/>
      <c r="V858" s="70"/>
      <c r="W858" s="70"/>
    </row>
    <row r="859">
      <c r="A859" s="69"/>
      <c r="U859" s="70"/>
      <c r="V859" s="70"/>
      <c r="W859" s="70"/>
    </row>
    <row r="860">
      <c r="A860" s="69"/>
      <c r="U860" s="70"/>
      <c r="V860" s="70"/>
      <c r="W860" s="70"/>
    </row>
    <row r="861">
      <c r="A861" s="69"/>
      <c r="U861" s="70"/>
      <c r="V861" s="70"/>
      <c r="W861" s="70"/>
    </row>
    <row r="862">
      <c r="A862" s="69"/>
      <c r="U862" s="70"/>
      <c r="V862" s="70"/>
      <c r="W862" s="70"/>
    </row>
    <row r="863">
      <c r="A863" s="69"/>
      <c r="U863" s="70"/>
      <c r="V863" s="70"/>
      <c r="W863" s="70"/>
    </row>
    <row r="864">
      <c r="A864" s="69"/>
      <c r="U864" s="70"/>
      <c r="V864" s="70"/>
      <c r="W864" s="70"/>
    </row>
    <row r="865">
      <c r="A865" s="69"/>
      <c r="U865" s="70"/>
      <c r="V865" s="70"/>
      <c r="W865" s="70"/>
    </row>
    <row r="866">
      <c r="A866" s="69"/>
      <c r="U866" s="70"/>
      <c r="V866" s="70"/>
      <c r="W866" s="70"/>
    </row>
    <row r="867">
      <c r="A867" s="69"/>
      <c r="U867" s="70"/>
      <c r="V867" s="70"/>
      <c r="W867" s="70"/>
    </row>
    <row r="868">
      <c r="A868" s="69"/>
      <c r="U868" s="70"/>
      <c r="V868" s="70"/>
      <c r="W868" s="70"/>
    </row>
    <row r="869">
      <c r="A869" s="69"/>
      <c r="U869" s="70"/>
      <c r="V869" s="70"/>
      <c r="W869" s="70"/>
    </row>
    <row r="870">
      <c r="A870" s="69"/>
      <c r="U870" s="70"/>
      <c r="V870" s="70"/>
      <c r="W870" s="70"/>
    </row>
    <row r="871">
      <c r="A871" s="69"/>
      <c r="U871" s="70"/>
      <c r="V871" s="70"/>
      <c r="W871" s="70"/>
    </row>
    <row r="872">
      <c r="A872" s="69"/>
      <c r="U872" s="70"/>
      <c r="V872" s="70"/>
      <c r="W872" s="70"/>
    </row>
    <row r="873">
      <c r="A873" s="69"/>
      <c r="U873" s="70"/>
      <c r="V873" s="70"/>
      <c r="W873" s="70"/>
    </row>
    <row r="874">
      <c r="A874" s="69"/>
      <c r="U874" s="70"/>
      <c r="V874" s="70"/>
      <c r="W874" s="70"/>
    </row>
    <row r="875">
      <c r="A875" s="69"/>
      <c r="U875" s="70"/>
      <c r="V875" s="70"/>
      <c r="W875" s="70"/>
    </row>
    <row r="876">
      <c r="A876" s="69"/>
      <c r="U876" s="70"/>
      <c r="V876" s="70"/>
      <c r="W876" s="70"/>
    </row>
    <row r="877">
      <c r="A877" s="69"/>
      <c r="U877" s="70"/>
      <c r="V877" s="70"/>
      <c r="W877" s="70"/>
    </row>
    <row r="878">
      <c r="A878" s="69"/>
      <c r="U878" s="70"/>
      <c r="V878" s="70"/>
      <c r="W878" s="70"/>
    </row>
    <row r="879">
      <c r="A879" s="69"/>
      <c r="U879" s="70"/>
      <c r="V879" s="70"/>
      <c r="W879" s="70"/>
    </row>
    <row r="880">
      <c r="A880" s="69"/>
      <c r="U880" s="70"/>
      <c r="V880" s="70"/>
      <c r="W880" s="70"/>
    </row>
    <row r="881">
      <c r="A881" s="69"/>
      <c r="U881" s="70"/>
      <c r="V881" s="70"/>
      <c r="W881" s="70"/>
    </row>
    <row r="882">
      <c r="A882" s="69"/>
      <c r="U882" s="70"/>
      <c r="V882" s="70"/>
      <c r="W882" s="70"/>
    </row>
    <row r="883">
      <c r="A883" s="69"/>
      <c r="U883" s="70"/>
      <c r="V883" s="70"/>
      <c r="W883" s="70"/>
    </row>
    <row r="884">
      <c r="A884" s="69"/>
      <c r="U884" s="70"/>
      <c r="V884" s="70"/>
      <c r="W884" s="70"/>
    </row>
    <row r="885">
      <c r="A885" s="69"/>
      <c r="U885" s="70"/>
      <c r="V885" s="70"/>
      <c r="W885" s="70"/>
    </row>
    <row r="886">
      <c r="A886" s="69"/>
      <c r="U886" s="70"/>
      <c r="V886" s="70"/>
      <c r="W886" s="70"/>
    </row>
    <row r="887">
      <c r="A887" s="69"/>
      <c r="U887" s="70"/>
      <c r="V887" s="70"/>
      <c r="W887" s="70"/>
    </row>
    <row r="888">
      <c r="A888" s="69"/>
      <c r="U888" s="70"/>
      <c r="V888" s="70"/>
      <c r="W888" s="70"/>
    </row>
    <row r="889">
      <c r="A889" s="69"/>
      <c r="U889" s="70"/>
      <c r="V889" s="70"/>
      <c r="W889" s="70"/>
    </row>
    <row r="890">
      <c r="A890" s="69"/>
      <c r="U890" s="70"/>
      <c r="V890" s="70"/>
      <c r="W890" s="70"/>
    </row>
    <row r="891">
      <c r="A891" s="69"/>
      <c r="U891" s="70"/>
      <c r="V891" s="70"/>
      <c r="W891" s="70"/>
    </row>
    <row r="892">
      <c r="A892" s="69"/>
      <c r="U892" s="70"/>
      <c r="V892" s="70"/>
      <c r="W892" s="70"/>
    </row>
    <row r="893">
      <c r="A893" s="69"/>
      <c r="U893" s="70"/>
      <c r="V893" s="70"/>
      <c r="W893" s="70"/>
    </row>
    <row r="894">
      <c r="A894" s="69"/>
      <c r="U894" s="70"/>
      <c r="V894" s="70"/>
      <c r="W894" s="70"/>
    </row>
    <row r="895">
      <c r="A895" s="69"/>
      <c r="U895" s="70"/>
      <c r="V895" s="70"/>
      <c r="W895" s="70"/>
    </row>
    <row r="896">
      <c r="A896" s="69"/>
      <c r="U896" s="70"/>
      <c r="V896" s="70"/>
      <c r="W896" s="70"/>
    </row>
    <row r="897">
      <c r="A897" s="69"/>
      <c r="U897" s="70"/>
      <c r="V897" s="70"/>
      <c r="W897" s="70"/>
    </row>
    <row r="898">
      <c r="A898" s="69"/>
      <c r="U898" s="70"/>
      <c r="V898" s="70"/>
      <c r="W898" s="70"/>
    </row>
    <row r="899">
      <c r="A899" s="69"/>
      <c r="U899" s="70"/>
      <c r="V899" s="70"/>
      <c r="W899" s="70"/>
    </row>
    <row r="900">
      <c r="A900" s="69"/>
      <c r="U900" s="70"/>
      <c r="V900" s="70"/>
      <c r="W900" s="70"/>
    </row>
    <row r="901">
      <c r="A901" s="69"/>
      <c r="U901" s="70"/>
      <c r="V901" s="70"/>
      <c r="W901" s="70"/>
    </row>
    <row r="902">
      <c r="A902" s="69"/>
      <c r="U902" s="70"/>
      <c r="V902" s="70"/>
      <c r="W902" s="70"/>
    </row>
    <row r="903">
      <c r="A903" s="69"/>
      <c r="U903" s="70"/>
      <c r="V903" s="70"/>
      <c r="W903" s="70"/>
    </row>
    <row r="904">
      <c r="A904" s="69"/>
      <c r="U904" s="70"/>
      <c r="V904" s="70"/>
      <c r="W904" s="70"/>
    </row>
    <row r="905">
      <c r="A905" s="69"/>
      <c r="U905" s="70"/>
      <c r="V905" s="70"/>
      <c r="W905" s="70"/>
    </row>
    <row r="906">
      <c r="A906" s="69"/>
      <c r="U906" s="70"/>
      <c r="V906" s="70"/>
      <c r="W906" s="70"/>
    </row>
    <row r="907">
      <c r="A907" s="69"/>
      <c r="U907" s="70"/>
      <c r="V907" s="70"/>
      <c r="W907" s="70"/>
    </row>
    <row r="908">
      <c r="A908" s="69"/>
      <c r="U908" s="70"/>
      <c r="V908" s="70"/>
      <c r="W908" s="70"/>
    </row>
    <row r="909">
      <c r="A909" s="69"/>
      <c r="U909" s="70"/>
      <c r="V909" s="70"/>
      <c r="W909" s="70"/>
    </row>
    <row r="910">
      <c r="A910" s="69"/>
      <c r="U910" s="70"/>
      <c r="V910" s="70"/>
      <c r="W910" s="70"/>
    </row>
    <row r="911">
      <c r="A911" s="69"/>
      <c r="U911" s="70"/>
      <c r="V911" s="70"/>
      <c r="W911" s="70"/>
    </row>
    <row r="912">
      <c r="A912" s="69"/>
      <c r="U912" s="70"/>
      <c r="V912" s="70"/>
      <c r="W912" s="70"/>
    </row>
    <row r="913">
      <c r="A913" s="69"/>
      <c r="U913" s="70"/>
      <c r="V913" s="70"/>
      <c r="W913" s="70"/>
    </row>
    <row r="914">
      <c r="A914" s="69"/>
      <c r="U914" s="70"/>
      <c r="V914" s="70"/>
      <c r="W914" s="70"/>
    </row>
    <row r="915">
      <c r="A915" s="69"/>
      <c r="U915" s="70"/>
      <c r="V915" s="70"/>
      <c r="W915" s="70"/>
    </row>
    <row r="916">
      <c r="A916" s="69"/>
      <c r="U916" s="70"/>
      <c r="V916" s="70"/>
      <c r="W916" s="70"/>
    </row>
    <row r="917">
      <c r="A917" s="69"/>
      <c r="U917" s="70"/>
      <c r="V917" s="70"/>
      <c r="W917" s="70"/>
    </row>
    <row r="918">
      <c r="A918" s="69"/>
      <c r="U918" s="70"/>
      <c r="V918" s="70"/>
      <c r="W918" s="70"/>
    </row>
    <row r="919">
      <c r="A919" s="69"/>
      <c r="U919" s="70"/>
      <c r="V919" s="70"/>
      <c r="W919" s="70"/>
    </row>
    <row r="920">
      <c r="A920" s="69"/>
      <c r="U920" s="70"/>
      <c r="V920" s="70"/>
      <c r="W920" s="70"/>
    </row>
    <row r="921">
      <c r="A921" s="69"/>
      <c r="U921" s="70"/>
      <c r="V921" s="70"/>
      <c r="W921" s="70"/>
    </row>
    <row r="922">
      <c r="A922" s="69"/>
      <c r="U922" s="70"/>
      <c r="V922" s="70"/>
      <c r="W922" s="70"/>
    </row>
    <row r="923">
      <c r="A923" s="69"/>
      <c r="U923" s="70"/>
      <c r="V923" s="70"/>
      <c r="W923" s="70"/>
    </row>
    <row r="924">
      <c r="A924" s="69"/>
      <c r="U924" s="70"/>
      <c r="V924" s="70"/>
      <c r="W924" s="70"/>
    </row>
    <row r="925">
      <c r="A925" s="69"/>
      <c r="U925" s="70"/>
      <c r="V925" s="70"/>
      <c r="W925" s="70"/>
    </row>
    <row r="926">
      <c r="A926" s="69"/>
      <c r="U926" s="70"/>
      <c r="V926" s="70"/>
      <c r="W926" s="70"/>
    </row>
    <row r="927">
      <c r="A927" s="69"/>
      <c r="U927" s="70"/>
      <c r="V927" s="70"/>
      <c r="W927" s="70"/>
    </row>
    <row r="928">
      <c r="A928" s="69"/>
      <c r="U928" s="70"/>
      <c r="V928" s="70"/>
      <c r="W928" s="70"/>
    </row>
    <row r="929">
      <c r="A929" s="69"/>
      <c r="U929" s="70"/>
      <c r="V929" s="70"/>
      <c r="W929" s="70"/>
    </row>
    <row r="930">
      <c r="A930" s="69"/>
      <c r="U930" s="70"/>
      <c r="V930" s="70"/>
      <c r="W930" s="70"/>
    </row>
    <row r="931">
      <c r="A931" s="69"/>
      <c r="U931" s="70"/>
      <c r="V931" s="70"/>
      <c r="W931" s="70"/>
    </row>
    <row r="932">
      <c r="A932" s="69"/>
      <c r="U932" s="70"/>
      <c r="V932" s="70"/>
      <c r="W932" s="70"/>
    </row>
    <row r="933">
      <c r="A933" s="69"/>
      <c r="U933" s="70"/>
      <c r="V933" s="70"/>
      <c r="W933" s="70"/>
    </row>
    <row r="934">
      <c r="A934" s="69"/>
      <c r="U934" s="70"/>
      <c r="V934" s="70"/>
      <c r="W934" s="70"/>
    </row>
    <row r="935">
      <c r="A935" s="69"/>
      <c r="U935" s="70"/>
      <c r="V935" s="70"/>
      <c r="W935" s="70"/>
    </row>
    <row r="936">
      <c r="A936" s="69"/>
      <c r="U936" s="70"/>
      <c r="V936" s="70"/>
      <c r="W936" s="70"/>
    </row>
    <row r="937">
      <c r="A937" s="69"/>
      <c r="U937" s="70"/>
      <c r="V937" s="70"/>
      <c r="W937" s="70"/>
    </row>
    <row r="938">
      <c r="A938" s="69"/>
      <c r="U938" s="70"/>
      <c r="V938" s="70"/>
      <c r="W938" s="70"/>
    </row>
    <row r="939">
      <c r="A939" s="69"/>
      <c r="U939" s="70"/>
      <c r="V939" s="70"/>
      <c r="W939" s="70"/>
    </row>
    <row r="940">
      <c r="A940" s="69"/>
      <c r="U940" s="70"/>
      <c r="V940" s="70"/>
      <c r="W940" s="70"/>
    </row>
    <row r="941">
      <c r="A941" s="69"/>
      <c r="U941" s="70"/>
      <c r="V941" s="70"/>
      <c r="W941" s="70"/>
    </row>
    <row r="942">
      <c r="A942" s="69"/>
      <c r="U942" s="70"/>
      <c r="V942" s="70"/>
      <c r="W942" s="70"/>
    </row>
    <row r="943">
      <c r="A943" s="69"/>
      <c r="U943" s="70"/>
      <c r="V943" s="70"/>
      <c r="W943" s="70"/>
    </row>
    <row r="944">
      <c r="A944" s="69"/>
      <c r="U944" s="70"/>
      <c r="V944" s="70"/>
      <c r="W944" s="70"/>
    </row>
    <row r="945">
      <c r="A945" s="69"/>
      <c r="U945" s="70"/>
      <c r="V945" s="70"/>
      <c r="W945" s="70"/>
    </row>
    <row r="946">
      <c r="A946" s="69"/>
      <c r="U946" s="70"/>
      <c r="V946" s="70"/>
      <c r="W946" s="70"/>
    </row>
    <row r="947">
      <c r="A947" s="69"/>
      <c r="U947" s="70"/>
      <c r="V947" s="70"/>
      <c r="W947" s="70"/>
    </row>
    <row r="948">
      <c r="A948" s="69"/>
      <c r="U948" s="70"/>
      <c r="V948" s="70"/>
      <c r="W948" s="70"/>
    </row>
    <row r="949">
      <c r="A949" s="69"/>
      <c r="U949" s="70"/>
      <c r="V949" s="70"/>
      <c r="W949" s="70"/>
    </row>
    <row r="950">
      <c r="A950" s="69"/>
      <c r="U950" s="70"/>
      <c r="V950" s="70"/>
      <c r="W950" s="70"/>
    </row>
    <row r="951">
      <c r="A951" s="69"/>
      <c r="U951" s="70"/>
      <c r="V951" s="70"/>
      <c r="W951" s="70"/>
    </row>
    <row r="952">
      <c r="A952" s="69"/>
      <c r="U952" s="70"/>
      <c r="V952" s="70"/>
      <c r="W952" s="70"/>
    </row>
    <row r="953">
      <c r="A953" s="69"/>
      <c r="U953" s="70"/>
      <c r="V953" s="70"/>
      <c r="W953" s="70"/>
    </row>
    <row r="954">
      <c r="A954" s="69"/>
      <c r="U954" s="70"/>
      <c r="V954" s="70"/>
      <c r="W954" s="70"/>
    </row>
    <row r="955">
      <c r="A955" s="69"/>
      <c r="U955" s="70"/>
      <c r="V955" s="70"/>
      <c r="W955" s="70"/>
    </row>
    <row r="956">
      <c r="A956" s="69"/>
      <c r="U956" s="70"/>
      <c r="V956" s="70"/>
      <c r="W956" s="70"/>
    </row>
    <row r="957">
      <c r="A957" s="69"/>
      <c r="U957" s="70"/>
      <c r="V957" s="70"/>
      <c r="W957" s="70"/>
    </row>
    <row r="958">
      <c r="A958" s="69"/>
      <c r="U958" s="70"/>
      <c r="V958" s="70"/>
      <c r="W958" s="70"/>
    </row>
    <row r="959">
      <c r="A959" s="69"/>
      <c r="U959" s="70"/>
      <c r="V959" s="70"/>
      <c r="W959" s="70"/>
    </row>
    <row r="960">
      <c r="A960" s="69"/>
      <c r="U960" s="70"/>
      <c r="V960" s="70"/>
      <c r="W960" s="70"/>
    </row>
    <row r="961">
      <c r="A961" s="69"/>
      <c r="U961" s="70"/>
      <c r="V961" s="70"/>
      <c r="W961" s="70"/>
    </row>
    <row r="962">
      <c r="A962" s="69"/>
      <c r="U962" s="70"/>
      <c r="V962" s="70"/>
      <c r="W962" s="70"/>
    </row>
    <row r="963">
      <c r="A963" s="69"/>
      <c r="U963" s="70"/>
      <c r="V963" s="70"/>
      <c r="W963" s="70"/>
    </row>
    <row r="964">
      <c r="A964" s="69"/>
      <c r="U964" s="70"/>
      <c r="V964" s="70"/>
      <c r="W964" s="70"/>
    </row>
    <row r="965">
      <c r="A965" s="69"/>
      <c r="U965" s="70"/>
      <c r="V965" s="70"/>
      <c r="W965" s="70"/>
    </row>
    <row r="966">
      <c r="A966" s="69"/>
      <c r="U966" s="70"/>
      <c r="V966" s="70"/>
      <c r="W966" s="70"/>
    </row>
    <row r="967">
      <c r="A967" s="69"/>
      <c r="U967" s="70"/>
      <c r="V967" s="70"/>
      <c r="W967" s="70"/>
    </row>
    <row r="968">
      <c r="A968" s="69"/>
      <c r="U968" s="70"/>
      <c r="V968" s="70"/>
      <c r="W968" s="70"/>
    </row>
    <row r="969">
      <c r="A969" s="69"/>
      <c r="U969" s="70"/>
      <c r="V969" s="70"/>
      <c r="W969" s="70"/>
    </row>
    <row r="970">
      <c r="A970" s="69"/>
      <c r="U970" s="70"/>
      <c r="V970" s="70"/>
      <c r="W970" s="70"/>
    </row>
    <row r="971">
      <c r="A971" s="69"/>
      <c r="U971" s="70"/>
      <c r="V971" s="70"/>
      <c r="W971" s="70"/>
    </row>
    <row r="972">
      <c r="A972" s="69"/>
      <c r="U972" s="70"/>
      <c r="V972" s="70"/>
      <c r="W972" s="70"/>
    </row>
    <row r="973">
      <c r="A973" s="69"/>
      <c r="U973" s="70"/>
      <c r="V973" s="70"/>
      <c r="W973" s="70"/>
    </row>
    <row r="974">
      <c r="A974" s="69"/>
      <c r="U974" s="70"/>
      <c r="V974" s="70"/>
      <c r="W974" s="70"/>
    </row>
    <row r="975">
      <c r="A975" s="69"/>
      <c r="U975" s="70"/>
      <c r="V975" s="70"/>
      <c r="W975" s="70"/>
    </row>
    <row r="976">
      <c r="A976" s="69"/>
      <c r="U976" s="70"/>
      <c r="V976" s="70"/>
      <c r="W976" s="70"/>
    </row>
    <row r="977">
      <c r="A977" s="69"/>
      <c r="U977" s="70"/>
      <c r="V977" s="70"/>
      <c r="W977" s="70"/>
    </row>
    <row r="978">
      <c r="A978" s="69"/>
      <c r="U978" s="70"/>
      <c r="V978" s="70"/>
      <c r="W978" s="70"/>
    </row>
    <row r="979">
      <c r="A979" s="69"/>
      <c r="U979" s="70"/>
      <c r="V979" s="70"/>
      <c r="W979" s="70"/>
    </row>
    <row r="980">
      <c r="A980" s="69"/>
      <c r="U980" s="70"/>
      <c r="V980" s="70"/>
      <c r="W980" s="70"/>
    </row>
    <row r="981">
      <c r="A981" s="69"/>
      <c r="U981" s="70"/>
      <c r="V981" s="70"/>
      <c r="W981" s="70"/>
    </row>
    <row r="982">
      <c r="A982" s="69"/>
      <c r="U982" s="70"/>
      <c r="V982" s="70"/>
      <c r="W982" s="70"/>
    </row>
    <row r="983">
      <c r="A983" s="69"/>
      <c r="U983" s="70"/>
      <c r="V983" s="70"/>
      <c r="W983" s="70"/>
    </row>
    <row r="984">
      <c r="A984" s="69"/>
      <c r="U984" s="70"/>
      <c r="V984" s="70"/>
      <c r="W984" s="70"/>
    </row>
    <row r="985">
      <c r="A985" s="69"/>
      <c r="U985" s="70"/>
      <c r="V985" s="70"/>
      <c r="W985" s="70"/>
    </row>
    <row r="986">
      <c r="A986" s="69"/>
      <c r="U986" s="70"/>
      <c r="V986" s="70"/>
      <c r="W986" s="70"/>
    </row>
    <row r="987">
      <c r="A987" s="69"/>
      <c r="U987" s="70"/>
      <c r="V987" s="70"/>
      <c r="W987" s="70"/>
    </row>
    <row r="988">
      <c r="A988" s="69"/>
      <c r="U988" s="70"/>
      <c r="V988" s="70"/>
      <c r="W988" s="70"/>
    </row>
    <row r="989">
      <c r="A989" s="69"/>
      <c r="U989" s="70"/>
      <c r="V989" s="70"/>
      <c r="W989" s="70"/>
    </row>
    <row r="990">
      <c r="A990" s="69"/>
      <c r="U990" s="70"/>
      <c r="V990" s="70"/>
      <c r="W990" s="70"/>
    </row>
    <row r="991">
      <c r="A991" s="69"/>
      <c r="U991" s="70"/>
      <c r="V991" s="70"/>
      <c r="W991" s="70"/>
    </row>
    <row r="992">
      <c r="A992" s="69"/>
      <c r="U992" s="70"/>
      <c r="V992" s="70"/>
      <c r="W992" s="70"/>
    </row>
    <row r="993">
      <c r="A993" s="69"/>
      <c r="U993" s="70"/>
      <c r="V993" s="70"/>
      <c r="W993" s="70"/>
    </row>
    <row r="994">
      <c r="A994" s="69"/>
      <c r="U994" s="70"/>
      <c r="V994" s="70"/>
      <c r="W994" s="70"/>
    </row>
    <row r="995">
      <c r="A995" s="69"/>
      <c r="U995" s="70"/>
      <c r="V995" s="70"/>
      <c r="W995" s="70"/>
    </row>
    <row r="996">
      <c r="A996" s="69"/>
      <c r="U996" s="70"/>
      <c r="V996" s="70"/>
      <c r="W996" s="70"/>
    </row>
    <row r="997">
      <c r="A997" s="69"/>
      <c r="U997" s="70"/>
      <c r="V997" s="70"/>
      <c r="W997" s="70"/>
    </row>
    <row r="998">
      <c r="A998" s="69"/>
      <c r="U998" s="70"/>
      <c r="V998" s="70"/>
      <c r="W998" s="70"/>
    </row>
    <row r="999">
      <c r="A999" s="69"/>
      <c r="U999" s="70"/>
      <c r="V999" s="70"/>
      <c r="W999" s="70"/>
    </row>
    <row r="1000">
      <c r="A1000" s="69"/>
      <c r="U1000" s="70"/>
      <c r="V1000" s="70"/>
      <c r="W1000" s="70"/>
    </row>
    <row r="1001">
      <c r="A1001" s="69"/>
      <c r="U1001" s="70"/>
      <c r="V1001" s="70"/>
      <c r="W1001" s="70"/>
    </row>
    <row r="1002">
      <c r="A1002" s="69"/>
      <c r="U1002" s="70"/>
      <c r="V1002" s="70"/>
      <c r="W1002" s="70"/>
    </row>
    <row r="1003">
      <c r="A1003" s="69"/>
      <c r="U1003" s="70"/>
      <c r="V1003" s="70"/>
      <c r="W1003" s="70"/>
    </row>
    <row r="1004">
      <c r="A1004" s="69"/>
      <c r="U1004" s="70"/>
      <c r="V1004" s="70"/>
      <c r="W1004" s="70"/>
    </row>
    <row r="1005">
      <c r="A1005" s="69"/>
      <c r="U1005" s="70"/>
      <c r="V1005" s="70"/>
      <c r="W1005" s="70"/>
    </row>
    <row r="1006">
      <c r="A1006" s="69"/>
      <c r="U1006" s="70"/>
      <c r="V1006" s="70"/>
      <c r="W1006" s="70"/>
    </row>
    <row r="1007">
      <c r="A1007" s="69"/>
      <c r="U1007" s="70"/>
      <c r="V1007" s="70"/>
      <c r="W1007" s="70"/>
    </row>
    <row r="1008">
      <c r="A1008" s="69"/>
      <c r="U1008" s="70"/>
      <c r="V1008" s="70"/>
      <c r="W1008" s="70"/>
    </row>
    <row r="1009">
      <c r="A1009" s="69"/>
      <c r="U1009" s="70"/>
      <c r="V1009" s="70"/>
      <c r="W1009" s="70"/>
    </row>
    <row r="1010">
      <c r="A1010" s="69"/>
      <c r="U1010" s="70"/>
      <c r="V1010" s="70"/>
      <c r="W1010" s="70"/>
    </row>
    <row r="1011">
      <c r="A1011" s="69"/>
      <c r="U1011" s="70"/>
      <c r="V1011" s="70"/>
      <c r="W1011" s="70"/>
    </row>
    <row r="1012">
      <c r="A1012" s="69"/>
      <c r="U1012" s="70"/>
      <c r="V1012" s="70"/>
      <c r="W1012" s="70"/>
    </row>
    <row r="1013">
      <c r="A1013" s="69"/>
      <c r="U1013" s="70"/>
      <c r="V1013" s="70"/>
      <c r="W1013" s="70"/>
    </row>
    <row r="1014">
      <c r="A1014" s="69"/>
      <c r="U1014" s="70"/>
      <c r="V1014" s="70"/>
      <c r="W1014" s="70"/>
    </row>
    <row r="1015">
      <c r="A1015" s="69"/>
      <c r="U1015" s="70"/>
      <c r="V1015" s="70"/>
      <c r="W1015" s="70"/>
    </row>
    <row r="1016">
      <c r="A1016" s="69"/>
      <c r="U1016" s="70"/>
      <c r="V1016" s="70"/>
      <c r="W1016" s="70"/>
    </row>
    <row r="1017">
      <c r="A1017" s="69"/>
      <c r="U1017" s="70"/>
      <c r="V1017" s="70"/>
      <c r="W1017" s="70"/>
    </row>
    <row r="1018">
      <c r="A1018" s="69"/>
      <c r="U1018" s="70"/>
      <c r="V1018" s="70"/>
      <c r="W1018" s="70"/>
    </row>
    <row r="1019">
      <c r="A1019" s="69"/>
      <c r="U1019" s="70"/>
      <c r="V1019" s="70"/>
      <c r="W1019" s="70"/>
    </row>
    <row r="1020">
      <c r="A1020" s="69"/>
      <c r="U1020" s="70"/>
      <c r="V1020" s="70"/>
      <c r="W1020" s="70"/>
    </row>
    <row r="1021">
      <c r="A1021" s="69"/>
      <c r="U1021" s="70"/>
      <c r="V1021" s="70"/>
      <c r="W1021" s="70"/>
    </row>
    <row r="1022">
      <c r="A1022" s="69"/>
      <c r="U1022" s="70"/>
      <c r="V1022" s="70"/>
      <c r="W1022" s="70"/>
    </row>
    <row r="1023">
      <c r="A1023" s="69"/>
      <c r="U1023" s="70"/>
      <c r="V1023" s="70"/>
      <c r="W1023" s="70"/>
    </row>
    <row r="1024">
      <c r="A1024" s="69"/>
      <c r="U1024" s="70"/>
      <c r="V1024" s="70"/>
      <c r="W1024" s="70"/>
    </row>
    <row r="1025">
      <c r="A1025" s="69"/>
      <c r="U1025" s="70"/>
      <c r="V1025" s="70"/>
      <c r="W1025" s="70"/>
    </row>
    <row r="1026">
      <c r="A1026" s="69"/>
      <c r="U1026" s="70"/>
      <c r="V1026" s="70"/>
      <c r="W1026" s="70"/>
    </row>
    <row r="1027">
      <c r="A1027" s="69"/>
      <c r="U1027" s="70"/>
      <c r="V1027" s="70"/>
      <c r="W1027" s="70"/>
    </row>
    <row r="1028">
      <c r="A1028" s="69"/>
      <c r="U1028" s="70"/>
      <c r="V1028" s="70"/>
      <c r="W1028" s="70"/>
    </row>
    <row r="1029">
      <c r="A1029" s="69"/>
      <c r="U1029" s="70"/>
      <c r="V1029" s="70"/>
      <c r="W1029" s="70"/>
    </row>
    <row r="1030">
      <c r="A1030" s="69"/>
      <c r="U1030" s="70"/>
      <c r="V1030" s="70"/>
      <c r="W1030" s="70"/>
    </row>
    <row r="1031">
      <c r="A1031" s="69"/>
      <c r="U1031" s="70"/>
      <c r="V1031" s="70"/>
      <c r="W1031" s="70"/>
    </row>
    <row r="1032">
      <c r="A1032" s="69"/>
      <c r="U1032" s="70"/>
      <c r="V1032" s="70"/>
      <c r="W1032" s="70"/>
    </row>
    <row r="1033">
      <c r="A1033" s="69"/>
      <c r="U1033" s="70"/>
      <c r="V1033" s="70"/>
      <c r="W1033" s="70"/>
    </row>
    <row r="1034">
      <c r="A1034" s="69"/>
      <c r="U1034" s="70"/>
      <c r="V1034" s="70"/>
      <c r="W1034" s="70"/>
    </row>
    <row r="1035">
      <c r="A1035" s="69"/>
      <c r="U1035" s="70"/>
      <c r="V1035" s="70"/>
      <c r="W1035" s="70"/>
    </row>
    <row r="1036">
      <c r="A1036" s="69"/>
      <c r="U1036" s="70"/>
      <c r="V1036" s="70"/>
      <c r="W1036" s="70"/>
    </row>
    <row r="1037">
      <c r="A1037" s="69"/>
      <c r="U1037" s="70"/>
      <c r="V1037" s="70"/>
      <c r="W1037" s="70"/>
    </row>
    <row r="1038">
      <c r="A1038" s="69"/>
      <c r="U1038" s="70"/>
      <c r="V1038" s="70"/>
      <c r="W1038" s="70"/>
    </row>
    <row r="1039">
      <c r="A1039" s="69"/>
      <c r="U1039" s="70"/>
      <c r="V1039" s="70"/>
      <c r="W1039" s="70"/>
    </row>
    <row r="1040">
      <c r="A1040" s="69"/>
      <c r="U1040" s="70"/>
      <c r="V1040" s="70"/>
      <c r="W1040" s="70"/>
    </row>
    <row r="1041">
      <c r="A1041" s="69"/>
      <c r="U1041" s="70"/>
      <c r="V1041" s="70"/>
      <c r="W1041" s="70"/>
    </row>
    <row r="1042">
      <c r="A1042" s="69"/>
      <c r="U1042" s="70"/>
      <c r="V1042" s="70"/>
      <c r="W1042" s="70"/>
    </row>
    <row r="1043">
      <c r="A1043" s="69"/>
      <c r="U1043" s="70"/>
      <c r="V1043" s="70"/>
      <c r="W1043" s="70"/>
    </row>
    <row r="1044">
      <c r="A1044" s="69"/>
      <c r="U1044" s="70"/>
      <c r="V1044" s="70"/>
      <c r="W1044" s="70"/>
    </row>
    <row r="1045">
      <c r="A1045" s="69"/>
      <c r="U1045" s="70"/>
      <c r="V1045" s="70"/>
      <c r="W1045" s="70"/>
    </row>
    <row r="1046">
      <c r="A1046" s="69"/>
      <c r="U1046" s="70"/>
      <c r="V1046" s="70"/>
      <c r="W1046" s="70"/>
    </row>
    <row r="1047">
      <c r="A1047" s="69"/>
      <c r="U1047" s="70"/>
      <c r="V1047" s="70"/>
      <c r="W1047" s="70"/>
    </row>
    <row r="1048">
      <c r="A1048" s="69"/>
      <c r="U1048" s="70"/>
      <c r="V1048" s="70"/>
      <c r="W1048" s="70"/>
    </row>
    <row r="1049">
      <c r="A1049" s="69"/>
      <c r="U1049" s="70"/>
      <c r="V1049" s="70"/>
      <c r="W1049" s="70"/>
    </row>
    <row r="1050">
      <c r="A1050" s="69"/>
      <c r="U1050" s="70"/>
      <c r="V1050" s="70"/>
      <c r="W1050" s="70"/>
    </row>
    <row r="1051">
      <c r="A1051" s="69"/>
      <c r="U1051" s="70"/>
      <c r="V1051" s="70"/>
      <c r="W1051" s="70"/>
    </row>
    <row r="1052">
      <c r="A1052" s="69"/>
      <c r="U1052" s="70"/>
      <c r="V1052" s="70"/>
      <c r="W1052" s="70"/>
    </row>
    <row r="1053">
      <c r="A1053" s="69"/>
      <c r="U1053" s="70"/>
      <c r="V1053" s="70"/>
      <c r="W1053" s="70"/>
    </row>
    <row r="1054">
      <c r="A1054" s="69"/>
      <c r="U1054" s="70"/>
      <c r="V1054" s="70"/>
      <c r="W1054" s="70"/>
    </row>
    <row r="1055">
      <c r="A1055" s="69"/>
      <c r="U1055" s="70"/>
      <c r="V1055" s="70"/>
      <c r="W1055" s="70"/>
    </row>
    <row r="1056">
      <c r="A1056" s="69"/>
      <c r="U1056" s="70"/>
      <c r="V1056" s="70"/>
      <c r="W1056" s="70"/>
    </row>
    <row r="1057">
      <c r="A1057" s="69"/>
      <c r="U1057" s="70"/>
      <c r="V1057" s="70"/>
      <c r="W1057" s="70"/>
    </row>
    <row r="1058">
      <c r="A1058" s="69"/>
      <c r="U1058" s="70"/>
      <c r="V1058" s="70"/>
      <c r="W1058" s="70"/>
    </row>
    <row r="1059">
      <c r="A1059" s="69"/>
      <c r="U1059" s="70"/>
      <c r="V1059" s="70"/>
      <c r="W1059" s="70"/>
    </row>
    <row r="1060">
      <c r="A1060" s="69"/>
      <c r="U1060" s="70"/>
      <c r="V1060" s="70"/>
      <c r="W1060" s="70"/>
    </row>
    <row r="1061">
      <c r="A1061" s="69"/>
      <c r="U1061" s="70"/>
      <c r="V1061" s="70"/>
      <c r="W1061" s="70"/>
    </row>
    <row r="1062">
      <c r="A1062" s="69"/>
      <c r="U1062" s="70"/>
      <c r="V1062" s="70"/>
      <c r="W1062" s="70"/>
    </row>
    <row r="1063">
      <c r="A1063" s="69"/>
      <c r="U1063" s="70"/>
      <c r="V1063" s="70"/>
      <c r="W1063" s="70"/>
    </row>
    <row r="1064">
      <c r="A1064" s="69"/>
      <c r="U1064" s="70"/>
      <c r="V1064" s="70"/>
      <c r="W1064" s="70"/>
    </row>
    <row r="1065">
      <c r="A1065" s="69"/>
      <c r="U1065" s="70"/>
      <c r="V1065" s="70"/>
      <c r="W1065" s="70"/>
    </row>
    <row r="1066">
      <c r="A1066" s="69"/>
      <c r="U1066" s="70"/>
      <c r="V1066" s="70"/>
      <c r="W1066" s="70"/>
    </row>
    <row r="1067">
      <c r="A1067" s="69"/>
      <c r="U1067" s="70"/>
      <c r="V1067" s="70"/>
      <c r="W1067" s="70"/>
    </row>
    <row r="1068">
      <c r="A1068" s="69"/>
      <c r="U1068" s="70"/>
      <c r="V1068" s="70"/>
      <c r="W1068" s="70"/>
    </row>
    <row r="1069">
      <c r="A1069" s="69"/>
      <c r="U1069" s="70"/>
      <c r="V1069" s="70"/>
      <c r="W1069" s="70"/>
    </row>
    <row r="1070">
      <c r="A1070" s="69"/>
      <c r="U1070" s="70"/>
      <c r="V1070" s="70"/>
      <c r="W1070" s="70"/>
    </row>
    <row r="1071">
      <c r="A1071" s="69"/>
      <c r="U1071" s="70"/>
      <c r="V1071" s="70"/>
      <c r="W1071" s="70"/>
    </row>
    <row r="1072">
      <c r="A1072" s="69"/>
      <c r="U1072" s="70"/>
      <c r="V1072" s="70"/>
      <c r="W1072" s="70"/>
    </row>
    <row r="1073">
      <c r="A1073" s="69"/>
      <c r="U1073" s="70"/>
      <c r="V1073" s="70"/>
      <c r="W1073" s="70"/>
    </row>
    <row r="1074">
      <c r="A1074" s="69"/>
      <c r="U1074" s="70"/>
      <c r="V1074" s="70"/>
      <c r="W1074" s="70"/>
    </row>
    <row r="1075">
      <c r="A1075" s="69"/>
      <c r="U1075" s="70"/>
      <c r="V1075" s="70"/>
      <c r="W1075" s="70"/>
    </row>
    <row r="1076">
      <c r="A1076" s="69"/>
      <c r="U1076" s="70"/>
      <c r="V1076" s="70"/>
      <c r="W1076" s="70"/>
    </row>
    <row r="1077">
      <c r="A1077" s="69"/>
      <c r="U1077" s="70"/>
      <c r="V1077" s="70"/>
      <c r="W1077" s="70"/>
    </row>
    <row r="1078">
      <c r="A1078" s="69"/>
      <c r="U1078" s="70"/>
      <c r="V1078" s="70"/>
      <c r="W1078" s="70"/>
    </row>
    <row r="1079">
      <c r="A1079" s="69"/>
      <c r="U1079" s="70"/>
      <c r="V1079" s="70"/>
      <c r="W1079" s="70"/>
    </row>
    <row r="1080">
      <c r="A1080" s="69"/>
      <c r="U1080" s="70"/>
      <c r="V1080" s="70"/>
      <c r="W1080" s="70"/>
    </row>
    <row r="1081">
      <c r="A1081" s="69"/>
      <c r="U1081" s="70"/>
      <c r="V1081" s="70"/>
      <c r="W1081" s="70"/>
    </row>
    <row r="1082">
      <c r="A1082" s="69"/>
      <c r="U1082" s="70"/>
      <c r="V1082" s="70"/>
      <c r="W1082" s="70"/>
    </row>
    <row r="1083">
      <c r="A1083" s="69"/>
      <c r="U1083" s="70"/>
      <c r="V1083" s="70"/>
      <c r="W1083" s="70"/>
    </row>
    <row r="1084">
      <c r="A1084" s="69"/>
      <c r="U1084" s="70"/>
      <c r="V1084" s="70"/>
      <c r="W1084" s="70"/>
    </row>
    <row r="1085">
      <c r="A1085" s="69"/>
      <c r="U1085" s="70"/>
      <c r="V1085" s="70"/>
      <c r="W1085" s="70"/>
    </row>
    <row r="1086">
      <c r="A1086" s="69"/>
      <c r="U1086" s="70"/>
      <c r="V1086" s="70"/>
      <c r="W1086" s="70"/>
    </row>
    <row r="1087">
      <c r="A1087" s="69"/>
      <c r="U1087" s="70"/>
      <c r="V1087" s="70"/>
      <c r="W1087" s="70"/>
    </row>
    <row r="1088">
      <c r="A1088" s="69"/>
      <c r="U1088" s="70"/>
      <c r="V1088" s="70"/>
      <c r="W1088" s="70"/>
    </row>
    <row r="1089">
      <c r="A1089" s="69"/>
      <c r="U1089" s="70"/>
      <c r="V1089" s="70"/>
      <c r="W1089" s="70"/>
    </row>
    <row r="1090">
      <c r="A1090" s="69"/>
      <c r="U1090" s="70"/>
      <c r="V1090" s="70"/>
      <c r="W1090" s="70"/>
    </row>
    <row r="1091">
      <c r="A1091" s="69"/>
      <c r="U1091" s="70"/>
      <c r="V1091" s="70"/>
      <c r="W1091" s="70"/>
    </row>
    <row r="1092">
      <c r="A1092" s="69"/>
      <c r="U1092" s="70"/>
      <c r="V1092" s="70"/>
      <c r="W1092" s="70"/>
    </row>
    <row r="1093">
      <c r="A1093" s="69"/>
      <c r="U1093" s="70"/>
      <c r="V1093" s="70"/>
      <c r="W1093" s="70"/>
    </row>
    <row r="1094">
      <c r="A1094" s="69"/>
      <c r="U1094" s="70"/>
      <c r="V1094" s="70"/>
      <c r="W1094" s="70"/>
    </row>
    <row r="1095">
      <c r="A1095" s="69"/>
      <c r="U1095" s="70"/>
      <c r="V1095" s="70"/>
      <c r="W1095" s="70"/>
    </row>
    <row r="1096">
      <c r="A1096" s="69"/>
      <c r="U1096" s="70"/>
      <c r="V1096" s="70"/>
      <c r="W1096" s="70"/>
    </row>
    <row r="1097">
      <c r="A1097" s="69"/>
      <c r="U1097" s="70"/>
      <c r="V1097" s="70"/>
      <c r="W1097" s="70"/>
    </row>
    <row r="1098">
      <c r="A1098" s="69"/>
      <c r="U1098" s="70"/>
      <c r="V1098" s="70"/>
      <c r="W1098" s="70"/>
    </row>
    <row r="1099">
      <c r="A1099" s="69"/>
      <c r="U1099" s="70"/>
      <c r="V1099" s="70"/>
      <c r="W1099" s="70"/>
    </row>
    <row r="1100">
      <c r="A1100" s="69"/>
      <c r="U1100" s="70"/>
      <c r="V1100" s="70"/>
      <c r="W1100" s="70"/>
    </row>
    <row r="1101">
      <c r="A1101" s="69"/>
      <c r="U1101" s="70"/>
      <c r="V1101" s="70"/>
      <c r="W1101" s="70"/>
    </row>
    <row r="1102">
      <c r="A1102" s="69"/>
      <c r="U1102" s="70"/>
      <c r="V1102" s="70"/>
      <c r="W1102" s="70"/>
    </row>
    <row r="1103">
      <c r="A1103" s="69"/>
      <c r="U1103" s="70"/>
      <c r="V1103" s="70"/>
      <c r="W1103" s="70"/>
    </row>
    <row r="1104">
      <c r="A1104" s="69"/>
      <c r="U1104" s="70"/>
      <c r="V1104" s="70"/>
      <c r="W1104" s="70"/>
    </row>
    <row r="1105">
      <c r="A1105" s="69"/>
      <c r="U1105" s="70"/>
      <c r="V1105" s="70"/>
      <c r="W1105" s="70"/>
    </row>
    <row r="1106">
      <c r="A1106" s="69"/>
      <c r="U1106" s="70"/>
      <c r="V1106" s="70"/>
      <c r="W1106" s="70"/>
    </row>
    <row r="1107">
      <c r="A1107" s="69"/>
      <c r="U1107" s="70"/>
      <c r="V1107" s="70"/>
      <c r="W1107" s="70"/>
    </row>
    <row r="1108">
      <c r="A1108" s="69"/>
      <c r="U1108" s="70"/>
      <c r="V1108" s="70"/>
      <c r="W1108" s="70"/>
    </row>
    <row r="1109">
      <c r="A1109" s="69"/>
      <c r="U1109" s="70"/>
      <c r="V1109" s="70"/>
      <c r="W1109" s="70"/>
    </row>
    <row r="1110">
      <c r="A1110" s="69"/>
      <c r="U1110" s="70"/>
      <c r="V1110" s="70"/>
      <c r="W1110" s="70"/>
    </row>
    <row r="1111">
      <c r="A1111" s="69"/>
      <c r="U1111" s="70"/>
      <c r="V1111" s="70"/>
      <c r="W1111" s="70"/>
    </row>
    <row r="1112">
      <c r="A1112" s="69"/>
      <c r="U1112" s="70"/>
      <c r="V1112" s="70"/>
      <c r="W1112" s="70"/>
    </row>
    <row r="1113">
      <c r="A1113" s="69"/>
      <c r="U1113" s="70"/>
      <c r="V1113" s="70"/>
      <c r="W1113" s="70"/>
    </row>
    <row r="1114">
      <c r="A1114" s="69"/>
      <c r="U1114" s="70"/>
      <c r="V1114" s="70"/>
      <c r="W1114" s="70"/>
    </row>
    <row r="1115">
      <c r="A1115" s="69"/>
      <c r="U1115" s="70"/>
      <c r="V1115" s="70"/>
      <c r="W1115" s="70"/>
    </row>
    <row r="1116">
      <c r="A1116" s="69"/>
      <c r="U1116" s="70"/>
      <c r="V1116" s="70"/>
      <c r="W1116" s="70"/>
    </row>
    <row r="1117">
      <c r="A1117" s="69"/>
      <c r="U1117" s="70"/>
      <c r="V1117" s="70"/>
      <c r="W1117" s="70"/>
    </row>
    <row r="1118">
      <c r="A1118" s="69"/>
      <c r="U1118" s="70"/>
      <c r="V1118" s="70"/>
      <c r="W1118" s="70"/>
    </row>
    <row r="1119">
      <c r="A1119" s="69"/>
      <c r="U1119" s="70"/>
      <c r="V1119" s="70"/>
      <c r="W1119" s="70"/>
    </row>
    <row r="1120">
      <c r="A1120" s="69"/>
      <c r="U1120" s="70"/>
      <c r="V1120" s="70"/>
      <c r="W1120" s="70"/>
    </row>
    <row r="1121">
      <c r="A1121" s="69"/>
      <c r="U1121" s="70"/>
      <c r="V1121" s="70"/>
      <c r="W1121" s="70"/>
    </row>
    <row r="1122">
      <c r="A1122" s="69"/>
      <c r="U1122" s="70"/>
      <c r="V1122" s="70"/>
      <c r="W1122" s="70"/>
    </row>
    <row r="1123">
      <c r="A1123" s="69"/>
      <c r="U1123" s="70"/>
      <c r="V1123" s="70"/>
      <c r="W1123" s="70"/>
    </row>
    <row r="1124">
      <c r="A1124" s="69"/>
      <c r="U1124" s="70"/>
      <c r="V1124" s="70"/>
      <c r="W1124" s="70"/>
    </row>
    <row r="1125">
      <c r="A1125" s="69"/>
      <c r="U1125" s="70"/>
      <c r="V1125" s="70"/>
      <c r="W1125" s="70"/>
    </row>
    <row r="1126">
      <c r="A1126" s="69"/>
      <c r="U1126" s="70"/>
      <c r="V1126" s="70"/>
      <c r="W1126" s="70"/>
    </row>
    <row r="1127">
      <c r="A1127" s="69"/>
      <c r="U1127" s="70"/>
      <c r="V1127" s="70"/>
      <c r="W1127" s="70"/>
    </row>
    <row r="1128">
      <c r="A1128" s="69"/>
      <c r="U1128" s="70"/>
      <c r="V1128" s="70"/>
      <c r="W1128" s="70"/>
    </row>
    <row r="1129">
      <c r="A1129" s="69"/>
      <c r="U1129" s="70"/>
      <c r="V1129" s="70"/>
      <c r="W1129" s="70"/>
    </row>
    <row r="1130">
      <c r="A1130" s="69"/>
      <c r="U1130" s="70"/>
      <c r="V1130" s="70"/>
      <c r="W1130" s="70"/>
    </row>
    <row r="1131">
      <c r="A1131" s="69"/>
      <c r="U1131" s="70"/>
      <c r="V1131" s="70"/>
      <c r="W1131" s="70"/>
    </row>
    <row r="1132">
      <c r="A1132" s="69"/>
      <c r="U1132" s="70"/>
      <c r="V1132" s="70"/>
      <c r="W1132" s="70"/>
    </row>
    <row r="1133">
      <c r="A1133" s="69"/>
      <c r="U1133" s="70"/>
      <c r="V1133" s="70"/>
      <c r="W1133" s="70"/>
    </row>
    <row r="1134">
      <c r="A1134" s="69"/>
      <c r="U1134" s="70"/>
      <c r="V1134" s="70"/>
      <c r="W1134" s="70"/>
    </row>
    <row r="1135">
      <c r="A1135" s="69"/>
      <c r="U1135" s="70"/>
      <c r="V1135" s="70"/>
      <c r="W1135" s="70"/>
    </row>
    <row r="1136">
      <c r="A1136" s="69"/>
      <c r="U1136" s="70"/>
      <c r="V1136" s="70"/>
      <c r="W1136" s="70"/>
    </row>
    <row r="1137">
      <c r="A1137" s="69"/>
      <c r="U1137" s="70"/>
      <c r="V1137" s="70"/>
      <c r="W1137" s="70"/>
    </row>
    <row r="1138">
      <c r="A1138" s="69"/>
      <c r="U1138" s="70"/>
      <c r="V1138" s="70"/>
      <c r="W1138" s="70"/>
    </row>
    <row r="1139">
      <c r="A1139" s="69"/>
      <c r="U1139" s="70"/>
      <c r="V1139" s="70"/>
      <c r="W1139" s="70"/>
    </row>
    <row r="1140">
      <c r="A1140" s="69"/>
      <c r="U1140" s="70"/>
      <c r="V1140" s="70"/>
      <c r="W1140" s="70"/>
    </row>
    <row r="1141">
      <c r="A1141" s="69"/>
      <c r="U1141" s="70"/>
      <c r="V1141" s="70"/>
      <c r="W1141" s="70"/>
    </row>
    <row r="1142">
      <c r="A1142" s="69"/>
      <c r="U1142" s="70"/>
      <c r="V1142" s="70"/>
      <c r="W1142" s="70"/>
    </row>
    <row r="1143">
      <c r="A1143" s="69"/>
      <c r="U1143" s="70"/>
      <c r="V1143" s="70"/>
      <c r="W1143" s="70"/>
    </row>
    <row r="1144">
      <c r="A1144" s="69"/>
      <c r="U1144" s="70"/>
      <c r="V1144" s="70"/>
      <c r="W1144" s="70"/>
    </row>
    <row r="1145">
      <c r="A1145" s="69"/>
      <c r="U1145" s="70"/>
      <c r="V1145" s="70"/>
      <c r="W1145" s="70"/>
    </row>
    <row r="1146">
      <c r="A1146" s="69"/>
      <c r="U1146" s="70"/>
      <c r="V1146" s="70"/>
      <c r="W1146" s="70"/>
    </row>
    <row r="1147">
      <c r="A1147" s="69"/>
      <c r="U1147" s="70"/>
      <c r="V1147" s="70"/>
      <c r="W1147" s="70"/>
    </row>
    <row r="1148">
      <c r="A1148" s="69"/>
      <c r="U1148" s="70"/>
      <c r="V1148" s="70"/>
      <c r="W1148" s="70"/>
    </row>
    <row r="1149">
      <c r="A1149" s="69"/>
      <c r="U1149" s="70"/>
      <c r="V1149" s="70"/>
      <c r="W1149" s="70"/>
    </row>
    <row r="1150">
      <c r="A1150" s="69"/>
      <c r="U1150" s="70"/>
      <c r="V1150" s="70"/>
      <c r="W1150" s="70"/>
    </row>
    <row r="1151">
      <c r="A1151" s="69"/>
      <c r="U1151" s="70"/>
      <c r="V1151" s="70"/>
      <c r="W1151" s="70"/>
    </row>
    <row r="1152">
      <c r="A1152" s="69"/>
      <c r="U1152" s="70"/>
      <c r="V1152" s="70"/>
      <c r="W1152" s="70"/>
    </row>
    <row r="1153">
      <c r="A1153" s="69"/>
      <c r="U1153" s="70"/>
      <c r="V1153" s="70"/>
      <c r="W1153" s="70"/>
    </row>
    <row r="1154">
      <c r="A1154" s="69"/>
      <c r="U1154" s="70"/>
      <c r="V1154" s="70"/>
      <c r="W1154" s="70"/>
    </row>
    <row r="1155">
      <c r="A1155" s="69"/>
      <c r="U1155" s="70"/>
      <c r="V1155" s="70"/>
      <c r="W1155" s="70"/>
    </row>
    <row r="1156">
      <c r="A1156" s="69"/>
      <c r="U1156" s="70"/>
      <c r="V1156" s="70"/>
      <c r="W1156" s="70"/>
    </row>
    <row r="1157">
      <c r="A1157" s="69"/>
      <c r="U1157" s="70"/>
      <c r="V1157" s="70"/>
      <c r="W1157" s="70"/>
    </row>
    <row r="1158">
      <c r="A1158" s="69"/>
      <c r="U1158" s="70"/>
      <c r="V1158" s="70"/>
      <c r="W1158" s="70"/>
    </row>
    <row r="1159">
      <c r="A1159" s="69"/>
      <c r="U1159" s="70"/>
      <c r="V1159" s="70"/>
      <c r="W1159" s="70"/>
    </row>
    <row r="1160">
      <c r="A1160" s="69"/>
      <c r="U1160" s="70"/>
      <c r="V1160" s="70"/>
      <c r="W1160" s="70"/>
    </row>
    <row r="1161">
      <c r="A1161" s="69"/>
      <c r="U1161" s="70"/>
      <c r="V1161" s="70"/>
      <c r="W1161" s="70"/>
    </row>
    <row r="1162">
      <c r="A1162" s="69"/>
      <c r="U1162" s="70"/>
      <c r="V1162" s="70"/>
      <c r="W1162" s="70"/>
    </row>
    <row r="1163">
      <c r="A1163" s="69"/>
      <c r="U1163" s="70"/>
      <c r="V1163" s="70"/>
      <c r="W1163" s="70"/>
    </row>
    <row r="1164">
      <c r="A1164" s="69"/>
      <c r="U1164" s="70"/>
      <c r="V1164" s="70"/>
      <c r="W1164" s="70"/>
    </row>
    <row r="1165">
      <c r="A1165" s="69"/>
      <c r="U1165" s="70"/>
      <c r="V1165" s="70"/>
      <c r="W1165" s="70"/>
    </row>
    <row r="1166">
      <c r="A1166" s="69"/>
      <c r="U1166" s="70"/>
      <c r="V1166" s="70"/>
      <c r="W1166" s="70"/>
    </row>
    <row r="1167">
      <c r="A1167" s="69"/>
      <c r="U1167" s="70"/>
      <c r="V1167" s="70"/>
      <c r="W1167" s="70"/>
    </row>
    <row r="1168">
      <c r="A1168" s="69"/>
      <c r="U1168" s="70"/>
      <c r="V1168" s="70"/>
      <c r="W1168" s="70"/>
    </row>
    <row r="1169">
      <c r="A1169" s="69"/>
      <c r="U1169" s="70"/>
      <c r="V1169" s="70"/>
      <c r="W1169" s="70"/>
    </row>
    <row r="1170">
      <c r="A1170" s="69"/>
      <c r="U1170" s="70"/>
      <c r="V1170" s="70"/>
      <c r="W1170" s="70"/>
    </row>
    <row r="1171">
      <c r="A1171" s="69"/>
      <c r="U1171" s="70"/>
      <c r="V1171" s="70"/>
      <c r="W1171" s="70"/>
    </row>
    <row r="1172">
      <c r="A1172" s="69"/>
      <c r="U1172" s="70"/>
      <c r="V1172" s="70"/>
      <c r="W1172" s="70"/>
    </row>
    <row r="1173">
      <c r="A1173" s="69"/>
      <c r="U1173" s="70"/>
      <c r="V1173" s="70"/>
      <c r="W1173" s="70"/>
    </row>
    <row r="1174">
      <c r="A1174" s="69"/>
      <c r="U1174" s="70"/>
      <c r="V1174" s="70"/>
      <c r="W1174" s="7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</cols>
  <sheetData>
    <row r="1">
      <c r="A1" s="1" t="s">
        <v>0</v>
      </c>
      <c r="B1" s="71" t="s">
        <v>33</v>
      </c>
      <c r="C1" s="27" t="s">
        <v>34</v>
      </c>
    </row>
    <row r="2">
      <c r="A2" s="72">
        <v>43853.0</v>
      </c>
      <c r="B2" s="73"/>
      <c r="C2" s="31">
        <f t="shared" ref="C2:C184" si="1">SUM(B$2:B2)</f>
        <v>0</v>
      </c>
    </row>
    <row r="3">
      <c r="A3" s="56">
        <v>43854.0</v>
      </c>
      <c r="B3" s="73"/>
      <c r="C3" s="31">
        <f t="shared" si="1"/>
        <v>0</v>
      </c>
    </row>
    <row r="4">
      <c r="A4" s="56">
        <v>43855.0</v>
      </c>
      <c r="B4" s="73"/>
      <c r="C4" s="31">
        <f t="shared" si="1"/>
        <v>0</v>
      </c>
    </row>
    <row r="5">
      <c r="A5" s="56">
        <v>43856.0</v>
      </c>
      <c r="B5" s="73"/>
      <c r="C5" s="31">
        <f t="shared" si="1"/>
        <v>0</v>
      </c>
    </row>
    <row r="6">
      <c r="A6" s="56">
        <v>43857.0</v>
      </c>
      <c r="B6" s="74"/>
      <c r="C6" s="31">
        <f t="shared" si="1"/>
        <v>0</v>
      </c>
    </row>
    <row r="7">
      <c r="A7" s="56">
        <v>43858.0</v>
      </c>
      <c r="B7" s="74"/>
      <c r="C7" s="31">
        <f t="shared" si="1"/>
        <v>0</v>
      </c>
    </row>
    <row r="8">
      <c r="A8" s="56">
        <v>43859.0</v>
      </c>
      <c r="B8" s="74"/>
      <c r="C8" s="31">
        <f t="shared" si="1"/>
        <v>0</v>
      </c>
    </row>
    <row r="9">
      <c r="A9" s="56">
        <v>43860.0</v>
      </c>
      <c r="B9" s="74"/>
      <c r="C9" s="31">
        <f t="shared" si="1"/>
        <v>0</v>
      </c>
    </row>
    <row r="10">
      <c r="A10" s="56">
        <v>43861.0</v>
      </c>
      <c r="B10" s="74"/>
      <c r="C10" s="31">
        <f t="shared" si="1"/>
        <v>0</v>
      </c>
    </row>
    <row r="11">
      <c r="A11" s="56">
        <v>43862.0</v>
      </c>
      <c r="B11" s="74"/>
      <c r="C11" s="31">
        <f t="shared" si="1"/>
        <v>0</v>
      </c>
    </row>
    <row r="12">
      <c r="A12" s="56">
        <v>43863.0</v>
      </c>
      <c r="B12" s="74"/>
      <c r="C12" s="31">
        <f t="shared" si="1"/>
        <v>0</v>
      </c>
    </row>
    <row r="13">
      <c r="A13" s="56">
        <v>43864.0</v>
      </c>
      <c r="B13" s="74"/>
      <c r="C13" s="31">
        <f t="shared" si="1"/>
        <v>0</v>
      </c>
    </row>
    <row r="14">
      <c r="A14" s="56">
        <v>43865.0</v>
      </c>
      <c r="B14" s="74"/>
      <c r="C14" s="31">
        <f t="shared" si="1"/>
        <v>0</v>
      </c>
    </row>
    <row r="15">
      <c r="A15" s="56">
        <v>43866.0</v>
      </c>
      <c r="B15" s="74"/>
      <c r="C15" s="31">
        <f t="shared" si="1"/>
        <v>0</v>
      </c>
    </row>
    <row r="16">
      <c r="A16" s="56">
        <v>43867.0</v>
      </c>
      <c r="B16" s="74"/>
      <c r="C16" s="31">
        <f t="shared" si="1"/>
        <v>0</v>
      </c>
    </row>
    <row r="17">
      <c r="A17" s="56">
        <v>43868.0</v>
      </c>
      <c r="B17" s="75">
        <v>1.0</v>
      </c>
      <c r="C17" s="31">
        <f t="shared" si="1"/>
        <v>1</v>
      </c>
    </row>
    <row r="18">
      <c r="A18" s="56">
        <v>43869.0</v>
      </c>
      <c r="B18" s="74"/>
      <c r="C18" s="31">
        <f t="shared" si="1"/>
        <v>1</v>
      </c>
    </row>
    <row r="19">
      <c r="A19" s="56">
        <v>43870.0</v>
      </c>
      <c r="B19" s="75">
        <v>2.0</v>
      </c>
      <c r="C19" s="31">
        <f t="shared" si="1"/>
        <v>3</v>
      </c>
    </row>
    <row r="20">
      <c r="A20" s="56">
        <v>43871.0</v>
      </c>
      <c r="B20" s="74"/>
      <c r="C20" s="31">
        <f t="shared" si="1"/>
        <v>3</v>
      </c>
    </row>
    <row r="21">
      <c r="A21" s="56">
        <v>43872.0</v>
      </c>
      <c r="B21" s="75">
        <v>1.0</v>
      </c>
      <c r="C21" s="31">
        <f t="shared" si="1"/>
        <v>4</v>
      </c>
    </row>
    <row r="22">
      <c r="A22" s="56">
        <v>43873.0</v>
      </c>
      <c r="B22" s="71">
        <v>3.0</v>
      </c>
      <c r="C22" s="31">
        <f t="shared" si="1"/>
        <v>7</v>
      </c>
    </row>
    <row r="23">
      <c r="A23" s="56">
        <v>43874.0</v>
      </c>
      <c r="B23" s="73"/>
      <c r="C23" s="31">
        <f t="shared" si="1"/>
        <v>7</v>
      </c>
    </row>
    <row r="24">
      <c r="A24" s="56">
        <v>43875.0</v>
      </c>
      <c r="B24" s="73"/>
      <c r="C24" s="31">
        <f t="shared" si="1"/>
        <v>7</v>
      </c>
    </row>
    <row r="25">
      <c r="A25" s="56">
        <v>43876.0</v>
      </c>
      <c r="B25" s="71">
        <v>2.0</v>
      </c>
      <c r="C25" s="31">
        <f t="shared" si="1"/>
        <v>9</v>
      </c>
    </row>
    <row r="26">
      <c r="A26" s="56">
        <v>43877.0</v>
      </c>
      <c r="B26" s="73"/>
      <c r="C26" s="31">
        <f t="shared" si="1"/>
        <v>9</v>
      </c>
    </row>
    <row r="27">
      <c r="A27" s="56">
        <v>43878.0</v>
      </c>
      <c r="B27" s="71">
        <v>1.0</v>
      </c>
      <c r="C27" s="31">
        <f t="shared" si="1"/>
        <v>10</v>
      </c>
    </row>
    <row r="28">
      <c r="A28" s="56">
        <v>43879.0</v>
      </c>
      <c r="B28" s="71">
        <v>2.0</v>
      </c>
      <c r="C28" s="31">
        <f t="shared" si="1"/>
        <v>12</v>
      </c>
    </row>
    <row r="29">
      <c r="A29" s="56">
        <v>43880.0</v>
      </c>
      <c r="B29" s="71">
        <v>4.0</v>
      </c>
      <c r="C29" s="31">
        <f t="shared" si="1"/>
        <v>16</v>
      </c>
    </row>
    <row r="30">
      <c r="A30" s="56">
        <v>43881.0</v>
      </c>
      <c r="B30" s="73"/>
      <c r="C30" s="31">
        <f t="shared" si="1"/>
        <v>16</v>
      </c>
    </row>
    <row r="31">
      <c r="A31" s="56">
        <v>43882.0</v>
      </c>
      <c r="B31" s="71">
        <v>1.0</v>
      </c>
      <c r="C31" s="31">
        <f t="shared" si="1"/>
        <v>17</v>
      </c>
    </row>
    <row r="32">
      <c r="A32" s="56">
        <v>43883.0</v>
      </c>
      <c r="B32" s="71">
        <v>1.0</v>
      </c>
      <c r="C32" s="31">
        <f t="shared" si="1"/>
        <v>18</v>
      </c>
    </row>
    <row r="33">
      <c r="A33" s="56">
        <v>43884.0</v>
      </c>
      <c r="B33" s="73"/>
      <c r="C33" s="31">
        <f t="shared" si="1"/>
        <v>18</v>
      </c>
    </row>
    <row r="34">
      <c r="A34" s="56">
        <v>43885.0</v>
      </c>
      <c r="B34" s="71">
        <v>4.0</v>
      </c>
      <c r="C34" s="31">
        <f t="shared" si="1"/>
        <v>22</v>
      </c>
    </row>
    <row r="35">
      <c r="A35" s="56">
        <v>43886.0</v>
      </c>
      <c r="B35" s="73"/>
      <c r="C35" s="31">
        <f t="shared" si="1"/>
        <v>22</v>
      </c>
    </row>
    <row r="36">
      <c r="A36" s="56">
        <v>43887.0</v>
      </c>
      <c r="B36" s="71">
        <v>2.0</v>
      </c>
      <c r="C36" s="31">
        <f t="shared" si="1"/>
        <v>24</v>
      </c>
    </row>
    <row r="37">
      <c r="A37" s="56">
        <v>43888.0</v>
      </c>
      <c r="B37" s="71">
        <v>2.0</v>
      </c>
      <c r="C37" s="31">
        <f t="shared" si="1"/>
        <v>26</v>
      </c>
    </row>
    <row r="38">
      <c r="A38" s="26">
        <v>43889.0</v>
      </c>
      <c r="B38" s="71">
        <v>1.0</v>
      </c>
      <c r="C38" s="31">
        <f t="shared" si="1"/>
        <v>27</v>
      </c>
    </row>
    <row r="39">
      <c r="A39" s="26">
        <v>43890.0</v>
      </c>
      <c r="B39" s="71">
        <v>1.0</v>
      </c>
      <c r="C39" s="31">
        <f t="shared" si="1"/>
        <v>28</v>
      </c>
    </row>
    <row r="40">
      <c r="A40" s="26">
        <v>43891.0</v>
      </c>
      <c r="B40" s="71">
        <v>3.0</v>
      </c>
      <c r="C40" s="31">
        <f t="shared" si="1"/>
        <v>31</v>
      </c>
    </row>
    <row r="41">
      <c r="A41" s="26">
        <v>43892.0</v>
      </c>
      <c r="B41" s="71">
        <v>3.0</v>
      </c>
      <c r="C41" s="31">
        <f t="shared" si="1"/>
        <v>34</v>
      </c>
    </row>
    <row r="42">
      <c r="A42" s="26">
        <v>43893.0</v>
      </c>
      <c r="B42" s="71">
        <v>7.0</v>
      </c>
      <c r="C42" s="31">
        <f t="shared" si="1"/>
        <v>41</v>
      </c>
    </row>
    <row r="43">
      <c r="A43" s="26">
        <v>43894.0</v>
      </c>
      <c r="B43" s="71">
        <v>47.0</v>
      </c>
      <c r="C43" s="31">
        <f t="shared" si="1"/>
        <v>88</v>
      </c>
    </row>
    <row r="44">
      <c r="A44" s="26">
        <v>43895.0</v>
      </c>
      <c r="B44" s="71">
        <v>20.0</v>
      </c>
      <c r="C44" s="31">
        <f t="shared" si="1"/>
        <v>108</v>
      </c>
    </row>
    <row r="45">
      <c r="A45" s="26">
        <v>43896.0</v>
      </c>
      <c r="B45" s="71">
        <v>10.0</v>
      </c>
      <c r="C45" s="31">
        <f t="shared" si="1"/>
        <v>118</v>
      </c>
    </row>
    <row r="46">
      <c r="A46" s="26">
        <v>43897.0</v>
      </c>
      <c r="B46" s="71">
        <v>12.0</v>
      </c>
      <c r="C46" s="31">
        <f t="shared" si="1"/>
        <v>130</v>
      </c>
    </row>
    <row r="47">
      <c r="A47" s="26">
        <v>43898.0</v>
      </c>
      <c r="B47" s="71">
        <v>36.0</v>
      </c>
      <c r="C47" s="31">
        <f t="shared" si="1"/>
        <v>166</v>
      </c>
    </row>
    <row r="48">
      <c r="A48" s="26">
        <v>43899.0</v>
      </c>
      <c r="B48" s="71">
        <v>81.0</v>
      </c>
      <c r="C48" s="31">
        <f t="shared" si="1"/>
        <v>247</v>
      </c>
    </row>
    <row r="49">
      <c r="A49" s="26">
        <v>43900.0</v>
      </c>
      <c r="B49" s="71">
        <v>41.0</v>
      </c>
      <c r="C49" s="31">
        <f t="shared" si="1"/>
        <v>288</v>
      </c>
    </row>
    <row r="50">
      <c r="A50" s="26">
        <v>43901.0</v>
      </c>
      <c r="B50" s="71">
        <v>45.0</v>
      </c>
      <c r="C50" s="31">
        <f t="shared" si="1"/>
        <v>333</v>
      </c>
    </row>
    <row r="51">
      <c r="A51" s="26">
        <v>43902.0</v>
      </c>
      <c r="B51" s="71">
        <v>177.0</v>
      </c>
      <c r="C51" s="31">
        <f t="shared" si="1"/>
        <v>510</v>
      </c>
    </row>
    <row r="52">
      <c r="A52" s="26">
        <v>43903.0</v>
      </c>
      <c r="B52" s="71">
        <v>204.0</v>
      </c>
      <c r="C52" s="31">
        <f t="shared" si="1"/>
        <v>714</v>
      </c>
    </row>
    <row r="53">
      <c r="A53" s="26">
        <v>43904.0</v>
      </c>
      <c r="B53" s="71">
        <v>120.0</v>
      </c>
      <c r="C53" s="31">
        <f t="shared" si="1"/>
        <v>834</v>
      </c>
    </row>
    <row r="54">
      <c r="A54" s="26">
        <v>43905.0</v>
      </c>
      <c r="B54" s="71">
        <v>303.0</v>
      </c>
      <c r="C54" s="31">
        <f t="shared" si="1"/>
        <v>1137</v>
      </c>
    </row>
    <row r="55">
      <c r="A55" s="26">
        <v>43906.0</v>
      </c>
      <c r="B55" s="71">
        <v>164.0</v>
      </c>
      <c r="C55" s="31">
        <f t="shared" si="1"/>
        <v>1301</v>
      </c>
    </row>
    <row r="56">
      <c r="A56" s="26">
        <v>43907.0</v>
      </c>
      <c r="B56" s="71">
        <v>139.0</v>
      </c>
      <c r="C56" s="31">
        <f t="shared" si="1"/>
        <v>1440</v>
      </c>
    </row>
    <row r="57">
      <c r="A57" s="26">
        <v>43908.0</v>
      </c>
      <c r="B57" s="71">
        <v>407.0</v>
      </c>
      <c r="C57" s="31">
        <f t="shared" si="1"/>
        <v>1847</v>
      </c>
    </row>
    <row r="58">
      <c r="A58" s="26">
        <v>43909.0</v>
      </c>
      <c r="B58" s="71">
        <v>286.0</v>
      </c>
      <c r="C58" s="31">
        <f t="shared" si="1"/>
        <v>2133</v>
      </c>
    </row>
    <row r="59">
      <c r="A59" s="26">
        <v>43910.0</v>
      </c>
      <c r="B59" s="71">
        <v>379.0</v>
      </c>
      <c r="C59" s="31">
        <f t="shared" si="1"/>
        <v>2512</v>
      </c>
    </row>
    <row r="60">
      <c r="A60" s="26">
        <v>43911.0</v>
      </c>
      <c r="B60" s="71">
        <v>297.0</v>
      </c>
      <c r="C60" s="31">
        <f t="shared" si="1"/>
        <v>2809</v>
      </c>
    </row>
    <row r="61">
      <c r="A61" s="26">
        <v>43912.0</v>
      </c>
      <c r="B61" s="71">
        <v>257.0</v>
      </c>
      <c r="C61" s="31">
        <f t="shared" si="1"/>
        <v>3066</v>
      </c>
    </row>
    <row r="62">
      <c r="A62" s="26">
        <v>43913.0</v>
      </c>
      <c r="B62" s="71">
        <v>341.0</v>
      </c>
      <c r="C62" s="31">
        <f t="shared" si="1"/>
        <v>3407</v>
      </c>
    </row>
    <row r="63">
      <c r="A63" s="26">
        <v>43914.0</v>
      </c>
      <c r="B63" s="71">
        <v>223.0</v>
      </c>
      <c r="C63" s="31">
        <f t="shared" si="1"/>
        <v>3630</v>
      </c>
    </row>
    <row r="64">
      <c r="A64" s="26">
        <v>43915.0</v>
      </c>
      <c r="B64" s="71">
        <v>414.0</v>
      </c>
      <c r="C64" s="31">
        <f t="shared" si="1"/>
        <v>4044</v>
      </c>
    </row>
    <row r="65">
      <c r="A65" s="26">
        <v>43916.0</v>
      </c>
      <c r="B65" s="71">
        <v>384.0</v>
      </c>
      <c r="C65" s="31">
        <f t="shared" si="1"/>
        <v>4428</v>
      </c>
    </row>
    <row r="66">
      <c r="A66" s="26">
        <v>43917.0</v>
      </c>
      <c r="B66" s="71">
        <v>283.0</v>
      </c>
      <c r="C66" s="31">
        <f t="shared" si="1"/>
        <v>4711</v>
      </c>
    </row>
    <row r="67">
      <c r="A67" s="26">
        <v>43918.0</v>
      </c>
      <c r="B67" s="71">
        <v>222.0</v>
      </c>
      <c r="C67" s="31">
        <f t="shared" si="1"/>
        <v>4933</v>
      </c>
    </row>
    <row r="68">
      <c r="A68" s="26">
        <v>43919.0</v>
      </c>
      <c r="B68" s="71">
        <v>195.0</v>
      </c>
      <c r="C68" s="31">
        <f t="shared" si="1"/>
        <v>5128</v>
      </c>
    </row>
    <row r="69">
      <c r="A69" s="26">
        <v>43920.0</v>
      </c>
      <c r="B69" s="71">
        <v>180.0</v>
      </c>
      <c r="C69" s="31">
        <f t="shared" si="1"/>
        <v>5308</v>
      </c>
    </row>
    <row r="70">
      <c r="A70" s="26">
        <v>43921.0</v>
      </c>
      <c r="B70" s="71">
        <v>159.0</v>
      </c>
      <c r="C70" s="31">
        <f t="shared" si="1"/>
        <v>5467</v>
      </c>
    </row>
    <row r="71">
      <c r="A71" s="26">
        <v>43922.0</v>
      </c>
      <c r="B71" s="71">
        <v>261.0</v>
      </c>
      <c r="C71" s="31">
        <f t="shared" si="1"/>
        <v>5728</v>
      </c>
    </row>
    <row r="72">
      <c r="A72" s="26">
        <v>43923.0</v>
      </c>
      <c r="B72" s="71">
        <v>193.0</v>
      </c>
      <c r="C72" s="31">
        <f t="shared" si="1"/>
        <v>5921</v>
      </c>
    </row>
    <row r="73">
      <c r="A73" s="26">
        <v>43924.0</v>
      </c>
      <c r="B73" s="71">
        <v>304.0</v>
      </c>
      <c r="C73" s="31">
        <f t="shared" si="1"/>
        <v>6225</v>
      </c>
    </row>
    <row r="74">
      <c r="A74" s="26">
        <v>43925.0</v>
      </c>
      <c r="B74" s="71">
        <v>138.0</v>
      </c>
      <c r="C74" s="31">
        <f t="shared" si="1"/>
        <v>6363</v>
      </c>
    </row>
    <row r="75">
      <c r="A75" s="26">
        <v>43926.0</v>
      </c>
      <c r="B75" s="71">
        <v>135.0</v>
      </c>
      <c r="C75" s="31">
        <f t="shared" si="1"/>
        <v>6498</v>
      </c>
    </row>
    <row r="76">
      <c r="A76" s="26">
        <v>43927.0</v>
      </c>
      <c r="B76" s="71">
        <v>96.0</v>
      </c>
      <c r="C76" s="31">
        <f t="shared" si="1"/>
        <v>6594</v>
      </c>
    </row>
    <row r="77">
      <c r="A77" s="26">
        <v>43928.0</v>
      </c>
      <c r="B77" s="71">
        <v>82.0</v>
      </c>
      <c r="C77" s="31">
        <f t="shared" si="1"/>
        <v>6676</v>
      </c>
    </row>
    <row r="78">
      <c r="A78" s="26">
        <v>43929.0</v>
      </c>
      <c r="B78" s="71">
        <v>197.0</v>
      </c>
      <c r="C78" s="31">
        <f t="shared" si="1"/>
        <v>6873</v>
      </c>
    </row>
    <row r="79">
      <c r="A79" s="26">
        <v>43930.0</v>
      </c>
      <c r="B79" s="71">
        <v>144.0</v>
      </c>
      <c r="C79" s="31">
        <f t="shared" si="1"/>
        <v>7017</v>
      </c>
    </row>
    <row r="80">
      <c r="A80" s="26">
        <v>43931.0</v>
      </c>
      <c r="B80" s="71">
        <v>126.0</v>
      </c>
      <c r="C80" s="31">
        <f t="shared" si="1"/>
        <v>7143</v>
      </c>
    </row>
    <row r="81">
      <c r="A81" s="26">
        <v>43932.0</v>
      </c>
      <c r="B81" s="71">
        <v>125.0</v>
      </c>
      <c r="C81" s="31">
        <f t="shared" si="1"/>
        <v>7268</v>
      </c>
    </row>
    <row r="82">
      <c r="A82" s="26">
        <v>43933.0</v>
      </c>
      <c r="B82" s="71">
        <v>79.0</v>
      </c>
      <c r="C82" s="31">
        <f t="shared" si="1"/>
        <v>7347</v>
      </c>
    </row>
    <row r="83">
      <c r="A83" s="26">
        <v>43934.0</v>
      </c>
      <c r="B83" s="71">
        <v>87.0</v>
      </c>
      <c r="C83" s="31">
        <f t="shared" si="1"/>
        <v>7434</v>
      </c>
    </row>
    <row r="84">
      <c r="A84" s="26">
        <v>43935.0</v>
      </c>
      <c r="B84" s="71">
        <v>82.0</v>
      </c>
      <c r="C84" s="31">
        <f t="shared" si="1"/>
        <v>7516</v>
      </c>
    </row>
    <row r="85">
      <c r="A85" s="26">
        <v>43936.0</v>
      </c>
      <c r="B85" s="71">
        <v>141.0</v>
      </c>
      <c r="C85" s="31">
        <f t="shared" si="1"/>
        <v>7657</v>
      </c>
    </row>
    <row r="86">
      <c r="A86" s="26">
        <v>43937.0</v>
      </c>
      <c r="B86" s="71">
        <v>72.0</v>
      </c>
      <c r="C86" s="31">
        <f t="shared" si="1"/>
        <v>7729</v>
      </c>
    </row>
    <row r="87">
      <c r="A87" s="26">
        <v>43938.0</v>
      </c>
      <c r="B87" s="71">
        <v>108.0</v>
      </c>
      <c r="C87" s="31">
        <f t="shared" si="1"/>
        <v>7837</v>
      </c>
    </row>
    <row r="88">
      <c r="A88" s="26">
        <v>43939.0</v>
      </c>
      <c r="B88" s="71">
        <v>105.0</v>
      </c>
      <c r="C88" s="31">
        <f t="shared" si="1"/>
        <v>7942</v>
      </c>
    </row>
    <row r="89">
      <c r="A89" s="26">
        <v>43940.0</v>
      </c>
      <c r="B89" s="71">
        <v>72.0</v>
      </c>
      <c r="C89" s="31">
        <f t="shared" si="1"/>
        <v>8014</v>
      </c>
    </row>
    <row r="90">
      <c r="A90" s="26">
        <v>43941.0</v>
      </c>
      <c r="B90" s="71">
        <v>99.0</v>
      </c>
      <c r="C90" s="31">
        <f t="shared" si="1"/>
        <v>8113</v>
      </c>
    </row>
    <row r="91">
      <c r="A91" s="26">
        <v>43942.0</v>
      </c>
      <c r="B91" s="71">
        <v>64.0</v>
      </c>
      <c r="C91" s="31">
        <f t="shared" si="1"/>
        <v>8177</v>
      </c>
    </row>
    <row r="92">
      <c r="A92" s="26">
        <v>43943.0</v>
      </c>
      <c r="B92" s="71">
        <v>134.0</v>
      </c>
      <c r="C92" s="31">
        <f t="shared" si="1"/>
        <v>8311</v>
      </c>
    </row>
    <row r="93">
      <c r="A93" s="26">
        <v>43944.0</v>
      </c>
      <c r="B93" s="71">
        <v>90.0</v>
      </c>
      <c r="C93" s="31">
        <f t="shared" si="1"/>
        <v>8401</v>
      </c>
    </row>
    <row r="94">
      <c r="A94" s="26">
        <v>43945.0</v>
      </c>
      <c r="B94" s="71">
        <v>134.0</v>
      </c>
      <c r="C94" s="31">
        <f t="shared" si="1"/>
        <v>8535</v>
      </c>
    </row>
    <row r="95">
      <c r="A95" s="26">
        <v>43946.0</v>
      </c>
      <c r="B95" s="71">
        <v>82.0</v>
      </c>
      <c r="C95" s="31">
        <f t="shared" si="1"/>
        <v>8617</v>
      </c>
    </row>
    <row r="96">
      <c r="A96" s="26">
        <v>43947.0</v>
      </c>
      <c r="B96" s="71">
        <v>47.0</v>
      </c>
      <c r="C96" s="31">
        <f t="shared" si="1"/>
        <v>8664</v>
      </c>
    </row>
    <row r="97">
      <c r="A97" s="26">
        <v>43948.0</v>
      </c>
      <c r="B97" s="71">
        <v>90.0</v>
      </c>
      <c r="C97" s="31">
        <f t="shared" si="1"/>
        <v>8754</v>
      </c>
    </row>
    <row r="98">
      <c r="A98" s="26">
        <v>43949.0</v>
      </c>
      <c r="B98" s="71">
        <v>68.0</v>
      </c>
      <c r="C98" s="31">
        <f t="shared" si="1"/>
        <v>8822</v>
      </c>
    </row>
    <row r="99">
      <c r="A99" s="26">
        <v>43950.0</v>
      </c>
      <c r="B99" s="71">
        <v>137.0</v>
      </c>
      <c r="C99" s="31">
        <f t="shared" si="1"/>
        <v>8959</v>
      </c>
    </row>
    <row r="100">
      <c r="A100" s="26">
        <v>43951.0</v>
      </c>
      <c r="B100" s="71">
        <v>13.0</v>
      </c>
      <c r="C100" s="31">
        <f t="shared" si="1"/>
        <v>8972</v>
      </c>
    </row>
    <row r="101">
      <c r="A101" s="26">
        <v>43952.0</v>
      </c>
      <c r="B101" s="71">
        <v>51.0</v>
      </c>
      <c r="C101" s="31">
        <f t="shared" si="1"/>
        <v>9023</v>
      </c>
    </row>
    <row r="102">
      <c r="A102" s="26">
        <v>43953.0</v>
      </c>
      <c r="B102" s="71">
        <v>60.0</v>
      </c>
      <c r="C102" s="31">
        <f t="shared" si="1"/>
        <v>9083</v>
      </c>
    </row>
    <row r="103">
      <c r="A103" s="26">
        <v>43954.0</v>
      </c>
      <c r="B103" s="71">
        <v>34.0</v>
      </c>
      <c r="C103" s="31">
        <f t="shared" si="1"/>
        <v>9117</v>
      </c>
    </row>
    <row r="104">
      <c r="A104" s="26">
        <v>43955.0</v>
      </c>
      <c r="B104" s="71">
        <v>66.0</v>
      </c>
      <c r="C104" s="31">
        <f t="shared" si="1"/>
        <v>9183</v>
      </c>
    </row>
    <row r="105">
      <c r="A105" s="26">
        <v>43956.0</v>
      </c>
      <c r="B105" s="71">
        <v>50.0</v>
      </c>
      <c r="C105" s="31">
        <f t="shared" si="1"/>
        <v>9233</v>
      </c>
    </row>
    <row r="106">
      <c r="A106" s="26">
        <v>43957.0</v>
      </c>
      <c r="B106" s="71">
        <v>86.0</v>
      </c>
      <c r="C106" s="31">
        <f t="shared" si="1"/>
        <v>9319</v>
      </c>
    </row>
    <row r="107">
      <c r="A107" s="26">
        <v>43958.0</v>
      </c>
      <c r="B107" s="71">
        <v>65.0</v>
      </c>
      <c r="C107" s="31">
        <f t="shared" si="1"/>
        <v>9384</v>
      </c>
    </row>
    <row r="108">
      <c r="A108" s="26">
        <v>43959.0</v>
      </c>
      <c r="B108" s="71">
        <v>84.0</v>
      </c>
      <c r="C108" s="31">
        <f t="shared" si="1"/>
        <v>9468</v>
      </c>
    </row>
    <row r="109">
      <c r="A109" s="26">
        <v>43960.0</v>
      </c>
      <c r="B109" s="71">
        <v>42.0</v>
      </c>
      <c r="C109" s="31">
        <f t="shared" si="1"/>
        <v>9510</v>
      </c>
    </row>
    <row r="110">
      <c r="A110" s="26">
        <v>43961.0</v>
      </c>
      <c r="B110" s="71">
        <v>22.0</v>
      </c>
      <c r="C110" s="31">
        <f t="shared" si="1"/>
        <v>9532</v>
      </c>
    </row>
    <row r="111">
      <c r="A111" s="26">
        <v>43962.0</v>
      </c>
      <c r="B111" s="71">
        <v>38.0</v>
      </c>
      <c r="C111" s="31">
        <f t="shared" si="1"/>
        <v>9570</v>
      </c>
    </row>
    <row r="112">
      <c r="A112" s="26">
        <v>43963.0</v>
      </c>
      <c r="B112" s="71">
        <v>25.0</v>
      </c>
      <c r="C112" s="31">
        <f t="shared" si="1"/>
        <v>9595</v>
      </c>
    </row>
    <row r="113">
      <c r="A113" s="26">
        <v>43964.0</v>
      </c>
      <c r="B113" s="71">
        <v>67.0</v>
      </c>
      <c r="C113" s="31">
        <f t="shared" si="1"/>
        <v>9662</v>
      </c>
    </row>
    <row r="114">
      <c r="A114" s="26">
        <v>43965.0</v>
      </c>
      <c r="B114" s="71">
        <v>59.0</v>
      </c>
      <c r="C114" s="31">
        <f t="shared" si="1"/>
        <v>9721</v>
      </c>
    </row>
    <row r="115">
      <c r="A115" s="26">
        <v>43966.0</v>
      </c>
      <c r="B115" s="71">
        <v>30.0</v>
      </c>
      <c r="C115" s="31">
        <f t="shared" si="1"/>
        <v>9751</v>
      </c>
    </row>
    <row r="116">
      <c r="A116" s="26">
        <v>43967.0</v>
      </c>
      <c r="B116" s="71">
        <v>37.0</v>
      </c>
      <c r="C116" s="31">
        <f t="shared" si="1"/>
        <v>9788</v>
      </c>
    </row>
    <row r="117">
      <c r="A117" s="26">
        <v>43968.0</v>
      </c>
      <c r="B117" s="71">
        <v>16.0</v>
      </c>
      <c r="C117" s="31">
        <f t="shared" si="1"/>
        <v>9804</v>
      </c>
    </row>
    <row r="118">
      <c r="A118" s="26">
        <v>43969.0</v>
      </c>
      <c r="B118" s="71">
        <v>34.0</v>
      </c>
      <c r="C118" s="31">
        <f t="shared" si="1"/>
        <v>9838</v>
      </c>
    </row>
    <row r="119">
      <c r="A119" s="26">
        <v>43970.0</v>
      </c>
      <c r="B119" s="71">
        <v>128.0</v>
      </c>
      <c r="C119" s="31">
        <f t="shared" si="1"/>
        <v>9966</v>
      </c>
    </row>
    <row r="120">
      <c r="A120" s="26">
        <v>43971.0</v>
      </c>
      <c r="B120" s="71">
        <v>69.0</v>
      </c>
      <c r="C120" s="31">
        <f t="shared" si="1"/>
        <v>10035</v>
      </c>
    </row>
    <row r="121">
      <c r="A121" s="26">
        <v>43972.0</v>
      </c>
      <c r="B121" s="71">
        <v>27.0</v>
      </c>
      <c r="C121" s="31">
        <f t="shared" si="1"/>
        <v>10062</v>
      </c>
    </row>
    <row r="122">
      <c r="A122" s="26">
        <v>43973.0</v>
      </c>
      <c r="B122" s="71">
        <v>32.0</v>
      </c>
      <c r="C122" s="31">
        <f t="shared" si="1"/>
        <v>10094</v>
      </c>
    </row>
    <row r="123">
      <c r="A123" s="26">
        <v>43974.0</v>
      </c>
      <c r="B123" s="71">
        <v>19.0</v>
      </c>
      <c r="C123" s="31">
        <f t="shared" si="1"/>
        <v>10113</v>
      </c>
    </row>
    <row r="124">
      <c r="A124" s="26">
        <v>43975.0</v>
      </c>
      <c r="B124" s="71">
        <v>13.0</v>
      </c>
      <c r="C124" s="31">
        <f t="shared" si="1"/>
        <v>10126</v>
      </c>
    </row>
    <row r="125">
      <c r="A125" s="26">
        <v>43976.0</v>
      </c>
      <c r="B125" s="71">
        <v>49.0</v>
      </c>
      <c r="C125" s="31">
        <f t="shared" si="1"/>
        <v>10175</v>
      </c>
    </row>
    <row r="126">
      <c r="A126" s="26">
        <v>43977.0</v>
      </c>
      <c r="B126" s="71">
        <v>20.0</v>
      </c>
      <c r="C126" s="31">
        <f t="shared" si="1"/>
        <v>10195</v>
      </c>
    </row>
    <row r="127">
      <c r="A127" s="26">
        <v>43978.0</v>
      </c>
      <c r="B127" s="71">
        <v>45.0</v>
      </c>
      <c r="C127" s="31">
        <f t="shared" si="1"/>
        <v>10240</v>
      </c>
    </row>
    <row r="128">
      <c r="A128" s="26">
        <v>43979.0</v>
      </c>
      <c r="B128" s="71">
        <v>23.0</v>
      </c>
      <c r="C128" s="31">
        <f t="shared" si="1"/>
        <v>10263</v>
      </c>
    </row>
    <row r="129">
      <c r="A129" s="26">
        <v>43980.0</v>
      </c>
      <c r="B129" s="71">
        <v>53.0</v>
      </c>
      <c r="C129" s="31">
        <f t="shared" si="1"/>
        <v>10316</v>
      </c>
    </row>
    <row r="130">
      <c r="A130" s="26">
        <v>43981.0</v>
      </c>
      <c r="B130" s="71">
        <v>7.0</v>
      </c>
      <c r="C130" s="31">
        <f t="shared" si="1"/>
        <v>10323</v>
      </c>
    </row>
    <row r="131">
      <c r="A131" s="26">
        <v>43982.0</v>
      </c>
      <c r="B131" s="71">
        <v>17.0</v>
      </c>
      <c r="C131" s="31">
        <f t="shared" si="1"/>
        <v>10340</v>
      </c>
    </row>
    <row r="132">
      <c r="A132" s="26">
        <v>43983.0</v>
      </c>
      <c r="B132" s="71">
        <v>24.0</v>
      </c>
      <c r="C132" s="31">
        <f t="shared" si="1"/>
        <v>10364</v>
      </c>
    </row>
    <row r="133">
      <c r="A133" s="26">
        <v>43984.0</v>
      </c>
      <c r="B133" s="71">
        <v>21.0</v>
      </c>
      <c r="C133" s="31">
        <f t="shared" si="1"/>
        <v>10385</v>
      </c>
    </row>
    <row r="134">
      <c r="A134" s="26">
        <v>43985.0</v>
      </c>
      <c r="B134" s="71">
        <v>32.0</v>
      </c>
      <c r="C134" s="31">
        <f t="shared" si="1"/>
        <v>10417</v>
      </c>
    </row>
    <row r="135">
      <c r="A135" s="26">
        <v>43986.0</v>
      </c>
      <c r="B135" s="71">
        <v>7.0</v>
      </c>
      <c r="C135" s="31">
        <f t="shared" si="1"/>
        <v>10424</v>
      </c>
    </row>
    <row r="136">
      <c r="A136" s="26">
        <v>43987.0</v>
      </c>
      <c r="B136" s="71">
        <v>25.0</v>
      </c>
      <c r="C136" s="31">
        <f t="shared" si="1"/>
        <v>10449</v>
      </c>
    </row>
    <row r="137">
      <c r="A137" s="26">
        <v>43988.0</v>
      </c>
      <c r="B137" s="71">
        <v>21.0</v>
      </c>
      <c r="C137" s="31">
        <f t="shared" si="1"/>
        <v>10470</v>
      </c>
    </row>
    <row r="138">
      <c r="A138" s="26">
        <v>43989.0</v>
      </c>
      <c r="B138" s="71">
        <v>11.0</v>
      </c>
      <c r="C138" s="31">
        <f t="shared" si="1"/>
        <v>10481</v>
      </c>
    </row>
    <row r="139">
      <c r="A139" s="26">
        <v>43990.0</v>
      </c>
      <c r="B139" s="71">
        <v>26.0</v>
      </c>
      <c r="C139" s="31">
        <f t="shared" si="1"/>
        <v>10507</v>
      </c>
    </row>
    <row r="140">
      <c r="A140" s="26">
        <v>43991.0</v>
      </c>
      <c r="B140" s="71">
        <v>22.0</v>
      </c>
      <c r="C140" s="31">
        <f t="shared" si="1"/>
        <v>10529</v>
      </c>
    </row>
    <row r="141">
      <c r="A141" s="26">
        <v>43992.0</v>
      </c>
      <c r="B141" s="71">
        <v>43.0</v>
      </c>
      <c r="C141" s="31">
        <f t="shared" si="1"/>
        <v>10572</v>
      </c>
    </row>
    <row r="142">
      <c r="A142" s="26">
        <v>43993.0</v>
      </c>
      <c r="B142" s="71">
        <v>15.0</v>
      </c>
      <c r="C142" s="31">
        <f t="shared" si="1"/>
        <v>10587</v>
      </c>
    </row>
    <row r="143">
      <c r="A143" s="26">
        <v>43994.0</v>
      </c>
      <c r="B143" s="71">
        <v>22.0</v>
      </c>
      <c r="C143" s="31">
        <f t="shared" si="1"/>
        <v>10609</v>
      </c>
    </row>
    <row r="144">
      <c r="A144" s="26">
        <v>43995.0</v>
      </c>
      <c r="B144" s="71">
        <v>27.0</v>
      </c>
      <c r="C144" s="31">
        <f t="shared" si="1"/>
        <v>10636</v>
      </c>
    </row>
    <row r="145">
      <c r="A145" s="26">
        <v>43996.0</v>
      </c>
      <c r="B145" s="71">
        <v>12.0</v>
      </c>
      <c r="C145" s="31">
        <f t="shared" si="1"/>
        <v>10648</v>
      </c>
    </row>
    <row r="146">
      <c r="A146" s="26">
        <v>43997.0</v>
      </c>
      <c r="B146" s="71">
        <v>30.0</v>
      </c>
      <c r="C146" s="31">
        <f t="shared" si="1"/>
        <v>10678</v>
      </c>
    </row>
    <row r="147">
      <c r="A147" s="26">
        <v>43998.0</v>
      </c>
      <c r="B147" s="71">
        <v>14.0</v>
      </c>
      <c r="C147" s="31">
        <f t="shared" si="1"/>
        <v>10692</v>
      </c>
    </row>
    <row r="148">
      <c r="A148" s="26">
        <v>43999.0</v>
      </c>
      <c r="B148" s="71">
        <v>26.0</v>
      </c>
      <c r="C148" s="31">
        <f t="shared" si="1"/>
        <v>10718</v>
      </c>
    </row>
    <row r="149">
      <c r="A149" s="26">
        <v>44000.0</v>
      </c>
      <c r="B149" s="71">
        <v>35.0</v>
      </c>
      <c r="C149" s="31">
        <f t="shared" si="1"/>
        <v>10753</v>
      </c>
    </row>
    <row r="150">
      <c r="A150" s="26">
        <v>44001.0</v>
      </c>
      <c r="B150" s="71">
        <v>21.0</v>
      </c>
      <c r="C150" s="31">
        <f t="shared" si="1"/>
        <v>10774</v>
      </c>
    </row>
    <row r="151">
      <c r="A151" s="26">
        <v>44002.0</v>
      </c>
      <c r="B151" s="71">
        <v>12.0</v>
      </c>
      <c r="C151" s="31">
        <f t="shared" si="1"/>
        <v>10786</v>
      </c>
    </row>
    <row r="152">
      <c r="A152" s="26">
        <v>44003.0</v>
      </c>
      <c r="B152" s="71">
        <v>13.0</v>
      </c>
      <c r="C152" s="31">
        <f t="shared" si="1"/>
        <v>10799</v>
      </c>
    </row>
    <row r="153">
      <c r="A153" s="26">
        <v>44004.0</v>
      </c>
      <c r="B153" s="71">
        <v>27.0</v>
      </c>
      <c r="C153" s="31">
        <f t="shared" si="1"/>
        <v>10826</v>
      </c>
    </row>
    <row r="154">
      <c r="A154" s="26">
        <v>44005.0</v>
      </c>
      <c r="B154" s="71">
        <v>22.0</v>
      </c>
      <c r="C154" s="31">
        <f t="shared" si="1"/>
        <v>10848</v>
      </c>
    </row>
    <row r="155">
      <c r="A155" s="26">
        <v>44006.0</v>
      </c>
      <c r="B155" s="71">
        <v>44.0</v>
      </c>
      <c r="C155" s="31">
        <f t="shared" si="1"/>
        <v>10892</v>
      </c>
    </row>
    <row r="156">
      <c r="A156" s="26">
        <v>44007.0</v>
      </c>
      <c r="B156" s="71">
        <v>198.0</v>
      </c>
      <c r="C156" s="31">
        <f t="shared" si="1"/>
        <v>11090</v>
      </c>
    </row>
    <row r="157">
      <c r="A157" s="26">
        <v>44008.0</v>
      </c>
      <c r="B157" s="71">
        <v>145.0</v>
      </c>
      <c r="C157" s="31">
        <f t="shared" si="1"/>
        <v>11235</v>
      </c>
    </row>
    <row r="158">
      <c r="A158" s="26">
        <v>44009.0</v>
      </c>
      <c r="B158" s="71">
        <v>47.0</v>
      </c>
      <c r="C158" s="31">
        <f t="shared" si="1"/>
        <v>11282</v>
      </c>
    </row>
    <row r="159">
      <c r="A159" s="26">
        <v>44010.0</v>
      </c>
      <c r="B159" s="71">
        <v>65.0</v>
      </c>
      <c r="C159" s="31">
        <f t="shared" si="1"/>
        <v>11347</v>
      </c>
    </row>
    <row r="160">
      <c r="A160" s="26">
        <v>44011.0</v>
      </c>
      <c r="B160" s="71">
        <v>108.0</v>
      </c>
      <c r="C160" s="31">
        <f t="shared" si="1"/>
        <v>11455</v>
      </c>
    </row>
    <row r="161">
      <c r="A161" s="48">
        <v>44012.0</v>
      </c>
      <c r="B161" s="71">
        <v>76.0</v>
      </c>
      <c r="C161" s="31">
        <f t="shared" si="1"/>
        <v>11531</v>
      </c>
    </row>
    <row r="162">
      <c r="A162" s="48">
        <v>44013.0</v>
      </c>
      <c r="B162" s="71">
        <v>71.0</v>
      </c>
      <c r="C162" s="31">
        <f t="shared" si="1"/>
        <v>11602</v>
      </c>
    </row>
    <row r="163">
      <c r="A163" s="48">
        <v>44014.0</v>
      </c>
      <c r="B163" s="71">
        <v>75.0</v>
      </c>
      <c r="C163" s="31">
        <f t="shared" si="1"/>
        <v>11677</v>
      </c>
    </row>
    <row r="164">
      <c r="A164" s="48">
        <v>44015.0</v>
      </c>
      <c r="B164" s="71">
        <v>52.0</v>
      </c>
      <c r="C164" s="31">
        <f t="shared" si="1"/>
        <v>11729</v>
      </c>
    </row>
    <row r="165">
      <c r="A165" s="48">
        <v>44016.0</v>
      </c>
      <c r="B165" s="71">
        <v>21.0</v>
      </c>
      <c r="C165" s="31">
        <f t="shared" si="1"/>
        <v>11750</v>
      </c>
    </row>
    <row r="166">
      <c r="A166" s="46">
        <v>44017.0</v>
      </c>
      <c r="B166" s="71">
        <v>16.0</v>
      </c>
      <c r="C166" s="31">
        <f t="shared" si="1"/>
        <v>11766</v>
      </c>
    </row>
    <row r="167">
      <c r="A167" s="34">
        <v>44018.0</v>
      </c>
      <c r="B167" s="71">
        <v>66.0</v>
      </c>
      <c r="C167" s="31">
        <f t="shared" si="1"/>
        <v>11832</v>
      </c>
    </row>
    <row r="168">
      <c r="A168" s="46">
        <v>44019.0</v>
      </c>
      <c r="B168" s="71">
        <v>56.0</v>
      </c>
      <c r="C168" s="31">
        <f t="shared" si="1"/>
        <v>11888</v>
      </c>
    </row>
    <row r="169">
      <c r="A169" s="34">
        <v>44020.0</v>
      </c>
      <c r="B169" s="71">
        <v>49.0</v>
      </c>
      <c r="C169" s="31">
        <f t="shared" si="1"/>
        <v>11937</v>
      </c>
    </row>
    <row r="170">
      <c r="A170" s="46">
        <v>44021.0</v>
      </c>
      <c r="B170" s="71">
        <v>46.0</v>
      </c>
      <c r="C170" s="31">
        <f t="shared" si="1"/>
        <v>11983</v>
      </c>
    </row>
    <row r="171">
      <c r="A171" s="34">
        <v>44022.0</v>
      </c>
      <c r="B171" s="71">
        <v>79.0</v>
      </c>
      <c r="C171" s="31">
        <f t="shared" si="1"/>
        <v>12062</v>
      </c>
    </row>
    <row r="172">
      <c r="A172" s="34">
        <v>44023.0</v>
      </c>
      <c r="B172" s="71">
        <v>34.0</v>
      </c>
      <c r="C172" s="31">
        <f t="shared" si="1"/>
        <v>12096</v>
      </c>
    </row>
    <row r="173">
      <c r="A173" s="34">
        <v>44024.0</v>
      </c>
      <c r="B173" s="71">
        <v>26.0</v>
      </c>
      <c r="C173" s="31">
        <f t="shared" si="1"/>
        <v>12122</v>
      </c>
    </row>
    <row r="174">
      <c r="A174" s="34">
        <v>44025.0</v>
      </c>
      <c r="B174" s="71">
        <v>78.0</v>
      </c>
      <c r="C174" s="31">
        <f t="shared" si="1"/>
        <v>12200</v>
      </c>
    </row>
    <row r="175">
      <c r="A175" s="34">
        <v>44026.0</v>
      </c>
      <c r="B175" s="71">
        <v>66.0</v>
      </c>
      <c r="C175" s="31">
        <f t="shared" si="1"/>
        <v>12266</v>
      </c>
    </row>
    <row r="176">
      <c r="A176" s="34">
        <v>44027.0</v>
      </c>
      <c r="B176" s="71">
        <v>48.0</v>
      </c>
      <c r="C176" s="31">
        <f t="shared" si="1"/>
        <v>12314</v>
      </c>
    </row>
    <row r="177">
      <c r="A177" s="32">
        <v>44028.0</v>
      </c>
      <c r="B177" s="71">
        <v>64.0</v>
      </c>
      <c r="C177" s="31">
        <f t="shared" si="1"/>
        <v>12378</v>
      </c>
    </row>
    <row r="178">
      <c r="A178" s="32">
        <v>44029.0</v>
      </c>
      <c r="B178" s="71">
        <v>59.0</v>
      </c>
      <c r="C178" s="31">
        <f t="shared" si="1"/>
        <v>12437</v>
      </c>
    </row>
    <row r="179">
      <c r="A179" s="32">
        <v>44030.0</v>
      </c>
      <c r="B179" s="71">
        <v>37.0</v>
      </c>
      <c r="C179" s="31">
        <f t="shared" si="1"/>
        <v>12474</v>
      </c>
    </row>
    <row r="180">
      <c r="A180" s="32">
        <v>44031.0</v>
      </c>
      <c r="B180" s="71">
        <v>16.0</v>
      </c>
      <c r="C180" s="31">
        <f t="shared" si="1"/>
        <v>12490</v>
      </c>
    </row>
    <row r="181">
      <c r="A181" s="32">
        <v>44032.0</v>
      </c>
      <c r="B181" s="71">
        <v>71.0</v>
      </c>
      <c r="C181" s="31">
        <f t="shared" si="1"/>
        <v>12561</v>
      </c>
    </row>
    <row r="182">
      <c r="A182" s="26">
        <v>44033.0</v>
      </c>
      <c r="B182" s="71">
        <v>55.0</v>
      </c>
      <c r="C182" s="31">
        <f t="shared" si="1"/>
        <v>12616</v>
      </c>
    </row>
    <row r="183">
      <c r="A183" s="26">
        <v>44034.0</v>
      </c>
      <c r="B183" s="71">
        <v>60.0</v>
      </c>
      <c r="C183" s="31">
        <f t="shared" si="1"/>
        <v>12676</v>
      </c>
    </row>
    <row r="184">
      <c r="A184" s="26">
        <v>44035.0</v>
      </c>
      <c r="B184" s="71">
        <v>59.0</v>
      </c>
      <c r="C184" s="31">
        <f t="shared" si="1"/>
        <v>12735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</cols>
  <sheetData>
    <row r="1">
      <c r="A1" s="1" t="s">
        <v>0</v>
      </c>
      <c r="B1" s="76" t="s">
        <v>33</v>
      </c>
      <c r="C1" s="27" t="s">
        <v>34</v>
      </c>
    </row>
    <row r="2">
      <c r="A2" s="72">
        <v>43853.0</v>
      </c>
      <c r="B2" s="73"/>
      <c r="C2" s="31">
        <f t="shared" ref="C2:C184" si="1">SUM(B$2:B2)</f>
        <v>0</v>
      </c>
    </row>
    <row r="3">
      <c r="A3" s="56">
        <v>43854.0</v>
      </c>
      <c r="B3" s="73"/>
      <c r="C3" s="31">
        <f t="shared" si="1"/>
        <v>0</v>
      </c>
    </row>
    <row r="4">
      <c r="A4" s="56">
        <v>43855.0</v>
      </c>
      <c r="B4" s="73"/>
      <c r="C4" s="31">
        <f t="shared" si="1"/>
        <v>0</v>
      </c>
    </row>
    <row r="5">
      <c r="A5" s="56">
        <v>43856.0</v>
      </c>
      <c r="B5" s="73"/>
      <c r="C5" s="31">
        <f t="shared" si="1"/>
        <v>0</v>
      </c>
    </row>
    <row r="6">
      <c r="A6" s="56">
        <v>43857.0</v>
      </c>
      <c r="B6" s="77"/>
      <c r="C6" s="31">
        <f t="shared" si="1"/>
        <v>0</v>
      </c>
    </row>
    <row r="7">
      <c r="A7" s="56">
        <v>43858.0</v>
      </c>
      <c r="B7" s="77"/>
      <c r="C7" s="31">
        <f t="shared" si="1"/>
        <v>0</v>
      </c>
    </row>
    <row r="8">
      <c r="A8" s="56">
        <v>43859.0</v>
      </c>
      <c r="B8" s="77"/>
      <c r="C8" s="31">
        <f t="shared" si="1"/>
        <v>0</v>
      </c>
    </row>
    <row r="9">
      <c r="A9" s="56">
        <v>43860.0</v>
      </c>
      <c r="B9" s="77"/>
      <c r="C9" s="31">
        <f t="shared" si="1"/>
        <v>0</v>
      </c>
    </row>
    <row r="10">
      <c r="A10" s="56">
        <v>43861.0</v>
      </c>
      <c r="B10" s="77"/>
      <c r="C10" s="31">
        <f t="shared" si="1"/>
        <v>0</v>
      </c>
    </row>
    <row r="11">
      <c r="A11" s="56">
        <v>43862.0</v>
      </c>
      <c r="B11" s="77"/>
      <c r="C11" s="31">
        <f t="shared" si="1"/>
        <v>0</v>
      </c>
    </row>
    <row r="12">
      <c r="A12" s="56">
        <v>43863.0</v>
      </c>
      <c r="B12" s="77"/>
      <c r="C12" s="31">
        <f t="shared" si="1"/>
        <v>0</v>
      </c>
    </row>
    <row r="13">
      <c r="A13" s="56">
        <v>43864.0</v>
      </c>
      <c r="B13" s="77"/>
      <c r="C13" s="31">
        <f t="shared" si="1"/>
        <v>0</v>
      </c>
    </row>
    <row r="14">
      <c r="A14" s="56">
        <v>43865.0</v>
      </c>
      <c r="B14" s="77"/>
      <c r="C14" s="31">
        <f t="shared" si="1"/>
        <v>0</v>
      </c>
    </row>
    <row r="15">
      <c r="A15" s="56">
        <v>43866.0</v>
      </c>
      <c r="B15" s="77"/>
      <c r="C15" s="31">
        <f t="shared" si="1"/>
        <v>0</v>
      </c>
    </row>
    <row r="16">
      <c r="A16" s="56">
        <v>43867.0</v>
      </c>
      <c r="B16" s="77"/>
      <c r="C16" s="31">
        <f t="shared" si="1"/>
        <v>0</v>
      </c>
    </row>
    <row r="17">
      <c r="A17" s="56">
        <v>43868.0</v>
      </c>
      <c r="B17" s="78">
        <v>1.0</v>
      </c>
      <c r="C17" s="31">
        <f t="shared" si="1"/>
        <v>1</v>
      </c>
    </row>
    <row r="18">
      <c r="A18" s="56">
        <v>43869.0</v>
      </c>
      <c r="B18" s="77"/>
      <c r="C18" s="31">
        <f t="shared" si="1"/>
        <v>1</v>
      </c>
    </row>
    <row r="19">
      <c r="A19" s="56">
        <v>43870.0</v>
      </c>
      <c r="B19" s="78">
        <v>2.0</v>
      </c>
      <c r="C19" s="31">
        <f t="shared" si="1"/>
        <v>3</v>
      </c>
    </row>
    <row r="20">
      <c r="A20" s="56">
        <v>43871.0</v>
      </c>
      <c r="B20" s="77"/>
      <c r="C20" s="31">
        <f t="shared" si="1"/>
        <v>3</v>
      </c>
    </row>
    <row r="21">
      <c r="A21" s="56">
        <v>43872.0</v>
      </c>
      <c r="B21" s="78">
        <v>1.0</v>
      </c>
      <c r="C21" s="31">
        <f t="shared" si="1"/>
        <v>4</v>
      </c>
    </row>
    <row r="22">
      <c r="A22" s="56">
        <v>43873.0</v>
      </c>
      <c r="B22" s="76">
        <v>3.0</v>
      </c>
      <c r="C22" s="31">
        <f t="shared" si="1"/>
        <v>7</v>
      </c>
    </row>
    <row r="23">
      <c r="A23" s="56">
        <v>43874.0</v>
      </c>
      <c r="B23" s="73"/>
      <c r="C23" s="31">
        <f t="shared" si="1"/>
        <v>7</v>
      </c>
    </row>
    <row r="24">
      <c r="A24" s="56">
        <v>43875.0</v>
      </c>
      <c r="B24" s="73"/>
      <c r="C24" s="31">
        <f t="shared" si="1"/>
        <v>7</v>
      </c>
    </row>
    <row r="25">
      <c r="A25" s="56">
        <v>43876.0</v>
      </c>
      <c r="B25" s="76">
        <v>2.0</v>
      </c>
      <c r="C25" s="31">
        <f t="shared" si="1"/>
        <v>9</v>
      </c>
    </row>
    <row r="26">
      <c r="A26" s="56">
        <v>43877.0</v>
      </c>
      <c r="B26" s="73"/>
      <c r="C26" s="31">
        <f t="shared" si="1"/>
        <v>9</v>
      </c>
    </row>
    <row r="27">
      <c r="A27" s="56">
        <v>43878.0</v>
      </c>
      <c r="B27" s="76">
        <v>1.0</v>
      </c>
      <c r="C27" s="31">
        <f t="shared" si="1"/>
        <v>10</v>
      </c>
    </row>
    <row r="28">
      <c r="A28" s="56">
        <v>43879.0</v>
      </c>
      <c r="B28" s="76">
        <v>2.0</v>
      </c>
      <c r="C28" s="31">
        <f t="shared" si="1"/>
        <v>12</v>
      </c>
    </row>
    <row r="29">
      <c r="A29" s="56">
        <v>43880.0</v>
      </c>
      <c r="B29" s="76">
        <v>4.0</v>
      </c>
      <c r="C29" s="31">
        <f t="shared" si="1"/>
        <v>16</v>
      </c>
    </row>
    <row r="30">
      <c r="A30" s="56">
        <v>43881.0</v>
      </c>
      <c r="B30" s="73"/>
      <c r="C30" s="31">
        <f t="shared" si="1"/>
        <v>16</v>
      </c>
    </row>
    <row r="31">
      <c r="A31" s="56">
        <v>43882.0</v>
      </c>
      <c r="B31" s="76">
        <v>1.0</v>
      </c>
      <c r="C31" s="31">
        <f t="shared" si="1"/>
        <v>17</v>
      </c>
    </row>
    <row r="32">
      <c r="A32" s="56">
        <v>43883.0</v>
      </c>
      <c r="B32" s="76">
        <v>1.0</v>
      </c>
      <c r="C32" s="31">
        <f t="shared" si="1"/>
        <v>18</v>
      </c>
    </row>
    <row r="33">
      <c r="A33" s="56">
        <v>43884.0</v>
      </c>
      <c r="B33" s="73"/>
      <c r="C33" s="31">
        <f t="shared" si="1"/>
        <v>18</v>
      </c>
    </row>
    <row r="34">
      <c r="A34" s="56">
        <v>43885.0</v>
      </c>
      <c r="B34" s="76">
        <v>4.0</v>
      </c>
      <c r="C34" s="31">
        <f t="shared" si="1"/>
        <v>22</v>
      </c>
    </row>
    <row r="35">
      <c r="A35" s="56">
        <v>43886.0</v>
      </c>
      <c r="B35" s="73"/>
      <c r="C35" s="31">
        <f t="shared" si="1"/>
        <v>22</v>
      </c>
    </row>
    <row r="36">
      <c r="A36" s="56">
        <v>43887.0</v>
      </c>
      <c r="B36" s="76">
        <v>2.0</v>
      </c>
      <c r="C36" s="31">
        <f t="shared" si="1"/>
        <v>24</v>
      </c>
    </row>
    <row r="37">
      <c r="A37" s="56">
        <v>43888.0</v>
      </c>
      <c r="B37" s="76">
        <v>2.0</v>
      </c>
      <c r="C37" s="31">
        <f t="shared" si="1"/>
        <v>26</v>
      </c>
    </row>
    <row r="38">
      <c r="A38" s="26">
        <v>43889.0</v>
      </c>
      <c r="B38" s="76">
        <v>1.0</v>
      </c>
      <c r="C38" s="31">
        <f t="shared" si="1"/>
        <v>27</v>
      </c>
    </row>
    <row r="39">
      <c r="A39" s="26">
        <v>43890.0</v>
      </c>
      <c r="B39" s="76">
        <v>1.0</v>
      </c>
      <c r="C39" s="31">
        <f t="shared" si="1"/>
        <v>28</v>
      </c>
    </row>
    <row r="40">
      <c r="A40" s="26">
        <v>43891.0</v>
      </c>
      <c r="B40" s="76">
        <v>3.0</v>
      </c>
      <c r="C40" s="31">
        <f t="shared" si="1"/>
        <v>31</v>
      </c>
    </row>
    <row r="41">
      <c r="A41" s="26">
        <v>43892.0</v>
      </c>
      <c r="B41" s="76">
        <v>3.0</v>
      </c>
      <c r="C41" s="31">
        <f t="shared" si="1"/>
        <v>34</v>
      </c>
    </row>
    <row r="42">
      <c r="A42" s="26">
        <v>43893.0</v>
      </c>
      <c r="B42" s="76">
        <v>7.0</v>
      </c>
      <c r="C42" s="31">
        <f t="shared" si="1"/>
        <v>41</v>
      </c>
    </row>
    <row r="43">
      <c r="A43" s="26">
        <v>43894.0</v>
      </c>
      <c r="B43" s="76">
        <v>47.0</v>
      </c>
      <c r="C43" s="31">
        <f t="shared" si="1"/>
        <v>88</v>
      </c>
    </row>
    <row r="44">
      <c r="A44" s="26">
        <v>43895.0</v>
      </c>
      <c r="B44" s="76">
        <v>20.0</v>
      </c>
      <c r="C44" s="31">
        <f t="shared" si="1"/>
        <v>108</v>
      </c>
    </row>
    <row r="45">
      <c r="A45" s="26">
        <v>43896.0</v>
      </c>
      <c r="B45" s="76">
        <v>10.0</v>
      </c>
      <c r="C45" s="31">
        <f t="shared" si="1"/>
        <v>118</v>
      </c>
    </row>
    <row r="46">
      <c r="A46" s="26">
        <v>43897.0</v>
      </c>
      <c r="B46" s="76">
        <v>12.0</v>
      </c>
      <c r="C46" s="31">
        <f t="shared" si="1"/>
        <v>130</v>
      </c>
    </row>
    <row r="47">
      <c r="A47" s="26">
        <v>43898.0</v>
      </c>
      <c r="B47" s="76">
        <v>36.0</v>
      </c>
      <c r="C47" s="31">
        <f t="shared" si="1"/>
        <v>166</v>
      </c>
    </row>
    <row r="48">
      <c r="A48" s="26">
        <v>43899.0</v>
      </c>
      <c r="B48" s="76">
        <v>81.0</v>
      </c>
      <c r="C48" s="31">
        <f t="shared" si="1"/>
        <v>247</v>
      </c>
    </row>
    <row r="49">
      <c r="A49" s="26">
        <v>43900.0</v>
      </c>
      <c r="B49" s="76">
        <v>41.0</v>
      </c>
      <c r="C49" s="31">
        <f t="shared" si="1"/>
        <v>288</v>
      </c>
    </row>
    <row r="50">
      <c r="A50" s="26">
        <v>43901.0</v>
      </c>
      <c r="B50" s="76">
        <v>45.0</v>
      </c>
      <c r="C50" s="31">
        <f t="shared" si="1"/>
        <v>333</v>
      </c>
    </row>
    <row r="51">
      <c r="A51" s="26">
        <v>43902.0</v>
      </c>
      <c r="B51" s="76">
        <v>177.0</v>
      </c>
      <c r="C51" s="31">
        <f t="shared" si="1"/>
        <v>510</v>
      </c>
    </row>
    <row r="52">
      <c r="A52" s="26">
        <v>43903.0</v>
      </c>
      <c r="B52" s="76">
        <v>204.0</v>
      </c>
      <c r="C52" s="31">
        <f t="shared" si="1"/>
        <v>714</v>
      </c>
    </row>
    <row r="53">
      <c r="A53" s="26">
        <v>43904.0</v>
      </c>
      <c r="B53" s="76">
        <v>120.0</v>
      </c>
      <c r="C53" s="31">
        <f t="shared" si="1"/>
        <v>834</v>
      </c>
    </row>
    <row r="54">
      <c r="A54" s="26">
        <v>43905.0</v>
      </c>
      <c r="B54" s="76">
        <v>303.0</v>
      </c>
      <c r="C54" s="31">
        <f t="shared" si="1"/>
        <v>1137</v>
      </c>
    </row>
    <row r="55">
      <c r="A55" s="26">
        <v>43906.0</v>
      </c>
      <c r="B55" s="76">
        <v>164.0</v>
      </c>
      <c r="C55" s="31">
        <f t="shared" si="1"/>
        <v>1301</v>
      </c>
    </row>
    <row r="56">
      <c r="A56" s="26">
        <v>43907.0</v>
      </c>
      <c r="B56" s="76">
        <v>139.0</v>
      </c>
      <c r="C56" s="31">
        <f t="shared" si="1"/>
        <v>1440</v>
      </c>
    </row>
    <row r="57">
      <c r="A57" s="26">
        <v>43908.0</v>
      </c>
      <c r="B57" s="76">
        <v>407.0</v>
      </c>
      <c r="C57" s="31">
        <f t="shared" si="1"/>
        <v>1847</v>
      </c>
    </row>
    <row r="58">
      <c r="A58" s="26">
        <v>43909.0</v>
      </c>
      <c r="B58" s="76">
        <v>286.0</v>
      </c>
      <c r="C58" s="31">
        <f t="shared" si="1"/>
        <v>2133</v>
      </c>
    </row>
    <row r="59">
      <c r="A59" s="26">
        <v>43910.0</v>
      </c>
      <c r="B59" s="76">
        <v>379.0</v>
      </c>
      <c r="C59" s="31">
        <f t="shared" si="1"/>
        <v>2512</v>
      </c>
    </row>
    <row r="60">
      <c r="A60" s="26">
        <v>43911.0</v>
      </c>
      <c r="B60" s="76">
        <v>297.0</v>
      </c>
      <c r="C60" s="31">
        <f t="shared" si="1"/>
        <v>2809</v>
      </c>
    </row>
    <row r="61">
      <c r="A61" s="26">
        <v>43912.0</v>
      </c>
      <c r="B61" s="76">
        <v>257.0</v>
      </c>
      <c r="C61" s="31">
        <f t="shared" si="1"/>
        <v>3066</v>
      </c>
    </row>
    <row r="62">
      <c r="A62" s="26">
        <v>43913.0</v>
      </c>
      <c r="B62" s="76">
        <v>341.0</v>
      </c>
      <c r="C62" s="31">
        <f t="shared" si="1"/>
        <v>3407</v>
      </c>
    </row>
    <row r="63">
      <c r="A63" s="26">
        <v>43914.0</v>
      </c>
      <c r="B63" s="76">
        <v>223.0</v>
      </c>
      <c r="C63" s="31">
        <f t="shared" si="1"/>
        <v>3630</v>
      </c>
    </row>
    <row r="64">
      <c r="A64" s="26">
        <v>43915.0</v>
      </c>
      <c r="B64" s="76">
        <v>414.0</v>
      </c>
      <c r="C64" s="31">
        <f t="shared" si="1"/>
        <v>4044</v>
      </c>
    </row>
    <row r="65">
      <c r="A65" s="26">
        <v>43916.0</v>
      </c>
      <c r="B65" s="76">
        <v>384.0</v>
      </c>
      <c r="C65" s="31">
        <f t="shared" si="1"/>
        <v>4428</v>
      </c>
    </row>
    <row r="66">
      <c r="A66" s="26">
        <v>43917.0</v>
      </c>
      <c r="B66" s="76">
        <v>283.0</v>
      </c>
      <c r="C66" s="31">
        <f t="shared" si="1"/>
        <v>4711</v>
      </c>
    </row>
    <row r="67">
      <c r="A67" s="26">
        <v>43918.0</v>
      </c>
      <c r="B67" s="76">
        <v>222.0</v>
      </c>
      <c r="C67" s="31">
        <f t="shared" si="1"/>
        <v>4933</v>
      </c>
    </row>
    <row r="68">
      <c r="A68" s="26">
        <v>43919.0</v>
      </c>
      <c r="B68" s="76">
        <v>195.0</v>
      </c>
      <c r="C68" s="31">
        <f t="shared" si="1"/>
        <v>5128</v>
      </c>
    </row>
    <row r="69">
      <c r="A69" s="26">
        <v>43920.0</v>
      </c>
      <c r="B69" s="76">
        <v>180.0</v>
      </c>
      <c r="C69" s="31">
        <f t="shared" si="1"/>
        <v>5308</v>
      </c>
    </row>
    <row r="70">
      <c r="A70" s="26">
        <v>43921.0</v>
      </c>
      <c r="B70" s="76">
        <v>159.0</v>
      </c>
      <c r="C70" s="31">
        <f t="shared" si="1"/>
        <v>5467</v>
      </c>
    </row>
    <row r="71">
      <c r="A71" s="26">
        <v>43922.0</v>
      </c>
      <c r="B71" s="76">
        <v>261.0</v>
      </c>
      <c r="C71" s="31">
        <f t="shared" si="1"/>
        <v>5728</v>
      </c>
    </row>
    <row r="72">
      <c r="A72" s="26">
        <v>43923.0</v>
      </c>
      <c r="B72" s="76">
        <v>193.0</v>
      </c>
      <c r="C72" s="31">
        <f t="shared" si="1"/>
        <v>5921</v>
      </c>
    </row>
    <row r="73">
      <c r="A73" s="26">
        <v>43924.0</v>
      </c>
      <c r="B73" s="76">
        <v>304.0</v>
      </c>
      <c r="C73" s="31">
        <f t="shared" si="1"/>
        <v>6225</v>
      </c>
    </row>
    <row r="74">
      <c r="A74" s="26">
        <v>43925.0</v>
      </c>
      <c r="B74" s="76">
        <v>138.0</v>
      </c>
      <c r="C74" s="31">
        <f t="shared" si="1"/>
        <v>6363</v>
      </c>
    </row>
    <row r="75">
      <c r="A75" s="26">
        <v>43926.0</v>
      </c>
      <c r="B75" s="76">
        <v>135.0</v>
      </c>
      <c r="C75" s="31">
        <f t="shared" si="1"/>
        <v>6498</v>
      </c>
    </row>
    <row r="76">
      <c r="A76" s="26">
        <v>43927.0</v>
      </c>
      <c r="B76" s="76">
        <v>96.0</v>
      </c>
      <c r="C76" s="31">
        <f t="shared" si="1"/>
        <v>6594</v>
      </c>
    </row>
    <row r="77">
      <c r="A77" s="26">
        <v>43928.0</v>
      </c>
      <c r="B77" s="76">
        <v>82.0</v>
      </c>
      <c r="C77" s="31">
        <f t="shared" si="1"/>
        <v>6676</v>
      </c>
    </row>
    <row r="78">
      <c r="A78" s="26">
        <v>43929.0</v>
      </c>
      <c r="B78" s="76">
        <v>197.0</v>
      </c>
      <c r="C78" s="31">
        <f t="shared" si="1"/>
        <v>6873</v>
      </c>
    </row>
    <row r="79">
      <c r="A79" s="26">
        <v>43930.0</v>
      </c>
      <c r="B79" s="76">
        <v>144.0</v>
      </c>
      <c r="C79" s="31">
        <f t="shared" si="1"/>
        <v>7017</v>
      </c>
    </row>
    <row r="80">
      <c r="A80" s="26">
        <v>43931.0</v>
      </c>
      <c r="B80" s="76">
        <v>126.0</v>
      </c>
      <c r="C80" s="31">
        <f t="shared" si="1"/>
        <v>7143</v>
      </c>
    </row>
    <row r="81">
      <c r="A81" s="26">
        <v>43932.0</v>
      </c>
      <c r="B81" s="76">
        <v>125.0</v>
      </c>
      <c r="C81" s="31">
        <f t="shared" si="1"/>
        <v>7268</v>
      </c>
    </row>
    <row r="82">
      <c r="A82" s="26">
        <v>43933.0</v>
      </c>
      <c r="B82" s="76">
        <v>79.0</v>
      </c>
      <c r="C82" s="31">
        <f t="shared" si="1"/>
        <v>7347</v>
      </c>
    </row>
    <row r="83">
      <c r="A83" s="26">
        <v>43934.0</v>
      </c>
      <c r="B83" s="76">
        <v>87.0</v>
      </c>
      <c r="C83" s="31">
        <f t="shared" si="1"/>
        <v>7434</v>
      </c>
    </row>
    <row r="84">
      <c r="A84" s="26">
        <v>43935.0</v>
      </c>
      <c r="B84" s="76">
        <v>82.0</v>
      </c>
      <c r="C84" s="31">
        <f t="shared" si="1"/>
        <v>7516</v>
      </c>
    </row>
    <row r="85">
      <c r="A85" s="26">
        <v>43936.0</v>
      </c>
      <c r="B85" s="76">
        <v>141.0</v>
      </c>
      <c r="C85" s="31">
        <f t="shared" si="1"/>
        <v>7657</v>
      </c>
    </row>
    <row r="86">
      <c r="A86" s="26">
        <v>43937.0</v>
      </c>
      <c r="B86" s="76">
        <v>72.0</v>
      </c>
      <c r="C86" s="31">
        <f t="shared" si="1"/>
        <v>7729</v>
      </c>
    </row>
    <row r="87">
      <c r="A87" s="26">
        <v>43938.0</v>
      </c>
      <c r="B87" s="76">
        <v>108.0</v>
      </c>
      <c r="C87" s="31">
        <f t="shared" si="1"/>
        <v>7837</v>
      </c>
    </row>
    <row r="88">
      <c r="A88" s="26">
        <v>43939.0</v>
      </c>
      <c r="B88" s="76">
        <v>105.0</v>
      </c>
      <c r="C88" s="31">
        <f t="shared" si="1"/>
        <v>7942</v>
      </c>
    </row>
    <row r="89">
      <c r="A89" s="26">
        <v>43940.0</v>
      </c>
      <c r="B89" s="76">
        <v>72.0</v>
      </c>
      <c r="C89" s="31">
        <f t="shared" si="1"/>
        <v>8014</v>
      </c>
    </row>
    <row r="90">
      <c r="A90" s="26">
        <v>43941.0</v>
      </c>
      <c r="B90" s="76">
        <v>99.0</v>
      </c>
      <c r="C90" s="31">
        <f t="shared" si="1"/>
        <v>8113</v>
      </c>
    </row>
    <row r="91">
      <c r="A91" s="26">
        <v>43942.0</v>
      </c>
      <c r="B91" s="76">
        <v>64.0</v>
      </c>
      <c r="C91" s="31">
        <f t="shared" si="1"/>
        <v>8177</v>
      </c>
    </row>
    <row r="92">
      <c r="A92" s="26">
        <v>43943.0</v>
      </c>
      <c r="B92" s="76">
        <v>134.0</v>
      </c>
      <c r="C92" s="31">
        <f t="shared" si="1"/>
        <v>8311</v>
      </c>
    </row>
    <row r="93">
      <c r="A93" s="26">
        <v>43944.0</v>
      </c>
      <c r="B93" s="76">
        <v>90.0</v>
      </c>
      <c r="C93" s="31">
        <f t="shared" si="1"/>
        <v>8401</v>
      </c>
    </row>
    <row r="94">
      <c r="A94" s="26">
        <v>43945.0</v>
      </c>
      <c r="B94" s="76">
        <v>134.0</v>
      </c>
      <c r="C94" s="31">
        <f t="shared" si="1"/>
        <v>8535</v>
      </c>
    </row>
    <row r="95">
      <c r="A95" s="26">
        <v>43946.0</v>
      </c>
      <c r="B95" s="76">
        <v>82.0</v>
      </c>
      <c r="C95" s="31">
        <f t="shared" si="1"/>
        <v>8617</v>
      </c>
    </row>
    <row r="96">
      <c r="A96" s="26">
        <v>43947.0</v>
      </c>
      <c r="B96" s="76">
        <v>47.0</v>
      </c>
      <c r="C96" s="31">
        <f t="shared" si="1"/>
        <v>8664</v>
      </c>
    </row>
    <row r="97">
      <c r="A97" s="26">
        <v>43948.0</v>
      </c>
      <c r="B97" s="76">
        <v>90.0</v>
      </c>
      <c r="C97" s="31">
        <f t="shared" si="1"/>
        <v>8754</v>
      </c>
    </row>
    <row r="98">
      <c r="A98" s="26">
        <v>43949.0</v>
      </c>
      <c r="B98" s="76">
        <v>68.0</v>
      </c>
      <c r="C98" s="31">
        <f t="shared" si="1"/>
        <v>8822</v>
      </c>
    </row>
    <row r="99">
      <c r="A99" s="26">
        <v>43950.0</v>
      </c>
      <c r="B99" s="76">
        <v>137.0</v>
      </c>
      <c r="C99" s="31">
        <f t="shared" si="1"/>
        <v>8959</v>
      </c>
    </row>
    <row r="100">
      <c r="A100" s="26">
        <v>43951.0</v>
      </c>
      <c r="B100" s="76">
        <v>13.0</v>
      </c>
      <c r="C100" s="31">
        <f t="shared" si="1"/>
        <v>8972</v>
      </c>
    </row>
    <row r="101">
      <c r="A101" s="26">
        <v>43952.0</v>
      </c>
      <c r="B101" s="76">
        <v>51.0</v>
      </c>
      <c r="C101" s="31">
        <f t="shared" si="1"/>
        <v>9023</v>
      </c>
    </row>
    <row r="102">
      <c r="A102" s="26">
        <v>43953.0</v>
      </c>
      <c r="B102" s="76">
        <v>60.0</v>
      </c>
      <c r="C102" s="31">
        <f t="shared" si="1"/>
        <v>9083</v>
      </c>
    </row>
    <row r="103">
      <c r="A103" s="26">
        <v>43954.0</v>
      </c>
      <c r="B103" s="76">
        <v>34.0</v>
      </c>
      <c r="C103" s="31">
        <f t="shared" si="1"/>
        <v>9117</v>
      </c>
    </row>
    <row r="104">
      <c r="A104" s="26">
        <v>43955.0</v>
      </c>
      <c r="B104" s="76">
        <v>66.0</v>
      </c>
      <c r="C104" s="31">
        <f t="shared" si="1"/>
        <v>9183</v>
      </c>
    </row>
    <row r="105">
      <c r="A105" s="26">
        <v>43956.0</v>
      </c>
      <c r="B105" s="76">
        <v>50.0</v>
      </c>
      <c r="C105" s="31">
        <f t="shared" si="1"/>
        <v>9233</v>
      </c>
    </row>
    <row r="106">
      <c r="A106" s="26">
        <v>43957.0</v>
      </c>
      <c r="B106" s="76">
        <v>86.0</v>
      </c>
      <c r="C106" s="31">
        <f t="shared" si="1"/>
        <v>9319</v>
      </c>
    </row>
    <row r="107">
      <c r="A107" s="26">
        <v>43958.0</v>
      </c>
      <c r="B107" s="76">
        <v>65.0</v>
      </c>
      <c r="C107" s="31">
        <f t="shared" si="1"/>
        <v>9384</v>
      </c>
    </row>
    <row r="108">
      <c r="A108" s="26">
        <v>43959.0</v>
      </c>
      <c r="B108" s="76">
        <v>84.0</v>
      </c>
      <c r="C108" s="31">
        <f t="shared" si="1"/>
        <v>9468</v>
      </c>
    </row>
    <row r="109">
      <c r="A109" s="26">
        <v>43960.0</v>
      </c>
      <c r="B109" s="76">
        <v>42.0</v>
      </c>
      <c r="C109" s="31">
        <f t="shared" si="1"/>
        <v>9510</v>
      </c>
    </row>
    <row r="110">
      <c r="A110" s="26">
        <v>43961.0</v>
      </c>
      <c r="B110" s="76">
        <v>22.0</v>
      </c>
      <c r="C110" s="31">
        <f t="shared" si="1"/>
        <v>9532</v>
      </c>
    </row>
    <row r="111">
      <c r="A111" s="26">
        <v>43962.0</v>
      </c>
      <c r="B111" s="76">
        <v>38.0</v>
      </c>
      <c r="C111" s="31">
        <f t="shared" si="1"/>
        <v>9570</v>
      </c>
    </row>
    <row r="112">
      <c r="A112" s="26">
        <v>43963.0</v>
      </c>
      <c r="B112" s="76">
        <v>25.0</v>
      </c>
      <c r="C112" s="31">
        <f t="shared" si="1"/>
        <v>9595</v>
      </c>
    </row>
    <row r="113">
      <c r="A113" s="26">
        <v>43964.0</v>
      </c>
      <c r="B113" s="76">
        <v>67.0</v>
      </c>
      <c r="C113" s="31">
        <f t="shared" si="1"/>
        <v>9662</v>
      </c>
    </row>
    <row r="114">
      <c r="A114" s="26">
        <v>43965.0</v>
      </c>
      <c r="B114" s="76">
        <v>59.0</v>
      </c>
      <c r="C114" s="31">
        <f t="shared" si="1"/>
        <v>9721</v>
      </c>
    </row>
    <row r="115">
      <c r="A115" s="26">
        <v>43966.0</v>
      </c>
      <c r="B115" s="76">
        <v>30.0</v>
      </c>
      <c r="C115" s="31">
        <f t="shared" si="1"/>
        <v>9751</v>
      </c>
    </row>
    <row r="116">
      <c r="A116" s="26">
        <v>43967.0</v>
      </c>
      <c r="B116" s="76">
        <v>37.0</v>
      </c>
      <c r="C116" s="31">
        <f t="shared" si="1"/>
        <v>9788</v>
      </c>
    </row>
    <row r="117">
      <c r="A117" s="26">
        <v>43968.0</v>
      </c>
      <c r="B117" s="76">
        <v>16.0</v>
      </c>
      <c r="C117" s="31">
        <f t="shared" si="1"/>
        <v>9804</v>
      </c>
    </row>
    <row r="118">
      <c r="A118" s="26">
        <v>43969.0</v>
      </c>
      <c r="B118" s="76">
        <v>34.0</v>
      </c>
      <c r="C118" s="31">
        <f t="shared" si="1"/>
        <v>9838</v>
      </c>
    </row>
    <row r="119">
      <c r="A119" s="26">
        <v>43970.0</v>
      </c>
      <c r="B119" s="76">
        <v>128.0</v>
      </c>
      <c r="C119" s="31">
        <f t="shared" si="1"/>
        <v>9966</v>
      </c>
    </row>
    <row r="120">
      <c r="A120" s="26">
        <v>43971.0</v>
      </c>
      <c r="B120" s="76">
        <v>69.0</v>
      </c>
      <c r="C120" s="31">
        <f t="shared" si="1"/>
        <v>10035</v>
      </c>
    </row>
    <row r="121">
      <c r="A121" s="26">
        <v>43972.0</v>
      </c>
      <c r="B121" s="76">
        <v>27.0</v>
      </c>
      <c r="C121" s="31">
        <f t="shared" si="1"/>
        <v>10062</v>
      </c>
    </row>
    <row r="122">
      <c r="A122" s="26">
        <v>43973.0</v>
      </c>
      <c r="B122" s="76">
        <v>32.0</v>
      </c>
      <c r="C122" s="31">
        <f t="shared" si="1"/>
        <v>10094</v>
      </c>
    </row>
    <row r="123">
      <c r="A123" s="26">
        <v>43974.0</v>
      </c>
      <c r="B123" s="76">
        <v>19.0</v>
      </c>
      <c r="C123" s="31">
        <f t="shared" si="1"/>
        <v>10113</v>
      </c>
    </row>
    <row r="124">
      <c r="A124" s="26">
        <v>43975.0</v>
      </c>
      <c r="B124" s="76">
        <v>13.0</v>
      </c>
      <c r="C124" s="31">
        <f t="shared" si="1"/>
        <v>10126</v>
      </c>
    </row>
    <row r="125">
      <c r="A125" s="26">
        <v>43976.0</v>
      </c>
      <c r="B125" s="76">
        <v>49.0</v>
      </c>
      <c r="C125" s="31">
        <f t="shared" si="1"/>
        <v>10175</v>
      </c>
    </row>
    <row r="126">
      <c r="A126" s="26">
        <v>43977.0</v>
      </c>
      <c r="B126" s="76">
        <v>20.0</v>
      </c>
      <c r="C126" s="31">
        <f t="shared" si="1"/>
        <v>10195</v>
      </c>
    </row>
    <row r="127">
      <c r="A127" s="26">
        <v>43978.0</v>
      </c>
      <c r="B127" s="76">
        <v>45.0</v>
      </c>
      <c r="C127" s="31">
        <f t="shared" si="1"/>
        <v>10240</v>
      </c>
    </row>
    <row r="128">
      <c r="A128" s="26">
        <v>43979.0</v>
      </c>
      <c r="B128" s="76">
        <v>23.0</v>
      </c>
      <c r="C128" s="31">
        <f t="shared" si="1"/>
        <v>10263</v>
      </c>
    </row>
    <row r="129">
      <c r="A129" s="26">
        <v>43980.0</v>
      </c>
      <c r="B129" s="76">
        <v>53.0</v>
      </c>
      <c r="C129" s="31">
        <f t="shared" si="1"/>
        <v>10316</v>
      </c>
    </row>
    <row r="130">
      <c r="A130" s="26">
        <v>43981.0</v>
      </c>
      <c r="B130" s="76">
        <v>7.0</v>
      </c>
      <c r="C130" s="31">
        <f t="shared" si="1"/>
        <v>10323</v>
      </c>
    </row>
    <row r="131">
      <c r="A131" s="26">
        <v>43982.0</v>
      </c>
      <c r="B131" s="76">
        <v>17.0</v>
      </c>
      <c r="C131" s="31">
        <f t="shared" si="1"/>
        <v>10340</v>
      </c>
    </row>
    <row r="132">
      <c r="A132" s="26">
        <v>43983.0</v>
      </c>
      <c r="B132" s="76">
        <v>24.0</v>
      </c>
      <c r="C132" s="31">
        <f t="shared" si="1"/>
        <v>10364</v>
      </c>
    </row>
    <row r="133">
      <c r="A133" s="26">
        <v>43984.0</v>
      </c>
      <c r="B133" s="76">
        <v>21.0</v>
      </c>
      <c r="C133" s="31">
        <f t="shared" si="1"/>
        <v>10385</v>
      </c>
    </row>
    <row r="134">
      <c r="A134" s="26">
        <v>43985.0</v>
      </c>
      <c r="B134" s="76">
        <v>32.0</v>
      </c>
      <c r="C134" s="31">
        <f t="shared" si="1"/>
        <v>10417</v>
      </c>
    </row>
    <row r="135">
      <c r="A135" s="26">
        <v>43986.0</v>
      </c>
      <c r="B135" s="76">
        <v>7.0</v>
      </c>
      <c r="C135" s="31">
        <f t="shared" si="1"/>
        <v>10424</v>
      </c>
    </row>
    <row r="136">
      <c r="A136" s="26">
        <v>43987.0</v>
      </c>
      <c r="B136" s="76">
        <v>25.0</v>
      </c>
      <c r="C136" s="31">
        <f t="shared" si="1"/>
        <v>10449</v>
      </c>
    </row>
    <row r="137">
      <c r="A137" s="26">
        <v>43988.0</v>
      </c>
      <c r="B137" s="76">
        <v>21.0</v>
      </c>
      <c r="C137" s="31">
        <f t="shared" si="1"/>
        <v>10470</v>
      </c>
    </row>
    <row r="138">
      <c r="A138" s="26">
        <v>43989.0</v>
      </c>
      <c r="B138" s="76">
        <v>11.0</v>
      </c>
      <c r="C138" s="31">
        <f t="shared" si="1"/>
        <v>10481</v>
      </c>
    </row>
    <row r="139">
      <c r="A139" s="26">
        <v>43990.0</v>
      </c>
      <c r="B139" s="76">
        <v>26.0</v>
      </c>
      <c r="C139" s="31">
        <f t="shared" si="1"/>
        <v>10507</v>
      </c>
    </row>
    <row r="140">
      <c r="A140" s="26">
        <v>43991.0</v>
      </c>
      <c r="B140" s="76">
        <v>22.0</v>
      </c>
      <c r="C140" s="31">
        <f t="shared" si="1"/>
        <v>10529</v>
      </c>
    </row>
    <row r="141">
      <c r="A141" s="26">
        <v>43992.0</v>
      </c>
      <c r="B141" s="76">
        <v>43.0</v>
      </c>
      <c r="C141" s="31">
        <f t="shared" si="1"/>
        <v>10572</v>
      </c>
    </row>
    <row r="142">
      <c r="A142" s="26">
        <v>43993.0</v>
      </c>
      <c r="B142" s="76">
        <v>15.0</v>
      </c>
      <c r="C142" s="31">
        <f t="shared" si="1"/>
        <v>10587</v>
      </c>
    </row>
    <row r="143">
      <c r="A143" s="26">
        <v>43994.0</v>
      </c>
      <c r="B143" s="76">
        <v>22.0</v>
      </c>
      <c r="C143" s="31">
        <f t="shared" si="1"/>
        <v>10609</v>
      </c>
    </row>
    <row r="144">
      <c r="A144" s="26">
        <v>43995.0</v>
      </c>
      <c r="B144" s="76">
        <v>27.0</v>
      </c>
      <c r="C144" s="31">
        <f t="shared" si="1"/>
        <v>10636</v>
      </c>
    </row>
    <row r="145">
      <c r="A145" s="26">
        <v>43996.0</v>
      </c>
      <c r="B145" s="76">
        <v>12.0</v>
      </c>
      <c r="C145" s="31">
        <f t="shared" si="1"/>
        <v>10648</v>
      </c>
    </row>
    <row r="146">
      <c r="A146" s="26">
        <v>43997.0</v>
      </c>
      <c r="B146" s="76">
        <v>30.0</v>
      </c>
      <c r="C146" s="31">
        <f t="shared" si="1"/>
        <v>10678</v>
      </c>
    </row>
    <row r="147">
      <c r="A147" s="26">
        <v>43998.0</v>
      </c>
      <c r="B147" s="76">
        <v>14.0</v>
      </c>
      <c r="C147" s="31">
        <f t="shared" si="1"/>
        <v>10692</v>
      </c>
    </row>
    <row r="148">
      <c r="A148" s="26">
        <v>43999.0</v>
      </c>
      <c r="B148" s="76">
        <v>26.0</v>
      </c>
      <c r="C148" s="31">
        <f t="shared" si="1"/>
        <v>10718</v>
      </c>
    </row>
    <row r="149">
      <c r="A149" s="26">
        <v>44000.0</v>
      </c>
      <c r="B149" s="76">
        <v>35.0</v>
      </c>
      <c r="C149" s="31">
        <f t="shared" si="1"/>
        <v>10753</v>
      </c>
    </row>
    <row r="150">
      <c r="A150" s="26">
        <v>44001.0</v>
      </c>
      <c r="B150" s="76">
        <v>21.0</v>
      </c>
      <c r="C150" s="31">
        <f t="shared" si="1"/>
        <v>10774</v>
      </c>
    </row>
    <row r="151">
      <c r="A151" s="26">
        <v>44002.0</v>
      </c>
      <c r="B151" s="76">
        <v>12.0</v>
      </c>
      <c r="C151" s="31">
        <f t="shared" si="1"/>
        <v>10786</v>
      </c>
    </row>
    <row r="152">
      <c r="A152" s="26">
        <v>44003.0</v>
      </c>
      <c r="B152" s="76">
        <v>13.0</v>
      </c>
      <c r="C152" s="31">
        <f t="shared" si="1"/>
        <v>10799</v>
      </c>
    </row>
    <row r="153">
      <c r="A153" s="26">
        <v>44004.0</v>
      </c>
      <c r="B153" s="76">
        <v>27.0</v>
      </c>
      <c r="C153" s="31">
        <f t="shared" si="1"/>
        <v>10826</v>
      </c>
    </row>
    <row r="154">
      <c r="A154" s="26">
        <v>44005.0</v>
      </c>
      <c r="B154" s="76">
        <v>22.0</v>
      </c>
      <c r="C154" s="31">
        <f t="shared" si="1"/>
        <v>10848</v>
      </c>
    </row>
    <row r="155">
      <c r="A155" s="26">
        <v>44006.0</v>
      </c>
      <c r="B155" s="76">
        <v>44.0</v>
      </c>
      <c r="C155" s="31">
        <f t="shared" si="1"/>
        <v>10892</v>
      </c>
    </row>
    <row r="156">
      <c r="A156" s="26">
        <v>44007.0</v>
      </c>
      <c r="B156" s="76">
        <v>198.0</v>
      </c>
      <c r="C156" s="31">
        <f t="shared" si="1"/>
        <v>11090</v>
      </c>
    </row>
    <row r="157">
      <c r="A157" s="26">
        <v>44008.0</v>
      </c>
      <c r="B157" s="76">
        <v>145.0</v>
      </c>
      <c r="C157" s="31">
        <f t="shared" si="1"/>
        <v>11235</v>
      </c>
    </row>
    <row r="158">
      <c r="A158" s="26">
        <v>44009.0</v>
      </c>
      <c r="B158" s="76">
        <v>47.0</v>
      </c>
      <c r="C158" s="31">
        <f t="shared" si="1"/>
        <v>11282</v>
      </c>
    </row>
    <row r="159">
      <c r="A159" s="26">
        <v>44010.0</v>
      </c>
      <c r="B159" s="76">
        <v>65.0</v>
      </c>
      <c r="C159" s="31">
        <f t="shared" si="1"/>
        <v>11347</v>
      </c>
    </row>
    <row r="160">
      <c r="A160" s="26">
        <v>44011.0</v>
      </c>
      <c r="B160" s="76">
        <v>108.0</v>
      </c>
      <c r="C160" s="31">
        <f t="shared" si="1"/>
        <v>11455</v>
      </c>
    </row>
    <row r="161">
      <c r="A161" s="48">
        <v>44012.0</v>
      </c>
      <c r="B161" s="76">
        <v>76.0</v>
      </c>
      <c r="C161" s="31">
        <f t="shared" si="1"/>
        <v>11531</v>
      </c>
    </row>
    <row r="162">
      <c r="A162" s="48">
        <v>44013.0</v>
      </c>
      <c r="B162" s="76">
        <v>71.0</v>
      </c>
      <c r="C162" s="31">
        <f t="shared" si="1"/>
        <v>11602</v>
      </c>
    </row>
    <row r="163">
      <c r="A163" s="48">
        <v>44014.0</v>
      </c>
      <c r="B163" s="76">
        <v>75.0</v>
      </c>
      <c r="C163" s="31">
        <f t="shared" si="1"/>
        <v>11677</v>
      </c>
    </row>
    <row r="164">
      <c r="A164" s="48">
        <v>44015.0</v>
      </c>
      <c r="B164" s="76">
        <v>52.0</v>
      </c>
      <c r="C164" s="31">
        <f t="shared" si="1"/>
        <v>11729</v>
      </c>
    </row>
    <row r="165">
      <c r="A165" s="48">
        <v>44016.0</v>
      </c>
      <c r="B165" s="76">
        <v>21.0</v>
      </c>
      <c r="C165" s="31">
        <f t="shared" si="1"/>
        <v>11750</v>
      </c>
    </row>
    <row r="166">
      <c r="A166" s="46">
        <v>44017.0</v>
      </c>
      <c r="B166" s="76">
        <v>16.0</v>
      </c>
      <c r="C166" s="31">
        <f t="shared" si="1"/>
        <v>11766</v>
      </c>
    </row>
    <row r="167">
      <c r="A167" s="34">
        <v>44018.0</v>
      </c>
      <c r="B167" s="76">
        <v>66.0</v>
      </c>
      <c r="C167" s="31">
        <f t="shared" si="1"/>
        <v>11832</v>
      </c>
    </row>
    <row r="168">
      <c r="A168" s="46">
        <v>44019.0</v>
      </c>
      <c r="B168" s="76">
        <v>56.0</v>
      </c>
      <c r="C168" s="31">
        <f t="shared" si="1"/>
        <v>11888</v>
      </c>
    </row>
    <row r="169">
      <c r="A169" s="34">
        <v>44020.0</v>
      </c>
      <c r="B169" s="76">
        <v>49.0</v>
      </c>
      <c r="C169" s="31">
        <f t="shared" si="1"/>
        <v>11937</v>
      </c>
    </row>
    <row r="170">
      <c r="A170" s="46">
        <v>44021.0</v>
      </c>
      <c r="B170" s="76">
        <v>46.0</v>
      </c>
      <c r="C170" s="31">
        <f t="shared" si="1"/>
        <v>11983</v>
      </c>
    </row>
    <row r="171">
      <c r="A171" s="34">
        <v>44022.0</v>
      </c>
      <c r="B171" s="76">
        <v>79.0</v>
      </c>
      <c r="C171" s="31">
        <f t="shared" si="1"/>
        <v>12062</v>
      </c>
    </row>
    <row r="172">
      <c r="A172" s="34">
        <v>44023.0</v>
      </c>
      <c r="B172" s="76">
        <v>34.0</v>
      </c>
      <c r="C172" s="31">
        <f t="shared" si="1"/>
        <v>12096</v>
      </c>
    </row>
    <row r="173">
      <c r="A173" s="34">
        <v>44024.0</v>
      </c>
      <c r="B173" s="76">
        <v>26.0</v>
      </c>
      <c r="C173" s="31">
        <f t="shared" si="1"/>
        <v>12122</v>
      </c>
    </row>
    <row r="174">
      <c r="A174" s="34">
        <v>44025.0</v>
      </c>
      <c r="B174" s="76">
        <v>78.0</v>
      </c>
      <c r="C174" s="31">
        <f t="shared" si="1"/>
        <v>12200</v>
      </c>
    </row>
    <row r="175">
      <c r="A175" s="34">
        <v>44026.0</v>
      </c>
      <c r="B175" s="76">
        <v>66.0</v>
      </c>
      <c r="C175" s="31">
        <f t="shared" si="1"/>
        <v>12266</v>
      </c>
    </row>
    <row r="176">
      <c r="A176" s="34">
        <v>44027.0</v>
      </c>
      <c r="B176" s="76">
        <v>48.0</v>
      </c>
      <c r="C176" s="31">
        <f t="shared" si="1"/>
        <v>12314</v>
      </c>
    </row>
    <row r="177">
      <c r="A177" s="32">
        <v>44028.0</v>
      </c>
      <c r="B177" s="76">
        <v>64.0</v>
      </c>
      <c r="C177" s="31">
        <f t="shared" si="1"/>
        <v>12378</v>
      </c>
    </row>
    <row r="178">
      <c r="A178" s="32">
        <v>44029.0</v>
      </c>
      <c r="B178" s="76">
        <v>59.0</v>
      </c>
      <c r="C178" s="31">
        <f t="shared" si="1"/>
        <v>12437</v>
      </c>
    </row>
    <row r="179">
      <c r="A179" s="32">
        <v>44030.0</v>
      </c>
      <c r="B179" s="76">
        <v>37.0</v>
      </c>
      <c r="C179" s="31">
        <f t="shared" si="1"/>
        <v>12474</v>
      </c>
    </row>
    <row r="180">
      <c r="A180" s="32">
        <v>44031.0</v>
      </c>
      <c r="B180" s="76">
        <v>16.0</v>
      </c>
      <c r="C180" s="31">
        <f t="shared" si="1"/>
        <v>12490</v>
      </c>
    </row>
    <row r="181">
      <c r="A181" s="32">
        <v>44032.0</v>
      </c>
      <c r="B181" s="76">
        <v>71.0</v>
      </c>
      <c r="C181" s="31">
        <f t="shared" si="1"/>
        <v>12561</v>
      </c>
    </row>
    <row r="182">
      <c r="A182" s="26">
        <v>44033.0</v>
      </c>
      <c r="B182" s="76">
        <v>55.0</v>
      </c>
      <c r="C182" s="31">
        <f t="shared" si="1"/>
        <v>12616</v>
      </c>
    </row>
    <row r="183">
      <c r="A183" s="26">
        <v>44034.0</v>
      </c>
      <c r="B183" s="76">
        <v>60.0</v>
      </c>
      <c r="C183" s="31">
        <f t="shared" si="1"/>
        <v>12676</v>
      </c>
    </row>
    <row r="184">
      <c r="A184" s="26">
        <v>44035.0</v>
      </c>
      <c r="B184" s="76">
        <v>59.0</v>
      </c>
      <c r="C184" s="31">
        <f t="shared" si="1"/>
        <v>12735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18" width="7.14"/>
    <col customWidth="1" min="19" max="20" width="7.86"/>
    <col customWidth="1" min="21" max="21" width="11.43"/>
    <col customWidth="1" min="22" max="27" width="7.86"/>
  </cols>
  <sheetData>
    <row r="1">
      <c r="A1" s="79"/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0" t="s">
        <v>14</v>
      </c>
      <c r="P1" s="80" t="s">
        <v>15</v>
      </c>
      <c r="Q1" s="80" t="s">
        <v>16</v>
      </c>
      <c r="R1" s="80" t="s">
        <v>17</v>
      </c>
      <c r="S1" s="80" t="s">
        <v>35</v>
      </c>
      <c r="T1" s="81" t="s">
        <v>23</v>
      </c>
      <c r="U1" s="68" t="s">
        <v>36</v>
      </c>
      <c r="V1" s="69"/>
      <c r="W1" s="69"/>
      <c r="X1" s="69"/>
      <c r="Y1" s="69"/>
      <c r="Z1" s="69"/>
      <c r="AA1" s="69"/>
    </row>
    <row r="2">
      <c r="A2" s="68" t="s">
        <v>37</v>
      </c>
      <c r="B2" s="57">
        <v>56.0</v>
      </c>
      <c r="C2" s="57">
        <v>61.0</v>
      </c>
      <c r="D2" s="57">
        <v>1132.0</v>
      </c>
      <c r="E2" s="57">
        <v>3.0</v>
      </c>
      <c r="F2" s="57">
        <v>9.0</v>
      </c>
      <c r="G2" s="57">
        <v>9.0</v>
      </c>
      <c r="H2" s="57">
        <v>11.0</v>
      </c>
      <c r="I2" s="57">
        <v>1.0</v>
      </c>
      <c r="J2" s="57">
        <v>62.0</v>
      </c>
      <c r="K2" s="57">
        <v>6.0</v>
      </c>
      <c r="L2" s="57">
        <v>8.0</v>
      </c>
      <c r="M2" s="57">
        <v>12.0</v>
      </c>
      <c r="N2" s="57">
        <v>5.0</v>
      </c>
      <c r="O2" s="57">
        <v>1.0</v>
      </c>
      <c r="P2" s="57">
        <v>345.0</v>
      </c>
      <c r="Q2" s="57">
        <v>43.0</v>
      </c>
      <c r="R2" s="57">
        <v>2.0</v>
      </c>
      <c r="S2" s="58">
        <f t="shared" ref="S2:S13" si="2">SUM(B2:R2)</f>
        <v>1766</v>
      </c>
      <c r="T2" s="50">
        <v>66652.0</v>
      </c>
      <c r="U2" s="42">
        <f t="shared" ref="U2:U13" si="3">100*S2/T2</f>
        <v>2.649582908</v>
      </c>
    </row>
    <row r="3">
      <c r="A3" s="68" t="s">
        <v>35</v>
      </c>
      <c r="B3" s="57">
        <f t="shared" ref="B3:R3" si="1">sum(B4:B13)</f>
        <v>52</v>
      </c>
      <c r="C3" s="57">
        <f t="shared" si="1"/>
        <v>53</v>
      </c>
      <c r="D3" s="57">
        <f t="shared" si="1"/>
        <v>1132</v>
      </c>
      <c r="E3" s="57">
        <f t="shared" si="1"/>
        <v>3</v>
      </c>
      <c r="F3" s="57">
        <f t="shared" si="1"/>
        <v>9</v>
      </c>
      <c r="G3" s="57">
        <f t="shared" si="1"/>
        <v>9</v>
      </c>
      <c r="H3" s="57">
        <f t="shared" si="1"/>
        <v>11</v>
      </c>
      <c r="I3" s="57">
        <f t="shared" si="1"/>
        <v>1</v>
      </c>
      <c r="J3" s="57">
        <f t="shared" si="1"/>
        <v>62</v>
      </c>
      <c r="K3" s="57">
        <f t="shared" si="1"/>
        <v>6</v>
      </c>
      <c r="L3" s="57">
        <f t="shared" si="1"/>
        <v>8</v>
      </c>
      <c r="M3" s="57">
        <f t="shared" si="1"/>
        <v>12</v>
      </c>
      <c r="N3" s="57">
        <f t="shared" si="1"/>
        <v>5</v>
      </c>
      <c r="O3" s="57">
        <f t="shared" si="1"/>
        <v>1</v>
      </c>
      <c r="P3" s="57">
        <f t="shared" si="1"/>
        <v>359</v>
      </c>
      <c r="Q3" s="57">
        <f t="shared" si="1"/>
        <v>40</v>
      </c>
      <c r="R3" s="57">
        <f t="shared" si="1"/>
        <v>3</v>
      </c>
      <c r="S3" s="58">
        <f t="shared" si="2"/>
        <v>1766</v>
      </c>
      <c r="T3" s="63">
        <f>sum(T4:T13)</f>
        <v>66652</v>
      </c>
      <c r="U3" s="42">
        <f t="shared" si="3"/>
        <v>2.649582908</v>
      </c>
    </row>
    <row r="4">
      <c r="A4" s="56">
        <v>43888.0</v>
      </c>
      <c r="B4" s="57">
        <v>7.0</v>
      </c>
      <c r="C4" s="57">
        <v>3.0</v>
      </c>
      <c r="D4" s="57">
        <v>422.0</v>
      </c>
      <c r="E4" s="57"/>
      <c r="F4" s="57"/>
      <c r="G4" s="57">
        <v>4.0</v>
      </c>
      <c r="H4" s="57">
        <v>7.0</v>
      </c>
      <c r="I4" s="57"/>
      <c r="J4" s="57">
        <v>11.0</v>
      </c>
      <c r="K4" s="57"/>
      <c r="L4" s="57">
        <v>3.0</v>
      </c>
      <c r="M4" s="57">
        <v>9.0</v>
      </c>
      <c r="N4" s="57">
        <v>2.0</v>
      </c>
      <c r="O4" s="57"/>
      <c r="P4" s="57">
        <v>28.0</v>
      </c>
      <c r="Q4" s="57">
        <v>9.0</v>
      </c>
      <c r="R4" s="57"/>
      <c r="S4" s="58">
        <f t="shared" si="2"/>
        <v>505</v>
      </c>
      <c r="T4" s="61">
        <v>13099.0</v>
      </c>
      <c r="U4" s="42">
        <f t="shared" si="3"/>
        <v>3.855256126</v>
      </c>
    </row>
    <row r="5">
      <c r="A5" s="56">
        <v>43887.0</v>
      </c>
      <c r="B5" s="57">
        <v>8.0</v>
      </c>
      <c r="C5" s="57">
        <v>16.0</v>
      </c>
      <c r="D5" s="57">
        <v>167.0</v>
      </c>
      <c r="E5" s="57">
        <v>1.0</v>
      </c>
      <c r="F5" s="57"/>
      <c r="G5" s="57">
        <v>2.0</v>
      </c>
      <c r="H5" s="57">
        <v>1.0</v>
      </c>
      <c r="I5" s="57"/>
      <c r="J5" s="57">
        <v>9.0</v>
      </c>
      <c r="K5" s="57"/>
      <c r="L5" s="57"/>
      <c r="M5" s="57">
        <v>1.0</v>
      </c>
      <c r="N5" s="57"/>
      <c r="O5" s="57"/>
      <c r="P5" s="57">
        <v>68.0</v>
      </c>
      <c r="Q5" s="57">
        <v>11.0</v>
      </c>
      <c r="R5" s="57"/>
      <c r="S5" s="58">
        <f t="shared" si="2"/>
        <v>284</v>
      </c>
      <c r="T5" s="61">
        <v>13249.0</v>
      </c>
      <c r="U5" s="42">
        <f t="shared" si="3"/>
        <v>2.143558004</v>
      </c>
    </row>
    <row r="6">
      <c r="A6" s="56">
        <v>43886.0</v>
      </c>
      <c r="B6" s="61">
        <v>6.0</v>
      </c>
      <c r="C6" s="61">
        <v>8.0</v>
      </c>
      <c r="D6" s="61">
        <v>60.0</v>
      </c>
      <c r="E6" s="58"/>
      <c r="F6" s="58"/>
      <c r="G6" s="58"/>
      <c r="H6" s="61">
        <v>1.0</v>
      </c>
      <c r="I6" s="58"/>
      <c r="J6" s="61">
        <v>7.0</v>
      </c>
      <c r="K6" s="58"/>
      <c r="L6" s="61">
        <v>2.0</v>
      </c>
      <c r="M6" s="61">
        <v>1.0</v>
      </c>
      <c r="N6" s="58"/>
      <c r="O6" s="58"/>
      <c r="P6" s="61">
        <v>56.0</v>
      </c>
      <c r="Q6" s="61">
        <v>3.0</v>
      </c>
      <c r="R6" s="58"/>
      <c r="S6" s="58">
        <f t="shared" si="2"/>
        <v>144</v>
      </c>
      <c r="T6" s="61">
        <v>7548.0</v>
      </c>
      <c r="U6" s="42">
        <f t="shared" si="3"/>
        <v>1.907790143</v>
      </c>
    </row>
    <row r="7">
      <c r="A7" s="56">
        <v>43885.0</v>
      </c>
      <c r="B7" s="61">
        <v>4.0</v>
      </c>
      <c r="C7" s="61">
        <v>15.0</v>
      </c>
      <c r="D7" s="61">
        <v>173.0</v>
      </c>
      <c r="E7" s="58"/>
      <c r="F7" s="61">
        <v>1.0</v>
      </c>
      <c r="G7" s="58"/>
      <c r="H7" s="61">
        <v>1.0</v>
      </c>
      <c r="I7" s="58"/>
      <c r="J7" s="61">
        <v>11.0</v>
      </c>
      <c r="K7" s="58"/>
      <c r="L7" s="58"/>
      <c r="M7" s="58"/>
      <c r="N7" s="58"/>
      <c r="O7" s="58"/>
      <c r="P7" s="61">
        <v>23.0</v>
      </c>
      <c r="Q7" s="61">
        <v>3.0</v>
      </c>
      <c r="R7" s="58"/>
      <c r="S7" s="58">
        <f t="shared" si="2"/>
        <v>231</v>
      </c>
      <c r="T7" s="61">
        <v>6577.0</v>
      </c>
      <c r="U7" s="42">
        <f t="shared" si="3"/>
        <v>3.512239623</v>
      </c>
    </row>
    <row r="8">
      <c r="A8" s="56">
        <v>43884.0</v>
      </c>
      <c r="B8" s="61">
        <v>1.0</v>
      </c>
      <c r="C8" s="61">
        <v>8.0</v>
      </c>
      <c r="D8" s="61">
        <v>117.0</v>
      </c>
      <c r="E8" s="58"/>
      <c r="F8" s="61">
        <v>2.0</v>
      </c>
      <c r="G8" s="61">
        <v>1.0</v>
      </c>
      <c r="H8" s="58"/>
      <c r="I8" s="58"/>
      <c r="J8" s="61">
        <v>4.0</v>
      </c>
      <c r="K8" s="58"/>
      <c r="L8" s="58"/>
      <c r="M8" s="58"/>
      <c r="N8" s="58"/>
      <c r="O8" s="58"/>
      <c r="P8" s="61">
        <v>25.0</v>
      </c>
      <c r="Q8" s="61">
        <v>10.0</v>
      </c>
      <c r="R8" s="61">
        <v>1.0</v>
      </c>
      <c r="S8" s="58">
        <f t="shared" si="2"/>
        <v>169</v>
      </c>
      <c r="T8" s="61">
        <v>4593.0</v>
      </c>
      <c r="U8" s="42">
        <f t="shared" si="3"/>
        <v>3.679512301</v>
      </c>
    </row>
    <row r="9">
      <c r="A9" s="56">
        <v>43883.0</v>
      </c>
      <c r="B9" s="61">
        <v>3.0</v>
      </c>
      <c r="C9" s="61">
        <v>3.0</v>
      </c>
      <c r="D9" s="61">
        <v>83.0</v>
      </c>
      <c r="E9" s="58"/>
      <c r="F9" s="61">
        <v>3.0</v>
      </c>
      <c r="G9" s="61">
        <v>2.0</v>
      </c>
      <c r="H9" s="61">
        <v>1.0</v>
      </c>
      <c r="I9" s="61">
        <v>1.0</v>
      </c>
      <c r="J9" s="61">
        <v>6.0</v>
      </c>
      <c r="K9" s="61">
        <v>5.0</v>
      </c>
      <c r="L9" s="61">
        <v>2.0</v>
      </c>
      <c r="M9" s="58"/>
      <c r="N9" s="61">
        <v>1.0</v>
      </c>
      <c r="O9" s="61">
        <v>1.0</v>
      </c>
      <c r="P9" s="61">
        <v>117.0</v>
      </c>
      <c r="Q9" s="58"/>
      <c r="R9" s="61">
        <v>1.0</v>
      </c>
      <c r="S9" s="58">
        <f t="shared" si="2"/>
        <v>229</v>
      </c>
      <c r="T9" s="61">
        <v>5186.0</v>
      </c>
      <c r="U9" s="42">
        <f t="shared" si="3"/>
        <v>4.41573467</v>
      </c>
    </row>
    <row r="10">
      <c r="A10" s="56">
        <v>43882.0</v>
      </c>
      <c r="B10" s="61">
        <v>5.0</v>
      </c>
      <c r="C10" s="58"/>
      <c r="D10" s="61">
        <v>80.0</v>
      </c>
      <c r="E10" s="58"/>
      <c r="F10" s="61">
        <v>2.0</v>
      </c>
      <c r="G10" s="63"/>
      <c r="H10" s="63"/>
      <c r="I10" s="63"/>
      <c r="J10" s="50">
        <v>2.0</v>
      </c>
      <c r="K10" s="63"/>
      <c r="L10" s="50">
        <v>1.0</v>
      </c>
      <c r="M10" s="50">
        <v>1.0</v>
      </c>
      <c r="N10" s="50">
        <v>1.0</v>
      </c>
      <c r="O10" s="63"/>
      <c r="P10" s="50">
        <v>3.0</v>
      </c>
      <c r="Q10" s="50">
        <v>4.0</v>
      </c>
      <c r="R10" s="50">
        <v>1.0</v>
      </c>
      <c r="S10" s="58">
        <f t="shared" si="2"/>
        <v>100</v>
      </c>
      <c r="T10" s="61">
        <v>3198.0</v>
      </c>
      <c r="U10" s="42">
        <f t="shared" si="3"/>
        <v>3.126954346</v>
      </c>
    </row>
    <row r="11">
      <c r="A11" s="56">
        <v>43881.0</v>
      </c>
      <c r="B11" s="61">
        <v>2.0</v>
      </c>
      <c r="C11" s="58"/>
      <c r="D11" s="61">
        <v>15.0</v>
      </c>
      <c r="E11" s="58"/>
      <c r="F11" s="58"/>
      <c r="G11" s="63"/>
      <c r="H11" s="63"/>
      <c r="I11" s="63"/>
      <c r="J11" s="63"/>
      <c r="K11" s="63"/>
      <c r="L11" s="63"/>
      <c r="M11" s="63"/>
      <c r="N11" s="63"/>
      <c r="O11" s="63"/>
      <c r="P11" s="50">
        <v>36.0</v>
      </c>
      <c r="Q11" s="63"/>
      <c r="R11" s="63"/>
      <c r="S11" s="58">
        <f t="shared" si="2"/>
        <v>53</v>
      </c>
      <c r="T11" s="61">
        <v>2029.0</v>
      </c>
      <c r="U11" s="42">
        <f t="shared" si="3"/>
        <v>2.612124199</v>
      </c>
    </row>
    <row r="12">
      <c r="A12" s="56">
        <v>43880.0</v>
      </c>
      <c r="B12" s="61">
        <v>1.0</v>
      </c>
      <c r="C12" s="58"/>
      <c r="D12" s="61">
        <v>15.0</v>
      </c>
      <c r="E12" s="58"/>
      <c r="F12" s="58"/>
      <c r="G12" s="63"/>
      <c r="H12" s="63"/>
      <c r="I12" s="63"/>
      <c r="J12" s="50">
        <v>1.0</v>
      </c>
      <c r="K12" s="63"/>
      <c r="L12" s="63"/>
      <c r="M12" s="63"/>
      <c r="N12" s="63"/>
      <c r="O12" s="63"/>
      <c r="P12" s="50">
        <v>3.0</v>
      </c>
      <c r="Q12" s="63"/>
      <c r="R12" s="63"/>
      <c r="S12" s="58">
        <f t="shared" si="2"/>
        <v>20</v>
      </c>
      <c r="T12" s="61">
        <v>1401.0</v>
      </c>
      <c r="U12" s="42">
        <f t="shared" si="3"/>
        <v>1.427551749</v>
      </c>
    </row>
    <row r="13">
      <c r="A13" s="68" t="s">
        <v>38</v>
      </c>
      <c r="B13" s="50">
        <v>15.0</v>
      </c>
      <c r="C13" s="50"/>
      <c r="D13" s="63"/>
      <c r="E13" s="50">
        <v>2.0</v>
      </c>
      <c r="F13" s="50">
        <v>1.0</v>
      </c>
      <c r="G13" s="63"/>
      <c r="H13" s="63"/>
      <c r="I13" s="63"/>
      <c r="J13" s="50">
        <v>11.0</v>
      </c>
      <c r="K13" s="50">
        <v>1.0</v>
      </c>
      <c r="L13" s="63"/>
      <c r="M13" s="63"/>
      <c r="N13" s="50">
        <v>1.0</v>
      </c>
      <c r="O13" s="63"/>
      <c r="P13" s="63"/>
      <c r="Q13" s="63"/>
      <c r="R13" s="63"/>
      <c r="S13" s="58">
        <f t="shared" si="2"/>
        <v>31</v>
      </c>
      <c r="T13" s="61">
        <v>9772.0</v>
      </c>
      <c r="U13" s="42">
        <f t="shared" si="3"/>
        <v>0.3172329104</v>
      </c>
    </row>
    <row r="14">
      <c r="A14" s="69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58"/>
    </row>
    <row r="15">
      <c r="A15" s="56">
        <v>43888.0</v>
      </c>
      <c r="B15" s="82" t="s">
        <v>39</v>
      </c>
      <c r="C15" s="83" t="s">
        <v>1</v>
      </c>
      <c r="D15" s="83" t="s">
        <v>2</v>
      </c>
      <c r="E15" s="83" t="s">
        <v>3</v>
      </c>
      <c r="F15" s="83" t="s">
        <v>4</v>
      </c>
      <c r="G15" s="83" t="s">
        <v>5</v>
      </c>
      <c r="H15" s="83" t="s">
        <v>6</v>
      </c>
      <c r="I15" s="83" t="s">
        <v>7</v>
      </c>
      <c r="J15" s="83" t="s">
        <v>8</v>
      </c>
      <c r="K15" s="83" t="s">
        <v>9</v>
      </c>
      <c r="L15" s="83" t="s">
        <v>10</v>
      </c>
      <c r="M15" s="83" t="s">
        <v>11</v>
      </c>
      <c r="N15" s="83" t="s">
        <v>12</v>
      </c>
      <c r="O15" s="83" t="s">
        <v>13</v>
      </c>
      <c r="P15" s="83" t="s">
        <v>14</v>
      </c>
      <c r="Q15" s="83" t="s">
        <v>15</v>
      </c>
      <c r="R15" s="83" t="s">
        <v>16</v>
      </c>
      <c r="S15" s="83" t="s">
        <v>17</v>
      </c>
      <c r="T15" s="84" t="s">
        <v>35</v>
      </c>
    </row>
    <row r="16">
      <c r="A16" s="69"/>
      <c r="B16" s="85" t="s">
        <v>40</v>
      </c>
      <c r="C16" s="86">
        <v>55.0</v>
      </c>
      <c r="D16" s="86">
        <v>58.0</v>
      </c>
      <c r="E16" s="86">
        <v>1017.0</v>
      </c>
      <c r="F16" s="86">
        <v>3.0</v>
      </c>
      <c r="G16" s="86">
        <v>9.0</v>
      </c>
      <c r="H16" s="86">
        <v>8.0</v>
      </c>
      <c r="I16" s="86">
        <v>6.0</v>
      </c>
      <c r="J16" s="86">
        <v>1.0</v>
      </c>
      <c r="K16" s="86">
        <v>55.0</v>
      </c>
      <c r="L16" s="86">
        <v>6.0</v>
      </c>
      <c r="M16" s="86">
        <v>7.0</v>
      </c>
      <c r="N16" s="86">
        <v>7.0</v>
      </c>
      <c r="O16" s="86">
        <v>3.0</v>
      </c>
      <c r="P16" s="86">
        <v>1.0</v>
      </c>
      <c r="Q16" s="86">
        <v>321.0</v>
      </c>
      <c r="R16" s="86">
        <v>36.0</v>
      </c>
      <c r="S16" s="86">
        <v>2.0</v>
      </c>
      <c r="T16" s="87">
        <v>1595.0</v>
      </c>
    </row>
    <row r="17">
      <c r="A17" s="69"/>
      <c r="B17" s="88" t="s">
        <v>41</v>
      </c>
      <c r="C17" s="86">
        <v>1.0</v>
      </c>
      <c r="D17" s="86">
        <v>3.0</v>
      </c>
      <c r="E17" s="86">
        <v>115.0</v>
      </c>
      <c r="F17" s="86" t="s">
        <v>42</v>
      </c>
      <c r="G17" s="86" t="s">
        <v>42</v>
      </c>
      <c r="H17" s="86">
        <v>1.0</v>
      </c>
      <c r="I17" s="86">
        <v>5.0</v>
      </c>
      <c r="J17" s="86" t="s">
        <v>42</v>
      </c>
      <c r="K17" s="86">
        <v>7.0</v>
      </c>
      <c r="L17" s="86" t="s">
        <v>42</v>
      </c>
      <c r="M17" s="86">
        <v>1.0</v>
      </c>
      <c r="N17" s="86">
        <v>5.0</v>
      </c>
      <c r="O17" s="86">
        <v>2.0</v>
      </c>
      <c r="P17" s="86" t="s">
        <v>42</v>
      </c>
      <c r="Q17" s="86">
        <v>24.0</v>
      </c>
      <c r="R17" s="86">
        <v>7.0</v>
      </c>
      <c r="S17" s="86" t="s">
        <v>42</v>
      </c>
      <c r="T17" s="87">
        <v>171.0</v>
      </c>
    </row>
    <row r="18">
      <c r="A18" s="69"/>
      <c r="B18" s="85" t="s">
        <v>43</v>
      </c>
      <c r="C18" s="86">
        <v>56.0</v>
      </c>
      <c r="D18" s="86">
        <v>61.0</v>
      </c>
      <c r="E18" s="86">
        <v>1132.0</v>
      </c>
      <c r="F18" s="86">
        <v>3.0</v>
      </c>
      <c r="G18" s="86">
        <v>9.0</v>
      </c>
      <c r="H18" s="86">
        <v>9.0</v>
      </c>
      <c r="I18" s="86">
        <v>11.0</v>
      </c>
      <c r="J18" s="86">
        <v>1.0</v>
      </c>
      <c r="K18" s="86">
        <v>62.0</v>
      </c>
      <c r="L18" s="86">
        <v>6.0</v>
      </c>
      <c r="M18" s="86">
        <v>8.0</v>
      </c>
      <c r="N18" s="86">
        <v>12.0</v>
      </c>
      <c r="O18" s="86">
        <v>5.0</v>
      </c>
      <c r="P18" s="86">
        <v>1.0</v>
      </c>
      <c r="Q18" s="86">
        <v>345.0</v>
      </c>
      <c r="R18" s="86">
        <v>43.0</v>
      </c>
      <c r="S18" s="86">
        <v>2.0</v>
      </c>
      <c r="T18" s="87">
        <v>1766.0</v>
      </c>
    </row>
    <row r="19">
      <c r="A19" s="89"/>
      <c r="B19" s="63"/>
      <c r="C19" s="63"/>
      <c r="D19" s="63"/>
      <c r="E19" s="63"/>
      <c r="F19" s="63"/>
      <c r="T19" s="58"/>
    </row>
    <row r="20">
      <c r="A20" s="56">
        <v>43887.0</v>
      </c>
      <c r="B20" s="82" t="s">
        <v>44</v>
      </c>
      <c r="C20" s="83" t="s">
        <v>1</v>
      </c>
      <c r="D20" s="83" t="s">
        <v>2</v>
      </c>
      <c r="E20" s="83" t="s">
        <v>3</v>
      </c>
      <c r="F20" s="83" t="s">
        <v>4</v>
      </c>
      <c r="G20" s="90" t="s">
        <v>5</v>
      </c>
      <c r="H20" s="90" t="s">
        <v>6</v>
      </c>
      <c r="I20" s="90" t="s">
        <v>7</v>
      </c>
      <c r="J20" s="90" t="s">
        <v>8</v>
      </c>
      <c r="K20" s="90" t="s">
        <v>9</v>
      </c>
      <c r="L20" s="90" t="s">
        <v>10</v>
      </c>
      <c r="M20" s="90" t="s">
        <v>11</v>
      </c>
      <c r="N20" s="90" t="s">
        <v>12</v>
      </c>
      <c r="O20" s="90" t="s">
        <v>13</v>
      </c>
      <c r="P20" s="90" t="s">
        <v>14</v>
      </c>
      <c r="Q20" s="90" t="s">
        <v>15</v>
      </c>
      <c r="R20" s="90" t="s">
        <v>16</v>
      </c>
      <c r="S20" s="90" t="s">
        <v>17</v>
      </c>
      <c r="T20" s="84" t="s">
        <v>35</v>
      </c>
    </row>
    <row r="21">
      <c r="A21" s="89"/>
      <c r="B21" s="85" t="s">
        <v>40</v>
      </c>
      <c r="C21" s="86">
        <v>45.0</v>
      </c>
      <c r="D21" s="86">
        <v>50.0</v>
      </c>
      <c r="E21" s="86">
        <v>677.0</v>
      </c>
      <c r="F21" s="86">
        <v>3.0</v>
      </c>
      <c r="G21" s="91">
        <v>9.0</v>
      </c>
      <c r="H21" s="91">
        <v>3.0</v>
      </c>
      <c r="I21" s="91">
        <v>3.0</v>
      </c>
      <c r="J21" s="91">
        <v>1.0</v>
      </c>
      <c r="K21" s="91">
        <v>43.0</v>
      </c>
      <c r="L21" s="91">
        <v>6.0</v>
      </c>
      <c r="M21" s="91">
        <v>5.0</v>
      </c>
      <c r="N21" s="91">
        <v>2.0</v>
      </c>
      <c r="O21" s="91">
        <v>3.0</v>
      </c>
      <c r="P21" s="91">
        <v>1.0</v>
      </c>
      <c r="Q21" s="91">
        <v>268.0</v>
      </c>
      <c r="R21" s="91">
        <v>25.0</v>
      </c>
      <c r="S21" s="91">
        <v>2.0</v>
      </c>
      <c r="T21" s="87">
        <v>1146.0</v>
      </c>
    </row>
    <row r="22">
      <c r="A22" s="89"/>
      <c r="B22" s="88" t="s">
        <v>41</v>
      </c>
      <c r="C22" s="86">
        <v>4.0</v>
      </c>
      <c r="D22" s="86">
        <v>8.0</v>
      </c>
      <c r="E22" s="86">
        <v>33.0</v>
      </c>
      <c r="F22" s="86" t="s">
        <v>42</v>
      </c>
      <c r="G22" s="91" t="s">
        <v>42</v>
      </c>
      <c r="H22" s="91">
        <v>2.0</v>
      </c>
      <c r="I22" s="91">
        <v>1.0</v>
      </c>
      <c r="J22" s="91" t="s">
        <v>42</v>
      </c>
      <c r="K22" s="91">
        <v>8.0</v>
      </c>
      <c r="L22" s="91" t="s">
        <v>42</v>
      </c>
      <c r="M22" s="91" t="s">
        <v>42</v>
      </c>
      <c r="N22" s="91">
        <v>1.0</v>
      </c>
      <c r="O22" s="91" t="s">
        <v>42</v>
      </c>
      <c r="P22" s="91" t="s">
        <v>42</v>
      </c>
      <c r="Q22" s="91">
        <v>49.0</v>
      </c>
      <c r="R22" s="91">
        <v>9.0</v>
      </c>
      <c r="S22" s="91" t="s">
        <v>42</v>
      </c>
      <c r="T22" s="87">
        <v>115.0</v>
      </c>
    </row>
    <row r="23">
      <c r="A23" s="89"/>
      <c r="B23" s="85" t="s">
        <v>43</v>
      </c>
      <c r="C23" s="86">
        <v>49.0</v>
      </c>
      <c r="D23" s="86">
        <v>58.0</v>
      </c>
      <c r="E23" s="86">
        <v>710.0</v>
      </c>
      <c r="F23" s="86">
        <v>3.0</v>
      </c>
      <c r="G23" s="91">
        <v>9.0</v>
      </c>
      <c r="H23" s="91">
        <v>5.0</v>
      </c>
      <c r="I23" s="91">
        <v>4.0</v>
      </c>
      <c r="J23" s="91">
        <v>1.0</v>
      </c>
      <c r="K23" s="91">
        <v>51.0</v>
      </c>
      <c r="L23" s="91">
        <v>6.0</v>
      </c>
      <c r="M23" s="91">
        <v>5.0</v>
      </c>
      <c r="N23" s="91">
        <v>3.0</v>
      </c>
      <c r="O23" s="91">
        <v>3.0</v>
      </c>
      <c r="P23" s="91">
        <v>1.0</v>
      </c>
      <c r="Q23" s="91">
        <v>317.0</v>
      </c>
      <c r="R23" s="91">
        <v>34.0</v>
      </c>
      <c r="S23" s="91">
        <v>2.0</v>
      </c>
      <c r="T23" s="87">
        <v>1261.0</v>
      </c>
    </row>
    <row r="24">
      <c r="A24" s="89"/>
      <c r="B24" s="63"/>
      <c r="C24" s="63"/>
      <c r="D24" s="63"/>
      <c r="E24" s="63"/>
      <c r="F24" s="63"/>
      <c r="T24" s="58"/>
    </row>
    <row r="25">
      <c r="A25" s="56">
        <v>43886.0</v>
      </c>
      <c r="B25" s="88" t="s">
        <v>45</v>
      </c>
      <c r="C25" s="83" t="s">
        <v>1</v>
      </c>
      <c r="D25" s="83" t="s">
        <v>2</v>
      </c>
      <c r="E25" s="83" t="s">
        <v>3</v>
      </c>
      <c r="F25" s="83" t="s">
        <v>7</v>
      </c>
      <c r="G25" s="90" t="s">
        <v>9</v>
      </c>
      <c r="H25" s="90" t="s">
        <v>15</v>
      </c>
      <c r="I25" s="90" t="s">
        <v>16</v>
      </c>
      <c r="J25" s="90" t="s">
        <v>11</v>
      </c>
      <c r="K25" s="90" t="s">
        <v>12</v>
      </c>
      <c r="L25" s="90" t="s">
        <v>35</v>
      </c>
      <c r="T25" s="58"/>
    </row>
    <row r="26">
      <c r="A26" s="89"/>
      <c r="B26" s="92" t="s">
        <v>46</v>
      </c>
      <c r="C26" s="86">
        <v>4.0</v>
      </c>
      <c r="D26" s="86">
        <v>5.0</v>
      </c>
      <c r="E26" s="86">
        <v>44.0</v>
      </c>
      <c r="F26" s="86">
        <v>1.0</v>
      </c>
      <c r="G26" s="91">
        <v>2.0</v>
      </c>
      <c r="H26" s="91">
        <v>23.0</v>
      </c>
      <c r="I26" s="91">
        <v>2.0</v>
      </c>
      <c r="J26" s="91">
        <v>2.0</v>
      </c>
      <c r="K26" s="91">
        <v>1.0</v>
      </c>
      <c r="L26" s="91">
        <v>84.0</v>
      </c>
      <c r="T26" s="58"/>
    </row>
    <row r="27">
      <c r="A27" s="89"/>
      <c r="B27" s="93"/>
      <c r="C27" s="63"/>
      <c r="D27" s="63"/>
      <c r="E27" s="63"/>
      <c r="F27" s="63"/>
      <c r="T27" s="58"/>
    </row>
    <row r="28">
      <c r="A28" s="56">
        <v>43886.0</v>
      </c>
      <c r="B28" s="88" t="s">
        <v>45</v>
      </c>
      <c r="C28" s="83" t="s">
        <v>1</v>
      </c>
      <c r="D28" s="83" t="s">
        <v>2</v>
      </c>
      <c r="E28" s="83" t="s">
        <v>3</v>
      </c>
      <c r="F28" s="83" t="s">
        <v>9</v>
      </c>
      <c r="G28" s="90" t="s">
        <v>15</v>
      </c>
      <c r="H28" s="90" t="s">
        <v>16</v>
      </c>
      <c r="I28" s="90" t="s">
        <v>35</v>
      </c>
      <c r="T28" s="58"/>
    </row>
    <row r="29">
      <c r="A29" s="89"/>
      <c r="B29" s="92" t="s">
        <v>46</v>
      </c>
      <c r="C29" s="92">
        <v>2.0</v>
      </c>
      <c r="D29" s="92">
        <v>3.0</v>
      </c>
      <c r="E29" s="92">
        <v>16.0</v>
      </c>
      <c r="F29" s="92">
        <v>5.0</v>
      </c>
      <c r="G29" s="94">
        <v>33.0</v>
      </c>
      <c r="H29" s="94">
        <v>1.0</v>
      </c>
      <c r="I29" s="94">
        <v>60.0</v>
      </c>
      <c r="T29" s="58"/>
    </row>
    <row r="30">
      <c r="A30" s="89"/>
      <c r="B30" s="93"/>
      <c r="C30" s="63"/>
      <c r="D30" s="63"/>
      <c r="E30" s="63"/>
      <c r="F30" s="63"/>
      <c r="T30" s="58"/>
    </row>
    <row r="31">
      <c r="A31" s="56">
        <v>43885.0</v>
      </c>
      <c r="B31" s="88" t="s">
        <v>45</v>
      </c>
      <c r="C31" s="83" t="s">
        <v>1</v>
      </c>
      <c r="D31" s="83" t="s">
        <v>2</v>
      </c>
      <c r="E31" s="83" t="s">
        <v>3</v>
      </c>
      <c r="F31" s="83" t="s">
        <v>7</v>
      </c>
      <c r="G31" s="90" t="s">
        <v>9</v>
      </c>
      <c r="H31" s="90" t="s">
        <v>15</v>
      </c>
      <c r="I31" s="90" t="s">
        <v>35</v>
      </c>
      <c r="T31" s="58"/>
    </row>
    <row r="32">
      <c r="A32" s="89"/>
      <c r="B32" s="92" t="s">
        <v>46</v>
      </c>
      <c r="C32" s="92">
        <v>1.0</v>
      </c>
      <c r="D32" s="92">
        <v>13.0</v>
      </c>
      <c r="E32" s="92">
        <v>42.0</v>
      </c>
      <c r="F32" s="92">
        <v>1.0</v>
      </c>
      <c r="G32" s="94">
        <v>1.0</v>
      </c>
      <c r="H32" s="94">
        <v>12.0</v>
      </c>
      <c r="I32" s="94">
        <v>70.0</v>
      </c>
      <c r="T32" s="58"/>
    </row>
    <row r="33">
      <c r="A33" s="89"/>
      <c r="B33" s="93"/>
      <c r="C33" s="63"/>
      <c r="D33" s="63"/>
      <c r="E33" s="63"/>
      <c r="F33" s="63"/>
      <c r="T33" s="58"/>
    </row>
    <row r="34">
      <c r="A34" s="56">
        <v>43885.0</v>
      </c>
      <c r="B34" s="88" t="s">
        <v>45</v>
      </c>
      <c r="C34" s="83" t="s">
        <v>1</v>
      </c>
      <c r="D34" s="83" t="s">
        <v>2</v>
      </c>
      <c r="E34" s="83" t="s">
        <v>3</v>
      </c>
      <c r="F34" s="83" t="s">
        <v>5</v>
      </c>
      <c r="G34" s="90" t="s">
        <v>9</v>
      </c>
      <c r="H34" s="90" t="s">
        <v>15</v>
      </c>
      <c r="I34" s="90" t="s">
        <v>16</v>
      </c>
      <c r="J34" s="90" t="s">
        <v>35</v>
      </c>
      <c r="T34" s="58"/>
    </row>
    <row r="35">
      <c r="A35" s="89"/>
      <c r="B35" s="92" t="s">
        <v>46</v>
      </c>
      <c r="C35" s="92">
        <v>3.0</v>
      </c>
      <c r="D35" s="92">
        <v>2.0</v>
      </c>
      <c r="E35" s="92">
        <v>131.0</v>
      </c>
      <c r="F35" s="92">
        <v>1.0</v>
      </c>
      <c r="G35" s="94">
        <v>10.0</v>
      </c>
      <c r="H35" s="94">
        <v>11.0</v>
      </c>
      <c r="I35" s="94">
        <v>3.0</v>
      </c>
      <c r="J35" s="94">
        <v>161.0</v>
      </c>
      <c r="T35" s="58"/>
    </row>
    <row r="36">
      <c r="A36" s="89"/>
      <c r="B36" s="93"/>
      <c r="C36" s="63"/>
      <c r="D36" s="63"/>
      <c r="E36" s="63"/>
      <c r="F36" s="63"/>
      <c r="T36" s="58"/>
    </row>
    <row r="37">
      <c r="A37" s="56">
        <v>43884.0</v>
      </c>
      <c r="B37" s="88" t="s">
        <v>45</v>
      </c>
      <c r="C37" s="83" t="s">
        <v>1</v>
      </c>
      <c r="D37" s="83" t="s">
        <v>2</v>
      </c>
      <c r="E37" s="83" t="s">
        <v>3</v>
      </c>
      <c r="F37" s="83" t="s">
        <v>5</v>
      </c>
      <c r="G37" s="90" t="s">
        <v>6</v>
      </c>
      <c r="H37" s="90" t="s">
        <v>9</v>
      </c>
      <c r="I37" s="90" t="s">
        <v>15</v>
      </c>
      <c r="J37" s="90" t="s">
        <v>16</v>
      </c>
      <c r="K37" s="90" t="s">
        <v>35</v>
      </c>
      <c r="T37" s="58"/>
    </row>
    <row r="38">
      <c r="A38" s="89"/>
      <c r="B38" s="92" t="s">
        <v>46</v>
      </c>
      <c r="C38" s="86">
        <v>1.0</v>
      </c>
      <c r="D38" s="86">
        <v>6.0</v>
      </c>
      <c r="E38" s="86">
        <v>24.0</v>
      </c>
      <c r="F38" s="86">
        <v>1.0</v>
      </c>
      <c r="G38" s="91">
        <v>1.0</v>
      </c>
      <c r="H38" s="91">
        <v>2.0</v>
      </c>
      <c r="I38" s="91">
        <v>5.0</v>
      </c>
      <c r="J38" s="91">
        <v>6.0</v>
      </c>
      <c r="K38" s="91">
        <v>46.0</v>
      </c>
      <c r="T38" s="58"/>
    </row>
    <row r="39">
      <c r="A39" s="89"/>
      <c r="B39" s="93"/>
      <c r="C39" s="63"/>
      <c r="D39" s="63"/>
      <c r="E39" s="63"/>
      <c r="F39" s="63"/>
      <c r="T39" s="58"/>
    </row>
    <row r="40">
      <c r="A40" s="56">
        <v>43884.0</v>
      </c>
      <c r="B40" s="88" t="s">
        <v>45</v>
      </c>
      <c r="C40" s="83" t="s">
        <v>2</v>
      </c>
      <c r="D40" s="83" t="s">
        <v>3</v>
      </c>
      <c r="E40" s="83" t="s">
        <v>5</v>
      </c>
      <c r="F40" s="83" t="s">
        <v>9</v>
      </c>
      <c r="G40" s="90" t="s">
        <v>15</v>
      </c>
      <c r="H40" s="90" t="s">
        <v>16</v>
      </c>
      <c r="I40" s="90" t="s">
        <v>17</v>
      </c>
      <c r="J40" s="90" t="s">
        <v>35</v>
      </c>
      <c r="T40" s="58"/>
    </row>
    <row r="41">
      <c r="A41" s="89"/>
      <c r="B41" s="92" t="s">
        <v>46</v>
      </c>
      <c r="C41" s="86">
        <v>2.0</v>
      </c>
      <c r="D41" s="86">
        <v>93.0</v>
      </c>
      <c r="E41" s="86">
        <v>1.0</v>
      </c>
      <c r="F41" s="86">
        <v>2.0</v>
      </c>
      <c r="G41" s="91">
        <v>20.0</v>
      </c>
      <c r="H41" s="91">
        <v>4.0</v>
      </c>
      <c r="I41" s="91">
        <v>1.0</v>
      </c>
      <c r="J41" s="91">
        <v>123.0</v>
      </c>
      <c r="T41" s="58"/>
    </row>
    <row r="42">
      <c r="A42" s="89"/>
      <c r="B42" s="63"/>
      <c r="C42" s="63"/>
      <c r="D42" s="63"/>
      <c r="E42" s="63"/>
      <c r="F42" s="63"/>
      <c r="T42" s="58"/>
    </row>
    <row r="43">
      <c r="A43" s="56">
        <v>43883.0</v>
      </c>
      <c r="B43" s="88" t="s">
        <v>45</v>
      </c>
      <c r="C43" s="83" t="s">
        <v>3</v>
      </c>
      <c r="D43" s="83" t="s">
        <v>15</v>
      </c>
      <c r="E43" s="83" t="s">
        <v>10</v>
      </c>
      <c r="F43" s="83" t="s">
        <v>9</v>
      </c>
      <c r="G43" s="90" t="s">
        <v>1</v>
      </c>
      <c r="H43" s="90" t="s">
        <v>5</v>
      </c>
      <c r="I43" s="90" t="s">
        <v>6</v>
      </c>
      <c r="J43" s="90" t="s">
        <v>2</v>
      </c>
      <c r="K43" s="90" t="s">
        <v>7</v>
      </c>
      <c r="L43" s="90" t="s">
        <v>14</v>
      </c>
      <c r="M43" s="90" t="s">
        <v>35</v>
      </c>
      <c r="T43" s="58"/>
    </row>
    <row r="44">
      <c r="A44" s="89"/>
      <c r="B44" s="92" t="s">
        <v>46</v>
      </c>
      <c r="C44" s="86">
        <v>55.0</v>
      </c>
      <c r="D44" s="86">
        <v>14.0</v>
      </c>
      <c r="E44" s="86">
        <v>5.0</v>
      </c>
      <c r="F44" s="86">
        <v>4.0</v>
      </c>
      <c r="G44" s="91">
        <v>3.0</v>
      </c>
      <c r="H44" s="91">
        <v>2.0</v>
      </c>
      <c r="I44" s="91">
        <v>1.0</v>
      </c>
      <c r="J44" s="91">
        <v>1.0</v>
      </c>
      <c r="K44" s="91">
        <v>1.0</v>
      </c>
      <c r="L44" s="91">
        <v>1.0</v>
      </c>
      <c r="M44" s="91">
        <v>87.0</v>
      </c>
      <c r="T44" s="58"/>
    </row>
    <row r="45">
      <c r="A45" s="89"/>
      <c r="B45" s="63"/>
      <c r="C45" s="63"/>
      <c r="D45" s="63"/>
      <c r="E45" s="63"/>
      <c r="F45" s="63"/>
      <c r="T45" s="58"/>
    </row>
    <row r="46">
      <c r="A46" s="56">
        <v>43883.0</v>
      </c>
      <c r="B46" s="88" t="s">
        <v>45</v>
      </c>
      <c r="C46" s="88" t="s">
        <v>15</v>
      </c>
      <c r="D46" s="88" t="s">
        <v>3</v>
      </c>
      <c r="E46" s="88" t="s">
        <v>2</v>
      </c>
      <c r="F46" s="88" t="s">
        <v>9</v>
      </c>
      <c r="G46" s="95" t="s">
        <v>11</v>
      </c>
      <c r="H46" s="95" t="s">
        <v>6</v>
      </c>
      <c r="I46" s="95" t="s">
        <v>5</v>
      </c>
      <c r="J46" s="95" t="s">
        <v>13</v>
      </c>
      <c r="K46" s="95" t="s">
        <v>8</v>
      </c>
      <c r="L46" s="95" t="s">
        <v>17</v>
      </c>
      <c r="M46" s="95" t="s">
        <v>35</v>
      </c>
      <c r="T46" s="58"/>
    </row>
    <row r="47">
      <c r="A47" s="89"/>
      <c r="B47" s="92" t="s">
        <v>46</v>
      </c>
      <c r="C47" s="86">
        <v>103.0</v>
      </c>
      <c r="D47" s="86">
        <v>28.0</v>
      </c>
      <c r="E47" s="86">
        <v>2.0</v>
      </c>
      <c r="F47" s="86">
        <v>2.0</v>
      </c>
      <c r="G47" s="91">
        <v>2.0</v>
      </c>
      <c r="H47" s="91">
        <v>1.0</v>
      </c>
      <c r="I47" s="91">
        <v>1.0</v>
      </c>
      <c r="J47" s="91">
        <v>1.0</v>
      </c>
      <c r="K47" s="91">
        <v>1.0</v>
      </c>
      <c r="L47" s="91">
        <v>1.0</v>
      </c>
      <c r="M47" s="91">
        <v>142.0</v>
      </c>
      <c r="T47" s="58"/>
    </row>
    <row r="48">
      <c r="A48" s="89"/>
      <c r="B48" s="63"/>
      <c r="C48" s="63"/>
      <c r="D48" s="63"/>
      <c r="E48" s="63"/>
      <c r="F48" s="63"/>
      <c r="T48" s="58"/>
    </row>
    <row r="49">
      <c r="A49" s="56">
        <v>43882.0</v>
      </c>
      <c r="B49" s="88" t="s">
        <v>45</v>
      </c>
      <c r="C49" s="88" t="s">
        <v>3</v>
      </c>
      <c r="D49" s="88" t="s">
        <v>1</v>
      </c>
      <c r="E49" s="88" t="s">
        <v>15</v>
      </c>
      <c r="F49" s="88" t="s">
        <v>16</v>
      </c>
      <c r="G49" s="95" t="s">
        <v>12</v>
      </c>
      <c r="H49" s="95" t="s">
        <v>11</v>
      </c>
      <c r="I49" s="95" t="s">
        <v>9</v>
      </c>
      <c r="J49" s="95" t="s">
        <v>13</v>
      </c>
      <c r="K49" s="95" t="s">
        <v>17</v>
      </c>
      <c r="L49" s="95" t="s">
        <v>5</v>
      </c>
      <c r="M49" s="95" t="s">
        <v>35</v>
      </c>
      <c r="T49" s="58"/>
    </row>
    <row r="50">
      <c r="A50" s="89"/>
      <c r="B50" s="92" t="s">
        <v>46</v>
      </c>
      <c r="C50" s="92">
        <v>42.0</v>
      </c>
      <c r="D50" s="92">
        <v>2.0</v>
      </c>
      <c r="E50" s="96"/>
      <c r="F50" s="92">
        <v>2.0</v>
      </c>
      <c r="G50" s="97"/>
      <c r="H50" s="97"/>
      <c r="I50" s="94">
        <v>1.0</v>
      </c>
      <c r="J50" s="97"/>
      <c r="K50" s="97"/>
      <c r="L50" s="94">
        <v>1.0</v>
      </c>
      <c r="M50" s="94">
        <v>48.0</v>
      </c>
      <c r="T50" s="58"/>
    </row>
    <row r="51">
      <c r="A51" s="89"/>
      <c r="B51" s="63"/>
      <c r="C51" s="63"/>
      <c r="D51" s="63"/>
      <c r="E51" s="63"/>
      <c r="F51" s="63"/>
      <c r="T51" s="58"/>
    </row>
    <row r="52">
      <c r="A52" s="56">
        <v>43882.0</v>
      </c>
      <c r="B52" s="88" t="s">
        <v>45</v>
      </c>
      <c r="C52" s="88" t="s">
        <v>3</v>
      </c>
      <c r="D52" s="88" t="s">
        <v>1</v>
      </c>
      <c r="E52" s="88" t="s">
        <v>15</v>
      </c>
      <c r="F52" s="88" t="s">
        <v>16</v>
      </c>
      <c r="G52" s="95" t="s">
        <v>12</v>
      </c>
      <c r="H52" s="95" t="s">
        <v>11</v>
      </c>
      <c r="I52" s="95" t="s">
        <v>9</v>
      </c>
      <c r="J52" s="95" t="s">
        <v>13</v>
      </c>
      <c r="K52" s="95" t="s">
        <v>17</v>
      </c>
      <c r="L52" s="95" t="s">
        <v>5</v>
      </c>
      <c r="M52" s="95" t="s">
        <v>35</v>
      </c>
      <c r="T52" s="58"/>
    </row>
    <row r="53">
      <c r="A53" s="89"/>
      <c r="B53" s="92" t="s">
        <v>46</v>
      </c>
      <c r="C53" s="92">
        <v>38.0</v>
      </c>
      <c r="D53" s="92">
        <v>3.0</v>
      </c>
      <c r="E53" s="92">
        <v>3.0</v>
      </c>
      <c r="F53" s="92">
        <v>2.0</v>
      </c>
      <c r="G53" s="94">
        <v>1.0</v>
      </c>
      <c r="H53" s="94">
        <v>1.0</v>
      </c>
      <c r="I53" s="94">
        <v>1.0</v>
      </c>
      <c r="J53" s="94">
        <v>1.0</v>
      </c>
      <c r="K53" s="94">
        <v>1.0</v>
      </c>
      <c r="L53" s="94">
        <v>1.0</v>
      </c>
      <c r="M53" s="94">
        <v>52.0</v>
      </c>
      <c r="T53" s="58"/>
    </row>
    <row r="54">
      <c r="A54" s="89"/>
      <c r="B54" s="63"/>
      <c r="C54" s="63"/>
      <c r="D54" s="63"/>
      <c r="E54" s="63"/>
      <c r="F54" s="63"/>
      <c r="T54" s="58"/>
    </row>
    <row r="55">
      <c r="A55" s="89"/>
      <c r="B55" s="63"/>
      <c r="C55" s="63"/>
      <c r="D55" s="63"/>
      <c r="E55" s="63"/>
      <c r="F55" s="63"/>
      <c r="T55" s="58"/>
    </row>
    <row r="56">
      <c r="A56" s="89"/>
      <c r="B56" s="63"/>
      <c r="C56" s="63"/>
      <c r="D56" s="63"/>
      <c r="E56" s="63"/>
      <c r="F56" s="63"/>
      <c r="T56" s="58"/>
    </row>
    <row r="57">
      <c r="A57" s="89"/>
      <c r="B57" s="63"/>
      <c r="C57" s="63"/>
      <c r="D57" s="63"/>
      <c r="E57" s="63"/>
      <c r="F57" s="63"/>
      <c r="T57" s="58"/>
    </row>
    <row r="58">
      <c r="A58" s="56">
        <v>43881.0</v>
      </c>
      <c r="B58" s="98" t="s">
        <v>47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</row>
    <row r="59">
      <c r="A59" s="56">
        <v>43881.0</v>
      </c>
      <c r="B59" s="93" t="s">
        <v>48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</row>
    <row r="60">
      <c r="A60" s="69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</row>
    <row r="61">
      <c r="A61" s="56">
        <v>43880.0</v>
      </c>
      <c r="B61" s="93" t="s">
        <v>49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</row>
    <row r="62">
      <c r="A62" s="56">
        <v>43879.0</v>
      </c>
      <c r="B62" s="99" t="s">
        <v>50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</row>
    <row r="63">
      <c r="A63" s="56">
        <v>43878.0</v>
      </c>
      <c r="B63" s="99" t="s">
        <v>51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</row>
    <row r="64">
      <c r="A64" s="56">
        <v>43877.0</v>
      </c>
      <c r="B64" s="99" t="s">
        <v>52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>
      <c r="A65" s="69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>
      <c r="A66" s="69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>
      <c r="A67" s="69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>
      <c r="A68" s="69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>
      <c r="A69" s="69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>
      <c r="A70" s="69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>
      <c r="A71" s="69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>
      <c r="A72" s="69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>
      <c r="A73" s="69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>
      <c r="A74" s="69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>
      <c r="A75" s="69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>
      <c r="A76" s="69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>
      <c r="A77" s="69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>
      <c r="A78" s="69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>
      <c r="A79" s="69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>
      <c r="A80" s="69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>
      <c r="A81" s="69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>
      <c r="A82" s="69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>
      <c r="A83" s="6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>
      <c r="A84" s="69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>
      <c r="A85" s="69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>
      <c r="A86" s="69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>
      <c r="A87" s="69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>
      <c r="A88" s="69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>
      <c r="A89" s="69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>
      <c r="A90" s="69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>
      <c r="A91" s="69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>
      <c r="A92" s="69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>
      <c r="A93" s="69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>
      <c r="A94" s="69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>
      <c r="A95" s="69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>
      <c r="A96" s="69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>
      <c r="A97" s="69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>
      <c r="A98" s="69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>
      <c r="A99" s="69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>
      <c r="A100" s="69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>
      <c r="A101" s="69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>
      <c r="A102" s="69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>
      <c r="A103" s="69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>
      <c r="A104" s="69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>
      <c r="A105" s="69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>
      <c r="A106" s="69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>
      <c r="A107" s="69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>
      <c r="A108" s="69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>
      <c r="A109" s="69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>
      <c r="A110" s="6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>
      <c r="A111" s="69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>
      <c r="A112" s="69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>
      <c r="A113" s="69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>
      <c r="A114" s="69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>
      <c r="A115" s="69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</row>
    <row r="116">
      <c r="A116" s="69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</row>
    <row r="117">
      <c r="A117" s="69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</row>
    <row r="118">
      <c r="A118" s="69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>
      <c r="A119" s="69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>
      <c r="A120" s="69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>
      <c r="A121" s="69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>
      <c r="A122" s="69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>
      <c r="A123" s="69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>
      <c r="A124" s="69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>
      <c r="A125" s="69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>
      <c r="A126" s="69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>
      <c r="A127" s="69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>
      <c r="A128" s="69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>
      <c r="A129" s="69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>
      <c r="A130" s="69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>
      <c r="A131" s="69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>
      <c r="A132" s="69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>
      <c r="A133" s="69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>
      <c r="A134" s="69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>
      <c r="A135" s="69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>
      <c r="A136" s="69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</row>
    <row r="137">
      <c r="A137" s="6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</row>
    <row r="138">
      <c r="A138" s="69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</row>
    <row r="139">
      <c r="A139" s="6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</row>
    <row r="140">
      <c r="A140" s="69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</row>
    <row r="141">
      <c r="A141" s="69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</row>
    <row r="142">
      <c r="A142" s="69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</row>
    <row r="143">
      <c r="A143" s="69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</row>
    <row r="144">
      <c r="A144" s="69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</row>
    <row r="145">
      <c r="A145" s="69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</row>
    <row r="146">
      <c r="A146" s="69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</row>
    <row r="147">
      <c r="A147" s="69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</row>
    <row r="148">
      <c r="A148" s="69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</row>
    <row r="149">
      <c r="A149" s="69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</row>
    <row r="150">
      <c r="A150" s="69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</row>
    <row r="151">
      <c r="A151" s="69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</row>
    <row r="152">
      <c r="A152" s="69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</row>
    <row r="153">
      <c r="A153" s="69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</row>
    <row r="154">
      <c r="A154" s="69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</row>
    <row r="155">
      <c r="A155" s="69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</row>
    <row r="156">
      <c r="A156" s="69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</row>
    <row r="157">
      <c r="A157" s="69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</row>
    <row r="158">
      <c r="A158" s="69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</row>
    <row r="159">
      <c r="A159" s="69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</row>
    <row r="160">
      <c r="A160" s="69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</row>
    <row r="161">
      <c r="A161" s="69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</row>
    <row r="162">
      <c r="A162" s="69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</row>
    <row r="163">
      <c r="A163" s="69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</row>
    <row r="164">
      <c r="A164" s="69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</row>
    <row r="165">
      <c r="A165" s="69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</row>
    <row r="166">
      <c r="A166" s="6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</row>
    <row r="167">
      <c r="A167" s="69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</row>
    <row r="168">
      <c r="A168" s="69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</row>
    <row r="169">
      <c r="A169" s="69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</row>
    <row r="170">
      <c r="A170" s="69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</row>
    <row r="171">
      <c r="A171" s="69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</row>
    <row r="172">
      <c r="A172" s="69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</row>
    <row r="173">
      <c r="A173" s="69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</row>
    <row r="174">
      <c r="A174" s="69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</row>
    <row r="175">
      <c r="A175" s="69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</row>
    <row r="176">
      <c r="A176" s="69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</row>
    <row r="177">
      <c r="A177" s="69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</row>
    <row r="178">
      <c r="A178" s="69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</row>
    <row r="179">
      <c r="A179" s="69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>
      <c r="A180" s="69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>
      <c r="A181" s="69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>
      <c r="A182" s="69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>
      <c r="A183" s="69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>
      <c r="A184" s="69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>
      <c r="A185" s="69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>
      <c r="A186" s="69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>
      <c r="A187" s="69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>
      <c r="A188" s="69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>
      <c r="A189" s="69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>
      <c r="A190" s="69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>
      <c r="A191" s="69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>
      <c r="A192" s="69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>
      <c r="A193" s="6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>
      <c r="A194" s="69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>
      <c r="A195" s="69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>
      <c r="A196" s="69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</row>
    <row r="197">
      <c r="A197" s="69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</row>
    <row r="198">
      <c r="A198" s="69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</row>
    <row r="199">
      <c r="A199" s="69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</row>
    <row r="200">
      <c r="A200" s="69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</row>
    <row r="201">
      <c r="A201" s="69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</row>
    <row r="202">
      <c r="A202" s="69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</row>
    <row r="203">
      <c r="A203" s="69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</row>
    <row r="204">
      <c r="A204" s="69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</row>
    <row r="205">
      <c r="A205" s="69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</row>
    <row r="206">
      <c r="A206" s="69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</row>
    <row r="207">
      <c r="A207" s="69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</row>
    <row r="208">
      <c r="A208" s="69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</row>
    <row r="209">
      <c r="A209" s="69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</row>
    <row r="210">
      <c r="A210" s="69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</row>
    <row r="211">
      <c r="A211" s="69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</row>
    <row r="212">
      <c r="A212" s="69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</row>
    <row r="213">
      <c r="A213" s="69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</row>
    <row r="214">
      <c r="A214" s="69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</row>
    <row r="215">
      <c r="A215" s="69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</row>
    <row r="216">
      <c r="A216" s="69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</row>
    <row r="217">
      <c r="A217" s="69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</row>
    <row r="218">
      <c r="A218" s="69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</row>
    <row r="219">
      <c r="A219" s="69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</row>
    <row r="220">
      <c r="A220" s="6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</row>
    <row r="221">
      <c r="A221" s="69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</row>
    <row r="222">
      <c r="A222" s="69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</row>
    <row r="223">
      <c r="A223" s="69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</row>
    <row r="224">
      <c r="A224" s="69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</row>
    <row r="225">
      <c r="A225" s="69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</row>
    <row r="226">
      <c r="A226" s="69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</row>
    <row r="227">
      <c r="A227" s="69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</row>
    <row r="228">
      <c r="A228" s="69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</row>
    <row r="229">
      <c r="A229" s="69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</row>
    <row r="230">
      <c r="A230" s="69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</row>
    <row r="231">
      <c r="A231" s="69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</row>
    <row r="232">
      <c r="A232" s="69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</row>
    <row r="233">
      <c r="A233" s="69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</row>
    <row r="234">
      <c r="A234" s="69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</row>
    <row r="235">
      <c r="A235" s="69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</row>
    <row r="236">
      <c r="A236" s="69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</row>
    <row r="237">
      <c r="A237" s="69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</row>
    <row r="238">
      <c r="A238" s="69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</row>
    <row r="239">
      <c r="A239" s="69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</row>
    <row r="240">
      <c r="A240" s="69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</row>
    <row r="241">
      <c r="A241" s="69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</row>
    <row r="242">
      <c r="A242" s="69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</row>
    <row r="243">
      <c r="A243" s="69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</row>
    <row r="244">
      <c r="A244" s="69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</row>
    <row r="245">
      <c r="A245" s="69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</row>
    <row r="246">
      <c r="A246" s="69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</row>
    <row r="247">
      <c r="A247" s="6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</row>
    <row r="248">
      <c r="A248" s="69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</row>
    <row r="249">
      <c r="A249" s="69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</row>
    <row r="250">
      <c r="A250" s="69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</row>
    <row r="251">
      <c r="A251" s="69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</row>
    <row r="252">
      <c r="A252" s="69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</row>
    <row r="253">
      <c r="A253" s="69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</row>
    <row r="254">
      <c r="A254" s="69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</row>
    <row r="255">
      <c r="A255" s="69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</row>
    <row r="256">
      <c r="A256" s="69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</row>
    <row r="257">
      <c r="A257" s="69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</row>
    <row r="258">
      <c r="A258" s="69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</row>
    <row r="259">
      <c r="A259" s="69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</row>
    <row r="260">
      <c r="A260" s="69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</row>
    <row r="261">
      <c r="A261" s="69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</row>
    <row r="262">
      <c r="A262" s="69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</row>
    <row r="263">
      <c r="A263" s="69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</row>
    <row r="264">
      <c r="A264" s="69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</row>
    <row r="265">
      <c r="A265" s="69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</row>
    <row r="266">
      <c r="A266" s="69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</row>
    <row r="267">
      <c r="A267" s="69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</row>
    <row r="268">
      <c r="A268" s="69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</row>
    <row r="269">
      <c r="A269" s="69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</row>
    <row r="270">
      <c r="A270" s="69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</row>
    <row r="271">
      <c r="A271" s="69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</row>
    <row r="272">
      <c r="A272" s="69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</row>
    <row r="273">
      <c r="A273" s="69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</row>
    <row r="274">
      <c r="A274" s="69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</row>
    <row r="275">
      <c r="A275" s="69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</row>
    <row r="276">
      <c r="A276" s="69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</row>
    <row r="277">
      <c r="A277" s="69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</row>
    <row r="278">
      <c r="A278" s="69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</row>
    <row r="279">
      <c r="A279" s="69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</row>
    <row r="280">
      <c r="A280" s="69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</row>
    <row r="281">
      <c r="A281" s="69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</row>
    <row r="282">
      <c r="A282" s="69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</row>
    <row r="283">
      <c r="A283" s="69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</row>
    <row r="284">
      <c r="A284" s="69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</row>
    <row r="285">
      <c r="A285" s="69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</row>
    <row r="286">
      <c r="A286" s="69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</row>
    <row r="287">
      <c r="A287" s="69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</row>
    <row r="288">
      <c r="A288" s="69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</row>
    <row r="289">
      <c r="A289" s="69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</row>
    <row r="290">
      <c r="A290" s="69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</row>
    <row r="291">
      <c r="A291" s="69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</row>
    <row r="292">
      <c r="A292" s="69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</row>
    <row r="293">
      <c r="A293" s="69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</row>
    <row r="294">
      <c r="A294" s="69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</row>
    <row r="295">
      <c r="A295" s="69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</row>
    <row r="296">
      <c r="A296" s="69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</row>
    <row r="297">
      <c r="A297" s="69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</row>
    <row r="298">
      <c r="A298" s="69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</row>
    <row r="299">
      <c r="A299" s="69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</row>
    <row r="300">
      <c r="A300" s="69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</row>
    <row r="301">
      <c r="A301" s="69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</row>
    <row r="302">
      <c r="A302" s="69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</row>
    <row r="303">
      <c r="A303" s="69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</row>
    <row r="304">
      <c r="A304" s="69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</row>
    <row r="305">
      <c r="A305" s="69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</row>
    <row r="306">
      <c r="A306" s="69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</row>
    <row r="307">
      <c r="A307" s="69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</row>
    <row r="308">
      <c r="A308" s="69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</row>
    <row r="309">
      <c r="A309" s="69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</row>
    <row r="310">
      <c r="A310" s="69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</row>
    <row r="311">
      <c r="A311" s="69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</row>
    <row r="312">
      <c r="A312" s="69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</row>
    <row r="313">
      <c r="A313" s="69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</row>
    <row r="314">
      <c r="A314" s="69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</row>
    <row r="315">
      <c r="A315" s="69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</row>
    <row r="316">
      <c r="A316" s="69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</row>
    <row r="317">
      <c r="A317" s="69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</row>
    <row r="318">
      <c r="A318" s="69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</row>
    <row r="319">
      <c r="A319" s="69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</row>
    <row r="320">
      <c r="A320" s="69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</row>
    <row r="321">
      <c r="A321" s="69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</row>
    <row r="322">
      <c r="A322" s="69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</row>
    <row r="323">
      <c r="A323" s="69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</row>
    <row r="324">
      <c r="A324" s="69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</row>
    <row r="325">
      <c r="A325" s="69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</row>
    <row r="326">
      <c r="A326" s="69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</row>
    <row r="327">
      <c r="A327" s="69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</row>
    <row r="328">
      <c r="A328" s="69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</row>
    <row r="329">
      <c r="A329" s="69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</row>
    <row r="330">
      <c r="A330" s="69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</row>
    <row r="331">
      <c r="A331" s="69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</row>
    <row r="332">
      <c r="A332" s="69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</row>
    <row r="333">
      <c r="A333" s="69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</row>
    <row r="334">
      <c r="A334" s="69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</row>
    <row r="335">
      <c r="A335" s="69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</row>
    <row r="336">
      <c r="A336" s="69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</row>
    <row r="337">
      <c r="A337" s="69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</row>
    <row r="338">
      <c r="A338" s="69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</row>
    <row r="339">
      <c r="A339" s="69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</row>
    <row r="340">
      <c r="A340" s="69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</row>
    <row r="341">
      <c r="A341" s="69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</row>
    <row r="342">
      <c r="A342" s="69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</row>
    <row r="343">
      <c r="A343" s="69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</row>
    <row r="344">
      <c r="A344" s="69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</row>
    <row r="345">
      <c r="A345" s="69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</row>
    <row r="346">
      <c r="A346" s="69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</row>
    <row r="347">
      <c r="A347" s="69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</row>
    <row r="348">
      <c r="A348" s="69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</row>
    <row r="349">
      <c r="A349" s="69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</row>
    <row r="350">
      <c r="A350" s="69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</row>
    <row r="351">
      <c r="A351" s="69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</row>
    <row r="352">
      <c r="A352" s="69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</row>
    <row r="353">
      <c r="A353" s="69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</row>
    <row r="354">
      <c r="A354" s="69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</row>
    <row r="355">
      <c r="A355" s="69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</row>
    <row r="356">
      <c r="A356" s="69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</row>
    <row r="357">
      <c r="A357" s="69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</row>
    <row r="358">
      <c r="A358" s="69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</row>
    <row r="359">
      <c r="A359" s="69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</row>
    <row r="360">
      <c r="A360" s="69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</row>
    <row r="361">
      <c r="A361" s="69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</row>
    <row r="362">
      <c r="A362" s="69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</row>
    <row r="363">
      <c r="A363" s="69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</row>
    <row r="364">
      <c r="A364" s="69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</row>
    <row r="365">
      <c r="A365" s="69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</row>
    <row r="366">
      <c r="A366" s="69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</row>
    <row r="367">
      <c r="A367" s="69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</row>
    <row r="368">
      <c r="A368" s="69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</row>
    <row r="369">
      <c r="A369" s="69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</row>
    <row r="370">
      <c r="A370" s="69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</row>
    <row r="371">
      <c r="A371" s="69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</row>
    <row r="372">
      <c r="A372" s="69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</row>
    <row r="373">
      <c r="A373" s="69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</row>
    <row r="374">
      <c r="A374" s="69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</row>
    <row r="375">
      <c r="A375" s="69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</row>
    <row r="376">
      <c r="A376" s="69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</row>
    <row r="377">
      <c r="A377" s="69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</row>
    <row r="378">
      <c r="A378" s="69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</row>
    <row r="379">
      <c r="A379" s="69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</row>
    <row r="380">
      <c r="A380" s="69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</row>
    <row r="381">
      <c r="A381" s="69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</row>
    <row r="382">
      <c r="A382" s="69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</row>
    <row r="383">
      <c r="A383" s="69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</row>
    <row r="384">
      <c r="A384" s="69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</row>
    <row r="385">
      <c r="A385" s="69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</row>
    <row r="386">
      <c r="A386" s="69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</row>
    <row r="387">
      <c r="A387" s="69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</row>
    <row r="388">
      <c r="A388" s="69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</row>
    <row r="389">
      <c r="A389" s="69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</row>
    <row r="390">
      <c r="A390" s="69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</row>
    <row r="391">
      <c r="A391" s="69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</row>
    <row r="392">
      <c r="A392" s="69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</row>
    <row r="393">
      <c r="A393" s="69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</row>
    <row r="394">
      <c r="A394" s="69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</row>
    <row r="395">
      <c r="A395" s="69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>
      <c r="A396" s="69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</row>
    <row r="397">
      <c r="A397" s="69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</row>
    <row r="398">
      <c r="A398" s="69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</row>
    <row r="399">
      <c r="A399" s="69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</row>
    <row r="400">
      <c r="A400" s="69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</row>
    <row r="401">
      <c r="A401" s="69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</row>
    <row r="402">
      <c r="A402" s="69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</row>
    <row r="403">
      <c r="A403" s="69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</row>
    <row r="404">
      <c r="A404" s="69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</row>
    <row r="405">
      <c r="A405" s="69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</row>
    <row r="406">
      <c r="A406" s="69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</row>
    <row r="407">
      <c r="A407" s="69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</row>
    <row r="408">
      <c r="A408" s="69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</row>
    <row r="409">
      <c r="A409" s="69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</row>
    <row r="410">
      <c r="A410" s="69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</row>
    <row r="411">
      <c r="A411" s="69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</row>
    <row r="412">
      <c r="A412" s="69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</row>
    <row r="413">
      <c r="A413" s="69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</row>
    <row r="414">
      <c r="A414" s="69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</row>
    <row r="415">
      <c r="A415" s="69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</row>
    <row r="416">
      <c r="A416" s="69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</row>
    <row r="417">
      <c r="A417" s="69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</row>
    <row r="418">
      <c r="A418" s="69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</row>
    <row r="419">
      <c r="A419" s="69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</row>
    <row r="420">
      <c r="A420" s="69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</row>
    <row r="421">
      <c r="A421" s="69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</row>
    <row r="422">
      <c r="A422" s="69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</row>
    <row r="423">
      <c r="A423" s="69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</row>
    <row r="424">
      <c r="A424" s="69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</row>
    <row r="425">
      <c r="A425" s="69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</row>
    <row r="426">
      <c r="A426" s="69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</row>
    <row r="427">
      <c r="A427" s="69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</row>
    <row r="428">
      <c r="A428" s="69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</row>
    <row r="429">
      <c r="A429" s="69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</row>
    <row r="430">
      <c r="A430" s="69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</row>
    <row r="431">
      <c r="A431" s="69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</row>
    <row r="432">
      <c r="A432" s="69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</row>
    <row r="433">
      <c r="A433" s="69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</row>
    <row r="434">
      <c r="A434" s="69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</row>
    <row r="435">
      <c r="A435" s="69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</row>
    <row r="436">
      <c r="A436" s="69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</row>
    <row r="437">
      <c r="A437" s="69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</row>
    <row r="438">
      <c r="A438" s="69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</row>
    <row r="439">
      <c r="A439" s="69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</row>
    <row r="440">
      <c r="A440" s="69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</row>
    <row r="441">
      <c r="A441" s="69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</row>
    <row r="442">
      <c r="A442" s="69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</row>
    <row r="443">
      <c r="A443" s="69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</row>
    <row r="444">
      <c r="A444" s="69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</row>
    <row r="445">
      <c r="A445" s="69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</row>
    <row r="446">
      <c r="A446" s="69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</row>
    <row r="447">
      <c r="A447" s="69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</row>
    <row r="448">
      <c r="A448" s="69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</row>
    <row r="449">
      <c r="A449" s="69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</row>
    <row r="450">
      <c r="A450" s="69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</row>
    <row r="451">
      <c r="A451" s="69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</row>
    <row r="452">
      <c r="A452" s="69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</row>
    <row r="453">
      <c r="A453" s="69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</row>
    <row r="454">
      <c r="A454" s="69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</row>
    <row r="455">
      <c r="A455" s="69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</row>
    <row r="456">
      <c r="A456" s="69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</row>
    <row r="457">
      <c r="A457" s="69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</row>
    <row r="458">
      <c r="A458" s="69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</row>
    <row r="459">
      <c r="A459" s="69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</row>
    <row r="460">
      <c r="A460" s="69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</row>
    <row r="461">
      <c r="A461" s="69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</row>
    <row r="462">
      <c r="A462" s="69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</row>
    <row r="463">
      <c r="A463" s="69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</row>
    <row r="464">
      <c r="A464" s="69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</row>
    <row r="465">
      <c r="A465" s="69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</row>
    <row r="466">
      <c r="A466" s="69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</row>
    <row r="467">
      <c r="A467" s="69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</row>
    <row r="468">
      <c r="A468" s="69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</row>
    <row r="469">
      <c r="A469" s="69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</row>
    <row r="470">
      <c r="A470" s="69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</row>
    <row r="471">
      <c r="A471" s="69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</row>
    <row r="472">
      <c r="A472" s="69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</row>
    <row r="473">
      <c r="A473" s="69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</row>
    <row r="474">
      <c r="A474" s="69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</row>
    <row r="475">
      <c r="A475" s="69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</row>
    <row r="476">
      <c r="A476" s="69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</row>
    <row r="477">
      <c r="A477" s="69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</row>
    <row r="478">
      <c r="A478" s="69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</row>
    <row r="479">
      <c r="A479" s="69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</row>
    <row r="480">
      <c r="A480" s="69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</row>
    <row r="481">
      <c r="A481" s="69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</row>
    <row r="482">
      <c r="A482" s="69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</row>
    <row r="483">
      <c r="A483" s="69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</row>
    <row r="484">
      <c r="A484" s="69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</row>
    <row r="485">
      <c r="A485" s="69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</row>
    <row r="486">
      <c r="A486" s="69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</row>
    <row r="487">
      <c r="A487" s="69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</row>
    <row r="488">
      <c r="A488" s="69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</row>
    <row r="489">
      <c r="A489" s="69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</row>
    <row r="490">
      <c r="A490" s="69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</row>
    <row r="491">
      <c r="A491" s="69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</row>
    <row r="492">
      <c r="A492" s="69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</row>
    <row r="493">
      <c r="A493" s="69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</row>
    <row r="494">
      <c r="A494" s="69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</row>
    <row r="495">
      <c r="A495" s="69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</row>
    <row r="496">
      <c r="A496" s="69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</row>
    <row r="497">
      <c r="A497" s="69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</row>
    <row r="498">
      <c r="A498" s="69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</row>
    <row r="499">
      <c r="A499" s="69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</row>
    <row r="500">
      <c r="A500" s="69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</row>
    <row r="501">
      <c r="A501" s="69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</row>
    <row r="502">
      <c r="A502" s="69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</row>
    <row r="503">
      <c r="A503" s="69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</row>
    <row r="504">
      <c r="A504" s="69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</row>
    <row r="505">
      <c r="A505" s="69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</row>
    <row r="506">
      <c r="A506" s="69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</row>
    <row r="507">
      <c r="A507" s="69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</row>
    <row r="508">
      <c r="A508" s="69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</row>
    <row r="509">
      <c r="A509" s="69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</row>
    <row r="510">
      <c r="A510" s="69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</row>
    <row r="511">
      <c r="A511" s="69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</row>
    <row r="512">
      <c r="A512" s="69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</row>
    <row r="513">
      <c r="A513" s="69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</row>
    <row r="514">
      <c r="A514" s="69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</row>
    <row r="515">
      <c r="A515" s="69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</row>
    <row r="516">
      <c r="A516" s="69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</row>
    <row r="517">
      <c r="A517" s="69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</row>
    <row r="518">
      <c r="A518" s="69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</row>
    <row r="519">
      <c r="A519" s="69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</row>
    <row r="520">
      <c r="A520" s="69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</row>
    <row r="521">
      <c r="A521" s="69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</row>
    <row r="522">
      <c r="A522" s="69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</row>
    <row r="523">
      <c r="A523" s="69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</row>
    <row r="524">
      <c r="A524" s="69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</row>
    <row r="525">
      <c r="A525" s="69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</row>
    <row r="526">
      <c r="A526" s="69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</row>
    <row r="527">
      <c r="A527" s="69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</row>
    <row r="528">
      <c r="A528" s="69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</row>
    <row r="529">
      <c r="A529" s="69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</row>
    <row r="530">
      <c r="A530" s="69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</row>
    <row r="531">
      <c r="A531" s="69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</row>
    <row r="532">
      <c r="A532" s="69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</row>
    <row r="533">
      <c r="A533" s="69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</row>
    <row r="534">
      <c r="A534" s="69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</row>
    <row r="535">
      <c r="A535" s="69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</row>
    <row r="536">
      <c r="A536" s="69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</row>
    <row r="537">
      <c r="A537" s="69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</row>
    <row r="538">
      <c r="A538" s="69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</row>
    <row r="539">
      <c r="A539" s="69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</row>
    <row r="540">
      <c r="A540" s="69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</row>
    <row r="541">
      <c r="A541" s="69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</row>
    <row r="542">
      <c r="A542" s="69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</row>
    <row r="543">
      <c r="A543" s="69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</row>
    <row r="544">
      <c r="A544" s="69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</row>
    <row r="545">
      <c r="A545" s="69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</row>
    <row r="546">
      <c r="A546" s="69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</row>
    <row r="547">
      <c r="A547" s="69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</row>
    <row r="548">
      <c r="A548" s="69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</row>
    <row r="549">
      <c r="A549" s="69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</row>
    <row r="550">
      <c r="A550" s="69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</row>
    <row r="551">
      <c r="A551" s="69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</row>
    <row r="552">
      <c r="A552" s="69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</row>
    <row r="553">
      <c r="A553" s="69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</row>
    <row r="554">
      <c r="A554" s="69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</row>
    <row r="555">
      <c r="A555" s="69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</row>
    <row r="556">
      <c r="A556" s="69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</row>
    <row r="557">
      <c r="A557" s="69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</row>
    <row r="558">
      <c r="A558" s="69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</row>
    <row r="559">
      <c r="A559" s="69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</row>
    <row r="560">
      <c r="A560" s="69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</row>
    <row r="561">
      <c r="A561" s="69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</row>
    <row r="562">
      <c r="A562" s="69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</row>
    <row r="563">
      <c r="A563" s="69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</row>
    <row r="564">
      <c r="A564" s="69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</row>
    <row r="565">
      <c r="A565" s="69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</row>
    <row r="566">
      <c r="A566" s="69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</row>
    <row r="567">
      <c r="A567" s="69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</row>
    <row r="568">
      <c r="A568" s="69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</row>
    <row r="569">
      <c r="A569" s="69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</row>
    <row r="570">
      <c r="A570" s="69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</row>
    <row r="571">
      <c r="A571" s="69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</row>
    <row r="572">
      <c r="A572" s="69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</row>
    <row r="573">
      <c r="A573" s="69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</row>
    <row r="574">
      <c r="A574" s="69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</row>
    <row r="575">
      <c r="A575" s="69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</row>
    <row r="576">
      <c r="A576" s="69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</row>
    <row r="577">
      <c r="A577" s="69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</row>
    <row r="578">
      <c r="A578" s="69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</row>
    <row r="579">
      <c r="A579" s="69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</row>
    <row r="580">
      <c r="A580" s="69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</row>
    <row r="581">
      <c r="A581" s="69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</row>
    <row r="582">
      <c r="A582" s="69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</row>
    <row r="583">
      <c r="A583" s="69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</row>
    <row r="584">
      <c r="A584" s="69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</row>
    <row r="585">
      <c r="A585" s="69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</row>
    <row r="586">
      <c r="A586" s="69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</row>
    <row r="587">
      <c r="A587" s="69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</row>
    <row r="588">
      <c r="A588" s="69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</row>
    <row r="589">
      <c r="A589" s="69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</row>
    <row r="590">
      <c r="A590" s="69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</row>
    <row r="591">
      <c r="A591" s="69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</row>
    <row r="592">
      <c r="A592" s="69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</row>
    <row r="593">
      <c r="A593" s="69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</row>
    <row r="594">
      <c r="A594" s="69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</row>
    <row r="595">
      <c r="A595" s="69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</row>
    <row r="596">
      <c r="A596" s="69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</row>
    <row r="597">
      <c r="A597" s="69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</row>
    <row r="598">
      <c r="A598" s="69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</row>
    <row r="599">
      <c r="A599" s="69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</row>
    <row r="600">
      <c r="A600" s="69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</row>
    <row r="601">
      <c r="A601" s="69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</row>
    <row r="602">
      <c r="A602" s="69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</row>
    <row r="603">
      <c r="A603" s="69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</row>
    <row r="604">
      <c r="A604" s="69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</row>
    <row r="605">
      <c r="A605" s="69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</row>
    <row r="606">
      <c r="A606" s="69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</row>
    <row r="607">
      <c r="A607" s="69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</row>
    <row r="608">
      <c r="A608" s="69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</row>
    <row r="609">
      <c r="A609" s="69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</row>
    <row r="610">
      <c r="A610" s="69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</row>
    <row r="611">
      <c r="A611" s="69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</row>
    <row r="612">
      <c r="A612" s="69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</row>
    <row r="613">
      <c r="A613" s="69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</row>
    <row r="614">
      <c r="A614" s="69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</row>
    <row r="615">
      <c r="A615" s="69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</row>
    <row r="616">
      <c r="A616" s="69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</row>
    <row r="617">
      <c r="A617" s="69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</row>
    <row r="618">
      <c r="A618" s="69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</row>
    <row r="619">
      <c r="A619" s="69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</row>
    <row r="620">
      <c r="A620" s="69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</row>
    <row r="621">
      <c r="A621" s="69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</row>
    <row r="622">
      <c r="A622" s="69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</row>
    <row r="623">
      <c r="A623" s="69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</row>
    <row r="624">
      <c r="A624" s="69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</row>
    <row r="625">
      <c r="A625" s="69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</row>
    <row r="626">
      <c r="A626" s="69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</row>
    <row r="627">
      <c r="A627" s="69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</row>
    <row r="628">
      <c r="A628" s="69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</row>
    <row r="629">
      <c r="A629" s="69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</row>
    <row r="630">
      <c r="A630" s="69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</row>
    <row r="631">
      <c r="A631" s="69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</row>
    <row r="632">
      <c r="A632" s="69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</row>
    <row r="633">
      <c r="A633" s="69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</row>
    <row r="634">
      <c r="A634" s="69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</row>
    <row r="635">
      <c r="A635" s="69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</row>
    <row r="636">
      <c r="A636" s="69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</row>
    <row r="637">
      <c r="A637" s="69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</row>
    <row r="638">
      <c r="A638" s="69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</row>
    <row r="639">
      <c r="A639" s="69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</row>
    <row r="640">
      <c r="A640" s="69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</row>
    <row r="641">
      <c r="A641" s="69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</row>
    <row r="642">
      <c r="A642" s="69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</row>
    <row r="643">
      <c r="A643" s="69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</row>
    <row r="644">
      <c r="A644" s="69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</row>
    <row r="645">
      <c r="A645" s="69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</row>
    <row r="646">
      <c r="A646" s="69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</row>
    <row r="647">
      <c r="A647" s="69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</row>
    <row r="648">
      <c r="A648" s="69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</row>
    <row r="649">
      <c r="A649" s="69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</row>
    <row r="650">
      <c r="A650" s="69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</row>
    <row r="651">
      <c r="A651" s="69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</row>
    <row r="652">
      <c r="A652" s="69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</row>
    <row r="653">
      <c r="A653" s="69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</row>
    <row r="654">
      <c r="A654" s="69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</row>
    <row r="655">
      <c r="A655" s="69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</row>
    <row r="656">
      <c r="A656" s="69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</row>
    <row r="657">
      <c r="A657" s="69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</row>
    <row r="658">
      <c r="A658" s="69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</row>
    <row r="659">
      <c r="A659" s="69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</row>
    <row r="660">
      <c r="A660" s="69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</row>
    <row r="661">
      <c r="A661" s="69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</row>
    <row r="662">
      <c r="A662" s="69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</row>
    <row r="663">
      <c r="A663" s="69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</row>
    <row r="664">
      <c r="A664" s="69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</row>
    <row r="665">
      <c r="A665" s="69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</row>
    <row r="666">
      <c r="A666" s="69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</row>
    <row r="667">
      <c r="A667" s="69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</row>
    <row r="668">
      <c r="A668" s="69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</row>
    <row r="669">
      <c r="A669" s="69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</row>
    <row r="670">
      <c r="A670" s="69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</row>
    <row r="671">
      <c r="A671" s="69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</row>
    <row r="672">
      <c r="A672" s="69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</row>
    <row r="673">
      <c r="A673" s="69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</row>
    <row r="674">
      <c r="A674" s="69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</row>
    <row r="675">
      <c r="A675" s="69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</row>
    <row r="676">
      <c r="A676" s="69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</row>
    <row r="677">
      <c r="A677" s="69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</row>
    <row r="678">
      <c r="A678" s="69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</row>
    <row r="679">
      <c r="A679" s="69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</row>
    <row r="680">
      <c r="A680" s="69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</row>
    <row r="681">
      <c r="A681" s="69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</row>
    <row r="682">
      <c r="A682" s="69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</row>
    <row r="683">
      <c r="A683" s="69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</row>
    <row r="684">
      <c r="A684" s="69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</row>
    <row r="685">
      <c r="A685" s="69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</row>
    <row r="686">
      <c r="A686" s="69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</row>
    <row r="687">
      <c r="A687" s="69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</row>
    <row r="688">
      <c r="A688" s="69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</row>
    <row r="689">
      <c r="A689" s="69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</row>
    <row r="690">
      <c r="A690" s="69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</row>
    <row r="691">
      <c r="A691" s="69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</row>
    <row r="692">
      <c r="A692" s="69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</row>
    <row r="693">
      <c r="A693" s="69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</row>
    <row r="694">
      <c r="A694" s="69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</row>
    <row r="695">
      <c r="A695" s="69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</row>
    <row r="696">
      <c r="A696" s="69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</row>
    <row r="697">
      <c r="A697" s="69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</row>
    <row r="698">
      <c r="A698" s="69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</row>
    <row r="699">
      <c r="A699" s="69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</row>
    <row r="700">
      <c r="A700" s="69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</row>
    <row r="701">
      <c r="A701" s="69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</row>
    <row r="702">
      <c r="A702" s="69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</row>
    <row r="703">
      <c r="A703" s="69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</row>
    <row r="704">
      <c r="A704" s="69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</row>
    <row r="705">
      <c r="A705" s="69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</row>
    <row r="706">
      <c r="A706" s="69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</row>
    <row r="707">
      <c r="A707" s="69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</row>
    <row r="708">
      <c r="A708" s="69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</row>
    <row r="709">
      <c r="A709" s="69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</row>
    <row r="710">
      <c r="A710" s="69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</row>
    <row r="711">
      <c r="A711" s="69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</row>
    <row r="712">
      <c r="A712" s="69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</row>
    <row r="713">
      <c r="A713" s="69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</row>
    <row r="714">
      <c r="A714" s="69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</row>
    <row r="715">
      <c r="A715" s="69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</row>
    <row r="716">
      <c r="A716" s="69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</row>
    <row r="717">
      <c r="A717" s="69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</row>
    <row r="718">
      <c r="A718" s="69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</row>
    <row r="719">
      <c r="A719" s="69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</row>
    <row r="720">
      <c r="A720" s="69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</row>
    <row r="721">
      <c r="A721" s="69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</row>
    <row r="722">
      <c r="A722" s="69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</row>
    <row r="723">
      <c r="A723" s="69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</row>
    <row r="724">
      <c r="A724" s="69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</row>
    <row r="725">
      <c r="A725" s="69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</row>
    <row r="726">
      <c r="A726" s="69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</row>
    <row r="727">
      <c r="A727" s="69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</row>
    <row r="728">
      <c r="A728" s="69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</row>
    <row r="729">
      <c r="A729" s="69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</row>
    <row r="730">
      <c r="A730" s="69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</row>
    <row r="731">
      <c r="A731" s="69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</row>
    <row r="732">
      <c r="A732" s="69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</row>
    <row r="733">
      <c r="A733" s="69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</row>
    <row r="734">
      <c r="A734" s="69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</row>
    <row r="735">
      <c r="A735" s="69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</row>
    <row r="736">
      <c r="A736" s="69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</row>
    <row r="737">
      <c r="A737" s="69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</row>
    <row r="738">
      <c r="A738" s="69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</row>
    <row r="739">
      <c r="A739" s="69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</row>
    <row r="740">
      <c r="A740" s="69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</row>
    <row r="741">
      <c r="A741" s="69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</row>
    <row r="742">
      <c r="A742" s="69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</row>
    <row r="743">
      <c r="A743" s="69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</row>
    <row r="744">
      <c r="A744" s="69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</row>
    <row r="745">
      <c r="A745" s="69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</row>
    <row r="746">
      <c r="A746" s="69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</row>
    <row r="747">
      <c r="A747" s="69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</row>
    <row r="748">
      <c r="A748" s="69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</row>
    <row r="749">
      <c r="A749" s="69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</row>
    <row r="750">
      <c r="A750" s="69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</row>
    <row r="751">
      <c r="A751" s="69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</row>
    <row r="752">
      <c r="A752" s="69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</row>
    <row r="753">
      <c r="A753" s="69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</row>
    <row r="754">
      <c r="A754" s="69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</row>
    <row r="755">
      <c r="A755" s="69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</row>
    <row r="756">
      <c r="A756" s="69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</row>
    <row r="757">
      <c r="A757" s="69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</row>
    <row r="758">
      <c r="A758" s="69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</row>
    <row r="759">
      <c r="A759" s="69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</row>
    <row r="760">
      <c r="A760" s="69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</row>
    <row r="761">
      <c r="A761" s="69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</row>
    <row r="762">
      <c r="A762" s="69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</row>
    <row r="763">
      <c r="A763" s="69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</row>
    <row r="764">
      <c r="A764" s="69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</row>
    <row r="765">
      <c r="A765" s="69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</row>
    <row r="766">
      <c r="A766" s="69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</row>
    <row r="767">
      <c r="A767" s="69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</row>
    <row r="768">
      <c r="A768" s="69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</row>
    <row r="769">
      <c r="A769" s="69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</row>
    <row r="770">
      <c r="A770" s="69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</row>
    <row r="771">
      <c r="A771" s="69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</row>
    <row r="772">
      <c r="A772" s="69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</row>
    <row r="773">
      <c r="A773" s="69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</row>
    <row r="774">
      <c r="A774" s="69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</row>
    <row r="775">
      <c r="A775" s="69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</row>
    <row r="776">
      <c r="A776" s="69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</row>
    <row r="777">
      <c r="A777" s="69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</row>
    <row r="778">
      <c r="A778" s="69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</row>
    <row r="779">
      <c r="A779" s="69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</row>
    <row r="780">
      <c r="A780" s="69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</row>
    <row r="781">
      <c r="A781" s="69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</row>
    <row r="782">
      <c r="A782" s="69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</row>
    <row r="783">
      <c r="A783" s="69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</row>
    <row r="784">
      <c r="A784" s="69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</row>
    <row r="785">
      <c r="A785" s="69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</row>
    <row r="786">
      <c r="A786" s="69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</row>
    <row r="787">
      <c r="A787" s="69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</row>
    <row r="788">
      <c r="A788" s="69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</row>
    <row r="789">
      <c r="A789" s="69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</row>
    <row r="790">
      <c r="A790" s="69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</row>
    <row r="791">
      <c r="A791" s="69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</row>
    <row r="792">
      <c r="A792" s="69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</row>
    <row r="793">
      <c r="A793" s="69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</row>
    <row r="794">
      <c r="A794" s="69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</row>
    <row r="795">
      <c r="A795" s="69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</row>
    <row r="796">
      <c r="A796" s="69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</row>
    <row r="797">
      <c r="A797" s="69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</row>
    <row r="798">
      <c r="A798" s="69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</row>
    <row r="799">
      <c r="A799" s="69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</row>
    <row r="800">
      <c r="A800" s="69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</row>
    <row r="801">
      <c r="A801" s="69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</row>
    <row r="802">
      <c r="A802" s="69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</row>
    <row r="803">
      <c r="A803" s="69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</row>
    <row r="804">
      <c r="A804" s="69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</row>
    <row r="805">
      <c r="A805" s="69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</row>
    <row r="806">
      <c r="A806" s="69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</row>
    <row r="807">
      <c r="A807" s="69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</row>
    <row r="808">
      <c r="A808" s="69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</row>
    <row r="809">
      <c r="A809" s="69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</row>
    <row r="810">
      <c r="A810" s="69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</row>
    <row r="811">
      <c r="A811" s="69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</row>
    <row r="812">
      <c r="A812" s="69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</row>
    <row r="813">
      <c r="A813" s="69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</row>
    <row r="814">
      <c r="A814" s="69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</row>
    <row r="815">
      <c r="A815" s="69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</row>
    <row r="816">
      <c r="A816" s="69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</row>
    <row r="817">
      <c r="A817" s="69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</row>
    <row r="818">
      <c r="A818" s="69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</row>
    <row r="819">
      <c r="A819" s="69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</row>
    <row r="820">
      <c r="A820" s="69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</row>
    <row r="821">
      <c r="A821" s="69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</row>
    <row r="822">
      <c r="A822" s="69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</row>
    <row r="823">
      <c r="A823" s="69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</row>
    <row r="824">
      <c r="A824" s="69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</row>
    <row r="825">
      <c r="A825" s="69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</row>
    <row r="826">
      <c r="A826" s="69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</row>
    <row r="827">
      <c r="A827" s="69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</row>
    <row r="828">
      <c r="A828" s="69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</row>
    <row r="829">
      <c r="A829" s="69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</row>
    <row r="830">
      <c r="A830" s="69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</row>
    <row r="831">
      <c r="A831" s="69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</row>
    <row r="832">
      <c r="A832" s="69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</row>
    <row r="833">
      <c r="A833" s="69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</row>
    <row r="834">
      <c r="A834" s="69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</row>
    <row r="835">
      <c r="A835" s="69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</row>
    <row r="836">
      <c r="A836" s="69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</row>
    <row r="837">
      <c r="A837" s="69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</row>
    <row r="838">
      <c r="A838" s="69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</row>
    <row r="839">
      <c r="A839" s="69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</row>
    <row r="840">
      <c r="A840" s="69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</row>
    <row r="841">
      <c r="A841" s="69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</row>
    <row r="842">
      <c r="A842" s="69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</row>
    <row r="843">
      <c r="A843" s="69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</row>
    <row r="844">
      <c r="A844" s="69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</row>
    <row r="845">
      <c r="A845" s="69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</row>
    <row r="846">
      <c r="A846" s="69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</row>
    <row r="847">
      <c r="A847" s="69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</row>
    <row r="848">
      <c r="A848" s="69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</row>
    <row r="849">
      <c r="A849" s="69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</row>
    <row r="850">
      <c r="A850" s="69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</row>
    <row r="851">
      <c r="A851" s="69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</row>
    <row r="852">
      <c r="A852" s="69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</row>
    <row r="853">
      <c r="A853" s="69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</row>
    <row r="854">
      <c r="A854" s="69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</row>
    <row r="855">
      <c r="A855" s="69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</row>
    <row r="856">
      <c r="A856" s="69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</row>
    <row r="857">
      <c r="A857" s="69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</row>
    <row r="858">
      <c r="A858" s="69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</row>
    <row r="859">
      <c r="A859" s="69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</row>
    <row r="860">
      <c r="A860" s="69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</row>
    <row r="861">
      <c r="A861" s="69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</row>
    <row r="862">
      <c r="A862" s="69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</row>
    <row r="863">
      <c r="A863" s="69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</row>
    <row r="864">
      <c r="A864" s="69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</row>
    <row r="865">
      <c r="A865" s="69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</row>
    <row r="866">
      <c r="A866" s="69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</row>
    <row r="867">
      <c r="A867" s="69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</row>
    <row r="868">
      <c r="A868" s="69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</row>
    <row r="869">
      <c r="A869" s="69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</row>
    <row r="870">
      <c r="A870" s="69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</row>
    <row r="871">
      <c r="A871" s="69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</row>
    <row r="872">
      <c r="A872" s="69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</row>
    <row r="873">
      <c r="A873" s="69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</row>
    <row r="874">
      <c r="A874" s="69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</row>
    <row r="875">
      <c r="A875" s="69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</row>
    <row r="876">
      <c r="A876" s="69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</row>
    <row r="877">
      <c r="A877" s="69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</row>
    <row r="878">
      <c r="A878" s="69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</row>
    <row r="879">
      <c r="A879" s="69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</row>
    <row r="880">
      <c r="A880" s="69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</row>
    <row r="881">
      <c r="A881" s="69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</row>
    <row r="882">
      <c r="A882" s="69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</row>
    <row r="883">
      <c r="A883" s="69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</row>
    <row r="884">
      <c r="A884" s="69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</row>
    <row r="885">
      <c r="A885" s="69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</row>
    <row r="886">
      <c r="A886" s="69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</row>
    <row r="887">
      <c r="A887" s="69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</row>
    <row r="888">
      <c r="A888" s="69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</row>
    <row r="889">
      <c r="A889" s="69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</row>
    <row r="890">
      <c r="A890" s="69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</row>
    <row r="891">
      <c r="A891" s="69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</row>
    <row r="892">
      <c r="A892" s="69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</row>
    <row r="893">
      <c r="A893" s="69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</row>
    <row r="894">
      <c r="A894" s="69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</row>
    <row r="895">
      <c r="A895" s="69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</row>
    <row r="896">
      <c r="A896" s="69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</row>
    <row r="897">
      <c r="A897" s="69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</row>
    <row r="898">
      <c r="A898" s="69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</row>
    <row r="899">
      <c r="A899" s="69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</row>
    <row r="900">
      <c r="A900" s="69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</row>
    <row r="901">
      <c r="A901" s="69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</row>
    <row r="902">
      <c r="A902" s="69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</row>
    <row r="903">
      <c r="A903" s="69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</row>
    <row r="904">
      <c r="A904" s="69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</row>
    <row r="905">
      <c r="A905" s="69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</row>
    <row r="906">
      <c r="A906" s="69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</row>
    <row r="907">
      <c r="A907" s="69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</row>
    <row r="908">
      <c r="A908" s="69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</row>
    <row r="909">
      <c r="A909" s="69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</row>
    <row r="910">
      <c r="A910" s="69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</row>
    <row r="911">
      <c r="A911" s="69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</row>
    <row r="912">
      <c r="A912" s="69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</row>
    <row r="913">
      <c r="A913" s="69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</row>
    <row r="914">
      <c r="A914" s="69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</row>
    <row r="915">
      <c r="A915" s="69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</row>
    <row r="916">
      <c r="A916" s="69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</row>
    <row r="917">
      <c r="A917" s="69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</row>
    <row r="918">
      <c r="A918" s="69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</row>
    <row r="919">
      <c r="A919" s="69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</row>
    <row r="920">
      <c r="A920" s="69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</row>
    <row r="921">
      <c r="A921" s="69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</row>
    <row r="922">
      <c r="A922" s="69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</row>
    <row r="923">
      <c r="A923" s="69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</row>
    <row r="924">
      <c r="A924" s="69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</row>
    <row r="925">
      <c r="A925" s="69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</row>
    <row r="926">
      <c r="A926" s="69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</row>
    <row r="927">
      <c r="A927" s="69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</row>
    <row r="928">
      <c r="A928" s="69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</row>
    <row r="929">
      <c r="A929" s="69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</row>
    <row r="930">
      <c r="A930" s="69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</row>
    <row r="931">
      <c r="A931" s="69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</row>
    <row r="932">
      <c r="A932" s="69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</row>
    <row r="933">
      <c r="A933" s="69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</row>
    <row r="934">
      <c r="A934" s="69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</row>
    <row r="935">
      <c r="A935" s="69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</row>
    <row r="936">
      <c r="A936" s="69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</row>
    <row r="937">
      <c r="A937" s="69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</row>
    <row r="938">
      <c r="A938" s="69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</row>
    <row r="939">
      <c r="A939" s="69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</row>
    <row r="940">
      <c r="A940" s="69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</row>
    <row r="941">
      <c r="A941" s="69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</row>
    <row r="942">
      <c r="A942" s="69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</row>
    <row r="943">
      <c r="A943" s="69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</row>
    <row r="944">
      <c r="A944" s="69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</row>
    <row r="945">
      <c r="A945" s="69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</row>
    <row r="946">
      <c r="A946" s="69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</row>
    <row r="947">
      <c r="A947" s="69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</row>
    <row r="948">
      <c r="A948" s="69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</row>
    <row r="949">
      <c r="A949" s="69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</row>
    <row r="950">
      <c r="A950" s="69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</row>
    <row r="951">
      <c r="A951" s="69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</row>
    <row r="952">
      <c r="A952" s="69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</row>
    <row r="953">
      <c r="A953" s="69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</row>
    <row r="954">
      <c r="A954" s="69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</row>
    <row r="955">
      <c r="A955" s="69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</row>
    <row r="956">
      <c r="A956" s="69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</row>
    <row r="957">
      <c r="A957" s="69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</row>
    <row r="958">
      <c r="A958" s="69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</row>
    <row r="959">
      <c r="A959" s="69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</row>
    <row r="960">
      <c r="A960" s="69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</row>
    <row r="961">
      <c r="A961" s="69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</row>
    <row r="962">
      <c r="A962" s="69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</row>
    <row r="963">
      <c r="A963" s="69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</row>
    <row r="964">
      <c r="A964" s="69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</row>
    <row r="965">
      <c r="A965" s="69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</row>
    <row r="966">
      <c r="A966" s="69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</row>
    <row r="967">
      <c r="A967" s="69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</row>
    <row r="968">
      <c r="A968" s="69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</row>
    <row r="969">
      <c r="A969" s="69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</row>
    <row r="970">
      <c r="A970" s="69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</row>
    <row r="971">
      <c r="A971" s="69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</row>
    <row r="972">
      <c r="A972" s="69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</row>
    <row r="973">
      <c r="A973" s="69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</row>
    <row r="974">
      <c r="A974" s="69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</row>
    <row r="975">
      <c r="A975" s="69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</row>
    <row r="976">
      <c r="A976" s="69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</row>
    <row r="977">
      <c r="A977" s="69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</row>
    <row r="978">
      <c r="A978" s="69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</row>
    <row r="979">
      <c r="A979" s="69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</row>
    <row r="980">
      <c r="A980" s="69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</row>
    <row r="981">
      <c r="A981" s="69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</row>
    <row r="982">
      <c r="A982" s="69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</row>
    <row r="983">
      <c r="A983" s="69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</row>
    <row r="984">
      <c r="A984" s="69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</row>
    <row r="985">
      <c r="A985" s="69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</row>
    <row r="986">
      <c r="A986" s="69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</row>
    <row r="987">
      <c r="A987" s="69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</row>
    <row r="988">
      <c r="A988" s="69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</row>
    <row r="989">
      <c r="A989" s="69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</row>
    <row r="990">
      <c r="A990" s="69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</row>
    <row r="991">
      <c r="A991" s="69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</row>
    <row r="992">
      <c r="A992" s="69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</row>
    <row r="993">
      <c r="A993" s="69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</row>
    <row r="994">
      <c r="A994" s="69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</row>
    <row r="995">
      <c r="A995" s="69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</row>
    <row r="996">
      <c r="A996" s="69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</row>
    <row r="997">
      <c r="A997" s="69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</row>
    <row r="998">
      <c r="A998" s="69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</row>
    <row r="999">
      <c r="A999" s="69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</row>
    <row r="1000">
      <c r="A1000" s="69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</row>
    <row r="1001">
      <c r="A1001" s="69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</row>
    <row r="1002">
      <c r="A1002" s="69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</row>
    <row r="1003">
      <c r="A1003" s="69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</row>
    <row r="1004">
      <c r="A1004" s="69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</row>
    <row r="1005">
      <c r="A1005" s="69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</row>
    <row r="1006">
      <c r="A1006" s="69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</row>
    <row r="1007">
      <c r="A1007" s="69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</row>
    <row r="1008">
      <c r="A1008" s="69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</row>
    <row r="1009">
      <c r="A1009" s="69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</row>
    <row r="1010">
      <c r="A1010" s="69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</row>
    <row r="1011">
      <c r="A1011" s="69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</row>
    <row r="1012">
      <c r="A1012" s="69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</row>
    <row r="1013">
      <c r="A1013" s="69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</row>
    <row r="1014">
      <c r="A1014" s="69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</row>
    <row r="1015">
      <c r="A1015" s="69"/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</row>
    <row r="1016">
      <c r="A1016" s="69"/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</row>
    <row r="1017">
      <c r="A1017" s="69"/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</row>
    <row r="1018">
      <c r="A1018" s="69"/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</row>
    <row r="1019">
      <c r="A1019" s="69"/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</row>
    <row r="1020">
      <c r="A1020" s="69"/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</row>
    <row r="1021">
      <c r="A1021" s="69"/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</row>
    <row r="1022">
      <c r="A1022" s="69"/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</row>
    <row r="1023">
      <c r="A1023" s="69"/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</row>
    <row r="1024">
      <c r="A1024" s="69"/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</row>
    <row r="1025">
      <c r="A1025" s="69"/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</row>
    <row r="1026">
      <c r="A1026" s="69"/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</row>
    <row r="1027">
      <c r="A1027" s="69"/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</row>
    <row r="1028">
      <c r="A1028" s="69"/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</row>
    <row r="1029">
      <c r="A1029" s="69"/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</row>
    <row r="1030">
      <c r="A1030" s="69"/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</row>
    <row r="1031">
      <c r="A1031" s="69"/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</row>
    <row r="1032">
      <c r="A1032" s="69"/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</row>
    <row r="1033">
      <c r="A1033" s="69"/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</row>
    <row r="1034">
      <c r="A1034" s="69"/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6.57"/>
    <col customWidth="1" min="3" max="3" width="6.71"/>
    <col customWidth="1" min="4" max="4" width="8.86"/>
  </cols>
  <sheetData>
    <row r="1">
      <c r="A1" s="100" t="s">
        <v>53</v>
      </c>
    </row>
    <row r="2">
      <c r="A2" s="1" t="s">
        <v>0</v>
      </c>
      <c r="B2" s="4" t="s">
        <v>20</v>
      </c>
      <c r="C2" s="3" t="s">
        <v>25</v>
      </c>
      <c r="D2" s="3" t="s">
        <v>26</v>
      </c>
    </row>
    <row r="3">
      <c r="A3" s="101" t="s">
        <v>30</v>
      </c>
      <c r="B3" s="14" t="str">
        <f>sum(#REF!)</f>
        <v>#REF!</v>
      </c>
      <c r="C3" s="13"/>
      <c r="D3" s="13"/>
    </row>
    <row r="4">
      <c r="A4" s="20" t="s">
        <v>31</v>
      </c>
      <c r="B4" s="22" t="str">
        <f t="shared" ref="B4:D4" si="1">sum(B$5:B188)</f>
        <v>#REF!</v>
      </c>
      <c r="C4" s="21">
        <f t="shared" si="1"/>
        <v>1407</v>
      </c>
      <c r="D4" s="24" t="str">
        <f t="shared" si="1"/>
        <v>#REF!</v>
      </c>
    </row>
    <row r="5">
      <c r="A5" s="26">
        <v>44035.0</v>
      </c>
      <c r="B5" s="102">
        <v>28.0</v>
      </c>
      <c r="C5" s="27">
        <v>13.0</v>
      </c>
      <c r="D5" s="27">
        <v>10.0</v>
      </c>
    </row>
    <row r="6">
      <c r="A6" s="26">
        <v>44034.0</v>
      </c>
      <c r="B6" s="102">
        <v>39.0</v>
      </c>
      <c r="C6" s="27">
        <v>20.0</v>
      </c>
      <c r="D6" s="27">
        <v>15.0</v>
      </c>
    </row>
    <row r="7">
      <c r="A7" s="26">
        <v>44033.0</v>
      </c>
      <c r="B7" s="102">
        <v>29.0</v>
      </c>
      <c r="C7" s="27">
        <v>34.0</v>
      </c>
      <c r="D7" s="27">
        <v>15.0</v>
      </c>
    </row>
    <row r="8">
      <c r="A8" s="103">
        <v>44032.0</v>
      </c>
      <c r="B8" s="28">
        <v>20.0</v>
      </c>
      <c r="C8" s="104">
        <v>25.0</v>
      </c>
      <c r="D8" s="104">
        <v>7.0</v>
      </c>
      <c r="E8" s="105"/>
    </row>
    <row r="9">
      <c r="A9" s="103">
        <v>44031.0</v>
      </c>
      <c r="B9" s="28">
        <v>4.0</v>
      </c>
      <c r="C9" s="104">
        <v>22.0</v>
      </c>
      <c r="D9" s="104">
        <v>12.0</v>
      </c>
      <c r="E9" s="105"/>
    </row>
    <row r="10">
      <c r="A10" s="103">
        <v>44030.0</v>
      </c>
      <c r="B10" s="28">
        <v>34.0</v>
      </c>
      <c r="C10" s="104">
        <v>13.0</v>
      </c>
      <c r="D10" s="104">
        <v>6.0</v>
      </c>
      <c r="E10" s="105"/>
    </row>
    <row r="11">
      <c r="A11" s="103">
        <v>44029.0</v>
      </c>
      <c r="B11" s="28">
        <v>39.0</v>
      </c>
      <c r="C11" s="104">
        <v>28.0</v>
      </c>
      <c r="D11" s="104">
        <v>16.0</v>
      </c>
      <c r="E11" s="105"/>
    </row>
    <row r="12">
      <c r="A12" s="103">
        <v>44028.0</v>
      </c>
      <c r="B12" s="28">
        <v>60.0</v>
      </c>
      <c r="C12" s="104">
        <v>39.0</v>
      </c>
      <c r="D12" s="104">
        <v>14.0</v>
      </c>
      <c r="E12" s="105"/>
    </row>
    <row r="13">
      <c r="A13" s="106">
        <v>44027.0</v>
      </c>
      <c r="B13" s="38">
        <v>61.0</v>
      </c>
      <c r="C13" s="44">
        <v>47.0</v>
      </c>
      <c r="D13" s="45">
        <v>27.0</v>
      </c>
      <c r="E13" s="107"/>
    </row>
    <row r="14">
      <c r="A14" s="106">
        <v>44026.0</v>
      </c>
      <c r="B14" s="38">
        <v>39.0</v>
      </c>
      <c r="C14" s="44">
        <v>28.0</v>
      </c>
      <c r="D14" s="45">
        <v>5.0</v>
      </c>
      <c r="E14" s="107"/>
    </row>
    <row r="15">
      <c r="A15" s="106">
        <v>44025.0</v>
      </c>
      <c r="B15" s="38">
        <v>33.0</v>
      </c>
      <c r="C15" s="44">
        <v>19.0</v>
      </c>
      <c r="D15" s="45">
        <v>7.0</v>
      </c>
      <c r="E15" s="107"/>
    </row>
    <row r="16">
      <c r="A16" s="106">
        <v>44024.0</v>
      </c>
      <c r="B16" s="38">
        <v>62.0</v>
      </c>
      <c r="C16" s="44">
        <v>43.0</v>
      </c>
      <c r="D16" s="45">
        <v>25.0</v>
      </c>
      <c r="E16" s="107"/>
    </row>
    <row r="17">
      <c r="A17" s="106">
        <v>44023.0</v>
      </c>
      <c r="B17" s="38">
        <v>44.0</v>
      </c>
      <c r="C17" s="44">
        <v>23.0</v>
      </c>
      <c r="D17" s="45">
        <v>11.0</v>
      </c>
      <c r="E17" s="107"/>
    </row>
    <row r="18">
      <c r="A18" s="106">
        <v>44022.0</v>
      </c>
      <c r="B18" s="38">
        <v>35.0</v>
      </c>
      <c r="C18" s="44">
        <v>15.0</v>
      </c>
      <c r="D18" s="45">
        <v>7.0</v>
      </c>
      <c r="E18" s="108" t="s">
        <v>54</v>
      </c>
    </row>
    <row r="19">
      <c r="A19" s="109">
        <v>44021.0</v>
      </c>
      <c r="B19" s="38">
        <v>45.0</v>
      </c>
      <c r="C19" s="44">
        <v>23.0</v>
      </c>
      <c r="D19" s="45">
        <v>22.0</v>
      </c>
      <c r="E19" s="107"/>
    </row>
    <row r="20">
      <c r="A20" s="106">
        <v>44020.0</v>
      </c>
      <c r="B20" s="38">
        <v>50.0</v>
      </c>
      <c r="C20" s="44">
        <v>22.0</v>
      </c>
      <c r="D20" s="45">
        <v>28.0</v>
      </c>
      <c r="E20" s="107"/>
    </row>
    <row r="21">
      <c r="A21" s="109">
        <v>44019.0</v>
      </c>
      <c r="B21" s="38">
        <v>63.0</v>
      </c>
      <c r="C21" s="45">
        <v>33.0</v>
      </c>
      <c r="D21" s="45">
        <v>30.0</v>
      </c>
      <c r="E21" s="107"/>
    </row>
    <row r="22">
      <c r="A22" s="106">
        <v>44018.0</v>
      </c>
      <c r="B22" s="38">
        <v>44.0</v>
      </c>
      <c r="C22" s="45">
        <v>24.0</v>
      </c>
      <c r="D22" s="45">
        <v>20.0</v>
      </c>
      <c r="E22" s="107"/>
    </row>
    <row r="23">
      <c r="A23" s="109">
        <v>44017.0</v>
      </c>
      <c r="B23" s="38">
        <v>48.0</v>
      </c>
      <c r="C23" s="45">
        <v>24.0</v>
      </c>
      <c r="D23" s="45">
        <v>24.0</v>
      </c>
      <c r="E23" s="107"/>
    </row>
    <row r="24">
      <c r="A24" s="48">
        <v>44016.0</v>
      </c>
      <c r="B24" s="110">
        <v>61.0</v>
      </c>
      <c r="C24" s="35">
        <v>18.0</v>
      </c>
      <c r="D24" s="35">
        <v>43.0</v>
      </c>
    </row>
    <row r="25">
      <c r="A25" s="48">
        <v>44015.0</v>
      </c>
      <c r="B25" s="110">
        <v>63.0</v>
      </c>
      <c r="C25" s="35">
        <v>27.0</v>
      </c>
      <c r="D25" s="35">
        <v>36.0</v>
      </c>
    </row>
    <row r="26">
      <c r="A26" s="48">
        <v>44014.0</v>
      </c>
      <c r="B26" s="110">
        <v>63.0</v>
      </c>
      <c r="C26" s="35">
        <v>11.0</v>
      </c>
      <c r="D26" s="35">
        <v>52.0</v>
      </c>
    </row>
    <row r="27">
      <c r="A27" s="48">
        <v>44013.0</v>
      </c>
      <c r="B27" s="110">
        <v>54.0</v>
      </c>
      <c r="C27" s="35">
        <v>10.0</v>
      </c>
      <c r="D27" s="35">
        <v>44.0</v>
      </c>
    </row>
    <row r="28">
      <c r="A28" s="48">
        <v>44012.0</v>
      </c>
      <c r="B28" s="110">
        <v>51.0</v>
      </c>
      <c r="C28" s="35">
        <v>15.0</v>
      </c>
      <c r="D28" s="35">
        <v>36.0</v>
      </c>
    </row>
    <row r="29">
      <c r="A29" s="26">
        <v>44011.0</v>
      </c>
      <c r="B29" s="102">
        <v>43.0</v>
      </c>
      <c r="C29" s="27">
        <v>20.0</v>
      </c>
      <c r="D29" s="27">
        <v>23.0</v>
      </c>
    </row>
    <row r="30">
      <c r="A30" s="26">
        <v>44010.0</v>
      </c>
      <c r="B30" s="102">
        <v>42.0</v>
      </c>
      <c r="C30" s="27">
        <v>12.0</v>
      </c>
      <c r="D30" s="27">
        <v>30.0</v>
      </c>
    </row>
    <row r="31">
      <c r="A31" s="26">
        <v>44009.0</v>
      </c>
      <c r="B31" s="102">
        <v>62.0</v>
      </c>
      <c r="C31" s="27">
        <v>22.0</v>
      </c>
      <c r="D31" s="27">
        <v>40.0</v>
      </c>
    </row>
    <row r="32">
      <c r="A32" s="26">
        <v>44008.0</v>
      </c>
      <c r="B32" s="102">
        <v>51.0</v>
      </c>
      <c r="C32" s="27">
        <v>20.0</v>
      </c>
      <c r="D32" s="27">
        <v>31.0</v>
      </c>
    </row>
    <row r="33">
      <c r="A33" s="26">
        <v>44007.0</v>
      </c>
      <c r="B33" s="102">
        <v>39.0</v>
      </c>
      <c r="C33" s="27">
        <v>12.0</v>
      </c>
      <c r="D33" s="27">
        <v>27.0</v>
      </c>
    </row>
    <row r="34">
      <c r="A34" s="26">
        <v>44006.0</v>
      </c>
      <c r="B34" s="102">
        <v>28.0</v>
      </c>
      <c r="C34" s="27">
        <v>5.0</v>
      </c>
      <c r="D34" s="27">
        <v>23.0</v>
      </c>
    </row>
    <row r="35">
      <c r="A35" s="26">
        <v>44005.0</v>
      </c>
      <c r="B35" s="102">
        <v>51.0</v>
      </c>
      <c r="C35" s="27">
        <v>20.0</v>
      </c>
      <c r="D35" s="27">
        <v>31.0</v>
      </c>
    </row>
    <row r="36">
      <c r="A36" s="26">
        <v>44004.0</v>
      </c>
      <c r="B36" s="102">
        <v>26.0</v>
      </c>
      <c r="C36" s="27">
        <v>10.0</v>
      </c>
      <c r="D36" s="27">
        <v>16.0</v>
      </c>
    </row>
    <row r="37">
      <c r="A37" s="26">
        <v>44003.0</v>
      </c>
      <c r="B37" s="102">
        <v>17.0</v>
      </c>
      <c r="C37" s="27">
        <v>6.0</v>
      </c>
      <c r="D37" s="27">
        <v>11.0</v>
      </c>
    </row>
    <row r="38">
      <c r="A38" s="26">
        <v>44002.0</v>
      </c>
      <c r="B38" s="102">
        <v>48.0</v>
      </c>
      <c r="C38" s="27">
        <v>8.0</v>
      </c>
      <c r="D38" s="27">
        <v>40.0</v>
      </c>
    </row>
    <row r="39">
      <c r="A39" s="26">
        <v>44001.0</v>
      </c>
      <c r="B39" s="49" t="str">
        <f t="shared" ref="B39:B151" si="2">sum(#REF!)</f>
        <v>#REF!</v>
      </c>
      <c r="C39" s="27">
        <v>31.0</v>
      </c>
      <c r="D39" s="27" t="str">
        <f t="shared" ref="D39:D187" si="3">#REF!-C39</f>
        <v>#REF!</v>
      </c>
    </row>
    <row r="40">
      <c r="A40" s="26">
        <v>44000.0</v>
      </c>
      <c r="B40" s="49" t="str">
        <f t="shared" si="2"/>
        <v>#REF!</v>
      </c>
      <c r="C40" s="27">
        <v>17.0</v>
      </c>
      <c r="D40" s="27" t="str">
        <f t="shared" si="3"/>
        <v>#REF!</v>
      </c>
    </row>
    <row r="41">
      <c r="A41" s="26">
        <v>43999.0</v>
      </c>
      <c r="B41" s="49" t="str">
        <f t="shared" si="2"/>
        <v>#REF!</v>
      </c>
      <c r="C41" s="27">
        <v>8.0</v>
      </c>
      <c r="D41" s="27" t="str">
        <f t="shared" si="3"/>
        <v>#REF!</v>
      </c>
    </row>
    <row r="42">
      <c r="A42" s="26">
        <v>43998.0</v>
      </c>
      <c r="B42" s="49" t="str">
        <f t="shared" si="2"/>
        <v>#REF!</v>
      </c>
      <c r="C42" s="27">
        <v>12.0</v>
      </c>
      <c r="D42" s="27" t="str">
        <f t="shared" si="3"/>
        <v>#REF!</v>
      </c>
    </row>
    <row r="43">
      <c r="A43" s="26">
        <v>43997.0</v>
      </c>
      <c r="B43" s="49" t="str">
        <f t="shared" si="2"/>
        <v>#REF!</v>
      </c>
      <c r="C43" s="27">
        <v>13.0</v>
      </c>
      <c r="D43" s="27" t="str">
        <f t="shared" si="3"/>
        <v>#REF!</v>
      </c>
    </row>
    <row r="44">
      <c r="A44" s="26">
        <v>43996.0</v>
      </c>
      <c r="B44" s="49" t="str">
        <f t="shared" si="2"/>
        <v>#REF!</v>
      </c>
      <c r="C44" s="27">
        <v>13.0</v>
      </c>
      <c r="D44" s="27" t="str">
        <f t="shared" si="3"/>
        <v>#REF!</v>
      </c>
    </row>
    <row r="45">
      <c r="A45" s="26">
        <v>43995.0</v>
      </c>
      <c r="B45" s="49" t="str">
        <f t="shared" si="2"/>
        <v>#REF!</v>
      </c>
      <c r="C45" s="27">
        <v>3.0</v>
      </c>
      <c r="D45" s="27" t="str">
        <f t="shared" si="3"/>
        <v>#REF!</v>
      </c>
    </row>
    <row r="46">
      <c r="A46" s="26">
        <v>43994.0</v>
      </c>
      <c r="B46" s="49" t="str">
        <f t="shared" si="2"/>
        <v>#REF!</v>
      </c>
      <c r="C46" s="27">
        <v>5.0</v>
      </c>
      <c r="D46" s="27" t="str">
        <f t="shared" si="3"/>
        <v>#REF!</v>
      </c>
    </row>
    <row r="47">
      <c r="A47" s="26">
        <v>43993.0</v>
      </c>
      <c r="B47" s="49" t="str">
        <f t="shared" si="2"/>
        <v>#REF!</v>
      </c>
      <c r="C47" s="27">
        <v>13.0</v>
      </c>
      <c r="D47" s="27" t="str">
        <f t="shared" si="3"/>
        <v>#REF!</v>
      </c>
    </row>
    <row r="48">
      <c r="A48" s="26">
        <v>43992.0</v>
      </c>
      <c r="B48" s="49" t="str">
        <f t="shared" si="2"/>
        <v>#REF!</v>
      </c>
      <c r="C48" s="27">
        <v>5.0</v>
      </c>
      <c r="D48" s="27" t="str">
        <f t="shared" si="3"/>
        <v>#REF!</v>
      </c>
    </row>
    <row r="49">
      <c r="A49" s="26">
        <v>43991.0</v>
      </c>
      <c r="B49" s="49" t="str">
        <f t="shared" si="2"/>
        <v>#REF!</v>
      </c>
      <c r="C49" s="27">
        <v>7.0</v>
      </c>
      <c r="D49" s="27" t="str">
        <f t="shared" si="3"/>
        <v>#REF!</v>
      </c>
    </row>
    <row r="50">
      <c r="A50" s="26">
        <v>43990.0</v>
      </c>
      <c r="B50" s="49" t="str">
        <f t="shared" si="2"/>
        <v>#REF!</v>
      </c>
      <c r="C50" s="27">
        <v>3.0</v>
      </c>
      <c r="D50" s="27" t="str">
        <f t="shared" si="3"/>
        <v>#REF!</v>
      </c>
    </row>
    <row r="51">
      <c r="A51" s="26">
        <v>43989.0</v>
      </c>
      <c r="B51" s="49" t="str">
        <f t="shared" si="2"/>
        <v>#REF!</v>
      </c>
      <c r="C51" s="27">
        <v>5.0</v>
      </c>
      <c r="D51" s="27" t="str">
        <f t="shared" si="3"/>
        <v>#REF!</v>
      </c>
    </row>
    <row r="52">
      <c r="A52" s="26">
        <v>43988.0</v>
      </c>
      <c r="B52" s="49" t="str">
        <f t="shared" si="2"/>
        <v>#REF!</v>
      </c>
      <c r="C52" s="27">
        <v>4.0</v>
      </c>
      <c r="D52" s="27" t="str">
        <f t="shared" si="3"/>
        <v>#REF!</v>
      </c>
    </row>
    <row r="53">
      <c r="A53" s="26">
        <v>43987.0</v>
      </c>
      <c r="B53" s="49" t="str">
        <f t="shared" si="2"/>
        <v>#REF!</v>
      </c>
      <c r="C53" s="27">
        <v>8.0</v>
      </c>
      <c r="D53" s="27" t="str">
        <f t="shared" si="3"/>
        <v>#REF!</v>
      </c>
    </row>
    <row r="54">
      <c r="A54" s="26">
        <v>43986.0</v>
      </c>
      <c r="B54" s="49" t="str">
        <f t="shared" si="2"/>
        <v>#REF!</v>
      </c>
      <c r="C54" s="27">
        <v>5.0</v>
      </c>
      <c r="D54" s="27" t="str">
        <f t="shared" si="3"/>
        <v>#REF!</v>
      </c>
    </row>
    <row r="55">
      <c r="A55" s="26">
        <v>43985.0</v>
      </c>
      <c r="B55" s="49" t="str">
        <f t="shared" si="2"/>
        <v>#REF!</v>
      </c>
      <c r="C55" s="27">
        <v>6.0</v>
      </c>
      <c r="D55" s="27" t="str">
        <f t="shared" si="3"/>
        <v>#REF!</v>
      </c>
    </row>
    <row r="56">
      <c r="A56" s="26">
        <v>43984.0</v>
      </c>
      <c r="B56" s="49" t="str">
        <f t="shared" si="2"/>
        <v>#REF!</v>
      </c>
      <c r="C56" s="27">
        <v>3.0</v>
      </c>
      <c r="D56" s="27" t="str">
        <f t="shared" si="3"/>
        <v>#REF!</v>
      </c>
    </row>
    <row r="57">
      <c r="A57" s="26">
        <v>43983.0</v>
      </c>
      <c r="B57" s="49" t="str">
        <f t="shared" si="2"/>
        <v>#REF!</v>
      </c>
      <c r="C57" s="27">
        <v>2.0</v>
      </c>
      <c r="D57" s="27" t="str">
        <f t="shared" si="3"/>
        <v>#REF!</v>
      </c>
    </row>
    <row r="58">
      <c r="A58" s="26">
        <v>43982.0</v>
      </c>
      <c r="B58" s="49" t="str">
        <f t="shared" si="2"/>
        <v>#REF!</v>
      </c>
      <c r="C58" s="27">
        <v>5.0</v>
      </c>
      <c r="D58" s="27" t="str">
        <f t="shared" si="3"/>
        <v>#REF!</v>
      </c>
    </row>
    <row r="59">
      <c r="A59" s="26">
        <v>43981.0</v>
      </c>
      <c r="B59" s="49" t="str">
        <f t="shared" si="2"/>
        <v>#REF!</v>
      </c>
      <c r="C59" s="27">
        <v>12.0</v>
      </c>
      <c r="D59" s="27" t="str">
        <f t="shared" si="3"/>
        <v>#REF!</v>
      </c>
    </row>
    <row r="60">
      <c r="A60" s="26">
        <v>43980.0</v>
      </c>
      <c r="B60" s="49" t="str">
        <f t="shared" si="2"/>
        <v>#REF!</v>
      </c>
      <c r="C60" s="27">
        <v>12.0</v>
      </c>
      <c r="D60" s="27" t="str">
        <f t="shared" si="3"/>
        <v>#REF!</v>
      </c>
    </row>
    <row r="61">
      <c r="A61" s="26">
        <v>43979.0</v>
      </c>
      <c r="B61" s="49" t="str">
        <f t="shared" si="2"/>
        <v>#REF!</v>
      </c>
      <c r="C61" s="27">
        <v>3.0</v>
      </c>
      <c r="D61" s="27" t="str">
        <f t="shared" si="3"/>
        <v>#REF!</v>
      </c>
    </row>
    <row r="62">
      <c r="A62" s="26">
        <v>43978.0</v>
      </c>
      <c r="B62" s="49" t="str">
        <f t="shared" si="2"/>
        <v>#REF!</v>
      </c>
      <c r="C62" s="27">
        <v>11.0</v>
      </c>
      <c r="D62" s="27" t="str">
        <f t="shared" si="3"/>
        <v>#REF!</v>
      </c>
    </row>
    <row r="63">
      <c r="A63" s="26">
        <v>43977.0</v>
      </c>
      <c r="B63" s="49" t="str">
        <f t="shared" si="2"/>
        <v>#REF!</v>
      </c>
      <c r="C63" s="27">
        <v>3.0</v>
      </c>
      <c r="D63" s="27" t="str">
        <f t="shared" si="3"/>
        <v>#REF!</v>
      </c>
    </row>
    <row r="64">
      <c r="A64" s="26">
        <v>43976.0</v>
      </c>
      <c r="B64" s="49" t="str">
        <f t="shared" si="2"/>
        <v>#REF!</v>
      </c>
      <c r="C64" s="27">
        <v>3.0</v>
      </c>
      <c r="D64" s="27" t="str">
        <f t="shared" si="3"/>
        <v>#REF!</v>
      </c>
    </row>
    <row r="65">
      <c r="A65" s="26">
        <v>43975.0</v>
      </c>
      <c r="B65" s="49" t="str">
        <f t="shared" si="2"/>
        <v>#REF!</v>
      </c>
      <c r="C65" s="27">
        <v>3.0</v>
      </c>
      <c r="D65" s="27" t="str">
        <f t="shared" si="3"/>
        <v>#REF!</v>
      </c>
    </row>
    <row r="66">
      <c r="A66" s="26">
        <v>43974.0</v>
      </c>
      <c r="B66" s="49" t="str">
        <f t="shared" si="2"/>
        <v>#REF!</v>
      </c>
      <c r="C66" s="27">
        <v>8.0</v>
      </c>
      <c r="D66" s="27" t="str">
        <f t="shared" si="3"/>
        <v>#REF!</v>
      </c>
    </row>
    <row r="67">
      <c r="A67" s="26">
        <v>43973.0</v>
      </c>
      <c r="B67" s="49" t="str">
        <f t="shared" si="2"/>
        <v>#REF!</v>
      </c>
      <c r="C67" s="27">
        <v>4.0</v>
      </c>
      <c r="D67" s="27" t="str">
        <f t="shared" si="3"/>
        <v>#REF!</v>
      </c>
    </row>
    <row r="68">
      <c r="A68" s="26">
        <v>43972.0</v>
      </c>
      <c r="B68" s="49" t="str">
        <f t="shared" si="2"/>
        <v>#REF!</v>
      </c>
      <c r="C68" s="27">
        <v>9.0</v>
      </c>
      <c r="D68" s="27" t="str">
        <f t="shared" si="3"/>
        <v>#REF!</v>
      </c>
    </row>
    <row r="69">
      <c r="A69" s="26">
        <v>43971.0</v>
      </c>
      <c r="B69" s="49" t="str">
        <f t="shared" si="2"/>
        <v>#REF!</v>
      </c>
      <c r="C69" s="27">
        <v>2.0</v>
      </c>
      <c r="D69" s="27" t="str">
        <f t="shared" si="3"/>
        <v>#REF!</v>
      </c>
    </row>
    <row r="70">
      <c r="A70" s="26">
        <v>43970.0</v>
      </c>
      <c r="B70" s="49" t="str">
        <f t="shared" si="2"/>
        <v>#REF!</v>
      </c>
      <c r="C70" s="27">
        <v>8.0</v>
      </c>
      <c r="D70" s="27" t="str">
        <f t="shared" si="3"/>
        <v>#REF!</v>
      </c>
    </row>
    <row r="71">
      <c r="A71" s="26">
        <v>43969.0</v>
      </c>
      <c r="B71" s="49" t="str">
        <f t="shared" si="2"/>
        <v>#REF!</v>
      </c>
      <c r="C71" s="27">
        <v>4.0</v>
      </c>
      <c r="D71" s="27" t="str">
        <f t="shared" si="3"/>
        <v>#REF!</v>
      </c>
    </row>
    <row r="72">
      <c r="A72" s="26">
        <v>43968.0</v>
      </c>
      <c r="B72" s="49" t="str">
        <f t="shared" si="2"/>
        <v>#REF!</v>
      </c>
      <c r="C72" s="27">
        <v>10.0</v>
      </c>
      <c r="D72" s="27" t="str">
        <f t="shared" si="3"/>
        <v>#REF!</v>
      </c>
    </row>
    <row r="73">
      <c r="A73" s="26">
        <v>43967.0</v>
      </c>
      <c r="B73" s="49" t="str">
        <f t="shared" si="2"/>
        <v>#REF!</v>
      </c>
      <c r="C73" s="27">
        <v>7.0</v>
      </c>
      <c r="D73" s="27" t="str">
        <f t="shared" si="3"/>
        <v>#REF!</v>
      </c>
    </row>
    <row r="74">
      <c r="A74" s="26">
        <v>43966.0</v>
      </c>
      <c r="B74" s="49" t="str">
        <f t="shared" si="2"/>
        <v>#REF!</v>
      </c>
      <c r="C74" s="27">
        <v>10.0</v>
      </c>
      <c r="D74" s="27" t="str">
        <f t="shared" si="3"/>
        <v>#REF!</v>
      </c>
    </row>
    <row r="75">
      <c r="A75" s="26">
        <v>43965.0</v>
      </c>
      <c r="B75" s="49" t="str">
        <f t="shared" si="2"/>
        <v>#REF!</v>
      </c>
      <c r="C75" s="27">
        <v>5.0</v>
      </c>
      <c r="D75" s="27" t="str">
        <f t="shared" si="3"/>
        <v>#REF!</v>
      </c>
    </row>
    <row r="76">
      <c r="A76" s="26">
        <v>43964.0</v>
      </c>
      <c r="B76" s="49" t="str">
        <f t="shared" si="2"/>
        <v>#REF!</v>
      </c>
      <c r="C76" s="27">
        <v>3.0</v>
      </c>
      <c r="D76" s="27" t="str">
        <f t="shared" si="3"/>
        <v>#REF!</v>
      </c>
    </row>
    <row r="77">
      <c r="A77" s="26">
        <v>43963.0</v>
      </c>
      <c r="B77" s="49" t="str">
        <f t="shared" si="2"/>
        <v>#REF!</v>
      </c>
      <c r="C77" s="27">
        <v>4.0</v>
      </c>
      <c r="D77" s="27" t="str">
        <f t="shared" si="3"/>
        <v>#REF!</v>
      </c>
    </row>
    <row r="78">
      <c r="A78" s="26">
        <v>43962.0</v>
      </c>
      <c r="B78" s="49" t="str">
        <f t="shared" si="2"/>
        <v>#REF!</v>
      </c>
      <c r="C78" s="27">
        <v>5.0</v>
      </c>
      <c r="D78" s="27" t="str">
        <f t="shared" si="3"/>
        <v>#REF!</v>
      </c>
    </row>
    <row r="79">
      <c r="A79" s="26">
        <v>43961.0</v>
      </c>
      <c r="B79" s="49" t="str">
        <f t="shared" si="2"/>
        <v>#REF!</v>
      </c>
      <c r="C79" s="27">
        <v>6.0</v>
      </c>
      <c r="D79" s="27" t="str">
        <f t="shared" si="3"/>
        <v>#REF!</v>
      </c>
    </row>
    <row r="80">
      <c r="A80" s="26">
        <v>43960.0</v>
      </c>
      <c r="B80" s="49" t="str">
        <f t="shared" si="2"/>
        <v>#REF!</v>
      </c>
      <c r="C80" s="27">
        <v>8.0</v>
      </c>
      <c r="D80" s="27" t="str">
        <f t="shared" si="3"/>
        <v>#REF!</v>
      </c>
    </row>
    <row r="81">
      <c r="A81" s="26">
        <v>43959.0</v>
      </c>
      <c r="B81" s="49" t="str">
        <f t="shared" si="2"/>
        <v>#REF!</v>
      </c>
      <c r="C81" s="27">
        <v>1.0</v>
      </c>
      <c r="D81" s="27" t="str">
        <f t="shared" si="3"/>
        <v>#REF!</v>
      </c>
    </row>
    <row r="82">
      <c r="A82" s="26">
        <v>43958.0</v>
      </c>
      <c r="B82" s="49" t="str">
        <f t="shared" si="2"/>
        <v>#REF!</v>
      </c>
      <c r="C82" s="27">
        <v>11.0</v>
      </c>
      <c r="D82" s="27" t="str">
        <f t="shared" si="3"/>
        <v>#REF!</v>
      </c>
    </row>
    <row r="83">
      <c r="A83" s="26">
        <v>43957.0</v>
      </c>
      <c r="B83" s="49" t="str">
        <f t="shared" si="2"/>
        <v>#REF!</v>
      </c>
      <c r="C83" s="27">
        <v>3.0</v>
      </c>
      <c r="D83" s="27" t="str">
        <f t="shared" si="3"/>
        <v>#REF!</v>
      </c>
    </row>
    <row r="84">
      <c r="A84" s="26">
        <v>43956.0</v>
      </c>
      <c r="B84" s="49" t="str">
        <f t="shared" si="2"/>
        <v>#REF!</v>
      </c>
      <c r="C84" s="27">
        <v>2.0</v>
      </c>
      <c r="D84" s="27" t="str">
        <f t="shared" si="3"/>
        <v>#REF!</v>
      </c>
    </row>
    <row r="85">
      <c r="A85" s="26">
        <v>43955.0</v>
      </c>
      <c r="B85" s="49" t="str">
        <f t="shared" si="2"/>
        <v>#REF!</v>
      </c>
      <c r="C85" s="27">
        <v>3.0</v>
      </c>
      <c r="D85" s="27" t="str">
        <f t="shared" si="3"/>
        <v>#REF!</v>
      </c>
    </row>
    <row r="86">
      <c r="A86" s="26">
        <v>43954.0</v>
      </c>
      <c r="B86" s="49" t="str">
        <f t="shared" si="2"/>
        <v>#REF!</v>
      </c>
      <c r="C86" s="27">
        <v>8.0</v>
      </c>
      <c r="D86" s="27" t="str">
        <f t="shared" si="3"/>
        <v>#REF!</v>
      </c>
    </row>
    <row r="87">
      <c r="A87" s="26">
        <v>43953.0</v>
      </c>
      <c r="B87" s="49" t="str">
        <f t="shared" si="2"/>
        <v>#REF!</v>
      </c>
      <c r="C87" s="27">
        <v>10.0</v>
      </c>
      <c r="D87" s="27" t="str">
        <f t="shared" si="3"/>
        <v>#REF!</v>
      </c>
    </row>
    <row r="88">
      <c r="A88" s="26">
        <v>43952.0</v>
      </c>
      <c r="B88" s="49" t="str">
        <f t="shared" si="2"/>
        <v>#REF!</v>
      </c>
      <c r="C88" s="27">
        <v>6.0</v>
      </c>
      <c r="D88" s="27" t="str">
        <f t="shared" si="3"/>
        <v>#REF!</v>
      </c>
    </row>
    <row r="89">
      <c r="A89" s="26">
        <v>43951.0</v>
      </c>
      <c r="B89" s="49" t="str">
        <f t="shared" si="2"/>
        <v>#REF!</v>
      </c>
      <c r="C89" s="27">
        <v>8.0</v>
      </c>
      <c r="D89" s="27" t="str">
        <f t="shared" si="3"/>
        <v>#REF!</v>
      </c>
    </row>
    <row r="90">
      <c r="A90" s="26">
        <v>43950.0</v>
      </c>
      <c r="B90" s="49" t="str">
        <f t="shared" si="2"/>
        <v>#REF!</v>
      </c>
      <c r="C90" s="27">
        <v>4.0</v>
      </c>
      <c r="D90" s="27" t="str">
        <f t="shared" si="3"/>
        <v>#REF!</v>
      </c>
    </row>
    <row r="91">
      <c r="A91" s="26">
        <v>43949.0</v>
      </c>
      <c r="B91" s="49" t="str">
        <f t="shared" si="2"/>
        <v>#REF!</v>
      </c>
      <c r="C91" s="27">
        <v>5.0</v>
      </c>
      <c r="D91" s="27" t="str">
        <f t="shared" si="3"/>
        <v>#REF!</v>
      </c>
    </row>
    <row r="92">
      <c r="A92" s="26">
        <v>43948.0</v>
      </c>
      <c r="B92" s="49" t="str">
        <f t="shared" si="2"/>
        <v>#REF!</v>
      </c>
      <c r="C92" s="27">
        <v>12.0</v>
      </c>
      <c r="D92" s="27" t="str">
        <f t="shared" si="3"/>
        <v>#REF!</v>
      </c>
    </row>
    <row r="93">
      <c r="A93" s="26">
        <v>43947.0</v>
      </c>
      <c r="B93" s="49" t="str">
        <f t="shared" si="2"/>
        <v>#REF!</v>
      </c>
      <c r="C93" s="27">
        <v>7.0</v>
      </c>
      <c r="D93" s="27" t="str">
        <f t="shared" si="3"/>
        <v>#REF!</v>
      </c>
    </row>
    <row r="94">
      <c r="A94" s="26">
        <v>43946.0</v>
      </c>
      <c r="B94" s="49" t="str">
        <f t="shared" si="2"/>
        <v>#REF!</v>
      </c>
      <c r="C94" s="27">
        <v>9.0</v>
      </c>
      <c r="D94" s="27" t="str">
        <f t="shared" si="3"/>
        <v>#REF!</v>
      </c>
    </row>
    <row r="95">
      <c r="A95" s="26">
        <v>43945.0</v>
      </c>
      <c r="B95" s="49" t="str">
        <f t="shared" si="2"/>
        <v>#REF!</v>
      </c>
      <c r="C95" s="27">
        <v>4.0</v>
      </c>
      <c r="D95" s="27" t="str">
        <f t="shared" si="3"/>
        <v>#REF!</v>
      </c>
    </row>
    <row r="96">
      <c r="A96" s="26">
        <v>43944.0</v>
      </c>
      <c r="B96" s="49" t="str">
        <f t="shared" si="2"/>
        <v>#REF!</v>
      </c>
      <c r="C96" s="27">
        <v>2.0</v>
      </c>
      <c r="D96" s="27" t="str">
        <f t="shared" si="3"/>
        <v>#REF!</v>
      </c>
    </row>
    <row r="97">
      <c r="A97" s="26">
        <v>43943.0</v>
      </c>
      <c r="B97" s="49" t="str">
        <f t="shared" si="2"/>
        <v>#REF!</v>
      </c>
      <c r="C97" s="27">
        <v>4.0</v>
      </c>
      <c r="D97" s="27" t="str">
        <f t="shared" si="3"/>
        <v>#REF!</v>
      </c>
    </row>
    <row r="98">
      <c r="A98" s="26">
        <v>43942.0</v>
      </c>
      <c r="B98" s="49" t="str">
        <f t="shared" si="2"/>
        <v>#REF!</v>
      </c>
      <c r="C98" s="27">
        <v>6.0</v>
      </c>
      <c r="D98" s="27" t="str">
        <f t="shared" si="3"/>
        <v>#REF!</v>
      </c>
    </row>
    <row r="99">
      <c r="A99" s="26">
        <v>43941.0</v>
      </c>
      <c r="B99" s="49" t="str">
        <f t="shared" si="2"/>
        <v>#REF!</v>
      </c>
      <c r="C99" s="27">
        <v>5.0</v>
      </c>
      <c r="D99" s="27" t="str">
        <f t="shared" si="3"/>
        <v>#REF!</v>
      </c>
    </row>
    <row r="100">
      <c r="A100" s="26">
        <v>43940.0</v>
      </c>
      <c r="B100" s="49" t="str">
        <f t="shared" si="2"/>
        <v>#REF!</v>
      </c>
      <c r="C100" s="27">
        <v>7.0</v>
      </c>
      <c r="D100" s="27" t="str">
        <f t="shared" si="3"/>
        <v>#REF!</v>
      </c>
    </row>
    <row r="101">
      <c r="A101" s="26">
        <v>43939.0</v>
      </c>
      <c r="B101" s="49" t="str">
        <f t="shared" si="2"/>
        <v>#REF!</v>
      </c>
      <c r="C101" s="27">
        <v>5.0</v>
      </c>
      <c r="D101" s="27" t="str">
        <f t="shared" si="3"/>
        <v>#REF!</v>
      </c>
    </row>
    <row r="102">
      <c r="A102" s="26">
        <v>43938.0</v>
      </c>
      <c r="B102" s="49" t="str">
        <f t="shared" si="2"/>
        <v>#REF!</v>
      </c>
      <c r="C102" s="27">
        <v>9.0</v>
      </c>
      <c r="D102" s="27" t="str">
        <f t="shared" si="3"/>
        <v>#REF!</v>
      </c>
    </row>
    <row r="103">
      <c r="A103" s="26">
        <v>43937.0</v>
      </c>
      <c r="B103" s="49" t="str">
        <f t="shared" si="2"/>
        <v>#REF!</v>
      </c>
      <c r="C103" s="27">
        <v>14.0</v>
      </c>
      <c r="D103" s="27" t="str">
        <f t="shared" si="3"/>
        <v>#REF!</v>
      </c>
    </row>
    <row r="104">
      <c r="A104" s="26">
        <v>43936.0</v>
      </c>
      <c r="B104" s="49" t="str">
        <f t="shared" si="2"/>
        <v>#REF!</v>
      </c>
      <c r="C104" s="27">
        <v>11.0</v>
      </c>
      <c r="D104" s="27" t="str">
        <f t="shared" si="3"/>
        <v>#REF!</v>
      </c>
    </row>
    <row r="105">
      <c r="A105" s="26">
        <v>43935.0</v>
      </c>
      <c r="B105" s="49" t="str">
        <f t="shared" si="2"/>
        <v>#REF!</v>
      </c>
      <c r="C105" s="27">
        <v>11.0</v>
      </c>
      <c r="D105" s="27" t="str">
        <f t="shared" si="3"/>
        <v>#REF!</v>
      </c>
    </row>
    <row r="106">
      <c r="A106" s="26">
        <v>43934.0</v>
      </c>
      <c r="B106" s="49" t="str">
        <f t="shared" si="2"/>
        <v>#REF!</v>
      </c>
      <c r="C106" s="27">
        <v>12.0</v>
      </c>
      <c r="D106" s="27" t="str">
        <f t="shared" si="3"/>
        <v>#REF!</v>
      </c>
    </row>
    <row r="107">
      <c r="A107" s="26">
        <v>43933.0</v>
      </c>
      <c r="B107" s="49" t="str">
        <f t="shared" si="2"/>
        <v>#REF!</v>
      </c>
      <c r="C107" s="27">
        <v>16.0</v>
      </c>
      <c r="D107" s="27" t="str">
        <f t="shared" si="3"/>
        <v>#REF!</v>
      </c>
    </row>
    <row r="108">
      <c r="A108" s="26">
        <v>43932.0</v>
      </c>
      <c r="B108" s="49" t="str">
        <f t="shared" si="2"/>
        <v>#REF!</v>
      </c>
      <c r="C108" s="27">
        <v>24.0</v>
      </c>
      <c r="D108" s="27" t="str">
        <f t="shared" si="3"/>
        <v>#REF!</v>
      </c>
    </row>
    <row r="109">
      <c r="A109" s="26">
        <v>43931.0</v>
      </c>
      <c r="B109" s="49" t="str">
        <f t="shared" si="2"/>
        <v>#REF!</v>
      </c>
      <c r="C109" s="27">
        <v>12.0</v>
      </c>
      <c r="D109" s="27" t="str">
        <f t="shared" si="3"/>
        <v>#REF!</v>
      </c>
    </row>
    <row r="110">
      <c r="A110" s="26">
        <v>43930.0</v>
      </c>
      <c r="B110" s="49" t="str">
        <f t="shared" si="2"/>
        <v>#REF!</v>
      </c>
      <c r="C110" s="27">
        <v>5.0</v>
      </c>
      <c r="D110" s="27" t="str">
        <f t="shared" si="3"/>
        <v>#REF!</v>
      </c>
    </row>
    <row r="111">
      <c r="A111" s="26">
        <v>43929.0</v>
      </c>
      <c r="B111" s="49" t="str">
        <f t="shared" si="2"/>
        <v>#REF!</v>
      </c>
      <c r="C111" s="27">
        <v>23.0</v>
      </c>
      <c r="D111" s="27" t="str">
        <f t="shared" si="3"/>
        <v>#REF!</v>
      </c>
    </row>
    <row r="112">
      <c r="A112" s="26">
        <v>43928.0</v>
      </c>
      <c r="B112" s="49" t="str">
        <f t="shared" si="2"/>
        <v>#REF!</v>
      </c>
      <c r="C112" s="27">
        <v>24.0</v>
      </c>
      <c r="D112" s="27" t="str">
        <f t="shared" si="3"/>
        <v>#REF!</v>
      </c>
    </row>
    <row r="113">
      <c r="A113" s="26">
        <v>43927.0</v>
      </c>
      <c r="B113" s="49" t="str">
        <f t="shared" si="2"/>
        <v>#REF!</v>
      </c>
      <c r="C113" s="27">
        <v>17.0</v>
      </c>
      <c r="D113" s="27" t="str">
        <f t="shared" si="3"/>
        <v>#REF!</v>
      </c>
    </row>
    <row r="114">
      <c r="A114" s="26">
        <v>43926.0</v>
      </c>
      <c r="B114" s="49" t="str">
        <f t="shared" si="2"/>
        <v>#REF!</v>
      </c>
      <c r="C114" s="27">
        <v>16.0</v>
      </c>
      <c r="D114" s="27" t="str">
        <f t="shared" si="3"/>
        <v>#REF!</v>
      </c>
    </row>
    <row r="115">
      <c r="A115" s="26">
        <v>43925.0</v>
      </c>
      <c r="B115" s="49" t="str">
        <f t="shared" si="2"/>
        <v>#REF!</v>
      </c>
      <c r="C115" s="27">
        <v>40.0</v>
      </c>
      <c r="D115" s="27" t="str">
        <f t="shared" si="3"/>
        <v>#REF!</v>
      </c>
    </row>
    <row r="116">
      <c r="A116" s="26">
        <v>43924.0</v>
      </c>
      <c r="B116" s="49" t="str">
        <f t="shared" si="2"/>
        <v>#REF!</v>
      </c>
      <c r="C116" s="27">
        <v>32.0</v>
      </c>
      <c r="D116" s="27" t="str">
        <f t="shared" si="3"/>
        <v>#REF!</v>
      </c>
    </row>
    <row r="117">
      <c r="A117" s="26">
        <v>43923.0</v>
      </c>
      <c r="B117" s="49" t="str">
        <f t="shared" si="2"/>
        <v>#REF!</v>
      </c>
      <c r="D117" s="27" t="str">
        <f t="shared" si="3"/>
        <v>#REF!</v>
      </c>
    </row>
    <row r="118">
      <c r="A118" s="26">
        <v>43922.0</v>
      </c>
      <c r="B118" s="49" t="str">
        <f t="shared" si="2"/>
        <v>#REF!</v>
      </c>
      <c r="D118" s="27" t="str">
        <f t="shared" si="3"/>
        <v>#REF!</v>
      </c>
    </row>
    <row r="119">
      <c r="A119" s="26">
        <v>43921.0</v>
      </c>
      <c r="B119" s="49" t="str">
        <f t="shared" si="2"/>
        <v>#REF!</v>
      </c>
      <c r="D119" s="27" t="str">
        <f t="shared" si="3"/>
        <v>#REF!</v>
      </c>
    </row>
    <row r="120">
      <c r="A120" s="26">
        <v>43920.0</v>
      </c>
      <c r="B120" s="49" t="str">
        <f t="shared" si="2"/>
        <v>#REF!</v>
      </c>
      <c r="D120" s="27" t="str">
        <f t="shared" si="3"/>
        <v>#REF!</v>
      </c>
    </row>
    <row r="121">
      <c r="A121" s="26">
        <v>43919.0</v>
      </c>
      <c r="B121" s="49" t="str">
        <f t="shared" si="2"/>
        <v>#REF!</v>
      </c>
      <c r="D121" s="27" t="str">
        <f t="shared" si="3"/>
        <v>#REF!</v>
      </c>
    </row>
    <row r="122">
      <c r="A122" s="26">
        <v>43918.0</v>
      </c>
      <c r="B122" s="49" t="str">
        <f t="shared" si="2"/>
        <v>#REF!</v>
      </c>
      <c r="D122" s="27" t="str">
        <f t="shared" si="3"/>
        <v>#REF!</v>
      </c>
    </row>
    <row r="123">
      <c r="A123" s="26">
        <v>43917.0</v>
      </c>
      <c r="B123" s="49" t="str">
        <f t="shared" si="2"/>
        <v>#REF!</v>
      </c>
      <c r="D123" s="27" t="str">
        <f t="shared" si="3"/>
        <v>#REF!</v>
      </c>
    </row>
    <row r="124">
      <c r="A124" s="26">
        <v>43916.0</v>
      </c>
      <c r="B124" s="49" t="str">
        <f t="shared" si="2"/>
        <v>#REF!</v>
      </c>
      <c r="D124" s="27" t="str">
        <f t="shared" si="3"/>
        <v>#REF!</v>
      </c>
    </row>
    <row r="125">
      <c r="A125" s="26">
        <v>43915.0</v>
      </c>
      <c r="B125" s="49" t="str">
        <f t="shared" si="2"/>
        <v>#REF!</v>
      </c>
      <c r="D125" s="27" t="str">
        <f t="shared" si="3"/>
        <v>#REF!</v>
      </c>
    </row>
    <row r="126">
      <c r="A126" s="26">
        <v>43914.0</v>
      </c>
      <c r="B126" s="49" t="str">
        <f t="shared" si="2"/>
        <v>#REF!</v>
      </c>
      <c r="D126" s="27" t="str">
        <f t="shared" si="3"/>
        <v>#REF!</v>
      </c>
    </row>
    <row r="127">
      <c r="A127" s="26">
        <v>43913.0</v>
      </c>
      <c r="B127" s="49" t="str">
        <f t="shared" si="2"/>
        <v>#REF!</v>
      </c>
      <c r="D127" s="27" t="str">
        <f t="shared" si="3"/>
        <v>#REF!</v>
      </c>
    </row>
    <row r="128">
      <c r="A128" s="26">
        <v>43912.0</v>
      </c>
      <c r="B128" s="49" t="str">
        <f t="shared" si="2"/>
        <v>#REF!</v>
      </c>
      <c r="D128" s="27" t="str">
        <f t="shared" si="3"/>
        <v>#REF!</v>
      </c>
    </row>
    <row r="129">
      <c r="A129" s="26">
        <v>43911.0</v>
      </c>
      <c r="B129" s="49" t="str">
        <f t="shared" si="2"/>
        <v>#REF!</v>
      </c>
      <c r="D129" s="27" t="str">
        <f t="shared" si="3"/>
        <v>#REF!</v>
      </c>
    </row>
    <row r="130">
      <c r="A130" s="26">
        <v>43910.0</v>
      </c>
      <c r="B130" s="49" t="str">
        <f t="shared" si="2"/>
        <v>#REF!</v>
      </c>
      <c r="D130" s="27" t="str">
        <f t="shared" si="3"/>
        <v>#REF!</v>
      </c>
    </row>
    <row r="131">
      <c r="A131" s="26">
        <v>43909.0</v>
      </c>
      <c r="B131" s="49" t="str">
        <f t="shared" si="2"/>
        <v>#REF!</v>
      </c>
      <c r="D131" s="27" t="str">
        <f t="shared" si="3"/>
        <v>#REF!</v>
      </c>
    </row>
    <row r="132">
      <c r="A132" s="26">
        <v>43908.0</v>
      </c>
      <c r="B132" s="49" t="str">
        <f t="shared" si="2"/>
        <v>#REF!</v>
      </c>
      <c r="D132" s="27" t="str">
        <f t="shared" si="3"/>
        <v>#REF!</v>
      </c>
    </row>
    <row r="133">
      <c r="A133" s="26">
        <v>43907.0</v>
      </c>
      <c r="B133" s="49" t="str">
        <f t="shared" si="2"/>
        <v>#REF!</v>
      </c>
      <c r="D133" s="27" t="str">
        <f t="shared" si="3"/>
        <v>#REF!</v>
      </c>
    </row>
    <row r="134">
      <c r="A134" s="26">
        <v>43906.0</v>
      </c>
      <c r="B134" s="49" t="str">
        <f t="shared" si="2"/>
        <v>#REF!</v>
      </c>
      <c r="D134" s="27" t="str">
        <f t="shared" si="3"/>
        <v>#REF!</v>
      </c>
    </row>
    <row r="135">
      <c r="A135" s="26">
        <v>43905.0</v>
      </c>
      <c r="B135" s="49" t="str">
        <f t="shared" si="2"/>
        <v>#REF!</v>
      </c>
      <c r="D135" s="27" t="str">
        <f t="shared" si="3"/>
        <v>#REF!</v>
      </c>
    </row>
    <row r="136">
      <c r="A136" s="26">
        <v>43904.0</v>
      </c>
      <c r="B136" s="49" t="str">
        <f t="shared" si="2"/>
        <v>#REF!</v>
      </c>
      <c r="C136" s="52"/>
      <c r="D136" s="27" t="str">
        <f t="shared" si="3"/>
        <v>#REF!</v>
      </c>
    </row>
    <row r="137">
      <c r="A137" s="26">
        <v>43903.0</v>
      </c>
      <c r="B137" s="49" t="str">
        <f t="shared" si="2"/>
        <v>#REF!</v>
      </c>
      <c r="C137" s="52"/>
      <c r="D137" s="27" t="str">
        <f t="shared" si="3"/>
        <v>#REF!</v>
      </c>
    </row>
    <row r="138">
      <c r="A138" s="26">
        <v>43902.0</v>
      </c>
      <c r="B138" s="49" t="str">
        <f t="shared" si="2"/>
        <v>#REF!</v>
      </c>
      <c r="C138" s="52"/>
      <c r="D138" s="27" t="str">
        <f t="shared" si="3"/>
        <v>#REF!</v>
      </c>
    </row>
    <row r="139">
      <c r="A139" s="26">
        <v>43901.0</v>
      </c>
      <c r="B139" s="49" t="str">
        <f t="shared" si="2"/>
        <v>#REF!</v>
      </c>
      <c r="C139" s="52"/>
      <c r="D139" s="27" t="str">
        <f t="shared" si="3"/>
        <v>#REF!</v>
      </c>
    </row>
    <row r="140">
      <c r="A140" s="26">
        <v>43900.0</v>
      </c>
      <c r="B140" s="49" t="str">
        <f t="shared" si="2"/>
        <v>#REF!</v>
      </c>
      <c r="C140" s="52"/>
      <c r="D140" s="27" t="str">
        <f t="shared" si="3"/>
        <v>#REF!</v>
      </c>
    </row>
    <row r="141">
      <c r="A141" s="26">
        <v>43899.0</v>
      </c>
      <c r="B141" s="49" t="str">
        <f t="shared" si="2"/>
        <v>#REF!</v>
      </c>
      <c r="C141" s="52"/>
      <c r="D141" s="27" t="str">
        <f t="shared" si="3"/>
        <v>#REF!</v>
      </c>
    </row>
    <row r="142">
      <c r="A142" s="26">
        <v>43898.0</v>
      </c>
      <c r="B142" s="49" t="str">
        <f t="shared" si="2"/>
        <v>#REF!</v>
      </c>
      <c r="C142" s="52"/>
      <c r="D142" s="27" t="str">
        <f t="shared" si="3"/>
        <v>#REF!</v>
      </c>
    </row>
    <row r="143">
      <c r="A143" s="26">
        <v>43897.0</v>
      </c>
      <c r="B143" s="49" t="str">
        <f t="shared" si="2"/>
        <v>#REF!</v>
      </c>
      <c r="C143" s="52"/>
      <c r="D143" s="27" t="str">
        <f t="shared" si="3"/>
        <v>#REF!</v>
      </c>
    </row>
    <row r="144">
      <c r="A144" s="26">
        <v>43896.0</v>
      </c>
      <c r="B144" s="49" t="str">
        <f t="shared" si="2"/>
        <v>#REF!</v>
      </c>
      <c r="C144" s="52"/>
      <c r="D144" s="27" t="str">
        <f t="shared" si="3"/>
        <v>#REF!</v>
      </c>
    </row>
    <row r="145">
      <c r="A145" s="26">
        <v>43895.0</v>
      </c>
      <c r="B145" s="49" t="str">
        <f t="shared" si="2"/>
        <v>#REF!</v>
      </c>
      <c r="C145" s="52"/>
      <c r="D145" s="27" t="str">
        <f t="shared" si="3"/>
        <v>#REF!</v>
      </c>
    </row>
    <row r="146">
      <c r="A146" s="26">
        <v>43894.0</v>
      </c>
      <c r="B146" s="49" t="str">
        <f t="shared" si="2"/>
        <v>#REF!</v>
      </c>
      <c r="C146" s="52"/>
      <c r="D146" s="27" t="str">
        <f t="shared" si="3"/>
        <v>#REF!</v>
      </c>
    </row>
    <row r="147">
      <c r="A147" s="26">
        <v>43893.0</v>
      </c>
      <c r="B147" s="49" t="str">
        <f t="shared" si="2"/>
        <v>#REF!</v>
      </c>
      <c r="C147" s="52"/>
      <c r="D147" s="27" t="str">
        <f t="shared" si="3"/>
        <v>#REF!</v>
      </c>
    </row>
    <row r="148">
      <c r="A148" s="26">
        <v>43892.0</v>
      </c>
      <c r="B148" s="49" t="str">
        <f t="shared" si="2"/>
        <v>#REF!</v>
      </c>
      <c r="C148" s="52"/>
      <c r="D148" s="27" t="str">
        <f t="shared" si="3"/>
        <v>#REF!</v>
      </c>
    </row>
    <row r="149">
      <c r="A149" s="26">
        <v>43891.0</v>
      </c>
      <c r="B149" s="49" t="str">
        <f t="shared" si="2"/>
        <v>#REF!</v>
      </c>
      <c r="C149" s="52"/>
      <c r="D149" s="27" t="str">
        <f t="shared" si="3"/>
        <v>#REF!</v>
      </c>
    </row>
    <row r="150">
      <c r="A150" s="26">
        <v>43890.0</v>
      </c>
      <c r="B150" s="49" t="str">
        <f t="shared" si="2"/>
        <v>#REF!</v>
      </c>
      <c r="C150" s="52"/>
      <c r="D150" s="27" t="str">
        <f t="shared" si="3"/>
        <v>#REF!</v>
      </c>
    </row>
    <row r="151">
      <c r="A151" s="26">
        <v>43889.0</v>
      </c>
      <c r="B151" s="49" t="str">
        <f t="shared" si="2"/>
        <v>#REF!</v>
      </c>
      <c r="C151" s="52"/>
      <c r="D151" s="27" t="str">
        <f t="shared" si="3"/>
        <v>#REF!</v>
      </c>
    </row>
    <row r="152">
      <c r="A152" s="56">
        <v>43888.0</v>
      </c>
      <c r="B152" s="59" t="str">
        <f t="shared" ref="B152:B163" si="4">SUM(#REF!)</f>
        <v>#REF!</v>
      </c>
      <c r="C152" s="58"/>
      <c r="D152" s="27" t="str">
        <f t="shared" si="3"/>
        <v>#REF!</v>
      </c>
    </row>
    <row r="153">
      <c r="A153" s="56">
        <v>43887.0</v>
      </c>
      <c r="B153" s="59" t="str">
        <f t="shared" si="4"/>
        <v>#REF!</v>
      </c>
      <c r="C153" s="58"/>
      <c r="D153" s="27" t="str">
        <f t="shared" si="3"/>
        <v>#REF!</v>
      </c>
    </row>
    <row r="154">
      <c r="A154" s="56">
        <v>43886.0</v>
      </c>
      <c r="B154" s="59" t="str">
        <f t="shared" si="4"/>
        <v>#REF!</v>
      </c>
      <c r="C154" s="58"/>
      <c r="D154" s="27" t="str">
        <f t="shared" si="3"/>
        <v>#REF!</v>
      </c>
    </row>
    <row r="155">
      <c r="A155" s="56">
        <v>43885.0</v>
      </c>
      <c r="B155" s="59" t="str">
        <f t="shared" si="4"/>
        <v>#REF!</v>
      </c>
      <c r="C155" s="58"/>
      <c r="D155" s="27" t="str">
        <f t="shared" si="3"/>
        <v>#REF!</v>
      </c>
    </row>
    <row r="156">
      <c r="A156" s="56">
        <v>43884.0</v>
      </c>
      <c r="B156" s="59" t="str">
        <f t="shared" si="4"/>
        <v>#REF!</v>
      </c>
      <c r="C156" s="58"/>
      <c r="D156" s="27" t="str">
        <f t="shared" si="3"/>
        <v>#REF!</v>
      </c>
    </row>
    <row r="157">
      <c r="A157" s="56">
        <v>43883.0</v>
      </c>
      <c r="B157" s="59" t="str">
        <f t="shared" si="4"/>
        <v>#REF!</v>
      </c>
      <c r="C157" s="58"/>
      <c r="D157" s="27" t="str">
        <f t="shared" si="3"/>
        <v>#REF!</v>
      </c>
    </row>
    <row r="158">
      <c r="A158" s="56">
        <v>43882.0</v>
      </c>
      <c r="B158" s="59" t="str">
        <f t="shared" si="4"/>
        <v>#REF!</v>
      </c>
      <c r="C158" s="58"/>
      <c r="D158" s="27" t="str">
        <f t="shared" si="3"/>
        <v>#REF!</v>
      </c>
    </row>
    <row r="159">
      <c r="A159" s="56">
        <v>43881.0</v>
      </c>
      <c r="B159" s="59" t="str">
        <f t="shared" si="4"/>
        <v>#REF!</v>
      </c>
      <c r="C159" s="58"/>
      <c r="D159" s="27" t="str">
        <f t="shared" si="3"/>
        <v>#REF!</v>
      </c>
    </row>
    <row r="160">
      <c r="A160" s="56">
        <v>43880.0</v>
      </c>
      <c r="B160" s="59" t="str">
        <f t="shared" si="4"/>
        <v>#REF!</v>
      </c>
      <c r="C160" s="58"/>
      <c r="D160" s="27" t="str">
        <f t="shared" si="3"/>
        <v>#REF!</v>
      </c>
    </row>
    <row r="161">
      <c r="A161" s="56">
        <v>43879.0</v>
      </c>
      <c r="B161" s="59" t="str">
        <f t="shared" si="4"/>
        <v>#REF!</v>
      </c>
      <c r="C161" s="27"/>
      <c r="D161" s="27" t="str">
        <f t="shared" si="3"/>
        <v>#REF!</v>
      </c>
    </row>
    <row r="162">
      <c r="A162" s="56">
        <v>43878.0</v>
      </c>
      <c r="B162" s="59" t="str">
        <f t="shared" si="4"/>
        <v>#REF!</v>
      </c>
      <c r="C162" s="27"/>
      <c r="D162" s="27" t="str">
        <f t="shared" si="3"/>
        <v>#REF!</v>
      </c>
    </row>
    <row r="163">
      <c r="A163" s="56">
        <v>43877.0</v>
      </c>
      <c r="B163" s="59" t="str">
        <f t="shared" si="4"/>
        <v>#REF!</v>
      </c>
      <c r="C163" s="27"/>
      <c r="D163" s="27" t="str">
        <f t="shared" si="3"/>
        <v>#REF!</v>
      </c>
    </row>
    <row r="164">
      <c r="A164" s="56">
        <v>43876.0</v>
      </c>
      <c r="B164" s="59"/>
      <c r="D164" s="27" t="str">
        <f t="shared" si="3"/>
        <v>#REF!</v>
      </c>
    </row>
    <row r="165">
      <c r="A165" s="56">
        <v>43875.0</v>
      </c>
      <c r="B165" s="59"/>
      <c r="C165" s="61"/>
      <c r="D165" s="27" t="str">
        <f t="shared" si="3"/>
        <v>#REF!</v>
      </c>
    </row>
    <row r="166">
      <c r="A166" s="56">
        <v>43874.0</v>
      </c>
      <c r="B166" s="59"/>
      <c r="C166" s="61"/>
      <c r="D166" s="27" t="str">
        <f t="shared" si="3"/>
        <v>#REF!</v>
      </c>
    </row>
    <row r="167">
      <c r="A167" s="56">
        <v>43873.0</v>
      </c>
      <c r="B167" s="59"/>
      <c r="C167" s="61"/>
      <c r="D167" s="27" t="str">
        <f t="shared" si="3"/>
        <v>#REF!</v>
      </c>
    </row>
    <row r="168">
      <c r="A168" s="56">
        <v>43872.0</v>
      </c>
      <c r="B168" s="59" t="str">
        <f>SUM(#REF!)</f>
        <v>#REF!</v>
      </c>
      <c r="C168" s="61"/>
      <c r="D168" s="27" t="str">
        <f t="shared" si="3"/>
        <v>#REF!</v>
      </c>
    </row>
    <row r="169">
      <c r="A169" s="56">
        <v>43871.0</v>
      </c>
      <c r="B169" s="59"/>
      <c r="C169" s="61"/>
      <c r="D169" s="27" t="str">
        <f t="shared" si="3"/>
        <v>#REF!</v>
      </c>
    </row>
    <row r="170">
      <c r="A170" s="56">
        <v>43870.0</v>
      </c>
      <c r="B170" s="59" t="str">
        <f>SUM(#REF!)</f>
        <v>#REF!</v>
      </c>
      <c r="C170" s="61"/>
      <c r="D170" s="27" t="str">
        <f t="shared" si="3"/>
        <v>#REF!</v>
      </c>
    </row>
    <row r="171">
      <c r="A171" s="56">
        <v>43869.0</v>
      </c>
      <c r="B171" s="59"/>
      <c r="C171" s="61"/>
      <c r="D171" s="27" t="str">
        <f t="shared" si="3"/>
        <v>#REF!</v>
      </c>
    </row>
    <row r="172">
      <c r="A172" s="56">
        <v>43868.0</v>
      </c>
      <c r="B172" s="59" t="str">
        <f t="shared" ref="B172:B175" si="5">SUM(#REF!)</f>
        <v>#REF!</v>
      </c>
      <c r="C172" s="61"/>
      <c r="D172" s="27" t="str">
        <f t="shared" si="3"/>
        <v>#REF!</v>
      </c>
    </row>
    <row r="173">
      <c r="A173" s="56">
        <v>43867.0</v>
      </c>
      <c r="B173" s="59" t="str">
        <f t="shared" si="5"/>
        <v>#REF!</v>
      </c>
      <c r="C173" s="61"/>
      <c r="D173" s="27" t="str">
        <f t="shared" si="3"/>
        <v>#REF!</v>
      </c>
    </row>
    <row r="174">
      <c r="A174" s="56">
        <v>43866.0</v>
      </c>
      <c r="B174" s="59" t="str">
        <f t="shared" si="5"/>
        <v>#REF!</v>
      </c>
      <c r="C174" s="61"/>
      <c r="D174" s="27" t="str">
        <f t="shared" si="3"/>
        <v>#REF!</v>
      </c>
    </row>
    <row r="175">
      <c r="A175" s="56">
        <v>43865.0</v>
      </c>
      <c r="B175" s="59" t="str">
        <f t="shared" si="5"/>
        <v>#REF!</v>
      </c>
      <c r="C175" s="61"/>
      <c r="D175" s="27" t="str">
        <f t="shared" si="3"/>
        <v>#REF!</v>
      </c>
    </row>
    <row r="176">
      <c r="A176" s="56">
        <v>43864.0</v>
      </c>
      <c r="B176" s="59"/>
      <c r="C176" s="61"/>
      <c r="D176" s="27" t="str">
        <f t="shared" si="3"/>
        <v>#REF!</v>
      </c>
    </row>
    <row r="177">
      <c r="A177" s="56">
        <v>43863.0</v>
      </c>
      <c r="B177" s="59" t="str">
        <f t="shared" ref="B177:B180" si="6">SUM(#REF!)</f>
        <v>#REF!</v>
      </c>
      <c r="C177" s="61"/>
      <c r="D177" s="27" t="str">
        <f t="shared" si="3"/>
        <v>#REF!</v>
      </c>
    </row>
    <row r="178">
      <c r="A178" s="56">
        <v>43862.0</v>
      </c>
      <c r="B178" s="59" t="str">
        <f t="shared" si="6"/>
        <v>#REF!</v>
      </c>
      <c r="C178" s="61"/>
      <c r="D178" s="27" t="str">
        <f t="shared" si="3"/>
        <v>#REF!</v>
      </c>
    </row>
    <row r="179">
      <c r="A179" s="56">
        <v>43861.0</v>
      </c>
      <c r="B179" s="59" t="str">
        <f t="shared" si="6"/>
        <v>#REF!</v>
      </c>
      <c r="C179" s="61"/>
      <c r="D179" s="27" t="str">
        <f t="shared" si="3"/>
        <v>#REF!</v>
      </c>
    </row>
    <row r="180">
      <c r="A180" s="56">
        <v>43860.0</v>
      </c>
      <c r="B180" s="59" t="str">
        <f t="shared" si="6"/>
        <v>#REF!</v>
      </c>
      <c r="C180" s="61"/>
      <c r="D180" s="27" t="str">
        <f t="shared" si="3"/>
        <v>#REF!</v>
      </c>
    </row>
    <row r="181">
      <c r="A181" s="56">
        <v>43859.0</v>
      </c>
      <c r="B181" s="59"/>
      <c r="C181" s="61"/>
      <c r="D181" s="27" t="str">
        <f t="shared" si="3"/>
        <v>#REF!</v>
      </c>
    </row>
    <row r="182">
      <c r="A182" s="56">
        <v>43858.0</v>
      </c>
      <c r="B182" s="59"/>
      <c r="C182" s="61"/>
      <c r="D182" s="27" t="str">
        <f t="shared" si="3"/>
        <v>#REF!</v>
      </c>
    </row>
    <row r="183">
      <c r="A183" s="56">
        <v>43857.0</v>
      </c>
      <c r="B183" s="59" t="str">
        <f t="shared" ref="B183:B184" si="7">SUM(#REF!)</f>
        <v>#REF!</v>
      </c>
      <c r="C183" s="61"/>
      <c r="D183" s="27" t="str">
        <f t="shared" si="3"/>
        <v>#REF!</v>
      </c>
    </row>
    <row r="184">
      <c r="A184" s="56">
        <v>43856.0</v>
      </c>
      <c r="B184" s="59" t="str">
        <f t="shared" si="7"/>
        <v>#REF!</v>
      </c>
      <c r="C184" s="61"/>
      <c r="D184" s="27" t="str">
        <f t="shared" si="3"/>
        <v>#REF!</v>
      </c>
    </row>
    <row r="185">
      <c r="A185" s="56">
        <v>43855.0</v>
      </c>
      <c r="B185" s="59"/>
      <c r="C185" s="61"/>
      <c r="D185" s="27" t="str">
        <f t="shared" si="3"/>
        <v>#REF!</v>
      </c>
    </row>
    <row r="186">
      <c r="A186" s="56">
        <v>43854.0</v>
      </c>
      <c r="B186" s="59" t="str">
        <f t="shared" ref="B186:B187" si="8">SUM(#REF!)</f>
        <v>#REF!</v>
      </c>
      <c r="C186" s="61"/>
      <c r="D186" s="27" t="str">
        <f t="shared" si="3"/>
        <v>#REF!</v>
      </c>
    </row>
    <row r="187">
      <c r="A187" s="56">
        <v>43853.0</v>
      </c>
      <c r="B187" s="59" t="str">
        <f t="shared" si="8"/>
        <v>#REF!</v>
      </c>
      <c r="C187" s="61"/>
      <c r="D187" s="27" t="str">
        <f t="shared" si="3"/>
        <v>#REF!</v>
      </c>
    </row>
    <row r="188">
      <c r="A188" s="68"/>
      <c r="B188" s="111"/>
      <c r="C188" s="61"/>
      <c r="D188" s="61"/>
    </row>
    <row r="189">
      <c r="A189" s="69"/>
      <c r="B189" s="70"/>
    </row>
    <row r="190">
      <c r="A190" s="69"/>
      <c r="B190" s="70"/>
    </row>
    <row r="191">
      <c r="A191" s="69"/>
      <c r="B191" s="70"/>
    </row>
    <row r="192">
      <c r="A192" s="69"/>
      <c r="B192" s="70"/>
    </row>
    <row r="193">
      <c r="A193" s="69"/>
      <c r="B193" s="70"/>
    </row>
    <row r="194">
      <c r="A194" s="69"/>
      <c r="B194" s="70"/>
    </row>
    <row r="195">
      <c r="A195" s="69"/>
      <c r="B195" s="70"/>
    </row>
    <row r="196">
      <c r="A196" s="69"/>
      <c r="B196" s="70"/>
    </row>
    <row r="197">
      <c r="A197" s="69"/>
      <c r="B197" s="70"/>
    </row>
    <row r="198">
      <c r="A198" s="69"/>
      <c r="B198" s="70"/>
    </row>
    <row r="199">
      <c r="A199" s="69"/>
      <c r="B199" s="70"/>
    </row>
    <row r="200">
      <c r="A200" s="69"/>
      <c r="B200" s="70"/>
    </row>
    <row r="201">
      <c r="A201" s="69"/>
      <c r="B201" s="70"/>
    </row>
    <row r="202">
      <c r="A202" s="69"/>
      <c r="B202" s="70"/>
    </row>
    <row r="203">
      <c r="A203" s="69"/>
      <c r="B203" s="70"/>
    </row>
    <row r="204">
      <c r="A204" s="69"/>
      <c r="B204" s="70"/>
    </row>
    <row r="205">
      <c r="A205" s="69"/>
      <c r="B205" s="70"/>
    </row>
    <row r="206">
      <c r="A206" s="69"/>
      <c r="B206" s="70"/>
    </row>
    <row r="207">
      <c r="A207" s="69"/>
      <c r="B207" s="70"/>
    </row>
    <row r="208">
      <c r="A208" s="69"/>
      <c r="B208" s="70"/>
    </row>
    <row r="209">
      <c r="A209" s="69"/>
      <c r="B209" s="70"/>
    </row>
    <row r="210">
      <c r="A210" s="69"/>
      <c r="B210" s="70"/>
    </row>
    <row r="211">
      <c r="A211" s="69"/>
      <c r="B211" s="70"/>
    </row>
    <row r="212">
      <c r="A212" s="69"/>
      <c r="B212" s="70"/>
    </row>
    <row r="213">
      <c r="A213" s="69"/>
      <c r="B213" s="70"/>
    </row>
    <row r="214">
      <c r="A214" s="69"/>
      <c r="B214" s="70"/>
    </row>
    <row r="215">
      <c r="A215" s="69"/>
      <c r="B215" s="70"/>
    </row>
    <row r="216">
      <c r="A216" s="69"/>
      <c r="B216" s="70"/>
    </row>
    <row r="217">
      <c r="A217" s="69"/>
      <c r="B217" s="70"/>
    </row>
    <row r="218">
      <c r="A218" s="69"/>
      <c r="B218" s="70"/>
    </row>
    <row r="219">
      <c r="A219" s="69"/>
      <c r="B219" s="70"/>
    </row>
    <row r="220">
      <c r="A220" s="69"/>
      <c r="B220" s="70"/>
    </row>
    <row r="221">
      <c r="A221" s="69"/>
      <c r="B221" s="70"/>
    </row>
    <row r="222">
      <c r="A222" s="69"/>
      <c r="B222" s="70"/>
    </row>
    <row r="223">
      <c r="A223" s="69"/>
      <c r="B223" s="70"/>
    </row>
    <row r="224">
      <c r="A224" s="69"/>
      <c r="B224" s="70"/>
    </row>
    <row r="225">
      <c r="A225" s="69"/>
      <c r="B225" s="70"/>
    </row>
    <row r="226">
      <c r="A226" s="69"/>
      <c r="B226" s="70"/>
    </row>
    <row r="227">
      <c r="A227" s="69"/>
      <c r="B227" s="70"/>
    </row>
    <row r="228">
      <c r="A228" s="69"/>
      <c r="B228" s="70"/>
    </row>
    <row r="229">
      <c r="A229" s="69"/>
      <c r="B229" s="70"/>
    </row>
    <row r="230">
      <c r="A230" s="69"/>
      <c r="B230" s="70"/>
    </row>
    <row r="231">
      <c r="A231" s="69"/>
      <c r="B231" s="70"/>
    </row>
    <row r="232">
      <c r="A232" s="69"/>
      <c r="B232" s="70"/>
    </row>
    <row r="233">
      <c r="A233" s="69"/>
      <c r="B233" s="70"/>
    </row>
    <row r="234">
      <c r="A234" s="69"/>
      <c r="B234" s="70"/>
    </row>
    <row r="235">
      <c r="A235" s="69"/>
      <c r="B235" s="70"/>
    </row>
    <row r="236">
      <c r="A236" s="69"/>
      <c r="B236" s="70"/>
    </row>
    <row r="237">
      <c r="A237" s="69"/>
      <c r="B237" s="70"/>
    </row>
    <row r="238">
      <c r="A238" s="69"/>
      <c r="B238" s="70"/>
    </row>
    <row r="239">
      <c r="A239" s="69"/>
      <c r="B239" s="70"/>
    </row>
    <row r="240">
      <c r="A240" s="69"/>
      <c r="B240" s="70"/>
    </row>
    <row r="241">
      <c r="A241" s="69"/>
      <c r="B241" s="70"/>
    </row>
    <row r="242">
      <c r="A242" s="69"/>
      <c r="B242" s="70"/>
    </row>
    <row r="243">
      <c r="A243" s="69"/>
      <c r="B243" s="70"/>
    </row>
    <row r="244">
      <c r="A244" s="69"/>
      <c r="B244" s="70"/>
    </row>
    <row r="245">
      <c r="A245" s="69"/>
      <c r="B245" s="70"/>
    </row>
    <row r="246">
      <c r="A246" s="69"/>
      <c r="B246" s="70"/>
    </row>
    <row r="247">
      <c r="A247" s="69"/>
      <c r="B247" s="70"/>
    </row>
    <row r="248">
      <c r="A248" s="69"/>
      <c r="B248" s="70"/>
    </row>
    <row r="249">
      <c r="A249" s="69"/>
      <c r="B249" s="70"/>
    </row>
    <row r="250">
      <c r="A250" s="69"/>
      <c r="B250" s="70"/>
    </row>
    <row r="251">
      <c r="A251" s="69"/>
      <c r="B251" s="70"/>
    </row>
    <row r="252">
      <c r="A252" s="69"/>
      <c r="B252" s="70"/>
    </row>
    <row r="253">
      <c r="A253" s="69"/>
      <c r="B253" s="70"/>
    </row>
    <row r="254">
      <c r="A254" s="69"/>
      <c r="B254" s="70"/>
    </row>
    <row r="255">
      <c r="A255" s="69"/>
      <c r="B255" s="70"/>
    </row>
    <row r="256">
      <c r="A256" s="69"/>
      <c r="B256" s="70"/>
    </row>
    <row r="257">
      <c r="A257" s="69"/>
      <c r="B257" s="70"/>
    </row>
    <row r="258">
      <c r="A258" s="69"/>
      <c r="B258" s="70"/>
    </row>
    <row r="259">
      <c r="A259" s="69"/>
      <c r="B259" s="70"/>
    </row>
    <row r="260">
      <c r="A260" s="69"/>
      <c r="B260" s="70"/>
    </row>
    <row r="261">
      <c r="A261" s="69"/>
      <c r="B261" s="70"/>
    </row>
    <row r="262">
      <c r="A262" s="69"/>
      <c r="B262" s="70"/>
    </row>
    <row r="263">
      <c r="A263" s="69"/>
      <c r="B263" s="70"/>
    </row>
    <row r="264">
      <c r="A264" s="69"/>
      <c r="B264" s="70"/>
    </row>
    <row r="265">
      <c r="A265" s="69"/>
      <c r="B265" s="70"/>
    </row>
    <row r="266">
      <c r="A266" s="69"/>
      <c r="B266" s="70"/>
    </row>
    <row r="267">
      <c r="A267" s="69"/>
      <c r="B267" s="70"/>
    </row>
    <row r="268">
      <c r="A268" s="69"/>
      <c r="B268" s="70"/>
    </row>
    <row r="269">
      <c r="A269" s="69"/>
      <c r="B269" s="70"/>
    </row>
    <row r="270">
      <c r="A270" s="69"/>
      <c r="B270" s="70"/>
    </row>
    <row r="271">
      <c r="A271" s="69"/>
      <c r="B271" s="70"/>
    </row>
    <row r="272">
      <c r="A272" s="69"/>
      <c r="B272" s="70"/>
    </row>
    <row r="273">
      <c r="A273" s="69"/>
      <c r="B273" s="70"/>
    </row>
    <row r="274">
      <c r="A274" s="69"/>
      <c r="B274" s="70"/>
    </row>
    <row r="275">
      <c r="A275" s="69"/>
      <c r="B275" s="70"/>
    </row>
    <row r="276">
      <c r="A276" s="69"/>
      <c r="B276" s="70"/>
    </row>
    <row r="277">
      <c r="A277" s="69"/>
      <c r="B277" s="70"/>
    </row>
    <row r="278">
      <c r="A278" s="69"/>
      <c r="B278" s="70"/>
    </row>
    <row r="279">
      <c r="A279" s="69"/>
      <c r="B279" s="70"/>
    </row>
    <row r="280">
      <c r="A280" s="69"/>
      <c r="B280" s="70"/>
    </row>
    <row r="281">
      <c r="A281" s="69"/>
      <c r="B281" s="70"/>
    </row>
    <row r="282">
      <c r="A282" s="69"/>
      <c r="B282" s="70"/>
    </row>
    <row r="283">
      <c r="A283" s="69"/>
      <c r="B283" s="70"/>
    </row>
    <row r="284">
      <c r="A284" s="69"/>
      <c r="B284" s="70"/>
    </row>
    <row r="285">
      <c r="A285" s="69"/>
      <c r="B285" s="70"/>
    </row>
    <row r="286">
      <c r="A286" s="69"/>
      <c r="B286" s="70"/>
    </row>
    <row r="287">
      <c r="A287" s="69"/>
      <c r="B287" s="70"/>
    </row>
    <row r="288">
      <c r="A288" s="69"/>
      <c r="B288" s="70"/>
    </row>
    <row r="289">
      <c r="A289" s="69"/>
      <c r="B289" s="70"/>
    </row>
    <row r="290">
      <c r="A290" s="69"/>
      <c r="B290" s="70"/>
    </row>
    <row r="291">
      <c r="A291" s="69"/>
      <c r="B291" s="70"/>
    </row>
    <row r="292">
      <c r="A292" s="69"/>
      <c r="B292" s="70"/>
    </row>
    <row r="293">
      <c r="A293" s="69"/>
      <c r="B293" s="70"/>
    </row>
    <row r="294">
      <c r="A294" s="69"/>
      <c r="B294" s="70"/>
    </row>
    <row r="295">
      <c r="A295" s="69"/>
      <c r="B295" s="70"/>
    </row>
    <row r="296">
      <c r="A296" s="69"/>
      <c r="B296" s="70"/>
    </row>
    <row r="297">
      <c r="A297" s="69"/>
      <c r="B297" s="70"/>
    </row>
    <row r="298">
      <c r="A298" s="69"/>
      <c r="B298" s="70"/>
    </row>
    <row r="299">
      <c r="A299" s="69"/>
      <c r="B299" s="70"/>
    </row>
    <row r="300">
      <c r="A300" s="69"/>
      <c r="B300" s="70"/>
    </row>
    <row r="301">
      <c r="A301" s="69"/>
      <c r="B301" s="70"/>
    </row>
    <row r="302">
      <c r="A302" s="69"/>
      <c r="B302" s="70"/>
    </row>
    <row r="303">
      <c r="A303" s="69"/>
      <c r="B303" s="70"/>
    </row>
    <row r="304">
      <c r="A304" s="69"/>
      <c r="B304" s="70"/>
    </row>
    <row r="305">
      <c r="A305" s="69"/>
      <c r="B305" s="70"/>
    </row>
    <row r="306">
      <c r="A306" s="69"/>
      <c r="B306" s="70"/>
    </row>
    <row r="307">
      <c r="A307" s="69"/>
      <c r="B307" s="70"/>
    </row>
    <row r="308">
      <c r="A308" s="69"/>
      <c r="B308" s="70"/>
    </row>
    <row r="309">
      <c r="A309" s="69"/>
      <c r="B309" s="70"/>
    </row>
    <row r="310">
      <c r="A310" s="69"/>
      <c r="B310" s="70"/>
    </row>
    <row r="311">
      <c r="A311" s="69"/>
      <c r="B311" s="70"/>
    </row>
    <row r="312">
      <c r="A312" s="69"/>
      <c r="B312" s="70"/>
    </row>
    <row r="313">
      <c r="A313" s="69"/>
      <c r="B313" s="70"/>
    </row>
    <row r="314">
      <c r="A314" s="69"/>
      <c r="B314" s="70"/>
    </row>
    <row r="315">
      <c r="A315" s="69"/>
      <c r="B315" s="70"/>
    </row>
    <row r="316">
      <c r="A316" s="69"/>
      <c r="B316" s="70"/>
    </row>
    <row r="317">
      <c r="A317" s="69"/>
      <c r="B317" s="70"/>
    </row>
    <row r="318">
      <c r="A318" s="69"/>
      <c r="B318" s="70"/>
    </row>
    <row r="319">
      <c r="A319" s="69"/>
      <c r="B319" s="70"/>
    </row>
    <row r="320">
      <c r="A320" s="69"/>
      <c r="B320" s="70"/>
    </row>
    <row r="321">
      <c r="A321" s="69"/>
      <c r="B321" s="70"/>
    </row>
    <row r="322">
      <c r="A322" s="69"/>
      <c r="B322" s="70"/>
    </row>
    <row r="323">
      <c r="A323" s="69"/>
      <c r="B323" s="70"/>
    </row>
    <row r="324">
      <c r="A324" s="69"/>
      <c r="B324" s="70"/>
    </row>
    <row r="325">
      <c r="A325" s="69"/>
      <c r="B325" s="70"/>
    </row>
    <row r="326">
      <c r="A326" s="69"/>
      <c r="B326" s="70"/>
    </row>
    <row r="327">
      <c r="A327" s="69"/>
      <c r="B327" s="70"/>
    </row>
    <row r="328">
      <c r="A328" s="69"/>
      <c r="B328" s="70"/>
    </row>
    <row r="329">
      <c r="A329" s="69"/>
      <c r="B329" s="70"/>
    </row>
    <row r="330">
      <c r="A330" s="69"/>
      <c r="B330" s="70"/>
    </row>
    <row r="331">
      <c r="A331" s="69"/>
      <c r="B331" s="70"/>
    </row>
    <row r="332">
      <c r="A332" s="69"/>
      <c r="B332" s="70"/>
    </row>
    <row r="333">
      <c r="A333" s="69"/>
      <c r="B333" s="70"/>
    </row>
    <row r="334">
      <c r="A334" s="69"/>
      <c r="B334" s="70"/>
    </row>
    <row r="335">
      <c r="A335" s="69"/>
      <c r="B335" s="70"/>
    </row>
    <row r="336">
      <c r="A336" s="69"/>
      <c r="B336" s="70"/>
    </row>
    <row r="337">
      <c r="A337" s="69"/>
      <c r="B337" s="70"/>
    </row>
    <row r="338">
      <c r="A338" s="69"/>
      <c r="B338" s="70"/>
    </row>
    <row r="339">
      <c r="A339" s="69"/>
      <c r="B339" s="70"/>
    </row>
    <row r="340">
      <c r="A340" s="69"/>
      <c r="B340" s="70"/>
    </row>
    <row r="341">
      <c r="A341" s="69"/>
      <c r="B341" s="70"/>
    </row>
    <row r="342">
      <c r="A342" s="69"/>
      <c r="B342" s="70"/>
    </row>
    <row r="343">
      <c r="A343" s="69"/>
      <c r="B343" s="70"/>
    </row>
    <row r="344">
      <c r="A344" s="69"/>
      <c r="B344" s="70"/>
    </row>
    <row r="345">
      <c r="A345" s="69"/>
      <c r="B345" s="70"/>
    </row>
    <row r="346">
      <c r="A346" s="69"/>
      <c r="B346" s="70"/>
    </row>
    <row r="347">
      <c r="A347" s="69"/>
      <c r="B347" s="70"/>
    </row>
    <row r="348">
      <c r="A348" s="69"/>
      <c r="B348" s="70"/>
    </row>
    <row r="349">
      <c r="A349" s="69"/>
      <c r="B349" s="70"/>
    </row>
    <row r="350">
      <c r="A350" s="69"/>
      <c r="B350" s="70"/>
    </row>
    <row r="351">
      <c r="A351" s="69"/>
      <c r="B351" s="70"/>
    </row>
    <row r="352">
      <c r="A352" s="69"/>
      <c r="B352" s="70"/>
    </row>
    <row r="353">
      <c r="A353" s="69"/>
      <c r="B353" s="70"/>
    </row>
    <row r="354">
      <c r="A354" s="69"/>
      <c r="B354" s="70"/>
    </row>
    <row r="355">
      <c r="A355" s="69"/>
      <c r="B355" s="70"/>
    </row>
    <row r="356">
      <c r="A356" s="69"/>
      <c r="B356" s="70"/>
    </row>
    <row r="357">
      <c r="A357" s="69"/>
      <c r="B357" s="70"/>
    </row>
    <row r="358">
      <c r="A358" s="69"/>
      <c r="B358" s="70"/>
    </row>
    <row r="359">
      <c r="A359" s="69"/>
      <c r="B359" s="70"/>
    </row>
    <row r="360">
      <c r="A360" s="69"/>
      <c r="B360" s="70"/>
    </row>
    <row r="361">
      <c r="A361" s="69"/>
      <c r="B361" s="70"/>
    </row>
    <row r="362">
      <c r="A362" s="69"/>
      <c r="B362" s="70"/>
    </row>
    <row r="363">
      <c r="A363" s="69"/>
      <c r="B363" s="70"/>
    </row>
    <row r="364">
      <c r="A364" s="69"/>
      <c r="B364" s="70"/>
    </row>
    <row r="365">
      <c r="A365" s="69"/>
      <c r="B365" s="70"/>
    </row>
    <row r="366">
      <c r="A366" s="69"/>
      <c r="B366" s="70"/>
    </row>
    <row r="367">
      <c r="A367" s="69"/>
      <c r="B367" s="70"/>
    </row>
    <row r="368">
      <c r="A368" s="69"/>
      <c r="B368" s="70"/>
    </row>
    <row r="369">
      <c r="A369" s="69"/>
      <c r="B369" s="70"/>
    </row>
    <row r="370">
      <c r="A370" s="69"/>
      <c r="B370" s="70"/>
    </row>
    <row r="371">
      <c r="A371" s="69"/>
      <c r="B371" s="70"/>
    </row>
    <row r="372">
      <c r="A372" s="69"/>
      <c r="B372" s="70"/>
    </row>
    <row r="373">
      <c r="A373" s="69"/>
      <c r="B373" s="70"/>
    </row>
    <row r="374">
      <c r="A374" s="69"/>
      <c r="B374" s="70"/>
    </row>
    <row r="375">
      <c r="A375" s="69"/>
      <c r="B375" s="70"/>
    </row>
    <row r="376">
      <c r="A376" s="69"/>
      <c r="B376" s="70"/>
    </row>
    <row r="377">
      <c r="A377" s="69"/>
      <c r="B377" s="70"/>
    </row>
    <row r="378">
      <c r="A378" s="69"/>
      <c r="B378" s="70"/>
    </row>
    <row r="379">
      <c r="A379" s="69"/>
      <c r="B379" s="70"/>
    </row>
    <row r="380">
      <c r="A380" s="69"/>
      <c r="B380" s="70"/>
    </row>
    <row r="381">
      <c r="A381" s="69"/>
      <c r="B381" s="70"/>
    </row>
    <row r="382">
      <c r="A382" s="69"/>
      <c r="B382" s="70"/>
    </row>
    <row r="383">
      <c r="A383" s="69"/>
      <c r="B383" s="70"/>
    </row>
    <row r="384">
      <c r="A384" s="69"/>
      <c r="B384" s="70"/>
    </row>
    <row r="385">
      <c r="A385" s="69"/>
      <c r="B385" s="70"/>
    </row>
    <row r="386">
      <c r="A386" s="69"/>
      <c r="B386" s="70"/>
    </row>
    <row r="387">
      <c r="A387" s="69"/>
      <c r="B387" s="70"/>
    </row>
    <row r="388">
      <c r="A388" s="69"/>
      <c r="B388" s="70"/>
    </row>
    <row r="389">
      <c r="A389" s="69"/>
      <c r="B389" s="70"/>
    </row>
    <row r="390">
      <c r="A390" s="69"/>
      <c r="B390" s="70"/>
    </row>
    <row r="391">
      <c r="A391" s="69"/>
      <c r="B391" s="70"/>
    </row>
    <row r="392">
      <c r="A392" s="69"/>
      <c r="B392" s="70"/>
    </row>
    <row r="393">
      <c r="A393" s="69"/>
      <c r="B393" s="70"/>
    </row>
    <row r="394">
      <c r="A394" s="69"/>
      <c r="B394" s="70"/>
    </row>
    <row r="395">
      <c r="A395" s="69"/>
      <c r="B395" s="70"/>
    </row>
    <row r="396">
      <c r="A396" s="69"/>
      <c r="B396" s="70"/>
    </row>
    <row r="397">
      <c r="A397" s="69"/>
      <c r="B397" s="70"/>
    </row>
    <row r="398">
      <c r="A398" s="69"/>
      <c r="B398" s="70"/>
    </row>
    <row r="399">
      <c r="A399" s="69"/>
      <c r="B399" s="70"/>
    </row>
    <row r="400">
      <c r="A400" s="69"/>
      <c r="B400" s="70"/>
    </row>
    <row r="401">
      <c r="A401" s="69"/>
      <c r="B401" s="70"/>
    </row>
    <row r="402">
      <c r="A402" s="69"/>
      <c r="B402" s="70"/>
    </row>
    <row r="403">
      <c r="A403" s="69"/>
      <c r="B403" s="70"/>
    </row>
    <row r="404">
      <c r="A404" s="69"/>
      <c r="B404" s="70"/>
    </row>
    <row r="405">
      <c r="A405" s="69"/>
      <c r="B405" s="70"/>
    </row>
    <row r="406">
      <c r="A406" s="69"/>
      <c r="B406" s="70"/>
    </row>
    <row r="407">
      <c r="A407" s="69"/>
      <c r="B407" s="70"/>
    </row>
    <row r="408">
      <c r="A408" s="69"/>
      <c r="B408" s="70"/>
    </row>
    <row r="409">
      <c r="A409" s="69"/>
      <c r="B409" s="70"/>
    </row>
    <row r="410">
      <c r="A410" s="69"/>
      <c r="B410" s="70"/>
    </row>
    <row r="411">
      <c r="A411" s="69"/>
      <c r="B411" s="70"/>
    </row>
    <row r="412">
      <c r="A412" s="69"/>
      <c r="B412" s="70"/>
    </row>
    <row r="413">
      <c r="A413" s="69"/>
      <c r="B413" s="70"/>
    </row>
    <row r="414">
      <c r="A414" s="69"/>
      <c r="B414" s="70"/>
    </row>
    <row r="415">
      <c r="A415" s="69"/>
      <c r="B415" s="70"/>
    </row>
    <row r="416">
      <c r="A416" s="69"/>
      <c r="B416" s="70"/>
    </row>
    <row r="417">
      <c r="A417" s="69"/>
      <c r="B417" s="70"/>
    </row>
    <row r="418">
      <c r="A418" s="69"/>
      <c r="B418" s="70"/>
    </row>
    <row r="419">
      <c r="A419" s="69"/>
      <c r="B419" s="70"/>
    </row>
    <row r="420">
      <c r="A420" s="69"/>
      <c r="B420" s="70"/>
    </row>
    <row r="421">
      <c r="A421" s="69"/>
      <c r="B421" s="70"/>
    </row>
    <row r="422">
      <c r="A422" s="69"/>
      <c r="B422" s="70"/>
    </row>
    <row r="423">
      <c r="A423" s="69"/>
      <c r="B423" s="70"/>
    </row>
    <row r="424">
      <c r="A424" s="69"/>
      <c r="B424" s="70"/>
    </row>
    <row r="425">
      <c r="A425" s="69"/>
      <c r="B425" s="70"/>
    </row>
    <row r="426">
      <c r="A426" s="69"/>
      <c r="B426" s="70"/>
    </row>
    <row r="427">
      <c r="A427" s="69"/>
      <c r="B427" s="70"/>
    </row>
    <row r="428">
      <c r="A428" s="69"/>
      <c r="B428" s="70"/>
    </row>
    <row r="429">
      <c r="A429" s="69"/>
      <c r="B429" s="70"/>
    </row>
    <row r="430">
      <c r="A430" s="69"/>
      <c r="B430" s="70"/>
    </row>
    <row r="431">
      <c r="A431" s="69"/>
      <c r="B431" s="70"/>
    </row>
    <row r="432">
      <c r="A432" s="69"/>
      <c r="B432" s="70"/>
    </row>
    <row r="433">
      <c r="A433" s="69"/>
      <c r="B433" s="70"/>
    </row>
    <row r="434">
      <c r="A434" s="69"/>
      <c r="B434" s="70"/>
    </row>
    <row r="435">
      <c r="A435" s="69"/>
      <c r="B435" s="70"/>
    </row>
    <row r="436">
      <c r="A436" s="69"/>
      <c r="B436" s="70"/>
    </row>
    <row r="437">
      <c r="A437" s="69"/>
      <c r="B437" s="70"/>
    </row>
    <row r="438">
      <c r="A438" s="69"/>
      <c r="B438" s="70"/>
    </row>
    <row r="439">
      <c r="A439" s="69"/>
      <c r="B439" s="70"/>
    </row>
    <row r="440">
      <c r="A440" s="69"/>
      <c r="B440" s="70"/>
    </row>
    <row r="441">
      <c r="A441" s="69"/>
      <c r="B441" s="70"/>
    </row>
    <row r="442">
      <c r="A442" s="69"/>
      <c r="B442" s="70"/>
    </row>
    <row r="443">
      <c r="A443" s="69"/>
      <c r="B443" s="70"/>
    </row>
    <row r="444">
      <c r="A444" s="69"/>
      <c r="B444" s="70"/>
    </row>
    <row r="445">
      <c r="A445" s="69"/>
      <c r="B445" s="70"/>
    </row>
    <row r="446">
      <c r="A446" s="69"/>
      <c r="B446" s="70"/>
    </row>
    <row r="447">
      <c r="A447" s="69"/>
      <c r="B447" s="70"/>
    </row>
    <row r="448">
      <c r="A448" s="69"/>
      <c r="B448" s="70"/>
    </row>
    <row r="449">
      <c r="A449" s="69"/>
      <c r="B449" s="70"/>
    </row>
    <row r="450">
      <c r="A450" s="69"/>
      <c r="B450" s="70"/>
    </row>
    <row r="451">
      <c r="A451" s="69"/>
      <c r="B451" s="70"/>
    </row>
    <row r="452">
      <c r="A452" s="69"/>
      <c r="B452" s="70"/>
    </row>
    <row r="453">
      <c r="A453" s="69"/>
      <c r="B453" s="70"/>
    </row>
    <row r="454">
      <c r="A454" s="69"/>
      <c r="B454" s="70"/>
    </row>
    <row r="455">
      <c r="A455" s="69"/>
      <c r="B455" s="70"/>
    </row>
    <row r="456">
      <c r="A456" s="69"/>
      <c r="B456" s="70"/>
    </row>
    <row r="457">
      <c r="A457" s="69"/>
      <c r="B457" s="70"/>
    </row>
    <row r="458">
      <c r="A458" s="69"/>
      <c r="B458" s="70"/>
    </row>
    <row r="459">
      <c r="A459" s="69"/>
      <c r="B459" s="70"/>
    </row>
    <row r="460">
      <c r="A460" s="69"/>
      <c r="B460" s="70"/>
    </row>
    <row r="461">
      <c r="A461" s="69"/>
      <c r="B461" s="70"/>
    </row>
    <row r="462">
      <c r="A462" s="69"/>
      <c r="B462" s="70"/>
    </row>
    <row r="463">
      <c r="A463" s="69"/>
      <c r="B463" s="70"/>
    </row>
    <row r="464">
      <c r="A464" s="69"/>
      <c r="B464" s="70"/>
    </row>
    <row r="465">
      <c r="A465" s="69"/>
      <c r="B465" s="70"/>
    </row>
    <row r="466">
      <c r="A466" s="69"/>
      <c r="B466" s="70"/>
    </row>
    <row r="467">
      <c r="A467" s="69"/>
      <c r="B467" s="70"/>
    </row>
    <row r="468">
      <c r="A468" s="69"/>
      <c r="B468" s="70"/>
    </row>
    <row r="469">
      <c r="A469" s="69"/>
      <c r="B469" s="70"/>
    </row>
    <row r="470">
      <c r="A470" s="69"/>
      <c r="B470" s="70"/>
    </row>
    <row r="471">
      <c r="A471" s="69"/>
      <c r="B471" s="70"/>
    </row>
    <row r="472">
      <c r="A472" s="69"/>
      <c r="B472" s="70"/>
    </row>
    <row r="473">
      <c r="A473" s="69"/>
      <c r="B473" s="70"/>
    </row>
    <row r="474">
      <c r="A474" s="69"/>
      <c r="B474" s="70"/>
    </row>
    <row r="475">
      <c r="A475" s="69"/>
      <c r="B475" s="70"/>
    </row>
    <row r="476">
      <c r="A476" s="69"/>
      <c r="B476" s="70"/>
    </row>
    <row r="477">
      <c r="A477" s="69"/>
      <c r="B477" s="70"/>
    </row>
    <row r="478">
      <c r="A478" s="69"/>
      <c r="B478" s="70"/>
    </row>
    <row r="479">
      <c r="A479" s="69"/>
      <c r="B479" s="70"/>
    </row>
    <row r="480">
      <c r="A480" s="69"/>
      <c r="B480" s="70"/>
    </row>
    <row r="481">
      <c r="A481" s="69"/>
      <c r="B481" s="70"/>
    </row>
    <row r="482">
      <c r="A482" s="69"/>
      <c r="B482" s="70"/>
    </row>
    <row r="483">
      <c r="A483" s="69"/>
      <c r="B483" s="70"/>
    </row>
    <row r="484">
      <c r="A484" s="69"/>
      <c r="B484" s="70"/>
    </row>
    <row r="485">
      <c r="A485" s="69"/>
      <c r="B485" s="70"/>
    </row>
    <row r="486">
      <c r="A486" s="69"/>
      <c r="B486" s="70"/>
    </row>
    <row r="487">
      <c r="A487" s="69"/>
      <c r="B487" s="70"/>
    </row>
    <row r="488">
      <c r="A488" s="69"/>
      <c r="B488" s="70"/>
    </row>
    <row r="489">
      <c r="A489" s="69"/>
      <c r="B489" s="70"/>
    </row>
    <row r="490">
      <c r="A490" s="69"/>
      <c r="B490" s="70"/>
    </row>
    <row r="491">
      <c r="A491" s="69"/>
      <c r="B491" s="70"/>
    </row>
    <row r="492">
      <c r="A492" s="69"/>
      <c r="B492" s="70"/>
    </row>
    <row r="493">
      <c r="A493" s="69"/>
      <c r="B493" s="70"/>
    </row>
    <row r="494">
      <c r="A494" s="69"/>
      <c r="B494" s="70"/>
    </row>
    <row r="495">
      <c r="A495" s="69"/>
      <c r="B495" s="70"/>
    </row>
    <row r="496">
      <c r="A496" s="69"/>
      <c r="B496" s="70"/>
    </row>
    <row r="497">
      <c r="A497" s="69"/>
      <c r="B497" s="70"/>
    </row>
    <row r="498">
      <c r="A498" s="69"/>
      <c r="B498" s="70"/>
    </row>
    <row r="499">
      <c r="A499" s="69"/>
      <c r="B499" s="70"/>
    </row>
    <row r="500">
      <c r="A500" s="69"/>
      <c r="B500" s="70"/>
    </row>
    <row r="501">
      <c r="A501" s="69"/>
      <c r="B501" s="70"/>
    </row>
    <row r="502">
      <c r="A502" s="69"/>
      <c r="B502" s="70"/>
    </row>
    <row r="503">
      <c r="A503" s="69"/>
      <c r="B503" s="70"/>
    </row>
    <row r="504">
      <c r="A504" s="69"/>
      <c r="B504" s="70"/>
    </row>
    <row r="505">
      <c r="A505" s="69"/>
      <c r="B505" s="70"/>
    </row>
    <row r="506">
      <c r="A506" s="69"/>
      <c r="B506" s="70"/>
    </row>
    <row r="507">
      <c r="A507" s="69"/>
      <c r="B507" s="70"/>
    </row>
    <row r="508">
      <c r="A508" s="69"/>
      <c r="B508" s="70"/>
    </row>
    <row r="509">
      <c r="A509" s="69"/>
      <c r="B509" s="70"/>
    </row>
    <row r="510">
      <c r="A510" s="69"/>
      <c r="B510" s="70"/>
    </row>
    <row r="511">
      <c r="A511" s="69"/>
      <c r="B511" s="70"/>
    </row>
    <row r="512">
      <c r="A512" s="69"/>
      <c r="B512" s="70"/>
    </row>
    <row r="513">
      <c r="A513" s="69"/>
      <c r="B513" s="70"/>
    </row>
    <row r="514">
      <c r="A514" s="69"/>
      <c r="B514" s="70"/>
    </row>
    <row r="515">
      <c r="A515" s="69"/>
      <c r="B515" s="70"/>
    </row>
    <row r="516">
      <c r="A516" s="69"/>
      <c r="B516" s="70"/>
    </row>
    <row r="517">
      <c r="A517" s="69"/>
      <c r="B517" s="70"/>
    </row>
    <row r="518">
      <c r="A518" s="69"/>
      <c r="B518" s="70"/>
    </row>
    <row r="519">
      <c r="A519" s="69"/>
      <c r="B519" s="70"/>
    </row>
    <row r="520">
      <c r="A520" s="69"/>
      <c r="B520" s="70"/>
    </row>
    <row r="521">
      <c r="A521" s="69"/>
      <c r="B521" s="70"/>
    </row>
    <row r="522">
      <c r="A522" s="69"/>
      <c r="B522" s="70"/>
    </row>
    <row r="523">
      <c r="A523" s="69"/>
      <c r="B523" s="70"/>
    </row>
    <row r="524">
      <c r="A524" s="69"/>
      <c r="B524" s="70"/>
    </row>
    <row r="525">
      <c r="A525" s="69"/>
      <c r="B525" s="70"/>
    </row>
    <row r="526">
      <c r="A526" s="69"/>
      <c r="B526" s="70"/>
    </row>
    <row r="527">
      <c r="A527" s="69"/>
      <c r="B527" s="70"/>
    </row>
    <row r="528">
      <c r="A528" s="69"/>
      <c r="B528" s="70"/>
    </row>
    <row r="529">
      <c r="A529" s="69"/>
      <c r="B529" s="70"/>
    </row>
    <row r="530">
      <c r="A530" s="69"/>
      <c r="B530" s="70"/>
    </row>
    <row r="531">
      <c r="A531" s="69"/>
      <c r="B531" s="70"/>
    </row>
    <row r="532">
      <c r="A532" s="69"/>
      <c r="B532" s="70"/>
    </row>
    <row r="533">
      <c r="A533" s="69"/>
      <c r="B533" s="70"/>
    </row>
    <row r="534">
      <c r="A534" s="69"/>
      <c r="B534" s="70"/>
    </row>
    <row r="535">
      <c r="A535" s="69"/>
      <c r="B535" s="70"/>
    </row>
    <row r="536">
      <c r="A536" s="69"/>
      <c r="B536" s="70"/>
    </row>
    <row r="537">
      <c r="A537" s="69"/>
      <c r="B537" s="70"/>
    </row>
    <row r="538">
      <c r="A538" s="69"/>
      <c r="B538" s="70"/>
    </row>
    <row r="539">
      <c r="A539" s="69"/>
      <c r="B539" s="70"/>
    </row>
    <row r="540">
      <c r="A540" s="69"/>
      <c r="B540" s="70"/>
    </row>
    <row r="541">
      <c r="A541" s="69"/>
      <c r="B541" s="70"/>
    </row>
    <row r="542">
      <c r="A542" s="69"/>
      <c r="B542" s="70"/>
    </row>
    <row r="543">
      <c r="A543" s="69"/>
      <c r="B543" s="70"/>
    </row>
    <row r="544">
      <c r="A544" s="69"/>
      <c r="B544" s="70"/>
    </row>
    <row r="545">
      <c r="A545" s="69"/>
      <c r="B545" s="70"/>
    </row>
    <row r="546">
      <c r="A546" s="69"/>
      <c r="B546" s="70"/>
    </row>
    <row r="547">
      <c r="A547" s="69"/>
      <c r="B547" s="70"/>
    </row>
    <row r="548">
      <c r="A548" s="69"/>
      <c r="B548" s="70"/>
    </row>
    <row r="549">
      <c r="A549" s="69"/>
      <c r="B549" s="70"/>
    </row>
    <row r="550">
      <c r="A550" s="69"/>
      <c r="B550" s="70"/>
    </row>
    <row r="551">
      <c r="A551" s="69"/>
      <c r="B551" s="70"/>
    </row>
    <row r="552">
      <c r="A552" s="69"/>
      <c r="B552" s="70"/>
    </row>
    <row r="553">
      <c r="A553" s="69"/>
      <c r="B553" s="70"/>
    </row>
    <row r="554">
      <c r="A554" s="69"/>
      <c r="B554" s="70"/>
    </row>
    <row r="555">
      <c r="A555" s="69"/>
      <c r="B555" s="70"/>
    </row>
    <row r="556">
      <c r="A556" s="69"/>
      <c r="B556" s="70"/>
    </row>
    <row r="557">
      <c r="A557" s="69"/>
      <c r="B557" s="70"/>
    </row>
    <row r="558">
      <c r="A558" s="69"/>
      <c r="B558" s="70"/>
    </row>
    <row r="559">
      <c r="A559" s="69"/>
      <c r="B559" s="70"/>
    </row>
    <row r="560">
      <c r="A560" s="69"/>
      <c r="B560" s="70"/>
    </row>
    <row r="561">
      <c r="A561" s="69"/>
      <c r="B561" s="70"/>
    </row>
    <row r="562">
      <c r="A562" s="69"/>
      <c r="B562" s="70"/>
    </row>
    <row r="563">
      <c r="A563" s="69"/>
      <c r="B563" s="70"/>
    </row>
    <row r="564">
      <c r="A564" s="69"/>
      <c r="B564" s="70"/>
    </row>
    <row r="565">
      <c r="A565" s="69"/>
      <c r="B565" s="70"/>
    </row>
    <row r="566">
      <c r="A566" s="69"/>
      <c r="B566" s="70"/>
    </row>
    <row r="567">
      <c r="A567" s="69"/>
      <c r="B567" s="70"/>
    </row>
    <row r="568">
      <c r="A568" s="69"/>
      <c r="B568" s="70"/>
    </row>
    <row r="569">
      <c r="A569" s="69"/>
      <c r="B569" s="70"/>
    </row>
    <row r="570">
      <c r="A570" s="69"/>
      <c r="B570" s="70"/>
    </row>
    <row r="571">
      <c r="A571" s="69"/>
      <c r="B571" s="70"/>
    </row>
    <row r="572">
      <c r="A572" s="69"/>
      <c r="B572" s="70"/>
    </row>
    <row r="573">
      <c r="A573" s="69"/>
      <c r="B573" s="70"/>
    </row>
    <row r="574">
      <c r="A574" s="69"/>
      <c r="B574" s="70"/>
    </row>
    <row r="575">
      <c r="A575" s="69"/>
      <c r="B575" s="70"/>
    </row>
    <row r="576">
      <c r="A576" s="69"/>
      <c r="B576" s="70"/>
    </row>
    <row r="577">
      <c r="A577" s="69"/>
      <c r="B577" s="70"/>
    </row>
    <row r="578">
      <c r="A578" s="69"/>
      <c r="B578" s="70"/>
    </row>
    <row r="579">
      <c r="A579" s="69"/>
      <c r="B579" s="70"/>
    </row>
    <row r="580">
      <c r="A580" s="69"/>
      <c r="B580" s="70"/>
    </row>
    <row r="581">
      <c r="A581" s="69"/>
      <c r="B581" s="70"/>
    </row>
    <row r="582">
      <c r="A582" s="69"/>
      <c r="B582" s="70"/>
    </row>
    <row r="583">
      <c r="A583" s="69"/>
      <c r="B583" s="70"/>
    </row>
    <row r="584">
      <c r="A584" s="69"/>
      <c r="B584" s="70"/>
    </row>
    <row r="585">
      <c r="A585" s="69"/>
      <c r="B585" s="70"/>
    </row>
    <row r="586">
      <c r="A586" s="69"/>
      <c r="B586" s="70"/>
    </row>
    <row r="587">
      <c r="A587" s="69"/>
      <c r="B587" s="70"/>
    </row>
    <row r="588">
      <c r="A588" s="69"/>
      <c r="B588" s="70"/>
    </row>
    <row r="589">
      <c r="A589" s="69"/>
      <c r="B589" s="70"/>
    </row>
    <row r="590">
      <c r="A590" s="69"/>
      <c r="B590" s="70"/>
    </row>
    <row r="591">
      <c r="A591" s="69"/>
      <c r="B591" s="70"/>
    </row>
    <row r="592">
      <c r="A592" s="69"/>
      <c r="B592" s="70"/>
    </row>
    <row r="593">
      <c r="A593" s="69"/>
      <c r="B593" s="70"/>
    </row>
    <row r="594">
      <c r="A594" s="69"/>
      <c r="B594" s="70"/>
    </row>
    <row r="595">
      <c r="A595" s="69"/>
      <c r="B595" s="70"/>
    </row>
    <row r="596">
      <c r="A596" s="69"/>
      <c r="B596" s="70"/>
    </row>
    <row r="597">
      <c r="A597" s="69"/>
      <c r="B597" s="70"/>
    </row>
    <row r="598">
      <c r="A598" s="69"/>
      <c r="B598" s="70"/>
    </row>
    <row r="599">
      <c r="A599" s="69"/>
      <c r="B599" s="70"/>
    </row>
    <row r="600">
      <c r="A600" s="69"/>
      <c r="B600" s="70"/>
    </row>
    <row r="601">
      <c r="A601" s="69"/>
      <c r="B601" s="70"/>
    </row>
    <row r="602">
      <c r="A602" s="69"/>
      <c r="B602" s="70"/>
    </row>
    <row r="603">
      <c r="A603" s="69"/>
      <c r="B603" s="70"/>
    </row>
    <row r="604">
      <c r="A604" s="69"/>
      <c r="B604" s="70"/>
    </row>
    <row r="605">
      <c r="A605" s="69"/>
      <c r="B605" s="70"/>
    </row>
    <row r="606">
      <c r="A606" s="69"/>
      <c r="B606" s="70"/>
    </row>
    <row r="607">
      <c r="A607" s="69"/>
      <c r="B607" s="70"/>
    </row>
    <row r="608">
      <c r="A608" s="69"/>
      <c r="B608" s="70"/>
    </row>
    <row r="609">
      <c r="A609" s="69"/>
      <c r="B609" s="70"/>
    </row>
    <row r="610">
      <c r="A610" s="69"/>
      <c r="B610" s="70"/>
    </row>
    <row r="611">
      <c r="A611" s="69"/>
      <c r="B611" s="70"/>
    </row>
    <row r="612">
      <c r="A612" s="69"/>
      <c r="B612" s="70"/>
    </row>
    <row r="613">
      <c r="A613" s="69"/>
      <c r="B613" s="70"/>
    </row>
    <row r="614">
      <c r="A614" s="69"/>
      <c r="B614" s="70"/>
    </row>
    <row r="615">
      <c r="A615" s="69"/>
      <c r="B615" s="70"/>
    </row>
    <row r="616">
      <c r="A616" s="69"/>
      <c r="B616" s="70"/>
    </row>
    <row r="617">
      <c r="A617" s="69"/>
      <c r="B617" s="70"/>
    </row>
    <row r="618">
      <c r="A618" s="69"/>
      <c r="B618" s="70"/>
    </row>
    <row r="619">
      <c r="A619" s="69"/>
      <c r="B619" s="70"/>
    </row>
    <row r="620">
      <c r="A620" s="69"/>
      <c r="B620" s="70"/>
    </row>
    <row r="621">
      <c r="A621" s="69"/>
      <c r="B621" s="70"/>
    </row>
    <row r="622">
      <c r="A622" s="69"/>
      <c r="B622" s="70"/>
    </row>
    <row r="623">
      <c r="A623" s="69"/>
      <c r="B623" s="70"/>
    </row>
    <row r="624">
      <c r="A624" s="69"/>
      <c r="B624" s="70"/>
    </row>
    <row r="625">
      <c r="A625" s="69"/>
      <c r="B625" s="70"/>
    </row>
    <row r="626">
      <c r="A626" s="69"/>
      <c r="B626" s="70"/>
    </row>
    <row r="627">
      <c r="A627" s="69"/>
      <c r="B627" s="70"/>
    </row>
    <row r="628">
      <c r="A628" s="69"/>
      <c r="B628" s="70"/>
    </row>
    <row r="629">
      <c r="A629" s="69"/>
      <c r="B629" s="70"/>
    </row>
    <row r="630">
      <c r="A630" s="69"/>
      <c r="B630" s="70"/>
    </row>
    <row r="631">
      <c r="A631" s="69"/>
      <c r="B631" s="70"/>
    </row>
    <row r="632">
      <c r="A632" s="69"/>
      <c r="B632" s="70"/>
    </row>
    <row r="633">
      <c r="A633" s="69"/>
      <c r="B633" s="70"/>
    </row>
    <row r="634">
      <c r="A634" s="69"/>
      <c r="B634" s="70"/>
    </row>
    <row r="635">
      <c r="A635" s="69"/>
      <c r="B635" s="70"/>
    </row>
    <row r="636">
      <c r="A636" s="69"/>
      <c r="B636" s="70"/>
    </row>
    <row r="637">
      <c r="A637" s="69"/>
      <c r="B637" s="70"/>
    </row>
    <row r="638">
      <c r="A638" s="69"/>
      <c r="B638" s="70"/>
    </row>
    <row r="639">
      <c r="A639" s="69"/>
      <c r="B639" s="70"/>
    </row>
    <row r="640">
      <c r="A640" s="69"/>
      <c r="B640" s="70"/>
    </row>
    <row r="641">
      <c r="A641" s="69"/>
      <c r="B641" s="70"/>
    </row>
    <row r="642">
      <c r="A642" s="69"/>
      <c r="B642" s="70"/>
    </row>
    <row r="643">
      <c r="A643" s="69"/>
      <c r="B643" s="70"/>
    </row>
    <row r="644">
      <c r="A644" s="69"/>
      <c r="B644" s="70"/>
    </row>
    <row r="645">
      <c r="A645" s="69"/>
      <c r="B645" s="70"/>
    </row>
    <row r="646">
      <c r="A646" s="69"/>
      <c r="B646" s="70"/>
    </row>
    <row r="647">
      <c r="A647" s="69"/>
      <c r="B647" s="70"/>
    </row>
    <row r="648">
      <c r="A648" s="69"/>
      <c r="B648" s="70"/>
    </row>
    <row r="649">
      <c r="A649" s="69"/>
      <c r="B649" s="70"/>
    </row>
    <row r="650">
      <c r="A650" s="69"/>
      <c r="B650" s="70"/>
    </row>
    <row r="651">
      <c r="A651" s="69"/>
      <c r="B651" s="70"/>
    </row>
    <row r="652">
      <c r="A652" s="69"/>
      <c r="B652" s="70"/>
    </row>
    <row r="653">
      <c r="A653" s="69"/>
      <c r="B653" s="70"/>
    </row>
    <row r="654">
      <c r="A654" s="69"/>
      <c r="B654" s="70"/>
    </row>
    <row r="655">
      <c r="A655" s="69"/>
      <c r="B655" s="70"/>
    </row>
    <row r="656">
      <c r="A656" s="69"/>
      <c r="B656" s="70"/>
    </row>
    <row r="657">
      <c r="A657" s="69"/>
      <c r="B657" s="70"/>
    </row>
    <row r="658">
      <c r="A658" s="69"/>
      <c r="B658" s="70"/>
    </row>
    <row r="659">
      <c r="A659" s="69"/>
      <c r="B659" s="70"/>
    </row>
    <row r="660">
      <c r="A660" s="69"/>
      <c r="B660" s="70"/>
    </row>
    <row r="661">
      <c r="A661" s="69"/>
      <c r="B661" s="70"/>
    </row>
    <row r="662">
      <c r="A662" s="69"/>
      <c r="B662" s="70"/>
    </row>
    <row r="663">
      <c r="A663" s="69"/>
      <c r="B663" s="70"/>
    </row>
    <row r="664">
      <c r="A664" s="69"/>
      <c r="B664" s="70"/>
    </row>
    <row r="665">
      <c r="A665" s="69"/>
      <c r="B665" s="70"/>
    </row>
    <row r="666">
      <c r="A666" s="69"/>
      <c r="B666" s="70"/>
    </row>
    <row r="667">
      <c r="A667" s="69"/>
      <c r="B667" s="70"/>
    </row>
    <row r="668">
      <c r="A668" s="69"/>
      <c r="B668" s="70"/>
    </row>
    <row r="669">
      <c r="A669" s="69"/>
      <c r="B669" s="70"/>
    </row>
    <row r="670">
      <c r="A670" s="69"/>
      <c r="B670" s="70"/>
    </row>
    <row r="671">
      <c r="A671" s="69"/>
      <c r="B671" s="70"/>
    </row>
    <row r="672">
      <c r="A672" s="69"/>
      <c r="B672" s="70"/>
    </row>
    <row r="673">
      <c r="A673" s="69"/>
      <c r="B673" s="70"/>
    </row>
    <row r="674">
      <c r="A674" s="69"/>
      <c r="B674" s="70"/>
    </row>
    <row r="675">
      <c r="A675" s="69"/>
      <c r="B675" s="70"/>
    </row>
    <row r="676">
      <c r="A676" s="69"/>
      <c r="B676" s="70"/>
    </row>
    <row r="677">
      <c r="A677" s="69"/>
      <c r="B677" s="70"/>
    </row>
    <row r="678">
      <c r="A678" s="69"/>
      <c r="B678" s="70"/>
    </row>
    <row r="679">
      <c r="A679" s="69"/>
      <c r="B679" s="70"/>
    </row>
    <row r="680">
      <c r="A680" s="69"/>
      <c r="B680" s="70"/>
    </row>
    <row r="681">
      <c r="A681" s="69"/>
      <c r="B681" s="70"/>
    </row>
    <row r="682">
      <c r="A682" s="69"/>
      <c r="B682" s="70"/>
    </row>
    <row r="683">
      <c r="A683" s="69"/>
      <c r="B683" s="70"/>
    </row>
    <row r="684">
      <c r="A684" s="69"/>
      <c r="B684" s="70"/>
    </row>
    <row r="685">
      <c r="A685" s="69"/>
      <c r="B685" s="70"/>
    </row>
    <row r="686">
      <c r="A686" s="69"/>
      <c r="B686" s="70"/>
    </row>
    <row r="687">
      <c r="A687" s="69"/>
      <c r="B687" s="70"/>
    </row>
    <row r="688">
      <c r="A688" s="69"/>
      <c r="B688" s="70"/>
    </row>
    <row r="689">
      <c r="A689" s="69"/>
      <c r="B689" s="70"/>
    </row>
    <row r="690">
      <c r="A690" s="69"/>
      <c r="B690" s="70"/>
    </row>
    <row r="691">
      <c r="A691" s="69"/>
      <c r="B691" s="70"/>
    </row>
    <row r="692">
      <c r="A692" s="69"/>
      <c r="B692" s="70"/>
    </row>
    <row r="693">
      <c r="A693" s="69"/>
      <c r="B693" s="70"/>
    </row>
    <row r="694">
      <c r="A694" s="69"/>
      <c r="B694" s="70"/>
    </row>
    <row r="695">
      <c r="A695" s="69"/>
      <c r="B695" s="70"/>
    </row>
    <row r="696">
      <c r="A696" s="69"/>
      <c r="B696" s="70"/>
    </row>
    <row r="697">
      <c r="A697" s="69"/>
      <c r="B697" s="70"/>
    </row>
    <row r="698">
      <c r="A698" s="69"/>
      <c r="B698" s="70"/>
    </row>
    <row r="699">
      <c r="A699" s="69"/>
      <c r="B699" s="70"/>
    </row>
    <row r="700">
      <c r="A700" s="69"/>
      <c r="B700" s="70"/>
    </row>
    <row r="701">
      <c r="A701" s="69"/>
      <c r="B701" s="70"/>
    </row>
    <row r="702">
      <c r="A702" s="69"/>
      <c r="B702" s="70"/>
    </row>
    <row r="703">
      <c r="A703" s="69"/>
      <c r="B703" s="70"/>
    </row>
    <row r="704">
      <c r="A704" s="69"/>
      <c r="B704" s="70"/>
    </row>
    <row r="705">
      <c r="A705" s="69"/>
      <c r="B705" s="70"/>
    </row>
    <row r="706">
      <c r="A706" s="69"/>
      <c r="B706" s="70"/>
    </row>
    <row r="707">
      <c r="A707" s="69"/>
      <c r="B707" s="70"/>
    </row>
    <row r="708">
      <c r="A708" s="69"/>
      <c r="B708" s="70"/>
    </row>
    <row r="709">
      <c r="A709" s="69"/>
      <c r="B709" s="70"/>
    </row>
    <row r="710">
      <c r="A710" s="69"/>
      <c r="B710" s="70"/>
    </row>
    <row r="711">
      <c r="A711" s="69"/>
      <c r="B711" s="70"/>
    </row>
    <row r="712">
      <c r="A712" s="69"/>
      <c r="B712" s="70"/>
    </row>
    <row r="713">
      <c r="A713" s="69"/>
      <c r="B713" s="70"/>
    </row>
    <row r="714">
      <c r="A714" s="69"/>
      <c r="B714" s="70"/>
    </row>
    <row r="715">
      <c r="A715" s="69"/>
      <c r="B715" s="70"/>
    </row>
    <row r="716">
      <c r="A716" s="69"/>
      <c r="B716" s="70"/>
    </row>
    <row r="717">
      <c r="A717" s="69"/>
      <c r="B717" s="70"/>
    </row>
    <row r="718">
      <c r="A718" s="69"/>
      <c r="B718" s="70"/>
    </row>
    <row r="719">
      <c r="A719" s="69"/>
      <c r="B719" s="70"/>
    </row>
    <row r="720">
      <c r="A720" s="69"/>
      <c r="B720" s="70"/>
    </row>
    <row r="721">
      <c r="A721" s="69"/>
      <c r="B721" s="70"/>
    </row>
    <row r="722">
      <c r="A722" s="69"/>
      <c r="B722" s="70"/>
    </row>
    <row r="723">
      <c r="A723" s="69"/>
      <c r="B723" s="70"/>
    </row>
    <row r="724">
      <c r="A724" s="69"/>
      <c r="B724" s="70"/>
    </row>
    <row r="725">
      <c r="A725" s="69"/>
      <c r="B725" s="70"/>
    </row>
    <row r="726">
      <c r="A726" s="69"/>
      <c r="B726" s="70"/>
    </row>
    <row r="727">
      <c r="A727" s="69"/>
      <c r="B727" s="70"/>
    </row>
    <row r="728">
      <c r="A728" s="69"/>
      <c r="B728" s="70"/>
    </row>
    <row r="729">
      <c r="A729" s="69"/>
      <c r="B729" s="70"/>
    </row>
    <row r="730">
      <c r="A730" s="69"/>
      <c r="B730" s="70"/>
    </row>
    <row r="731">
      <c r="A731" s="69"/>
      <c r="B731" s="70"/>
    </row>
    <row r="732">
      <c r="A732" s="69"/>
      <c r="B732" s="70"/>
    </row>
    <row r="733">
      <c r="A733" s="69"/>
      <c r="B733" s="70"/>
    </row>
    <row r="734">
      <c r="A734" s="69"/>
      <c r="B734" s="70"/>
    </row>
    <row r="735">
      <c r="A735" s="69"/>
      <c r="B735" s="70"/>
    </row>
    <row r="736">
      <c r="A736" s="69"/>
      <c r="B736" s="70"/>
    </row>
    <row r="737">
      <c r="A737" s="69"/>
      <c r="B737" s="70"/>
    </row>
    <row r="738">
      <c r="A738" s="69"/>
      <c r="B738" s="70"/>
    </row>
    <row r="739">
      <c r="A739" s="69"/>
      <c r="B739" s="70"/>
    </row>
    <row r="740">
      <c r="A740" s="69"/>
      <c r="B740" s="70"/>
    </row>
    <row r="741">
      <c r="A741" s="69"/>
      <c r="B741" s="70"/>
    </row>
    <row r="742">
      <c r="A742" s="69"/>
      <c r="B742" s="70"/>
    </row>
    <row r="743">
      <c r="A743" s="69"/>
      <c r="B743" s="70"/>
    </row>
    <row r="744">
      <c r="A744" s="69"/>
      <c r="B744" s="70"/>
    </row>
    <row r="745">
      <c r="A745" s="69"/>
      <c r="B745" s="70"/>
    </row>
    <row r="746">
      <c r="A746" s="69"/>
      <c r="B746" s="70"/>
    </row>
    <row r="747">
      <c r="A747" s="69"/>
      <c r="B747" s="70"/>
    </row>
    <row r="748">
      <c r="A748" s="69"/>
      <c r="B748" s="70"/>
    </row>
    <row r="749">
      <c r="A749" s="69"/>
      <c r="B749" s="70"/>
    </row>
    <row r="750">
      <c r="A750" s="69"/>
      <c r="B750" s="70"/>
    </row>
    <row r="751">
      <c r="A751" s="69"/>
      <c r="B751" s="70"/>
    </row>
    <row r="752">
      <c r="A752" s="69"/>
      <c r="B752" s="70"/>
    </row>
    <row r="753">
      <c r="A753" s="69"/>
      <c r="B753" s="70"/>
    </row>
    <row r="754">
      <c r="A754" s="69"/>
      <c r="B754" s="70"/>
    </row>
    <row r="755">
      <c r="A755" s="69"/>
      <c r="B755" s="70"/>
    </row>
    <row r="756">
      <c r="A756" s="69"/>
      <c r="B756" s="70"/>
    </row>
    <row r="757">
      <c r="A757" s="69"/>
      <c r="B757" s="70"/>
    </row>
    <row r="758">
      <c r="A758" s="69"/>
      <c r="B758" s="70"/>
    </row>
    <row r="759">
      <c r="A759" s="69"/>
      <c r="B759" s="70"/>
    </row>
    <row r="760">
      <c r="A760" s="69"/>
      <c r="B760" s="70"/>
    </row>
    <row r="761">
      <c r="A761" s="69"/>
      <c r="B761" s="70"/>
    </row>
    <row r="762">
      <c r="A762" s="69"/>
      <c r="B762" s="70"/>
    </row>
    <row r="763">
      <c r="A763" s="69"/>
      <c r="B763" s="70"/>
    </row>
    <row r="764">
      <c r="A764" s="69"/>
      <c r="B764" s="70"/>
    </row>
    <row r="765">
      <c r="A765" s="69"/>
      <c r="B765" s="70"/>
    </row>
    <row r="766">
      <c r="A766" s="69"/>
      <c r="B766" s="70"/>
    </row>
    <row r="767">
      <c r="A767" s="69"/>
      <c r="B767" s="70"/>
    </row>
    <row r="768">
      <c r="A768" s="69"/>
      <c r="B768" s="70"/>
    </row>
    <row r="769">
      <c r="A769" s="69"/>
      <c r="B769" s="70"/>
    </row>
    <row r="770">
      <c r="A770" s="69"/>
      <c r="B770" s="70"/>
    </row>
    <row r="771">
      <c r="A771" s="69"/>
      <c r="B771" s="70"/>
    </row>
    <row r="772">
      <c r="A772" s="69"/>
      <c r="B772" s="70"/>
    </row>
    <row r="773">
      <c r="A773" s="69"/>
      <c r="B773" s="70"/>
    </row>
    <row r="774">
      <c r="A774" s="69"/>
      <c r="B774" s="70"/>
    </row>
    <row r="775">
      <c r="A775" s="69"/>
      <c r="B775" s="70"/>
    </row>
    <row r="776">
      <c r="A776" s="69"/>
      <c r="B776" s="70"/>
    </row>
    <row r="777">
      <c r="A777" s="69"/>
      <c r="B777" s="70"/>
    </row>
    <row r="778">
      <c r="A778" s="69"/>
      <c r="B778" s="70"/>
    </row>
    <row r="779">
      <c r="A779" s="69"/>
      <c r="B779" s="70"/>
    </row>
    <row r="780">
      <c r="A780" s="69"/>
      <c r="B780" s="70"/>
    </row>
    <row r="781">
      <c r="A781" s="69"/>
      <c r="B781" s="70"/>
    </row>
    <row r="782">
      <c r="A782" s="69"/>
      <c r="B782" s="70"/>
    </row>
    <row r="783">
      <c r="A783" s="69"/>
      <c r="B783" s="70"/>
    </row>
    <row r="784">
      <c r="A784" s="69"/>
      <c r="B784" s="70"/>
    </row>
    <row r="785">
      <c r="A785" s="69"/>
      <c r="B785" s="70"/>
    </row>
    <row r="786">
      <c r="A786" s="69"/>
      <c r="B786" s="70"/>
    </row>
    <row r="787">
      <c r="A787" s="69"/>
      <c r="B787" s="70"/>
    </row>
    <row r="788">
      <c r="A788" s="69"/>
      <c r="B788" s="70"/>
    </row>
    <row r="789">
      <c r="A789" s="69"/>
      <c r="B789" s="70"/>
    </row>
    <row r="790">
      <c r="A790" s="69"/>
      <c r="B790" s="70"/>
    </row>
    <row r="791">
      <c r="A791" s="69"/>
      <c r="B791" s="70"/>
    </row>
    <row r="792">
      <c r="A792" s="69"/>
      <c r="B792" s="70"/>
    </row>
    <row r="793">
      <c r="A793" s="69"/>
      <c r="B793" s="70"/>
    </row>
    <row r="794">
      <c r="A794" s="69"/>
      <c r="B794" s="70"/>
    </row>
    <row r="795">
      <c r="A795" s="69"/>
      <c r="B795" s="70"/>
    </row>
    <row r="796">
      <c r="A796" s="69"/>
      <c r="B796" s="70"/>
    </row>
    <row r="797">
      <c r="A797" s="69"/>
      <c r="B797" s="70"/>
    </row>
    <row r="798">
      <c r="A798" s="69"/>
      <c r="B798" s="70"/>
    </row>
    <row r="799">
      <c r="A799" s="69"/>
      <c r="B799" s="70"/>
    </row>
    <row r="800">
      <c r="A800" s="69"/>
      <c r="B800" s="70"/>
    </row>
    <row r="801">
      <c r="A801" s="69"/>
      <c r="B801" s="70"/>
    </row>
    <row r="802">
      <c r="A802" s="69"/>
      <c r="B802" s="70"/>
    </row>
    <row r="803">
      <c r="A803" s="69"/>
      <c r="B803" s="70"/>
    </row>
    <row r="804">
      <c r="A804" s="69"/>
      <c r="B804" s="70"/>
    </row>
    <row r="805">
      <c r="A805" s="69"/>
      <c r="B805" s="70"/>
    </row>
    <row r="806">
      <c r="A806" s="69"/>
      <c r="B806" s="70"/>
    </row>
    <row r="807">
      <c r="A807" s="69"/>
      <c r="B807" s="70"/>
    </row>
    <row r="808">
      <c r="A808" s="69"/>
      <c r="B808" s="70"/>
    </row>
    <row r="809">
      <c r="A809" s="69"/>
      <c r="B809" s="70"/>
    </row>
    <row r="810">
      <c r="A810" s="69"/>
      <c r="B810" s="70"/>
    </row>
    <row r="811">
      <c r="A811" s="69"/>
      <c r="B811" s="70"/>
    </row>
    <row r="812">
      <c r="A812" s="69"/>
      <c r="B812" s="70"/>
    </row>
    <row r="813">
      <c r="A813" s="69"/>
      <c r="B813" s="70"/>
    </row>
    <row r="814">
      <c r="A814" s="69"/>
      <c r="B814" s="70"/>
    </row>
    <row r="815">
      <c r="A815" s="69"/>
      <c r="B815" s="70"/>
    </row>
    <row r="816">
      <c r="A816" s="69"/>
      <c r="B816" s="70"/>
    </row>
    <row r="817">
      <c r="A817" s="69"/>
      <c r="B817" s="70"/>
    </row>
    <row r="818">
      <c r="A818" s="69"/>
      <c r="B818" s="70"/>
    </row>
    <row r="819">
      <c r="A819" s="69"/>
      <c r="B819" s="70"/>
    </row>
    <row r="820">
      <c r="A820" s="69"/>
      <c r="B820" s="70"/>
    </row>
    <row r="821">
      <c r="A821" s="69"/>
      <c r="B821" s="70"/>
    </row>
    <row r="822">
      <c r="A822" s="69"/>
      <c r="B822" s="70"/>
    </row>
    <row r="823">
      <c r="A823" s="69"/>
      <c r="B823" s="70"/>
    </row>
    <row r="824">
      <c r="A824" s="69"/>
      <c r="B824" s="70"/>
    </row>
    <row r="825">
      <c r="A825" s="69"/>
      <c r="B825" s="70"/>
    </row>
    <row r="826">
      <c r="A826" s="69"/>
      <c r="B826" s="70"/>
    </row>
    <row r="827">
      <c r="A827" s="69"/>
      <c r="B827" s="70"/>
    </row>
    <row r="828">
      <c r="A828" s="69"/>
      <c r="B828" s="70"/>
    </row>
    <row r="829">
      <c r="A829" s="69"/>
      <c r="B829" s="70"/>
    </row>
    <row r="830">
      <c r="A830" s="69"/>
      <c r="B830" s="70"/>
    </row>
    <row r="831">
      <c r="A831" s="69"/>
      <c r="B831" s="70"/>
    </row>
    <row r="832">
      <c r="A832" s="69"/>
      <c r="B832" s="70"/>
    </row>
    <row r="833">
      <c r="A833" s="69"/>
      <c r="B833" s="70"/>
    </row>
    <row r="834">
      <c r="A834" s="69"/>
      <c r="B834" s="70"/>
    </row>
    <row r="835">
      <c r="A835" s="69"/>
      <c r="B835" s="70"/>
    </row>
    <row r="836">
      <c r="A836" s="69"/>
      <c r="B836" s="70"/>
    </row>
    <row r="837">
      <c r="A837" s="69"/>
      <c r="B837" s="70"/>
    </row>
    <row r="838">
      <c r="A838" s="69"/>
      <c r="B838" s="70"/>
    </row>
    <row r="839">
      <c r="A839" s="69"/>
      <c r="B839" s="70"/>
    </row>
    <row r="840">
      <c r="A840" s="69"/>
      <c r="B840" s="70"/>
    </row>
    <row r="841">
      <c r="A841" s="69"/>
      <c r="B841" s="70"/>
    </row>
    <row r="842">
      <c r="A842" s="69"/>
      <c r="B842" s="70"/>
    </row>
    <row r="843">
      <c r="A843" s="69"/>
      <c r="B843" s="70"/>
    </row>
    <row r="844">
      <c r="A844" s="69"/>
      <c r="B844" s="70"/>
    </row>
    <row r="845">
      <c r="A845" s="69"/>
      <c r="B845" s="70"/>
    </row>
    <row r="846">
      <c r="A846" s="69"/>
      <c r="B846" s="70"/>
    </row>
    <row r="847">
      <c r="A847" s="69"/>
      <c r="B847" s="70"/>
    </row>
    <row r="848">
      <c r="A848" s="69"/>
      <c r="B848" s="70"/>
    </row>
    <row r="849">
      <c r="A849" s="69"/>
      <c r="B849" s="70"/>
    </row>
    <row r="850">
      <c r="A850" s="69"/>
      <c r="B850" s="70"/>
    </row>
    <row r="851">
      <c r="A851" s="69"/>
      <c r="B851" s="70"/>
    </row>
    <row r="852">
      <c r="A852" s="69"/>
      <c r="B852" s="70"/>
    </row>
    <row r="853">
      <c r="A853" s="69"/>
      <c r="B853" s="70"/>
    </row>
    <row r="854">
      <c r="A854" s="69"/>
      <c r="B854" s="70"/>
    </row>
    <row r="855">
      <c r="A855" s="69"/>
      <c r="B855" s="70"/>
    </row>
    <row r="856">
      <c r="A856" s="69"/>
      <c r="B856" s="70"/>
    </row>
    <row r="857">
      <c r="A857" s="69"/>
      <c r="B857" s="70"/>
    </row>
    <row r="858">
      <c r="A858" s="69"/>
      <c r="B858" s="70"/>
    </row>
    <row r="859">
      <c r="A859" s="69"/>
      <c r="B859" s="70"/>
    </row>
    <row r="860">
      <c r="A860" s="69"/>
      <c r="B860" s="70"/>
    </row>
    <row r="861">
      <c r="A861" s="69"/>
      <c r="B861" s="70"/>
    </row>
    <row r="862">
      <c r="A862" s="69"/>
      <c r="B862" s="70"/>
    </row>
    <row r="863">
      <c r="A863" s="69"/>
      <c r="B863" s="70"/>
    </row>
    <row r="864">
      <c r="A864" s="69"/>
      <c r="B864" s="70"/>
    </row>
    <row r="865">
      <c r="A865" s="69"/>
      <c r="B865" s="70"/>
    </row>
    <row r="866">
      <c r="A866" s="69"/>
      <c r="B866" s="70"/>
    </row>
    <row r="867">
      <c r="A867" s="69"/>
      <c r="B867" s="70"/>
    </row>
    <row r="868">
      <c r="A868" s="69"/>
      <c r="B868" s="70"/>
    </row>
    <row r="869">
      <c r="A869" s="69"/>
      <c r="B869" s="70"/>
    </row>
    <row r="870">
      <c r="A870" s="69"/>
      <c r="B870" s="70"/>
    </row>
    <row r="871">
      <c r="A871" s="69"/>
      <c r="B871" s="70"/>
    </row>
    <row r="872">
      <c r="A872" s="69"/>
      <c r="B872" s="70"/>
    </row>
    <row r="873">
      <c r="A873" s="69"/>
      <c r="B873" s="70"/>
    </row>
    <row r="874">
      <c r="A874" s="69"/>
      <c r="B874" s="70"/>
    </row>
    <row r="875">
      <c r="A875" s="69"/>
      <c r="B875" s="70"/>
    </row>
    <row r="876">
      <c r="A876" s="69"/>
      <c r="B876" s="70"/>
    </row>
    <row r="877">
      <c r="A877" s="69"/>
      <c r="B877" s="70"/>
    </row>
    <row r="878">
      <c r="A878" s="69"/>
      <c r="B878" s="70"/>
    </row>
    <row r="879">
      <c r="A879" s="69"/>
      <c r="B879" s="70"/>
    </row>
    <row r="880">
      <c r="A880" s="69"/>
      <c r="B880" s="70"/>
    </row>
    <row r="881">
      <c r="A881" s="69"/>
      <c r="B881" s="70"/>
    </row>
    <row r="882">
      <c r="A882" s="69"/>
      <c r="B882" s="70"/>
    </row>
    <row r="883">
      <c r="A883" s="69"/>
      <c r="B883" s="70"/>
    </row>
    <row r="884">
      <c r="A884" s="69"/>
      <c r="B884" s="70"/>
    </row>
    <row r="885">
      <c r="A885" s="69"/>
      <c r="B885" s="70"/>
    </row>
    <row r="886">
      <c r="A886" s="69"/>
      <c r="B886" s="70"/>
    </row>
    <row r="887">
      <c r="A887" s="69"/>
      <c r="B887" s="70"/>
    </row>
    <row r="888">
      <c r="A888" s="69"/>
      <c r="B888" s="70"/>
    </row>
    <row r="889">
      <c r="A889" s="69"/>
      <c r="B889" s="70"/>
    </row>
    <row r="890">
      <c r="A890" s="69"/>
      <c r="B890" s="70"/>
    </row>
    <row r="891">
      <c r="A891" s="69"/>
      <c r="B891" s="70"/>
    </row>
    <row r="892">
      <c r="A892" s="69"/>
      <c r="B892" s="70"/>
    </row>
    <row r="893">
      <c r="A893" s="69"/>
      <c r="B893" s="70"/>
    </row>
    <row r="894">
      <c r="A894" s="69"/>
      <c r="B894" s="70"/>
    </row>
    <row r="895">
      <c r="A895" s="69"/>
      <c r="B895" s="70"/>
    </row>
    <row r="896">
      <c r="A896" s="69"/>
      <c r="B896" s="70"/>
    </row>
    <row r="897">
      <c r="A897" s="69"/>
      <c r="B897" s="70"/>
    </row>
    <row r="898">
      <c r="A898" s="69"/>
      <c r="B898" s="70"/>
    </row>
    <row r="899">
      <c r="A899" s="69"/>
      <c r="B899" s="70"/>
    </row>
    <row r="900">
      <c r="A900" s="69"/>
      <c r="B900" s="70"/>
    </row>
    <row r="901">
      <c r="A901" s="69"/>
      <c r="B901" s="70"/>
    </row>
    <row r="902">
      <c r="A902" s="69"/>
      <c r="B902" s="70"/>
    </row>
    <row r="903">
      <c r="A903" s="69"/>
      <c r="B903" s="70"/>
    </row>
    <row r="904">
      <c r="A904" s="69"/>
      <c r="B904" s="70"/>
    </row>
    <row r="905">
      <c r="A905" s="69"/>
      <c r="B905" s="70"/>
    </row>
    <row r="906">
      <c r="A906" s="69"/>
      <c r="B906" s="70"/>
    </row>
    <row r="907">
      <c r="A907" s="69"/>
      <c r="B907" s="70"/>
    </row>
    <row r="908">
      <c r="A908" s="69"/>
      <c r="B908" s="70"/>
    </row>
    <row r="909">
      <c r="A909" s="69"/>
      <c r="B909" s="70"/>
    </row>
    <row r="910">
      <c r="A910" s="69"/>
      <c r="B910" s="70"/>
    </row>
    <row r="911">
      <c r="A911" s="69"/>
      <c r="B911" s="70"/>
    </row>
    <row r="912">
      <c r="A912" s="69"/>
      <c r="B912" s="70"/>
    </row>
    <row r="913">
      <c r="A913" s="69"/>
      <c r="B913" s="70"/>
    </row>
    <row r="914">
      <c r="A914" s="69"/>
      <c r="B914" s="70"/>
    </row>
    <row r="915">
      <c r="A915" s="69"/>
      <c r="B915" s="70"/>
    </row>
    <row r="916">
      <c r="A916" s="69"/>
      <c r="B916" s="70"/>
    </row>
    <row r="917">
      <c r="A917" s="69"/>
      <c r="B917" s="70"/>
    </row>
    <row r="918">
      <c r="A918" s="69"/>
      <c r="B918" s="70"/>
    </row>
    <row r="919">
      <c r="A919" s="69"/>
      <c r="B919" s="70"/>
    </row>
    <row r="920">
      <c r="A920" s="69"/>
      <c r="B920" s="70"/>
    </row>
    <row r="921">
      <c r="A921" s="69"/>
      <c r="B921" s="70"/>
    </row>
    <row r="922">
      <c r="A922" s="69"/>
      <c r="B922" s="70"/>
    </row>
    <row r="923">
      <c r="A923" s="69"/>
      <c r="B923" s="70"/>
    </row>
    <row r="924">
      <c r="A924" s="69"/>
      <c r="B924" s="70"/>
    </row>
    <row r="925">
      <c r="A925" s="69"/>
      <c r="B925" s="70"/>
    </row>
    <row r="926">
      <c r="A926" s="69"/>
      <c r="B926" s="70"/>
    </row>
    <row r="927">
      <c r="A927" s="69"/>
      <c r="B927" s="70"/>
    </row>
    <row r="928">
      <c r="A928" s="69"/>
      <c r="B928" s="70"/>
    </row>
    <row r="929">
      <c r="A929" s="69"/>
      <c r="B929" s="70"/>
    </row>
    <row r="930">
      <c r="A930" s="69"/>
      <c r="B930" s="70"/>
    </row>
    <row r="931">
      <c r="A931" s="69"/>
      <c r="B931" s="70"/>
    </row>
    <row r="932">
      <c r="A932" s="69"/>
      <c r="B932" s="70"/>
    </row>
    <row r="933">
      <c r="A933" s="69"/>
      <c r="B933" s="70"/>
    </row>
    <row r="934">
      <c r="A934" s="69"/>
      <c r="B934" s="70"/>
    </row>
    <row r="935">
      <c r="A935" s="69"/>
      <c r="B935" s="70"/>
    </row>
    <row r="936">
      <c r="A936" s="69"/>
      <c r="B936" s="70"/>
    </row>
    <row r="937">
      <c r="A937" s="69"/>
      <c r="B937" s="70"/>
    </row>
    <row r="938">
      <c r="A938" s="69"/>
      <c r="B938" s="70"/>
    </row>
    <row r="939">
      <c r="A939" s="69"/>
      <c r="B939" s="70"/>
    </row>
    <row r="940">
      <c r="A940" s="69"/>
      <c r="B940" s="70"/>
    </row>
    <row r="941">
      <c r="A941" s="69"/>
      <c r="B941" s="70"/>
    </row>
    <row r="942">
      <c r="A942" s="69"/>
      <c r="B942" s="70"/>
    </row>
    <row r="943">
      <c r="A943" s="69"/>
      <c r="B943" s="70"/>
    </row>
    <row r="944">
      <c r="A944" s="69"/>
      <c r="B944" s="70"/>
    </row>
    <row r="945">
      <c r="A945" s="69"/>
      <c r="B945" s="70"/>
    </row>
    <row r="946">
      <c r="A946" s="69"/>
      <c r="B946" s="70"/>
    </row>
    <row r="947">
      <c r="A947" s="69"/>
      <c r="B947" s="70"/>
    </row>
    <row r="948">
      <c r="A948" s="69"/>
      <c r="B948" s="70"/>
    </row>
    <row r="949">
      <c r="A949" s="69"/>
      <c r="B949" s="70"/>
    </row>
    <row r="950">
      <c r="A950" s="69"/>
      <c r="B950" s="70"/>
    </row>
    <row r="951">
      <c r="A951" s="69"/>
      <c r="B951" s="70"/>
    </row>
    <row r="952">
      <c r="A952" s="69"/>
      <c r="B952" s="70"/>
    </row>
    <row r="953">
      <c r="A953" s="69"/>
      <c r="B953" s="70"/>
    </row>
    <row r="954">
      <c r="A954" s="69"/>
      <c r="B954" s="70"/>
    </row>
    <row r="955">
      <c r="A955" s="69"/>
      <c r="B955" s="70"/>
    </row>
    <row r="956">
      <c r="A956" s="69"/>
      <c r="B956" s="70"/>
    </row>
    <row r="957">
      <c r="A957" s="69"/>
      <c r="B957" s="70"/>
    </row>
    <row r="958">
      <c r="A958" s="69"/>
      <c r="B958" s="70"/>
    </row>
    <row r="959">
      <c r="A959" s="69"/>
      <c r="B959" s="70"/>
    </row>
    <row r="960">
      <c r="A960" s="69"/>
      <c r="B960" s="70"/>
    </row>
    <row r="961">
      <c r="A961" s="69"/>
      <c r="B961" s="70"/>
    </row>
    <row r="962">
      <c r="A962" s="69"/>
      <c r="B962" s="70"/>
    </row>
    <row r="963">
      <c r="A963" s="69"/>
      <c r="B963" s="70"/>
    </row>
    <row r="964">
      <c r="A964" s="69"/>
      <c r="B964" s="70"/>
    </row>
    <row r="965">
      <c r="A965" s="69"/>
      <c r="B965" s="70"/>
    </row>
    <row r="966">
      <c r="A966" s="69"/>
      <c r="B966" s="70"/>
    </row>
    <row r="967">
      <c r="A967" s="69"/>
      <c r="B967" s="70"/>
    </row>
    <row r="968">
      <c r="A968" s="69"/>
      <c r="B968" s="70"/>
    </row>
    <row r="969">
      <c r="A969" s="69"/>
      <c r="B969" s="70"/>
    </row>
    <row r="970">
      <c r="A970" s="69"/>
      <c r="B970" s="70"/>
    </row>
    <row r="971">
      <c r="A971" s="69"/>
      <c r="B971" s="70"/>
    </row>
    <row r="972">
      <c r="A972" s="69"/>
      <c r="B972" s="70"/>
    </row>
    <row r="973">
      <c r="A973" s="69"/>
      <c r="B973" s="70"/>
    </row>
    <row r="974">
      <c r="A974" s="69"/>
      <c r="B974" s="70"/>
    </row>
    <row r="975">
      <c r="A975" s="69"/>
      <c r="B975" s="70"/>
    </row>
    <row r="976">
      <c r="A976" s="69"/>
      <c r="B976" s="70"/>
    </row>
    <row r="977">
      <c r="A977" s="69"/>
      <c r="B977" s="70"/>
    </row>
    <row r="978">
      <c r="A978" s="69"/>
      <c r="B978" s="70"/>
    </row>
    <row r="979">
      <c r="A979" s="69"/>
      <c r="B979" s="70"/>
    </row>
    <row r="980">
      <c r="A980" s="69"/>
      <c r="B980" s="70"/>
    </row>
    <row r="981">
      <c r="A981" s="69"/>
      <c r="B981" s="70"/>
    </row>
    <row r="982">
      <c r="A982" s="69"/>
      <c r="B982" s="70"/>
    </row>
    <row r="983">
      <c r="A983" s="69"/>
      <c r="B983" s="70"/>
    </row>
    <row r="984">
      <c r="A984" s="69"/>
      <c r="B984" s="70"/>
    </row>
    <row r="985">
      <c r="A985" s="69"/>
      <c r="B985" s="70"/>
    </row>
    <row r="986">
      <c r="A986" s="69"/>
      <c r="B986" s="70"/>
    </row>
    <row r="987">
      <c r="A987" s="69"/>
      <c r="B987" s="70"/>
    </row>
    <row r="988">
      <c r="A988" s="69"/>
      <c r="B988" s="70"/>
    </row>
    <row r="989">
      <c r="A989" s="69"/>
      <c r="B989" s="70"/>
    </row>
    <row r="990">
      <c r="A990" s="69"/>
      <c r="B990" s="70"/>
    </row>
    <row r="991">
      <c r="A991" s="69"/>
      <c r="B991" s="70"/>
    </row>
    <row r="992">
      <c r="A992" s="69"/>
      <c r="B992" s="70"/>
    </row>
    <row r="993">
      <c r="A993" s="69"/>
      <c r="B993" s="70"/>
    </row>
    <row r="994">
      <c r="A994" s="69"/>
      <c r="B994" s="70"/>
    </row>
    <row r="995">
      <c r="A995" s="69"/>
      <c r="B995" s="70"/>
    </row>
    <row r="996">
      <c r="A996" s="69"/>
      <c r="B996" s="70"/>
    </row>
    <row r="997">
      <c r="A997" s="69"/>
      <c r="B997" s="70"/>
    </row>
    <row r="998">
      <c r="A998" s="69"/>
      <c r="B998" s="70"/>
    </row>
    <row r="999">
      <c r="A999" s="69"/>
      <c r="B999" s="70"/>
    </row>
    <row r="1000">
      <c r="A1000" s="69"/>
      <c r="B1000" s="70"/>
    </row>
    <row r="1001">
      <c r="A1001" s="69"/>
      <c r="B1001" s="70"/>
    </row>
    <row r="1002">
      <c r="A1002" s="69"/>
      <c r="B1002" s="70"/>
    </row>
    <row r="1003">
      <c r="A1003" s="69"/>
      <c r="B1003" s="70"/>
    </row>
    <row r="1004">
      <c r="A1004" s="69"/>
      <c r="B1004" s="70"/>
    </row>
    <row r="1005">
      <c r="A1005" s="69"/>
      <c r="B1005" s="70"/>
    </row>
    <row r="1006">
      <c r="A1006" s="69"/>
      <c r="B1006" s="70"/>
    </row>
    <row r="1007">
      <c r="A1007" s="69"/>
      <c r="B1007" s="70"/>
    </row>
    <row r="1008">
      <c r="A1008" s="69"/>
      <c r="B1008" s="70"/>
    </row>
    <row r="1009">
      <c r="A1009" s="69"/>
      <c r="B1009" s="70"/>
    </row>
    <row r="1010">
      <c r="A1010" s="69"/>
      <c r="B1010" s="70"/>
    </row>
    <row r="1011">
      <c r="A1011" s="69"/>
      <c r="B1011" s="70"/>
    </row>
    <row r="1012">
      <c r="A1012" s="69"/>
      <c r="B1012" s="70"/>
    </row>
    <row r="1013">
      <c r="A1013" s="69"/>
      <c r="B1013" s="70"/>
    </row>
    <row r="1014">
      <c r="A1014" s="69"/>
      <c r="B1014" s="70"/>
    </row>
    <row r="1015">
      <c r="A1015" s="69"/>
      <c r="B1015" s="70"/>
    </row>
    <row r="1016">
      <c r="A1016" s="69"/>
      <c r="B1016" s="70"/>
    </row>
    <row r="1017">
      <c r="A1017" s="69"/>
      <c r="B1017" s="70"/>
    </row>
    <row r="1018">
      <c r="A1018" s="69"/>
      <c r="B1018" s="70"/>
    </row>
    <row r="1019">
      <c r="A1019" s="69"/>
      <c r="B1019" s="70"/>
    </row>
    <row r="1020">
      <c r="A1020" s="69"/>
      <c r="B1020" s="70"/>
    </row>
    <row r="1021">
      <c r="A1021" s="69"/>
      <c r="B1021" s="70"/>
    </row>
    <row r="1022">
      <c r="A1022" s="69"/>
      <c r="B1022" s="70"/>
    </row>
    <row r="1023">
      <c r="A1023" s="69"/>
      <c r="B1023" s="70"/>
    </row>
    <row r="1024">
      <c r="A1024" s="69"/>
      <c r="B1024" s="70"/>
    </row>
    <row r="1025">
      <c r="A1025" s="69"/>
      <c r="B1025" s="70"/>
    </row>
    <row r="1026">
      <c r="A1026" s="69"/>
      <c r="B1026" s="70"/>
    </row>
    <row r="1027">
      <c r="A1027" s="69"/>
      <c r="B1027" s="70"/>
    </row>
    <row r="1028">
      <c r="A1028" s="69"/>
      <c r="B1028" s="70"/>
    </row>
    <row r="1029">
      <c r="A1029" s="69"/>
      <c r="B1029" s="70"/>
    </row>
    <row r="1030">
      <c r="A1030" s="69"/>
      <c r="B1030" s="70"/>
    </row>
    <row r="1031">
      <c r="A1031" s="69"/>
      <c r="B1031" s="70"/>
    </row>
    <row r="1032">
      <c r="A1032" s="69"/>
      <c r="B1032" s="70"/>
    </row>
    <row r="1033">
      <c r="A1033" s="69"/>
      <c r="B1033" s="70"/>
    </row>
    <row r="1034">
      <c r="A1034" s="69"/>
      <c r="B1034" s="70"/>
    </row>
    <row r="1035">
      <c r="A1035" s="69"/>
      <c r="B1035" s="70"/>
    </row>
    <row r="1036">
      <c r="A1036" s="69"/>
      <c r="B1036" s="70"/>
    </row>
    <row r="1037">
      <c r="A1037" s="69"/>
      <c r="B1037" s="70"/>
    </row>
    <row r="1038">
      <c r="A1038" s="69"/>
      <c r="B1038" s="70"/>
    </row>
    <row r="1039">
      <c r="A1039" s="69"/>
      <c r="B1039" s="70"/>
    </row>
    <row r="1040">
      <c r="A1040" s="69"/>
      <c r="B1040" s="70"/>
    </row>
    <row r="1041">
      <c r="A1041" s="69"/>
      <c r="B1041" s="70"/>
    </row>
    <row r="1042">
      <c r="A1042" s="69"/>
      <c r="B1042" s="70"/>
    </row>
    <row r="1043">
      <c r="A1043" s="69"/>
      <c r="B1043" s="70"/>
    </row>
    <row r="1044">
      <c r="A1044" s="69"/>
      <c r="B1044" s="70"/>
    </row>
    <row r="1045">
      <c r="A1045" s="69"/>
      <c r="B1045" s="70"/>
    </row>
    <row r="1046">
      <c r="A1046" s="69"/>
      <c r="B1046" s="70"/>
    </row>
    <row r="1047">
      <c r="A1047" s="69"/>
      <c r="B1047" s="70"/>
    </row>
    <row r="1048">
      <c r="A1048" s="69"/>
      <c r="B1048" s="70"/>
    </row>
    <row r="1049">
      <c r="A1049" s="69"/>
      <c r="B1049" s="70"/>
    </row>
    <row r="1050">
      <c r="A1050" s="69"/>
      <c r="B1050" s="70"/>
    </row>
    <row r="1051">
      <c r="A1051" s="69"/>
      <c r="B1051" s="70"/>
    </row>
    <row r="1052">
      <c r="A1052" s="69"/>
      <c r="B1052" s="70"/>
    </row>
    <row r="1053">
      <c r="A1053" s="69"/>
      <c r="B1053" s="70"/>
    </row>
    <row r="1054">
      <c r="A1054" s="69"/>
      <c r="B1054" s="70"/>
    </row>
    <row r="1055">
      <c r="A1055" s="69"/>
      <c r="B1055" s="70"/>
    </row>
    <row r="1056">
      <c r="A1056" s="69"/>
      <c r="B1056" s="70"/>
    </row>
    <row r="1057">
      <c r="A1057" s="69"/>
      <c r="B1057" s="70"/>
    </row>
    <row r="1058">
      <c r="A1058" s="69"/>
      <c r="B1058" s="70"/>
    </row>
    <row r="1059">
      <c r="A1059" s="69"/>
      <c r="B1059" s="70"/>
    </row>
    <row r="1060">
      <c r="A1060" s="69"/>
      <c r="B1060" s="70"/>
    </row>
    <row r="1061">
      <c r="A1061" s="69"/>
      <c r="B1061" s="70"/>
    </row>
    <row r="1062">
      <c r="A1062" s="69"/>
      <c r="B1062" s="70"/>
    </row>
    <row r="1063">
      <c r="A1063" s="69"/>
      <c r="B1063" s="70"/>
    </row>
    <row r="1064">
      <c r="A1064" s="69"/>
      <c r="B1064" s="70"/>
    </row>
    <row r="1065">
      <c r="A1065" s="69"/>
      <c r="B1065" s="70"/>
    </row>
    <row r="1066">
      <c r="A1066" s="69"/>
      <c r="B1066" s="70"/>
    </row>
    <row r="1067">
      <c r="A1067" s="69"/>
      <c r="B1067" s="70"/>
    </row>
    <row r="1068">
      <c r="A1068" s="69"/>
      <c r="B1068" s="70"/>
    </row>
    <row r="1069">
      <c r="A1069" s="69"/>
      <c r="B1069" s="70"/>
    </row>
    <row r="1070">
      <c r="A1070" s="69"/>
      <c r="B1070" s="70"/>
    </row>
    <row r="1071">
      <c r="A1071" s="69"/>
      <c r="B1071" s="70"/>
    </row>
    <row r="1072">
      <c r="A1072" s="69"/>
      <c r="B1072" s="70"/>
    </row>
    <row r="1073">
      <c r="A1073" s="69"/>
      <c r="B1073" s="70"/>
    </row>
    <row r="1074">
      <c r="A1074" s="69"/>
      <c r="B1074" s="70"/>
    </row>
    <row r="1075">
      <c r="A1075" s="69"/>
      <c r="B1075" s="70"/>
    </row>
    <row r="1076">
      <c r="A1076" s="69"/>
      <c r="B1076" s="70"/>
    </row>
    <row r="1077">
      <c r="A1077" s="69"/>
      <c r="B1077" s="70"/>
    </row>
    <row r="1078">
      <c r="A1078" s="69"/>
      <c r="B1078" s="70"/>
    </row>
    <row r="1079">
      <c r="A1079" s="69"/>
      <c r="B1079" s="70"/>
    </row>
    <row r="1080">
      <c r="A1080" s="69"/>
      <c r="B1080" s="70"/>
    </row>
    <row r="1081">
      <c r="A1081" s="69"/>
      <c r="B1081" s="70"/>
    </row>
    <row r="1082">
      <c r="A1082" s="69"/>
      <c r="B1082" s="70"/>
    </row>
    <row r="1083">
      <c r="A1083" s="69"/>
      <c r="B1083" s="70"/>
    </row>
    <row r="1084">
      <c r="A1084" s="69"/>
      <c r="B1084" s="70"/>
    </row>
    <row r="1085">
      <c r="A1085" s="69"/>
      <c r="B1085" s="70"/>
    </row>
    <row r="1086">
      <c r="A1086" s="69"/>
      <c r="B1086" s="70"/>
    </row>
    <row r="1087">
      <c r="A1087" s="69"/>
      <c r="B1087" s="70"/>
    </row>
    <row r="1088">
      <c r="A1088" s="69"/>
      <c r="B1088" s="70"/>
    </row>
    <row r="1089">
      <c r="A1089" s="69"/>
      <c r="B1089" s="70"/>
    </row>
    <row r="1090">
      <c r="A1090" s="69"/>
      <c r="B1090" s="70"/>
    </row>
    <row r="1091">
      <c r="A1091" s="69"/>
      <c r="B1091" s="70"/>
    </row>
    <row r="1092">
      <c r="A1092" s="69"/>
      <c r="B1092" s="70"/>
    </row>
    <row r="1093">
      <c r="A1093" s="69"/>
      <c r="B1093" s="70"/>
    </row>
    <row r="1094">
      <c r="A1094" s="69"/>
      <c r="B1094" s="70"/>
    </row>
    <row r="1095">
      <c r="A1095" s="69"/>
      <c r="B1095" s="70"/>
    </row>
    <row r="1096">
      <c r="A1096" s="69"/>
      <c r="B1096" s="70"/>
    </row>
    <row r="1097">
      <c r="A1097" s="69"/>
      <c r="B1097" s="70"/>
    </row>
    <row r="1098">
      <c r="A1098" s="69"/>
      <c r="B1098" s="70"/>
    </row>
    <row r="1099">
      <c r="A1099" s="69"/>
      <c r="B1099" s="70"/>
    </row>
    <row r="1100">
      <c r="A1100" s="69"/>
      <c r="B1100" s="70"/>
    </row>
    <row r="1101">
      <c r="A1101" s="69"/>
      <c r="B1101" s="70"/>
    </row>
    <row r="1102">
      <c r="A1102" s="69"/>
      <c r="B1102" s="70"/>
    </row>
    <row r="1103">
      <c r="A1103" s="69"/>
      <c r="B1103" s="70"/>
    </row>
    <row r="1104">
      <c r="A1104" s="69"/>
      <c r="B1104" s="70"/>
    </row>
    <row r="1105">
      <c r="A1105" s="69"/>
      <c r="B1105" s="70"/>
    </row>
    <row r="1106">
      <c r="A1106" s="69"/>
      <c r="B1106" s="70"/>
    </row>
    <row r="1107">
      <c r="A1107" s="69"/>
      <c r="B1107" s="70"/>
    </row>
    <row r="1108">
      <c r="A1108" s="69"/>
      <c r="B1108" s="70"/>
    </row>
    <row r="1109">
      <c r="A1109" s="69"/>
      <c r="B1109" s="70"/>
    </row>
    <row r="1110">
      <c r="A1110" s="69"/>
      <c r="B1110" s="70"/>
    </row>
    <row r="1111">
      <c r="A1111" s="69"/>
      <c r="B1111" s="70"/>
    </row>
    <row r="1112">
      <c r="A1112" s="69"/>
      <c r="B1112" s="70"/>
    </row>
    <row r="1113">
      <c r="A1113" s="69"/>
      <c r="B1113" s="70"/>
    </row>
    <row r="1114">
      <c r="A1114" s="69"/>
      <c r="B1114" s="70"/>
    </row>
    <row r="1115">
      <c r="A1115" s="69"/>
      <c r="B1115" s="70"/>
    </row>
    <row r="1116">
      <c r="A1116" s="69"/>
      <c r="B1116" s="70"/>
    </row>
    <row r="1117">
      <c r="A1117" s="69"/>
      <c r="B1117" s="70"/>
    </row>
    <row r="1118">
      <c r="A1118" s="69"/>
      <c r="B1118" s="70"/>
    </row>
    <row r="1119">
      <c r="A1119" s="69"/>
      <c r="B1119" s="70"/>
    </row>
    <row r="1120">
      <c r="A1120" s="69"/>
      <c r="B1120" s="70"/>
    </row>
    <row r="1121">
      <c r="A1121" s="69"/>
      <c r="B1121" s="70"/>
    </row>
    <row r="1122">
      <c r="A1122" s="69"/>
      <c r="B1122" s="70"/>
    </row>
    <row r="1123">
      <c r="A1123" s="69"/>
      <c r="B1123" s="70"/>
    </row>
    <row r="1124">
      <c r="A1124" s="69"/>
      <c r="B1124" s="70"/>
    </row>
    <row r="1125">
      <c r="A1125" s="69"/>
      <c r="B1125" s="70"/>
    </row>
    <row r="1126">
      <c r="A1126" s="69"/>
      <c r="B1126" s="70"/>
    </row>
    <row r="1127">
      <c r="A1127" s="69"/>
      <c r="B1127" s="70"/>
    </row>
    <row r="1128">
      <c r="A1128" s="69"/>
      <c r="B1128" s="70"/>
    </row>
    <row r="1129">
      <c r="A1129" s="69"/>
      <c r="B1129" s="70"/>
    </row>
    <row r="1130">
      <c r="A1130" s="69"/>
      <c r="B1130" s="70"/>
    </row>
    <row r="1131">
      <c r="A1131" s="69"/>
      <c r="B1131" s="70"/>
    </row>
    <row r="1132">
      <c r="A1132" s="69"/>
      <c r="B1132" s="70"/>
    </row>
    <row r="1133">
      <c r="A1133" s="69"/>
      <c r="B1133" s="70"/>
    </row>
    <row r="1134">
      <c r="A1134" s="69"/>
      <c r="B1134" s="70"/>
    </row>
    <row r="1135">
      <c r="A1135" s="69"/>
      <c r="B1135" s="70"/>
    </row>
    <row r="1136">
      <c r="A1136" s="69"/>
      <c r="B1136" s="70"/>
    </row>
    <row r="1137">
      <c r="A1137" s="69"/>
      <c r="B1137" s="70"/>
    </row>
    <row r="1138">
      <c r="A1138" s="69"/>
      <c r="B1138" s="70"/>
    </row>
    <row r="1139">
      <c r="A1139" s="69"/>
      <c r="B1139" s="70"/>
    </row>
    <row r="1140">
      <c r="A1140" s="69"/>
      <c r="B1140" s="70"/>
    </row>
    <row r="1141">
      <c r="A1141" s="69"/>
      <c r="B1141" s="70"/>
    </row>
    <row r="1142">
      <c r="A1142" s="69"/>
      <c r="B1142" s="70"/>
    </row>
    <row r="1143">
      <c r="A1143" s="69"/>
      <c r="B1143" s="70"/>
    </row>
    <row r="1144">
      <c r="A1144" s="69"/>
      <c r="B1144" s="70"/>
    </row>
    <row r="1145">
      <c r="A1145" s="69"/>
      <c r="B1145" s="70"/>
    </row>
    <row r="1146">
      <c r="A1146" s="69"/>
      <c r="B1146" s="70"/>
    </row>
    <row r="1147">
      <c r="A1147" s="69"/>
      <c r="B1147" s="70"/>
    </row>
    <row r="1148">
      <c r="A1148" s="69"/>
      <c r="B1148" s="70"/>
    </row>
    <row r="1149">
      <c r="A1149" s="69"/>
      <c r="B1149" s="70"/>
    </row>
    <row r="1150">
      <c r="A1150" s="69"/>
      <c r="B1150" s="70"/>
    </row>
    <row r="1151">
      <c r="A1151" s="69"/>
      <c r="B1151" s="70"/>
    </row>
    <row r="1152">
      <c r="A1152" s="69"/>
      <c r="B1152" s="70"/>
    </row>
    <row r="1153">
      <c r="A1153" s="69"/>
      <c r="B1153" s="70"/>
    </row>
    <row r="1154">
      <c r="A1154" s="69"/>
      <c r="B1154" s="70"/>
    </row>
    <row r="1155">
      <c r="A1155" s="69"/>
      <c r="B1155" s="70"/>
    </row>
    <row r="1156">
      <c r="A1156" s="69"/>
      <c r="B1156" s="70"/>
    </row>
    <row r="1157">
      <c r="A1157" s="69"/>
      <c r="B1157" s="70"/>
    </row>
    <row r="1158">
      <c r="A1158" s="69"/>
      <c r="B1158" s="70"/>
    </row>
    <row r="1159">
      <c r="A1159" s="69"/>
      <c r="B1159" s="70"/>
    </row>
    <row r="1160">
      <c r="A1160" s="69"/>
      <c r="B1160" s="70"/>
    </row>
    <row r="1161">
      <c r="A1161" s="69"/>
      <c r="B1161" s="70"/>
    </row>
    <row r="1162">
      <c r="A1162" s="69"/>
      <c r="B1162" s="70"/>
    </row>
    <row r="1163">
      <c r="A1163" s="69"/>
      <c r="B1163" s="70"/>
    </row>
    <row r="1164">
      <c r="A1164" s="69"/>
      <c r="B1164" s="70"/>
    </row>
    <row r="1165">
      <c r="A1165" s="69"/>
      <c r="B1165" s="70"/>
    </row>
    <row r="1166">
      <c r="A1166" s="69"/>
      <c r="B1166" s="70"/>
    </row>
    <row r="1167">
      <c r="A1167" s="69"/>
      <c r="B1167" s="70"/>
    </row>
    <row r="1168">
      <c r="A1168" s="69"/>
      <c r="B1168" s="70"/>
    </row>
    <row r="1169">
      <c r="A1169" s="69"/>
      <c r="B1169" s="70"/>
    </row>
    <row r="1170">
      <c r="A1170" s="69"/>
      <c r="B1170" s="70"/>
    </row>
    <row r="1171">
      <c r="A1171" s="69"/>
      <c r="B1171" s="70"/>
    </row>
    <row r="1172">
      <c r="A1172" s="69"/>
      <c r="B1172" s="70"/>
    </row>
    <row r="1173">
      <c r="A1173" s="69"/>
      <c r="B1173" s="70"/>
    </row>
    <row r="1174">
      <c r="A1174" s="69"/>
      <c r="B1174" s="70"/>
    </row>
    <row r="1175">
      <c r="A1175" s="69"/>
      <c r="B1175" s="70"/>
    </row>
  </sheetData>
  <drawing r:id="rId1"/>
  <tableParts count="1">
    <tablePart r:id="rId3"/>
  </tableParts>
</worksheet>
</file>