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4573D32-FE25-49DB-9C5A-E9F217B95C08}" xr6:coauthVersionLast="45" xr6:coauthVersionMax="45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대한민국" sheetId="1" state="hidden" r:id="rId1"/>
    <sheet name="격리해제" sheetId="2" state="hidden" r:id="rId2"/>
    <sheet name="자료수집" sheetId="3" state="hidden" r:id="rId3"/>
    <sheet name="해외유입,지역감염" sheetId="4" r:id="rId4"/>
  </sheets>
  <definedNames>
    <definedName name="Z_174EC9D1_8F1A_4982_9816_0175FCA5E81A_.wvu.FilterData" localSheetId="0" hidden="1">대한민국!$A$1:$AE$187</definedName>
  </definedNames>
  <calcPr calcId="191029"/>
  <customWorkbookViews>
    <customWorkbookView name="필터 1" guid="{174EC9D1-8F1A-4982-9816-0175FCA5E81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1" l="1"/>
  <c r="U40" i="1"/>
  <c r="U41" i="1"/>
  <c r="U42" i="1"/>
  <c r="U43" i="1"/>
  <c r="U44" i="1"/>
  <c r="U45" i="1"/>
  <c r="U46" i="1"/>
  <c r="U47" i="1"/>
  <c r="U48" i="1"/>
  <c r="U49" i="1"/>
  <c r="U50" i="1"/>
  <c r="AA50" i="1" s="1"/>
  <c r="AE50" i="1" s="1"/>
  <c r="U51" i="1"/>
  <c r="U52" i="1"/>
  <c r="U53" i="1"/>
  <c r="U54" i="1"/>
  <c r="U55" i="1"/>
  <c r="U56" i="1"/>
  <c r="U57" i="1"/>
  <c r="U58" i="1"/>
  <c r="U59" i="1"/>
  <c r="U60" i="1"/>
  <c r="U61" i="1"/>
  <c r="U62" i="1"/>
  <c r="AA62" i="1" s="1"/>
  <c r="AE62" i="1" s="1"/>
  <c r="U63" i="1"/>
  <c r="U64" i="1"/>
  <c r="U65" i="1"/>
  <c r="U66" i="1"/>
  <c r="U67" i="1"/>
  <c r="U68" i="1"/>
  <c r="U69" i="1"/>
  <c r="U70" i="1"/>
  <c r="U71" i="1"/>
  <c r="U72" i="1"/>
  <c r="U73" i="1"/>
  <c r="U74" i="1"/>
  <c r="AA74" i="1" s="1"/>
  <c r="AE74" i="1" s="1"/>
  <c r="U75" i="1"/>
  <c r="U76" i="1"/>
  <c r="U77" i="1"/>
  <c r="U78" i="1"/>
  <c r="U79" i="1"/>
  <c r="U80" i="1"/>
  <c r="U81" i="1"/>
  <c r="U82" i="1"/>
  <c r="U83" i="1"/>
  <c r="U84" i="1"/>
  <c r="U85" i="1"/>
  <c r="U86" i="1"/>
  <c r="AA86" i="1" s="1"/>
  <c r="AE86" i="1" s="1"/>
  <c r="U87" i="1"/>
  <c r="U88" i="1"/>
  <c r="U89" i="1"/>
  <c r="U90" i="1"/>
  <c r="U91" i="1"/>
  <c r="U92" i="1"/>
  <c r="U93" i="1"/>
  <c r="U94" i="1"/>
  <c r="U95" i="1"/>
  <c r="U96" i="1"/>
  <c r="U97" i="1"/>
  <c r="U98" i="1"/>
  <c r="Y98" i="1" s="1"/>
  <c r="U99" i="1"/>
  <c r="U100" i="1"/>
  <c r="U101" i="1"/>
  <c r="U102" i="1"/>
  <c r="U103" i="1"/>
  <c r="U104" i="1"/>
  <c r="U105" i="1"/>
  <c r="U106" i="1"/>
  <c r="U107" i="1"/>
  <c r="U108" i="1"/>
  <c r="Y108" i="1" s="1"/>
  <c r="U109" i="1"/>
  <c r="U110" i="1"/>
  <c r="AB110" i="1" s="1"/>
  <c r="U111" i="1"/>
  <c r="U112" i="1"/>
  <c r="U113" i="1"/>
  <c r="U114" i="1"/>
  <c r="U115" i="1"/>
  <c r="U116" i="1"/>
  <c r="U117" i="1"/>
  <c r="U118" i="1"/>
  <c r="U119" i="1"/>
  <c r="U120" i="1"/>
  <c r="Y120" i="1" s="1"/>
  <c r="U121" i="1"/>
  <c r="U122" i="1"/>
  <c r="Y122" i="1" s="1"/>
  <c r="U123" i="1"/>
  <c r="U124" i="1"/>
  <c r="U125" i="1"/>
  <c r="U126" i="1"/>
  <c r="U127" i="1"/>
  <c r="U128" i="1"/>
  <c r="U129" i="1"/>
  <c r="U130" i="1"/>
  <c r="U131" i="1"/>
  <c r="U132" i="1"/>
  <c r="U133" i="1"/>
  <c r="U134" i="1"/>
  <c r="Y134" i="1" s="1"/>
  <c r="U135" i="1"/>
  <c r="U136" i="1"/>
  <c r="U137" i="1"/>
  <c r="U138" i="1"/>
  <c r="U139" i="1"/>
  <c r="U140" i="1"/>
  <c r="U141" i="1"/>
  <c r="U142" i="1"/>
  <c r="U143" i="1"/>
  <c r="U144" i="1"/>
  <c r="U145" i="1"/>
  <c r="U146" i="1"/>
  <c r="AB146" i="1" s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AB160" i="1" s="1"/>
  <c r="U161" i="1"/>
  <c r="U162" i="1"/>
  <c r="U163" i="1"/>
  <c r="Y163" i="1" s="1"/>
  <c r="AA181" i="1"/>
  <c r="Y48" i="1"/>
  <c r="Y60" i="1"/>
  <c r="AA70" i="1"/>
  <c r="AE70" i="1" s="1"/>
  <c r="Y84" i="1"/>
  <c r="AB94" i="1"/>
  <c r="Y96" i="1"/>
  <c r="Y106" i="1"/>
  <c r="AB118" i="1"/>
  <c r="AB130" i="1"/>
  <c r="Y132" i="1"/>
  <c r="AA142" i="1"/>
  <c r="AE142" i="1" s="1"/>
  <c r="Y144" i="1"/>
  <c r="Y145" i="1"/>
  <c r="AB154" i="1"/>
  <c r="AA155" i="1"/>
  <c r="AE155" i="1" s="1"/>
  <c r="Y156" i="1"/>
  <c r="Y157" i="1"/>
  <c r="AB158" i="1"/>
  <c r="S13" i="3"/>
  <c r="U13" i="3" s="1"/>
  <c r="S12" i="3"/>
  <c r="U12" i="3" s="1"/>
  <c r="S11" i="3"/>
  <c r="U11" i="3" s="1"/>
  <c r="U10" i="3"/>
  <c r="S10" i="3"/>
  <c r="S9" i="3"/>
  <c r="U9" i="3" s="1"/>
  <c r="U8" i="3"/>
  <c r="S8" i="3"/>
  <c r="S7" i="3"/>
  <c r="U7" i="3" s="1"/>
  <c r="S6" i="3"/>
  <c r="U6" i="3" s="1"/>
  <c r="S5" i="3"/>
  <c r="U5" i="3" s="1"/>
  <c r="U4" i="3"/>
  <c r="S4" i="3"/>
  <c r="T3" i="3"/>
  <c r="S3" i="3"/>
  <c r="U3" i="3" s="1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U2" i="3"/>
  <c r="S2" i="3"/>
  <c r="AA187" i="1"/>
  <c r="AE187" i="1" s="1"/>
  <c r="U187" i="1"/>
  <c r="Y187" i="1" s="1"/>
  <c r="Y186" i="1"/>
  <c r="U186" i="1"/>
  <c r="AA186" i="1" s="1"/>
  <c r="AE186" i="1" s="1"/>
  <c r="AA185" i="1"/>
  <c r="AE185" i="1" s="1"/>
  <c r="U184" i="1"/>
  <c r="AA184" i="1" s="1"/>
  <c r="AE184" i="1" s="1"/>
  <c r="U183" i="1"/>
  <c r="AA183" i="1" s="1"/>
  <c r="AE183" i="1" s="1"/>
  <c r="AA182" i="1"/>
  <c r="AE182" i="1" s="1"/>
  <c r="Y182" i="1"/>
  <c r="AE181" i="1"/>
  <c r="AA180" i="1"/>
  <c r="AE180" i="1" s="1"/>
  <c r="Y180" i="1"/>
  <c r="U180" i="1"/>
  <c r="U179" i="1"/>
  <c r="AA179" i="1" s="1"/>
  <c r="AE179" i="1" s="1"/>
  <c r="AA178" i="1"/>
  <c r="AE178" i="1" s="1"/>
  <c r="Y178" i="1"/>
  <c r="U178" i="1"/>
  <c r="AA177" i="1"/>
  <c r="AE177" i="1" s="1"/>
  <c r="Y177" i="1"/>
  <c r="U177" i="1"/>
  <c r="AA176" i="1"/>
  <c r="AE176" i="1" s="1"/>
  <c r="Y176" i="1"/>
  <c r="U175" i="1"/>
  <c r="AA175" i="1" s="1"/>
  <c r="AE175" i="1" s="1"/>
  <c r="U174" i="1"/>
  <c r="AA174" i="1" s="1"/>
  <c r="AE174" i="1" s="1"/>
  <c r="U173" i="1"/>
  <c r="AA173" i="1" s="1"/>
  <c r="AE173" i="1" s="1"/>
  <c r="U172" i="1"/>
  <c r="AA172" i="1" s="1"/>
  <c r="AE172" i="1" s="1"/>
  <c r="AA171" i="1"/>
  <c r="AE171" i="1" s="1"/>
  <c r="Y171" i="1"/>
  <c r="AA170" i="1"/>
  <c r="AE170" i="1" s="1"/>
  <c r="Y170" i="1"/>
  <c r="U170" i="1"/>
  <c r="AA169" i="1"/>
  <c r="AE169" i="1" s="1"/>
  <c r="Y169" i="1"/>
  <c r="AA168" i="1"/>
  <c r="AE168" i="1" s="1"/>
  <c r="U168" i="1"/>
  <c r="Y168" i="1" s="1"/>
  <c r="AA167" i="1"/>
  <c r="AE167" i="1" s="1"/>
  <c r="Y167" i="1"/>
  <c r="AA166" i="1"/>
  <c r="AE166" i="1" s="1"/>
  <c r="Y166" i="1"/>
  <c r="AA165" i="1"/>
  <c r="AE165" i="1" s="1"/>
  <c r="Y165" i="1"/>
  <c r="AA164" i="1"/>
  <c r="AE164" i="1" s="1"/>
  <c r="Y164" i="1"/>
  <c r="AA163" i="1"/>
  <c r="AE163" i="1" s="1"/>
  <c r="Y162" i="1"/>
  <c r="AA162" i="1"/>
  <c r="AE162" i="1" s="1"/>
  <c r="AA161" i="1"/>
  <c r="AE161" i="1" s="1"/>
  <c r="Y161" i="1"/>
  <c r="AB159" i="1"/>
  <c r="AA159" i="1"/>
  <c r="AE159" i="1" s="1"/>
  <c r="AB155" i="1"/>
  <c r="AA154" i="1"/>
  <c r="AE154" i="1" s="1"/>
  <c r="AB153" i="1"/>
  <c r="AA153" i="1"/>
  <c r="AE153" i="1" s="1"/>
  <c r="Y153" i="1"/>
  <c r="AA152" i="1"/>
  <c r="AE152" i="1" s="1"/>
  <c r="Y152" i="1"/>
  <c r="AB152" i="1"/>
  <c r="AA151" i="1"/>
  <c r="AE151" i="1" s="1"/>
  <c r="AB150" i="1"/>
  <c r="AB149" i="1"/>
  <c r="AA149" i="1"/>
  <c r="AE149" i="1" s="1"/>
  <c r="Y149" i="1"/>
  <c r="AB148" i="1"/>
  <c r="AA148" i="1"/>
  <c r="AE148" i="1" s="1"/>
  <c r="Y148" i="1"/>
  <c r="AB147" i="1"/>
  <c r="AA147" i="1"/>
  <c r="AE147" i="1" s="1"/>
  <c r="AB145" i="1"/>
  <c r="AA143" i="1"/>
  <c r="AE143" i="1" s="1"/>
  <c r="AB143" i="1"/>
  <c r="AB142" i="1"/>
  <c r="AB141" i="1"/>
  <c r="AA141" i="1"/>
  <c r="AE141" i="1" s="1"/>
  <c r="Y141" i="1"/>
  <c r="AA140" i="1"/>
  <c r="AE140" i="1" s="1"/>
  <c r="Y140" i="1"/>
  <c r="AB140" i="1"/>
  <c r="AA139" i="1"/>
  <c r="AE139" i="1" s="1"/>
  <c r="AB138" i="1"/>
  <c r="AB137" i="1"/>
  <c r="AA137" i="1"/>
  <c r="AE137" i="1" s="1"/>
  <c r="Y137" i="1"/>
  <c r="AB136" i="1"/>
  <c r="AA136" i="1"/>
  <c r="AE136" i="1" s="1"/>
  <c r="Y136" i="1"/>
  <c r="AB135" i="1"/>
  <c r="AA135" i="1"/>
  <c r="AE135" i="1" s="1"/>
  <c r="Y133" i="1"/>
  <c r="AB133" i="1"/>
  <c r="AA131" i="1"/>
  <c r="AE131" i="1" s="1"/>
  <c r="AB131" i="1"/>
  <c r="AB129" i="1"/>
  <c r="AA129" i="1"/>
  <c r="AE129" i="1" s="1"/>
  <c r="Y129" i="1"/>
  <c r="AA128" i="1"/>
  <c r="AE128" i="1" s="1"/>
  <c r="Y128" i="1"/>
  <c r="AB128" i="1"/>
  <c r="AA127" i="1"/>
  <c r="AE127" i="1" s="1"/>
  <c r="AB126" i="1"/>
  <c r="AB125" i="1"/>
  <c r="AA125" i="1"/>
  <c r="AE125" i="1" s="1"/>
  <c r="Y125" i="1"/>
  <c r="AB124" i="1"/>
  <c r="AA124" i="1"/>
  <c r="AE124" i="1" s="1"/>
  <c r="Y124" i="1"/>
  <c r="AB123" i="1"/>
  <c r="AA123" i="1"/>
  <c r="AE123" i="1" s="1"/>
  <c r="Y121" i="1"/>
  <c r="AB121" i="1"/>
  <c r="AA119" i="1"/>
  <c r="AE119" i="1" s="1"/>
  <c r="AB119" i="1"/>
  <c r="AA118" i="1"/>
  <c r="AE118" i="1" s="1"/>
  <c r="AB117" i="1"/>
  <c r="AA117" i="1"/>
  <c r="AE117" i="1" s="1"/>
  <c r="Y117" i="1"/>
  <c r="AA116" i="1"/>
  <c r="AE116" i="1" s="1"/>
  <c r="Y116" i="1"/>
  <c r="AB116" i="1"/>
  <c r="AA115" i="1"/>
  <c r="AE115" i="1" s="1"/>
  <c r="AB114" i="1"/>
  <c r="AB113" i="1"/>
  <c r="AA113" i="1"/>
  <c r="AE113" i="1" s="1"/>
  <c r="Y113" i="1"/>
  <c r="AB112" i="1"/>
  <c r="AA112" i="1"/>
  <c r="AE112" i="1" s="1"/>
  <c r="Y112" i="1"/>
  <c r="AB111" i="1"/>
  <c r="AA111" i="1"/>
  <c r="AE111" i="1" s="1"/>
  <c r="Y109" i="1"/>
  <c r="AB109" i="1"/>
  <c r="AA107" i="1"/>
  <c r="AE107" i="1" s="1"/>
  <c r="AB107" i="1"/>
  <c r="AA106" i="1"/>
  <c r="AE106" i="1" s="1"/>
  <c r="AB105" i="1"/>
  <c r="AA105" i="1"/>
  <c r="AE105" i="1" s="1"/>
  <c r="Y105" i="1"/>
  <c r="AA104" i="1"/>
  <c r="AE104" i="1" s="1"/>
  <c r="Y104" i="1"/>
  <c r="AB104" i="1"/>
  <c r="AA103" i="1"/>
  <c r="AE103" i="1" s="1"/>
  <c r="AB102" i="1"/>
  <c r="AB101" i="1"/>
  <c r="AA101" i="1"/>
  <c r="AE101" i="1" s="1"/>
  <c r="Y101" i="1"/>
  <c r="AB100" i="1"/>
  <c r="AA100" i="1"/>
  <c r="AE100" i="1" s="1"/>
  <c r="Y100" i="1"/>
  <c r="AB99" i="1"/>
  <c r="AA99" i="1"/>
  <c r="AE99" i="1" s="1"/>
  <c r="Y97" i="1"/>
  <c r="AB97" i="1"/>
  <c r="AA95" i="1"/>
  <c r="AE95" i="1" s="1"/>
  <c r="AB95" i="1"/>
  <c r="AB93" i="1"/>
  <c r="AA93" i="1"/>
  <c r="AE93" i="1" s="1"/>
  <c r="Y93" i="1"/>
  <c r="AA92" i="1"/>
  <c r="AE92" i="1" s="1"/>
  <c r="Y92" i="1"/>
  <c r="AB92" i="1"/>
  <c r="AA91" i="1"/>
  <c r="AE91" i="1" s="1"/>
  <c r="AB90" i="1"/>
  <c r="AB89" i="1"/>
  <c r="AA89" i="1"/>
  <c r="AE89" i="1" s="1"/>
  <c r="Y89" i="1"/>
  <c r="AB88" i="1"/>
  <c r="AA88" i="1"/>
  <c r="AE88" i="1" s="1"/>
  <c r="Y88" i="1"/>
  <c r="AB87" i="1"/>
  <c r="AA87" i="1"/>
  <c r="AE87" i="1" s="1"/>
  <c r="Y85" i="1"/>
  <c r="AB85" i="1"/>
  <c r="AB83" i="1"/>
  <c r="AA83" i="1"/>
  <c r="AE83" i="1" s="1"/>
  <c r="Y83" i="1"/>
  <c r="AB82" i="1"/>
  <c r="AA82" i="1"/>
  <c r="AE82" i="1" s="1"/>
  <c r="Y82" i="1"/>
  <c r="AB81" i="1"/>
  <c r="AA81" i="1"/>
  <c r="AE81" i="1" s="1"/>
  <c r="Y81" i="1"/>
  <c r="AA80" i="1"/>
  <c r="AE80" i="1" s="1"/>
  <c r="Y80" i="1"/>
  <c r="AB80" i="1"/>
  <c r="AA79" i="1"/>
  <c r="AE79" i="1" s="1"/>
  <c r="AB78" i="1"/>
  <c r="AB77" i="1"/>
  <c r="AA77" i="1"/>
  <c r="AE77" i="1" s="1"/>
  <c r="Y77" i="1"/>
  <c r="AB76" i="1"/>
  <c r="AA76" i="1"/>
  <c r="AE76" i="1" s="1"/>
  <c r="Y76" i="1"/>
  <c r="AB75" i="1"/>
  <c r="AA75" i="1"/>
  <c r="AE75" i="1" s="1"/>
  <c r="Y73" i="1"/>
  <c r="AB73" i="1"/>
  <c r="Y72" i="1"/>
  <c r="AB71" i="1"/>
  <c r="AA71" i="1"/>
  <c r="AE71" i="1" s="1"/>
  <c r="Y71" i="1"/>
  <c r="AB70" i="1"/>
  <c r="AB69" i="1"/>
  <c r="AA69" i="1"/>
  <c r="AE69" i="1" s="1"/>
  <c r="Y69" i="1"/>
  <c r="AA68" i="1"/>
  <c r="AE68" i="1" s="1"/>
  <c r="AB68" i="1"/>
  <c r="AA67" i="1"/>
  <c r="AE67" i="1" s="1"/>
  <c r="AB66" i="1"/>
  <c r="AB65" i="1"/>
  <c r="AA65" i="1"/>
  <c r="AE65" i="1" s="1"/>
  <c r="Y65" i="1"/>
  <c r="AB64" i="1"/>
  <c r="AA64" i="1"/>
  <c r="AE64" i="1" s="1"/>
  <c r="Y64" i="1"/>
  <c r="AB63" i="1"/>
  <c r="AA63" i="1"/>
  <c r="AE63" i="1" s="1"/>
  <c r="Y61" i="1"/>
  <c r="AB61" i="1"/>
  <c r="AB59" i="1"/>
  <c r="AA59" i="1"/>
  <c r="AE59" i="1" s="1"/>
  <c r="Y59" i="1"/>
  <c r="AB58" i="1"/>
  <c r="AA58" i="1"/>
  <c r="AE58" i="1" s="1"/>
  <c r="Y58" i="1"/>
  <c r="AB57" i="1"/>
  <c r="AA57" i="1"/>
  <c r="AE57" i="1" s="1"/>
  <c r="Y57" i="1"/>
  <c r="AA56" i="1"/>
  <c r="AE56" i="1" s="1"/>
  <c r="AB56" i="1"/>
  <c r="AA55" i="1"/>
  <c r="AE55" i="1" s="1"/>
  <c r="AB54" i="1"/>
  <c r="AB53" i="1"/>
  <c r="AA53" i="1"/>
  <c r="AE53" i="1" s="1"/>
  <c r="Y53" i="1"/>
  <c r="AB52" i="1"/>
  <c r="AA52" i="1"/>
  <c r="AE52" i="1" s="1"/>
  <c r="Y52" i="1"/>
  <c r="AB51" i="1"/>
  <c r="AA51" i="1"/>
  <c r="AE51" i="1" s="1"/>
  <c r="Y49" i="1"/>
  <c r="AB49" i="1"/>
  <c r="AB47" i="1"/>
  <c r="AA47" i="1"/>
  <c r="AE47" i="1" s="1"/>
  <c r="Y47" i="1"/>
  <c r="AB46" i="1"/>
  <c r="AA46" i="1"/>
  <c r="AE46" i="1" s="1"/>
  <c r="Y46" i="1"/>
  <c r="AB45" i="1"/>
  <c r="AA45" i="1"/>
  <c r="AE45" i="1" s="1"/>
  <c r="Y45" i="1"/>
  <c r="AA44" i="1"/>
  <c r="AE44" i="1" s="1"/>
  <c r="AB44" i="1"/>
  <c r="AA43" i="1"/>
  <c r="AE43" i="1" s="1"/>
  <c r="AB42" i="1"/>
  <c r="AB41" i="1"/>
  <c r="AA41" i="1"/>
  <c r="AE41" i="1" s="1"/>
  <c r="Y41" i="1"/>
  <c r="AB40" i="1"/>
  <c r="AA40" i="1"/>
  <c r="AE40" i="1" s="1"/>
  <c r="Y40" i="1"/>
  <c r="AB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Z4" i="1"/>
  <c r="X4" i="1"/>
  <c r="W4" i="1"/>
  <c r="V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Y3" i="1"/>
  <c r="U3" i="1"/>
  <c r="H1" i="1"/>
  <c r="Y62" i="1" l="1"/>
  <c r="AA122" i="1"/>
  <c r="AE122" i="1" s="1"/>
  <c r="Y160" i="1"/>
  <c r="AA160" i="1"/>
  <c r="AE160" i="1" s="1"/>
  <c r="AB134" i="1"/>
  <c r="Y86" i="1"/>
  <c r="AB62" i="1"/>
  <c r="AB86" i="1"/>
  <c r="AB106" i="1"/>
  <c r="AB122" i="1"/>
  <c r="Y154" i="1"/>
  <c r="Y118" i="1"/>
  <c r="AA134" i="1"/>
  <c r="AE134" i="1" s="1"/>
  <c r="U4" i="1"/>
  <c r="AC4" i="1" s="1"/>
  <c r="AB74" i="1"/>
  <c r="AA98" i="1"/>
  <c r="AE98" i="1" s="1"/>
  <c r="Y74" i="1"/>
  <c r="AB98" i="1"/>
  <c r="Y130" i="1"/>
  <c r="Y146" i="1"/>
  <c r="AB50" i="1"/>
  <c r="Y70" i="1"/>
  <c r="Y110" i="1"/>
  <c r="AA130" i="1"/>
  <c r="AE130" i="1" s="1"/>
  <c r="AA146" i="1"/>
  <c r="AE146" i="1" s="1"/>
  <c r="AB157" i="1"/>
  <c r="Y50" i="1"/>
  <c r="Y94" i="1"/>
  <c r="AA110" i="1"/>
  <c r="AE110" i="1" s="1"/>
  <c r="AA94" i="1"/>
  <c r="AE94" i="1" s="1"/>
  <c r="Y158" i="1"/>
  <c r="Y142" i="1"/>
  <c r="AA158" i="1"/>
  <c r="AE158" i="1" s="1"/>
  <c r="Y67" i="1"/>
  <c r="Y79" i="1"/>
  <c r="Y127" i="1"/>
  <c r="AB43" i="1"/>
  <c r="AA48" i="1"/>
  <c r="AE48" i="1" s="1"/>
  <c r="AB55" i="1"/>
  <c r="AA60" i="1"/>
  <c r="AE60" i="1" s="1"/>
  <c r="AB67" i="1"/>
  <c r="AA72" i="1"/>
  <c r="AE72" i="1" s="1"/>
  <c r="AB79" i="1"/>
  <c r="AA84" i="1"/>
  <c r="AE84" i="1" s="1"/>
  <c r="AB91" i="1"/>
  <c r="AA96" i="1"/>
  <c r="AE96" i="1" s="1"/>
  <c r="AB103" i="1"/>
  <c r="AA108" i="1"/>
  <c r="AE108" i="1" s="1"/>
  <c r="AB115" i="1"/>
  <c r="AA120" i="1"/>
  <c r="AE120" i="1" s="1"/>
  <c r="AB127" i="1"/>
  <c r="AA132" i="1"/>
  <c r="AE132" i="1" s="1"/>
  <c r="AB139" i="1"/>
  <c r="AA144" i="1"/>
  <c r="AE144" i="1" s="1"/>
  <c r="AB151" i="1"/>
  <c r="AA156" i="1"/>
  <c r="AE156" i="1" s="1"/>
  <c r="Y55" i="1"/>
  <c r="Y91" i="1"/>
  <c r="Y151" i="1"/>
  <c r="AB60" i="1"/>
  <c r="AB72" i="1"/>
  <c r="AB84" i="1"/>
  <c r="AB96" i="1"/>
  <c r="AB108" i="1"/>
  <c r="AB120" i="1"/>
  <c r="AB132" i="1"/>
  <c r="AB144" i="1"/>
  <c r="AB156" i="1"/>
  <c r="Y115" i="1"/>
  <c r="Y174" i="1"/>
  <c r="AB48" i="1"/>
  <c r="Y39" i="1"/>
  <c r="Y51" i="1"/>
  <c r="Y63" i="1"/>
  <c r="Y75" i="1"/>
  <c r="Y87" i="1"/>
  <c r="Y99" i="1"/>
  <c r="Y111" i="1"/>
  <c r="Y123" i="1"/>
  <c r="Y135" i="1"/>
  <c r="Y147" i="1"/>
  <c r="Y159" i="1"/>
  <c r="Y172" i="1"/>
  <c r="Y175" i="1"/>
  <c r="Y103" i="1"/>
  <c r="Y184" i="1"/>
  <c r="AA39" i="1"/>
  <c r="Y44" i="1"/>
  <c r="Y56" i="1"/>
  <c r="Y68" i="1"/>
  <c r="Y42" i="1"/>
  <c r="AA49" i="1"/>
  <c r="AE49" i="1" s="1"/>
  <c r="Y54" i="1"/>
  <c r="AA61" i="1"/>
  <c r="AE61" i="1" s="1"/>
  <c r="Y66" i="1"/>
  <c r="AA73" i="1"/>
  <c r="AE73" i="1" s="1"/>
  <c r="Y78" i="1"/>
  <c r="AA85" i="1"/>
  <c r="AE85" i="1" s="1"/>
  <c r="Y90" i="1"/>
  <c r="AA97" i="1"/>
  <c r="AE97" i="1" s="1"/>
  <c r="Y102" i="1"/>
  <c r="AA109" i="1"/>
  <c r="AE109" i="1" s="1"/>
  <c r="Y114" i="1"/>
  <c r="AA121" i="1"/>
  <c r="AE121" i="1" s="1"/>
  <c r="Y126" i="1"/>
  <c r="AA133" i="1"/>
  <c r="AE133" i="1" s="1"/>
  <c r="Y138" i="1"/>
  <c r="AA145" i="1"/>
  <c r="AE145" i="1" s="1"/>
  <c r="Y150" i="1"/>
  <c r="AA157" i="1"/>
  <c r="AE157" i="1" s="1"/>
  <c r="Y179" i="1"/>
  <c r="AA42" i="1"/>
  <c r="AE42" i="1" s="1"/>
  <c r="AA54" i="1"/>
  <c r="AE54" i="1" s="1"/>
  <c r="AA66" i="1"/>
  <c r="AE66" i="1" s="1"/>
  <c r="AA78" i="1"/>
  <c r="AE78" i="1" s="1"/>
  <c r="AA90" i="1"/>
  <c r="AE90" i="1" s="1"/>
  <c r="Y95" i="1"/>
  <c r="AA102" i="1"/>
  <c r="AE102" i="1" s="1"/>
  <c r="Y107" i="1"/>
  <c r="AA114" i="1"/>
  <c r="AE114" i="1" s="1"/>
  <c r="Y119" i="1"/>
  <c r="AA126" i="1"/>
  <c r="AE126" i="1" s="1"/>
  <c r="Y131" i="1"/>
  <c r="AA138" i="1"/>
  <c r="AE138" i="1" s="1"/>
  <c r="Y143" i="1"/>
  <c r="AA150" i="1"/>
  <c r="AE150" i="1" s="1"/>
  <c r="Y155" i="1"/>
  <c r="Y173" i="1"/>
  <c r="Y183" i="1"/>
  <c r="Y43" i="1"/>
  <c r="Y139" i="1"/>
  <c r="AB4" i="1" l="1"/>
  <c r="Y4" i="1"/>
  <c r="AD4" i="1"/>
  <c r="AA4" i="1"/>
  <c r="AE39" i="1"/>
</calcChain>
</file>

<file path=xl/sharedStrings.xml><?xml version="1.0" encoding="utf-8"?>
<sst xmlns="http://schemas.openxmlformats.org/spreadsheetml/2006/main" count="240" uniqueCount="57">
  <si>
    <t>( 2020-07-24 00:00 현재)</t>
  </si>
  <si>
    <t>날짜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</si>
  <si>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</si>
  <si>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</si>
  <si>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</si>
  <si>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</si>
  <si>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</si>
  <si>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</si>
  <si>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</si>
  <si>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</si>
  <si>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</si>
  <si>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</si>
  <si>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</si>
  <si>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</si>
  <si>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</si>
  <si>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</si>
  <si>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</si>
  <si>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</si>
  <si>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</si>
  <si>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</si>
  <si>
    <t>지역 
모름</t>
  </si>
  <si>
    <t>사망</t>
  </si>
  <si>
    <t>격리 
해제</t>
  </si>
  <si>
    <t>검사수</t>
  </si>
  <si>
    <t>양성 
비율(%)</t>
  </si>
  <si>
    <t>해외유입</t>
  </si>
  <si>
    <t>지역발생</t>
  </si>
  <si>
    <t>대구경북 
비율(%)</t>
  </si>
  <si>
    <t>사망율 
(%)</t>
  </si>
  <si>
    <t>완치율 
(%)</t>
  </si>
  <si>
    <t>07-24 공식합계</t>
  </si>
  <si>
    <t>표 합계</t>
  </si>
  <si>
    <t>여기서부터 수치이상</t>
  </si>
  <si>
    <t xml:space="preserve"> </t>
  </si>
  <si>
    <t>격리해제</t>
  </si>
  <si>
    <t>합계</t>
  </si>
  <si>
    <t>양성비율(%)</t>
  </si>
  <si>
    <t>합계(고정)</t>
  </si>
  <si>
    <t>이전</t>
  </si>
  <si>
    <t>2.27
(목)</t>
  </si>
  <si>
    <t>09시</t>
  </si>
  <si>
    <t>변동</t>
  </si>
  <si>
    <t>-</t>
  </si>
  <si>
    <t>16시</t>
  </si>
  <si>
    <t>26
(수)</t>
  </si>
  <si>
    <t>구분</t>
  </si>
  <si>
    <t>소계</t>
  </si>
  <si>
    <t>새로 확인된 환자 31명 중 30명은 대구·경북 지역에서 1명은 서울에서 확인되었다.   - (대구·경북 21명) 신천지대구교회 사례 관련 5명, 새로난한방병원 관련 1명, 청도 대남병원 관련 13명(사망자 1명 포함, 사망원인 조사중), 기타 역학조사 중 2명
  - (서울 1명) 역학조사 중 1명</t>
  </si>
  <si>
    <t>새롭게 확진된 환자 22명 중 21명은 대구·경북지역에서, 1명은 서울에서 확인되었다.</t>
  </si>
  <si>
    <t>새로 확인된 환자 15명 중 13명은 대구·경북지역에서 확인되었으며, 이 중 11명은 31번째 환자와 연관이 있는 것으로 확인(환자와 동일한 교회(10명), 병원 내 접촉자(1명))되었고, 2명은 연관성을 확인 중에 있다.</t>
  </si>
  <si>
    <t>1명추가되어소계31명</t>
  </si>
  <si>
    <t>1명추가되어소계30명</t>
  </si>
  <si>
    <t>1명추가되어29명</t>
  </si>
  <si>
    <t>확진자</t>
    <phoneticPr fontId="16" type="noConversion"/>
  </si>
  <si>
    <t>날짜</t>
    <phoneticPr fontId="16" type="noConversion"/>
  </si>
  <si>
    <t>해외유입</t>
    <phoneticPr fontId="16" type="noConversion"/>
  </si>
  <si>
    <t>지역발생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</si>
</sst>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\-dd"/>
  </numFmts>
  <fonts count="19">
    <font>
      <sz val="10"/>
      <color rgb="FF000000"/>
      <name val="Arial"/>
    </font>
    <font>
      <b/>
      <sz val="10"/>
      <color rgb="FF555555"/>
      <name val="Arial"/>
    </font>
    <font>
      <b/>
      <u/>
      <sz val="10"/>
      <color rgb="FF555555"/>
      <name val="Arial"/>
    </font>
    <font>
      <sz val="10"/>
      <color theme="1"/>
      <name val="Arial"/>
    </font>
    <font>
      <sz val="10"/>
      <color rgb="FF555555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  <font>
      <sz val="9"/>
      <color rgb="FF555555"/>
      <name val="Arial"/>
    </font>
    <font>
      <sz val="9"/>
      <color rgb="FF000000"/>
      <name val="Arial"/>
    </font>
    <font>
      <sz val="10"/>
      <color theme="1"/>
      <name val="Arial"/>
    </font>
    <font>
      <sz val="10"/>
      <color rgb="FF555555"/>
      <name val="Arial"/>
    </font>
    <font>
      <sz val="11"/>
      <color rgb="FF000000"/>
      <name val="Inconsolata"/>
    </font>
    <font>
      <sz val="10"/>
      <name val="Arial"/>
      <family val="2"/>
    </font>
    <font>
      <sz val="11"/>
      <color rgb="FF555555"/>
      <name val="Arial"/>
      <family val="2"/>
    </font>
    <font>
      <b/>
      <sz val="11"/>
      <color rgb="FF555555"/>
      <name val="Arial"/>
      <family val="2"/>
    </font>
    <font>
      <sz val="8"/>
      <name val="돋움"/>
      <family val="3"/>
      <charset val="129"/>
    </font>
    <font>
      <sz val="10"/>
      <color rgb="FF555555"/>
      <name val="맑은 고딕"/>
      <family val="3"/>
      <charset val="129"/>
    </font>
    <font>
      <sz val="10"/>
      <color rgb="FF000000"/>
      <name val="Arial Unicode MS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DFFFE"/>
        <bgColor rgb="FFFDFFF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3" fontId="1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3" fontId="8" fillId="5" borderId="1" xfId="0" applyNumberFormat="1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3" fontId="10" fillId="4" borderId="1" xfId="0" applyNumberFormat="1" applyFont="1" applyFill="1" applyBorder="1" applyAlignment="1">
      <alignment horizontal="right" vertical="center"/>
    </xf>
    <xf numFmtId="3" fontId="7" fillId="4" borderId="1" xfId="0" applyNumberFormat="1" applyFont="1" applyFill="1" applyBorder="1" applyAlignment="1">
      <alignment vertical="center"/>
    </xf>
    <xf numFmtId="3" fontId="10" fillId="5" borderId="1" xfId="0" applyNumberFormat="1" applyFont="1" applyFill="1" applyBorder="1" applyAlignment="1">
      <alignment vertical="center"/>
    </xf>
    <xf numFmtId="2" fontId="10" fillId="5" borderId="1" xfId="0" applyNumberFormat="1" applyFont="1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6" borderId="1" xfId="0" applyFont="1" applyFill="1" applyBorder="1" applyAlignment="1">
      <alignment horizontal="center"/>
    </xf>
    <xf numFmtId="3" fontId="11" fillId="6" borderId="1" xfId="0" applyNumberFormat="1" applyFont="1" applyFill="1" applyBorder="1" applyAlignment="1">
      <alignment horizontal="right" wrapText="1"/>
    </xf>
    <xf numFmtId="3" fontId="11" fillId="4" borderId="1" xfId="0" applyNumberFormat="1" applyFont="1" applyFill="1" applyBorder="1" applyAlignment="1">
      <alignment horizontal="right" wrapText="1"/>
    </xf>
    <xf numFmtId="2" fontId="10" fillId="6" borderId="1" xfId="0" applyNumberFormat="1" applyFont="1" applyFill="1" applyBorder="1" applyAlignment="1">
      <alignment vertical="center"/>
    </xf>
    <xf numFmtId="3" fontId="12" fillId="6" borderId="1" xfId="0" applyNumberFormat="1" applyFont="1" applyFill="1" applyBorder="1" applyAlignment="1">
      <alignment horizontal="right"/>
    </xf>
    <xf numFmtId="0" fontId="10" fillId="0" borderId="0" xfId="0" applyFont="1"/>
    <xf numFmtId="176" fontId="10" fillId="0" borderId="0" xfId="0" applyNumberFormat="1" applyFont="1" applyAlignment="1">
      <alignment horizontal="center"/>
    </xf>
    <xf numFmtId="0" fontId="3" fillId="0" borderId="0" xfId="0" applyFont="1" applyAlignment="1"/>
    <xf numFmtId="3" fontId="7" fillId="4" borderId="0" xfId="0" applyNumberFormat="1" applyFont="1" applyFill="1" applyAlignment="1">
      <alignment horizontal="right"/>
    </xf>
    <xf numFmtId="2" fontId="10" fillId="0" borderId="0" xfId="0" applyNumberFormat="1" applyFont="1"/>
    <xf numFmtId="0" fontId="3" fillId="0" borderId="0" xfId="0" applyFont="1"/>
    <xf numFmtId="176" fontId="10" fillId="2" borderId="0" xfId="0" applyNumberFormat="1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176" fontId="3" fillId="2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3" fontId="13" fillId="4" borderId="0" xfId="0" applyNumberFormat="1" applyFont="1" applyFill="1" applyAlignment="1"/>
    <xf numFmtId="3" fontId="13" fillId="0" borderId="0" xfId="0" applyNumberFormat="1" applyFont="1" applyAlignment="1"/>
    <xf numFmtId="1" fontId="3" fillId="0" borderId="0" xfId="0" applyNumberFormat="1" applyFont="1" applyAlignment="1"/>
    <xf numFmtId="2" fontId="3" fillId="0" borderId="0" xfId="0" applyNumberFormat="1" applyFont="1"/>
    <xf numFmtId="0" fontId="3" fillId="7" borderId="0" xfId="0" applyFont="1" applyFill="1" applyAlignment="1"/>
    <xf numFmtId="1" fontId="13" fillId="0" borderId="0" xfId="0" applyNumberFormat="1" applyFont="1" applyAlignment="1"/>
    <xf numFmtId="0" fontId="13" fillId="0" borderId="0" xfId="0" applyFont="1" applyAlignment="1"/>
    <xf numFmtId="176" fontId="3" fillId="2" borderId="0" xfId="0" applyNumberFormat="1" applyFont="1" applyFill="1" applyAlignment="1">
      <alignment horizontal="center"/>
    </xf>
    <xf numFmtId="176" fontId="3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3" fontId="8" fillId="0" borderId="0" xfId="0" applyNumberFormat="1" applyFont="1" applyAlignment="1">
      <alignment horizontal="right" wrapText="1"/>
    </xf>
    <xf numFmtId="3" fontId="10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 wrapText="1"/>
    </xf>
    <xf numFmtId="3" fontId="11" fillId="0" borderId="0" xfId="0" applyNumberFormat="1" applyFont="1" applyAlignment="1">
      <alignment horizontal="right" wrapText="1"/>
    </xf>
    <xf numFmtId="3" fontId="11" fillId="0" borderId="0" xfId="0" applyNumberFormat="1" applyFont="1" applyAlignment="1">
      <alignment horizontal="right" wrapText="1"/>
    </xf>
    <xf numFmtId="176" fontId="3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vertical="center"/>
    </xf>
    <xf numFmtId="3" fontId="3" fillId="0" borderId="0" xfId="0" applyNumberFormat="1" applyFont="1"/>
    <xf numFmtId="3" fontId="5" fillId="4" borderId="0" xfId="0" applyNumberFormat="1" applyFont="1" applyFill="1" applyAlignment="1"/>
    <xf numFmtId="0" fontId="5" fillId="4" borderId="0" xfId="0" applyFont="1" applyFill="1" applyAlignment="1"/>
    <xf numFmtId="3" fontId="5" fillId="4" borderId="0" xfId="0" applyNumberFormat="1" applyFont="1" applyFill="1" applyAlignment="1">
      <alignment horizontal="right"/>
    </xf>
    <xf numFmtId="2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5" fillId="0" borderId="0" xfId="0" applyFont="1" applyAlignment="1">
      <alignment horizontal="right"/>
    </xf>
    <xf numFmtId="176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right" wrapText="1"/>
    </xf>
    <xf numFmtId="3" fontId="15" fillId="0" borderId="1" xfId="0" applyNumberFormat="1" applyFont="1" applyBorder="1" applyAlignment="1">
      <alignment horizontal="center" wrapText="1"/>
    </xf>
    <xf numFmtId="3" fontId="14" fillId="0" borderId="1" xfId="0" applyNumberFormat="1" applyFont="1" applyBorder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3" fontId="15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3" fontId="14" fillId="0" borderId="1" xfId="0" applyNumberFormat="1" applyFont="1" applyBorder="1" applyAlignment="1">
      <alignment horizontal="center" wrapText="1"/>
    </xf>
    <xf numFmtId="3" fontId="14" fillId="0" borderId="0" xfId="0" applyNumberFormat="1" applyFont="1" applyAlignment="1"/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3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3" fontId="14" fillId="0" borderId="0" xfId="0" applyNumberFormat="1" applyFont="1" applyAlignment="1"/>
    <xf numFmtId="3" fontId="3" fillId="0" borderId="0" xfId="0" applyNumberFormat="1" applyFont="1" applyAlignment="1">
      <alignment horizontal="left"/>
    </xf>
    <xf numFmtId="3" fontId="10" fillId="4" borderId="0" xfId="0" applyNumberFormat="1" applyFont="1" applyFill="1" applyAlignment="1">
      <alignment horizontal="right"/>
    </xf>
    <xf numFmtId="176" fontId="13" fillId="2" borderId="0" xfId="0" applyNumberFormat="1" applyFont="1" applyFill="1" applyAlignment="1">
      <alignment horizontal="center"/>
    </xf>
    <xf numFmtId="0" fontId="13" fillId="0" borderId="0" xfId="0" applyFont="1" applyAlignment="1"/>
    <xf numFmtId="176" fontId="13" fillId="2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right"/>
    </xf>
    <xf numFmtId="3" fontId="17" fillId="4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vertical="center"/>
    </xf>
    <xf numFmtId="0" fontId="18" fillId="0" borderId="0" xfId="0" applyFont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대한민국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격리해제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시트4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ko-KR" altLang="en-US" b="0">
                <a:solidFill>
                  <a:srgbClr val="757575"/>
                </a:solidFill>
                <a:latin typeface="+mn-lt"/>
              </a:rPr>
              <a:t>지역별 현황 </a:t>
            </a:r>
            <a:r>
              <a:rPr lang="en-US" altLang="ko-KR" b="0">
                <a:solidFill>
                  <a:srgbClr val="757575"/>
                </a:solidFill>
                <a:latin typeface="+mn-lt"/>
              </a:rPr>
              <a:t>(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공식합계</a:t>
            </a:r>
            <a:r>
              <a:rPr lang="en-US" altLang="ko-KR" b="0">
                <a:solidFill>
                  <a:srgbClr val="757575"/>
                </a:solidFill>
                <a:latin typeface="+mn-lt"/>
              </a:rPr>
              <a:t>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0F2-4A6D-AB23-B2E97F7EA444}"/>
              </c:ext>
            </c:extLst>
          </c:dPt>
          <c:cat>
            <c:strRef>
              <c:f>대한민국!$B$2:$R$2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대한민국!$B$3:$R$3</c:f>
              <c:numCache>
                <c:formatCode>General</c:formatCode>
                <c:ptCount val="17"/>
                <c:pt idx="0" formatCode="#,##0">
                  <c:v>1202</c:v>
                </c:pt>
                <c:pt idx="1">
                  <c:v>150</c:v>
                </c:pt>
                <c:pt idx="2" formatCode="#,##0">
                  <c:v>6898</c:v>
                </c:pt>
                <c:pt idx="3">
                  <c:v>328</c:v>
                </c:pt>
                <c:pt idx="4">
                  <c:v>32</c:v>
                </c:pt>
                <c:pt idx="5">
                  <c:v>72</c:v>
                </c:pt>
                <c:pt idx="6">
                  <c:v>53</c:v>
                </c:pt>
                <c:pt idx="7">
                  <c:v>48</c:v>
                </c:pt>
                <c:pt idx="8" formatCode="#,##0">
                  <c:v>1107</c:v>
                </c:pt>
                <c:pt idx="9">
                  <c:v>60</c:v>
                </c:pt>
                <c:pt idx="10">
                  <c:v>61</c:v>
                </c:pt>
                <c:pt idx="11">
                  <c:v>158</c:v>
                </c:pt>
                <c:pt idx="12">
                  <c:v>23</c:v>
                </c:pt>
                <c:pt idx="13">
                  <c:v>20</c:v>
                </c:pt>
                <c:pt idx="14" formatCode="#,##0">
                  <c:v>1384</c:v>
                </c:pt>
                <c:pt idx="15">
                  <c:v>132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2-4A6D-AB23-B2E97F7E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ko-KR" altLang="en-US" b="0">
                <a:solidFill>
                  <a:srgbClr val="757575"/>
                </a:solidFill>
                <a:latin typeface="+mn-lt"/>
              </a:rPr>
              <a:t>일일 확진자수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대한민국!$A$40:$A$188</c:f>
              <c:numCache>
                <c:formatCode>mm\-dd</c:formatCode>
                <c:ptCount val="149"/>
                <c:pt idx="0">
                  <c:v>44000</c:v>
                </c:pt>
                <c:pt idx="1">
                  <c:v>43999</c:v>
                </c:pt>
                <c:pt idx="2">
                  <c:v>43998</c:v>
                </c:pt>
                <c:pt idx="3">
                  <c:v>43997</c:v>
                </c:pt>
                <c:pt idx="4">
                  <c:v>43996</c:v>
                </c:pt>
                <c:pt idx="5">
                  <c:v>43995</c:v>
                </c:pt>
                <c:pt idx="6">
                  <c:v>43994</c:v>
                </c:pt>
                <c:pt idx="7">
                  <c:v>43993</c:v>
                </c:pt>
                <c:pt idx="8">
                  <c:v>43992</c:v>
                </c:pt>
                <c:pt idx="9">
                  <c:v>43991</c:v>
                </c:pt>
                <c:pt idx="10">
                  <c:v>43990</c:v>
                </c:pt>
                <c:pt idx="11">
                  <c:v>43989</c:v>
                </c:pt>
                <c:pt idx="12">
                  <c:v>43988</c:v>
                </c:pt>
                <c:pt idx="13">
                  <c:v>43987</c:v>
                </c:pt>
                <c:pt idx="14">
                  <c:v>43986</c:v>
                </c:pt>
                <c:pt idx="15">
                  <c:v>43985</c:v>
                </c:pt>
                <c:pt idx="16">
                  <c:v>43984</c:v>
                </c:pt>
                <c:pt idx="17">
                  <c:v>43983</c:v>
                </c:pt>
                <c:pt idx="18">
                  <c:v>43982</c:v>
                </c:pt>
                <c:pt idx="19">
                  <c:v>43981</c:v>
                </c:pt>
                <c:pt idx="20">
                  <c:v>43980</c:v>
                </c:pt>
                <c:pt idx="21">
                  <c:v>43979</c:v>
                </c:pt>
                <c:pt idx="22">
                  <c:v>43978</c:v>
                </c:pt>
                <c:pt idx="23">
                  <c:v>43977</c:v>
                </c:pt>
                <c:pt idx="24">
                  <c:v>43976</c:v>
                </c:pt>
                <c:pt idx="25">
                  <c:v>43975</c:v>
                </c:pt>
                <c:pt idx="26">
                  <c:v>43974</c:v>
                </c:pt>
                <c:pt idx="27">
                  <c:v>43973</c:v>
                </c:pt>
                <c:pt idx="28">
                  <c:v>43972</c:v>
                </c:pt>
                <c:pt idx="29">
                  <c:v>43971</c:v>
                </c:pt>
                <c:pt idx="30">
                  <c:v>43970</c:v>
                </c:pt>
                <c:pt idx="31">
                  <c:v>43969</c:v>
                </c:pt>
                <c:pt idx="32">
                  <c:v>43968</c:v>
                </c:pt>
                <c:pt idx="33">
                  <c:v>43967</c:v>
                </c:pt>
                <c:pt idx="34">
                  <c:v>43966</c:v>
                </c:pt>
                <c:pt idx="35">
                  <c:v>43965</c:v>
                </c:pt>
                <c:pt idx="36">
                  <c:v>43964</c:v>
                </c:pt>
                <c:pt idx="37">
                  <c:v>43963</c:v>
                </c:pt>
                <c:pt idx="38">
                  <c:v>43962</c:v>
                </c:pt>
                <c:pt idx="39">
                  <c:v>43961</c:v>
                </c:pt>
                <c:pt idx="40">
                  <c:v>43960</c:v>
                </c:pt>
                <c:pt idx="41">
                  <c:v>43959</c:v>
                </c:pt>
                <c:pt idx="42">
                  <c:v>43958</c:v>
                </c:pt>
                <c:pt idx="43">
                  <c:v>43957</c:v>
                </c:pt>
                <c:pt idx="44">
                  <c:v>43956</c:v>
                </c:pt>
                <c:pt idx="45">
                  <c:v>43955</c:v>
                </c:pt>
                <c:pt idx="46">
                  <c:v>43954</c:v>
                </c:pt>
                <c:pt idx="47">
                  <c:v>43953</c:v>
                </c:pt>
                <c:pt idx="48">
                  <c:v>43952</c:v>
                </c:pt>
                <c:pt idx="49">
                  <c:v>43951</c:v>
                </c:pt>
                <c:pt idx="50">
                  <c:v>43950</c:v>
                </c:pt>
                <c:pt idx="51">
                  <c:v>43949</c:v>
                </c:pt>
                <c:pt idx="52">
                  <c:v>43948</c:v>
                </c:pt>
                <c:pt idx="53">
                  <c:v>43947</c:v>
                </c:pt>
                <c:pt idx="54">
                  <c:v>43946</c:v>
                </c:pt>
                <c:pt idx="55">
                  <c:v>43945</c:v>
                </c:pt>
                <c:pt idx="56">
                  <c:v>43944</c:v>
                </c:pt>
                <c:pt idx="57">
                  <c:v>43943</c:v>
                </c:pt>
                <c:pt idx="58">
                  <c:v>43942</c:v>
                </c:pt>
                <c:pt idx="59">
                  <c:v>43941</c:v>
                </c:pt>
                <c:pt idx="60">
                  <c:v>43940</c:v>
                </c:pt>
                <c:pt idx="61">
                  <c:v>43939</c:v>
                </c:pt>
                <c:pt idx="62">
                  <c:v>43938</c:v>
                </c:pt>
                <c:pt idx="63">
                  <c:v>43937</c:v>
                </c:pt>
                <c:pt idx="64">
                  <c:v>43936</c:v>
                </c:pt>
                <c:pt idx="65">
                  <c:v>43935</c:v>
                </c:pt>
                <c:pt idx="66">
                  <c:v>43934</c:v>
                </c:pt>
                <c:pt idx="67">
                  <c:v>43933</c:v>
                </c:pt>
                <c:pt idx="68">
                  <c:v>43932</c:v>
                </c:pt>
                <c:pt idx="69">
                  <c:v>43931</c:v>
                </c:pt>
                <c:pt idx="70">
                  <c:v>43930</c:v>
                </c:pt>
                <c:pt idx="71">
                  <c:v>43929</c:v>
                </c:pt>
                <c:pt idx="72">
                  <c:v>43928</c:v>
                </c:pt>
                <c:pt idx="73">
                  <c:v>43927</c:v>
                </c:pt>
                <c:pt idx="74">
                  <c:v>43926</c:v>
                </c:pt>
                <c:pt idx="75">
                  <c:v>43925</c:v>
                </c:pt>
                <c:pt idx="76">
                  <c:v>43924</c:v>
                </c:pt>
                <c:pt idx="77">
                  <c:v>43923</c:v>
                </c:pt>
                <c:pt idx="78">
                  <c:v>43922</c:v>
                </c:pt>
                <c:pt idx="79">
                  <c:v>43921</c:v>
                </c:pt>
                <c:pt idx="80">
                  <c:v>43920</c:v>
                </c:pt>
                <c:pt idx="81">
                  <c:v>43919</c:v>
                </c:pt>
                <c:pt idx="82">
                  <c:v>43918</c:v>
                </c:pt>
                <c:pt idx="83">
                  <c:v>43917</c:v>
                </c:pt>
                <c:pt idx="84">
                  <c:v>43916</c:v>
                </c:pt>
                <c:pt idx="85">
                  <c:v>43915</c:v>
                </c:pt>
                <c:pt idx="86">
                  <c:v>43914</c:v>
                </c:pt>
                <c:pt idx="87">
                  <c:v>43913</c:v>
                </c:pt>
                <c:pt idx="88">
                  <c:v>43912</c:v>
                </c:pt>
                <c:pt idx="89">
                  <c:v>43911</c:v>
                </c:pt>
                <c:pt idx="90">
                  <c:v>43910</c:v>
                </c:pt>
                <c:pt idx="91">
                  <c:v>43909</c:v>
                </c:pt>
                <c:pt idx="92">
                  <c:v>43908</c:v>
                </c:pt>
                <c:pt idx="93">
                  <c:v>43907</c:v>
                </c:pt>
                <c:pt idx="94">
                  <c:v>43906</c:v>
                </c:pt>
                <c:pt idx="95">
                  <c:v>43905</c:v>
                </c:pt>
                <c:pt idx="96">
                  <c:v>43904</c:v>
                </c:pt>
                <c:pt idx="97">
                  <c:v>43903</c:v>
                </c:pt>
                <c:pt idx="98">
                  <c:v>43902</c:v>
                </c:pt>
                <c:pt idx="99">
                  <c:v>43901</c:v>
                </c:pt>
                <c:pt idx="100">
                  <c:v>43900</c:v>
                </c:pt>
                <c:pt idx="101">
                  <c:v>43899</c:v>
                </c:pt>
                <c:pt idx="102">
                  <c:v>43898</c:v>
                </c:pt>
                <c:pt idx="103">
                  <c:v>43897</c:v>
                </c:pt>
                <c:pt idx="104">
                  <c:v>43896</c:v>
                </c:pt>
                <c:pt idx="105">
                  <c:v>43895</c:v>
                </c:pt>
                <c:pt idx="106">
                  <c:v>43894</c:v>
                </c:pt>
                <c:pt idx="107">
                  <c:v>43893</c:v>
                </c:pt>
                <c:pt idx="108">
                  <c:v>43892</c:v>
                </c:pt>
                <c:pt idx="109">
                  <c:v>43891</c:v>
                </c:pt>
                <c:pt idx="110">
                  <c:v>43890</c:v>
                </c:pt>
                <c:pt idx="111">
                  <c:v>43889</c:v>
                </c:pt>
                <c:pt idx="112">
                  <c:v>43888</c:v>
                </c:pt>
                <c:pt idx="113">
                  <c:v>43887</c:v>
                </c:pt>
                <c:pt idx="114">
                  <c:v>43886</c:v>
                </c:pt>
                <c:pt idx="115">
                  <c:v>43885</c:v>
                </c:pt>
                <c:pt idx="116">
                  <c:v>43884</c:v>
                </c:pt>
                <c:pt idx="117">
                  <c:v>43883</c:v>
                </c:pt>
                <c:pt idx="118">
                  <c:v>43882</c:v>
                </c:pt>
                <c:pt idx="119">
                  <c:v>43881</c:v>
                </c:pt>
                <c:pt idx="120">
                  <c:v>43880</c:v>
                </c:pt>
                <c:pt idx="121">
                  <c:v>43879</c:v>
                </c:pt>
                <c:pt idx="122">
                  <c:v>43878</c:v>
                </c:pt>
                <c:pt idx="123">
                  <c:v>43877</c:v>
                </c:pt>
                <c:pt idx="124">
                  <c:v>43876</c:v>
                </c:pt>
                <c:pt idx="125">
                  <c:v>43875</c:v>
                </c:pt>
                <c:pt idx="126">
                  <c:v>43874</c:v>
                </c:pt>
                <c:pt idx="127">
                  <c:v>43873</c:v>
                </c:pt>
                <c:pt idx="128">
                  <c:v>43872</c:v>
                </c:pt>
                <c:pt idx="129">
                  <c:v>43871</c:v>
                </c:pt>
                <c:pt idx="130">
                  <c:v>43870</c:v>
                </c:pt>
                <c:pt idx="131">
                  <c:v>43869</c:v>
                </c:pt>
                <c:pt idx="132">
                  <c:v>43868</c:v>
                </c:pt>
                <c:pt idx="133">
                  <c:v>43867</c:v>
                </c:pt>
                <c:pt idx="134">
                  <c:v>43866</c:v>
                </c:pt>
                <c:pt idx="135">
                  <c:v>43865</c:v>
                </c:pt>
                <c:pt idx="136">
                  <c:v>43864</c:v>
                </c:pt>
                <c:pt idx="137">
                  <c:v>43863</c:v>
                </c:pt>
                <c:pt idx="138">
                  <c:v>43862</c:v>
                </c:pt>
                <c:pt idx="139">
                  <c:v>43861</c:v>
                </c:pt>
                <c:pt idx="140">
                  <c:v>43860</c:v>
                </c:pt>
                <c:pt idx="141">
                  <c:v>43859</c:v>
                </c:pt>
                <c:pt idx="142">
                  <c:v>43858</c:v>
                </c:pt>
                <c:pt idx="143">
                  <c:v>43857</c:v>
                </c:pt>
                <c:pt idx="144">
                  <c:v>43856</c:v>
                </c:pt>
                <c:pt idx="145">
                  <c:v>43855</c:v>
                </c:pt>
                <c:pt idx="146">
                  <c:v>43854</c:v>
                </c:pt>
                <c:pt idx="147">
                  <c:v>43853</c:v>
                </c:pt>
              </c:numCache>
            </c:numRef>
          </c:cat>
          <c:val>
            <c:numRef>
              <c:f>대한민국!$U$40:$U$188</c:f>
              <c:numCache>
                <c:formatCode>#,##0</c:formatCode>
                <c:ptCount val="149"/>
                <c:pt idx="0">
                  <c:v>49</c:v>
                </c:pt>
                <c:pt idx="1">
                  <c:v>59</c:v>
                </c:pt>
                <c:pt idx="2">
                  <c:v>43</c:v>
                </c:pt>
                <c:pt idx="3">
                  <c:v>34</c:v>
                </c:pt>
                <c:pt idx="4">
                  <c:v>37</c:v>
                </c:pt>
                <c:pt idx="5">
                  <c:v>34</c:v>
                </c:pt>
                <c:pt idx="6">
                  <c:v>49</c:v>
                </c:pt>
                <c:pt idx="7">
                  <c:v>56</c:v>
                </c:pt>
                <c:pt idx="8">
                  <c:v>45</c:v>
                </c:pt>
                <c:pt idx="9">
                  <c:v>50</c:v>
                </c:pt>
                <c:pt idx="10">
                  <c:v>38</c:v>
                </c:pt>
                <c:pt idx="11">
                  <c:v>38</c:v>
                </c:pt>
                <c:pt idx="12">
                  <c:v>57</c:v>
                </c:pt>
                <c:pt idx="13">
                  <c:v>51</c:v>
                </c:pt>
                <c:pt idx="14">
                  <c:v>39</c:v>
                </c:pt>
                <c:pt idx="15">
                  <c:v>39</c:v>
                </c:pt>
                <c:pt idx="16">
                  <c:v>49</c:v>
                </c:pt>
                <c:pt idx="17">
                  <c:v>38</c:v>
                </c:pt>
                <c:pt idx="18">
                  <c:v>35</c:v>
                </c:pt>
                <c:pt idx="19">
                  <c:v>27</c:v>
                </c:pt>
                <c:pt idx="20">
                  <c:v>39</c:v>
                </c:pt>
                <c:pt idx="21">
                  <c:v>58</c:v>
                </c:pt>
                <c:pt idx="22">
                  <c:v>79</c:v>
                </c:pt>
                <c:pt idx="23">
                  <c:v>40</c:v>
                </c:pt>
                <c:pt idx="24">
                  <c:v>19</c:v>
                </c:pt>
                <c:pt idx="25">
                  <c:v>16</c:v>
                </c:pt>
                <c:pt idx="26">
                  <c:v>25</c:v>
                </c:pt>
                <c:pt idx="27">
                  <c:v>23</c:v>
                </c:pt>
                <c:pt idx="28">
                  <c:v>20</c:v>
                </c:pt>
                <c:pt idx="29">
                  <c:v>12</c:v>
                </c:pt>
                <c:pt idx="30">
                  <c:v>32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19</c:v>
                </c:pt>
                <c:pt idx="35">
                  <c:v>27</c:v>
                </c:pt>
                <c:pt idx="36">
                  <c:v>29</c:v>
                </c:pt>
                <c:pt idx="37">
                  <c:v>26</c:v>
                </c:pt>
                <c:pt idx="38">
                  <c:v>27</c:v>
                </c:pt>
                <c:pt idx="39">
                  <c:v>35</c:v>
                </c:pt>
                <c:pt idx="40">
                  <c:v>34</c:v>
                </c:pt>
                <c:pt idx="41">
                  <c:v>18</c:v>
                </c:pt>
                <c:pt idx="42">
                  <c:v>12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8</c:v>
                </c:pt>
                <c:pt idx="47">
                  <c:v>13</c:v>
                </c:pt>
                <c:pt idx="48">
                  <c:v>6</c:v>
                </c:pt>
                <c:pt idx="49">
                  <c:v>9</c:v>
                </c:pt>
                <c:pt idx="50">
                  <c:v>4</c:v>
                </c:pt>
                <c:pt idx="51">
                  <c:v>9</c:v>
                </c:pt>
                <c:pt idx="52">
                  <c:v>14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6</c:v>
                </c:pt>
                <c:pt idx="57">
                  <c:v>8</c:v>
                </c:pt>
                <c:pt idx="58">
                  <c:v>11</c:v>
                </c:pt>
                <c:pt idx="59">
                  <c:v>9</c:v>
                </c:pt>
                <c:pt idx="60">
                  <c:v>13</c:v>
                </c:pt>
                <c:pt idx="61">
                  <c:v>8</c:v>
                </c:pt>
                <c:pt idx="62">
                  <c:v>18</c:v>
                </c:pt>
                <c:pt idx="63">
                  <c:v>22</c:v>
                </c:pt>
                <c:pt idx="64">
                  <c:v>22</c:v>
                </c:pt>
                <c:pt idx="65">
                  <c:v>27</c:v>
                </c:pt>
                <c:pt idx="66">
                  <c:v>27</c:v>
                </c:pt>
                <c:pt idx="67">
                  <c:v>25</c:v>
                </c:pt>
                <c:pt idx="68">
                  <c:v>32</c:v>
                </c:pt>
                <c:pt idx="69">
                  <c:v>30</c:v>
                </c:pt>
                <c:pt idx="70">
                  <c:v>27</c:v>
                </c:pt>
                <c:pt idx="71">
                  <c:v>39</c:v>
                </c:pt>
                <c:pt idx="72">
                  <c:v>53</c:v>
                </c:pt>
                <c:pt idx="73">
                  <c:v>47</c:v>
                </c:pt>
                <c:pt idx="74">
                  <c:v>47</c:v>
                </c:pt>
                <c:pt idx="75">
                  <c:v>81</c:v>
                </c:pt>
                <c:pt idx="76">
                  <c:v>94</c:v>
                </c:pt>
                <c:pt idx="77">
                  <c:v>86</c:v>
                </c:pt>
                <c:pt idx="78">
                  <c:v>89</c:v>
                </c:pt>
                <c:pt idx="79">
                  <c:v>101</c:v>
                </c:pt>
                <c:pt idx="80">
                  <c:v>125</c:v>
                </c:pt>
                <c:pt idx="81">
                  <c:v>78</c:v>
                </c:pt>
                <c:pt idx="82">
                  <c:v>105</c:v>
                </c:pt>
                <c:pt idx="83">
                  <c:v>146</c:v>
                </c:pt>
                <c:pt idx="84">
                  <c:v>91</c:v>
                </c:pt>
                <c:pt idx="85">
                  <c:v>104</c:v>
                </c:pt>
                <c:pt idx="86">
                  <c:v>100</c:v>
                </c:pt>
                <c:pt idx="87">
                  <c:v>76</c:v>
                </c:pt>
                <c:pt idx="88">
                  <c:v>64</c:v>
                </c:pt>
                <c:pt idx="89">
                  <c:v>98</c:v>
                </c:pt>
                <c:pt idx="90">
                  <c:v>147</c:v>
                </c:pt>
                <c:pt idx="91">
                  <c:v>87</c:v>
                </c:pt>
                <c:pt idx="92">
                  <c:v>152</c:v>
                </c:pt>
                <c:pt idx="93">
                  <c:v>93</c:v>
                </c:pt>
                <c:pt idx="94">
                  <c:v>84</c:v>
                </c:pt>
                <c:pt idx="95">
                  <c:v>74</c:v>
                </c:pt>
                <c:pt idx="96">
                  <c:v>76</c:v>
                </c:pt>
                <c:pt idx="97">
                  <c:v>107</c:v>
                </c:pt>
                <c:pt idx="98">
                  <c:v>110</c:v>
                </c:pt>
                <c:pt idx="99">
                  <c:v>114</c:v>
                </c:pt>
                <c:pt idx="100">
                  <c:v>242</c:v>
                </c:pt>
                <c:pt idx="101">
                  <c:v>131</c:v>
                </c:pt>
                <c:pt idx="102">
                  <c:v>248</c:v>
                </c:pt>
                <c:pt idx="103">
                  <c:v>367</c:v>
                </c:pt>
                <c:pt idx="104">
                  <c:v>483</c:v>
                </c:pt>
                <c:pt idx="105">
                  <c:v>518</c:v>
                </c:pt>
                <c:pt idx="106">
                  <c:v>438</c:v>
                </c:pt>
                <c:pt idx="107">
                  <c:v>516</c:v>
                </c:pt>
                <c:pt idx="108">
                  <c:v>600</c:v>
                </c:pt>
                <c:pt idx="109">
                  <c:v>1062</c:v>
                </c:pt>
                <c:pt idx="110">
                  <c:v>813</c:v>
                </c:pt>
                <c:pt idx="111">
                  <c:v>571</c:v>
                </c:pt>
                <c:pt idx="112">
                  <c:v>505</c:v>
                </c:pt>
                <c:pt idx="113">
                  <c:v>284</c:v>
                </c:pt>
                <c:pt idx="114">
                  <c:v>144</c:v>
                </c:pt>
                <c:pt idx="115">
                  <c:v>231</c:v>
                </c:pt>
                <c:pt idx="116">
                  <c:v>169</c:v>
                </c:pt>
                <c:pt idx="117">
                  <c:v>229</c:v>
                </c:pt>
                <c:pt idx="118">
                  <c:v>100</c:v>
                </c:pt>
                <c:pt idx="119">
                  <c:v>53</c:v>
                </c:pt>
                <c:pt idx="120">
                  <c:v>20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8">
                  <c:v>1</c:v>
                </c:pt>
                <c:pt idx="130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2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C-4233-9EC4-9457F87A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87002"/>
        <c:axId val="1062198699"/>
      </c:lineChart>
      <c:dateAx>
        <c:axId val="30098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62198699"/>
        <c:crosses val="autoZero"/>
        <c:auto val="1"/>
        <c:lblOffset val="100"/>
        <c:baseTimeUnit val="days"/>
      </c:dateAx>
      <c:valAx>
        <c:axId val="1062198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합계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009870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ko-KR" altLang="en-US" b="0">
                <a:solidFill>
                  <a:srgbClr val="757575"/>
                </a:solidFill>
                <a:latin typeface="+mn-lt"/>
              </a:rPr>
              <a:t>일일 검사수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대한민국!$A$40:$A$187</c:f>
              <c:numCache>
                <c:formatCode>mm\-dd</c:formatCode>
                <c:ptCount val="148"/>
                <c:pt idx="0">
                  <c:v>44000</c:v>
                </c:pt>
                <c:pt idx="1">
                  <c:v>43999</c:v>
                </c:pt>
                <c:pt idx="2">
                  <c:v>43998</c:v>
                </c:pt>
                <c:pt idx="3">
                  <c:v>43997</c:v>
                </c:pt>
                <c:pt idx="4">
                  <c:v>43996</c:v>
                </c:pt>
                <c:pt idx="5">
                  <c:v>43995</c:v>
                </c:pt>
                <c:pt idx="6">
                  <c:v>43994</c:v>
                </c:pt>
                <c:pt idx="7">
                  <c:v>43993</c:v>
                </c:pt>
                <c:pt idx="8">
                  <c:v>43992</c:v>
                </c:pt>
                <c:pt idx="9">
                  <c:v>43991</c:v>
                </c:pt>
                <c:pt idx="10">
                  <c:v>43990</c:v>
                </c:pt>
                <c:pt idx="11">
                  <c:v>43989</c:v>
                </c:pt>
                <c:pt idx="12">
                  <c:v>43988</c:v>
                </c:pt>
                <c:pt idx="13">
                  <c:v>43987</c:v>
                </c:pt>
                <c:pt idx="14">
                  <c:v>43986</c:v>
                </c:pt>
                <c:pt idx="15">
                  <c:v>43985</c:v>
                </c:pt>
                <c:pt idx="16">
                  <c:v>43984</c:v>
                </c:pt>
                <c:pt idx="17">
                  <c:v>43983</c:v>
                </c:pt>
                <c:pt idx="18">
                  <c:v>43982</c:v>
                </c:pt>
                <c:pt idx="19">
                  <c:v>43981</c:v>
                </c:pt>
                <c:pt idx="20">
                  <c:v>43980</c:v>
                </c:pt>
                <c:pt idx="21">
                  <c:v>43979</c:v>
                </c:pt>
                <c:pt idx="22">
                  <c:v>43978</c:v>
                </c:pt>
                <c:pt idx="23">
                  <c:v>43977</c:v>
                </c:pt>
                <c:pt idx="24">
                  <c:v>43976</c:v>
                </c:pt>
                <c:pt idx="25">
                  <c:v>43975</c:v>
                </c:pt>
                <c:pt idx="26">
                  <c:v>43974</c:v>
                </c:pt>
                <c:pt idx="27">
                  <c:v>43973</c:v>
                </c:pt>
                <c:pt idx="28">
                  <c:v>43972</c:v>
                </c:pt>
                <c:pt idx="29">
                  <c:v>43971</c:v>
                </c:pt>
                <c:pt idx="30">
                  <c:v>43970</c:v>
                </c:pt>
                <c:pt idx="31">
                  <c:v>43969</c:v>
                </c:pt>
                <c:pt idx="32">
                  <c:v>43968</c:v>
                </c:pt>
                <c:pt idx="33">
                  <c:v>43967</c:v>
                </c:pt>
                <c:pt idx="34">
                  <c:v>43966</c:v>
                </c:pt>
                <c:pt idx="35">
                  <c:v>43965</c:v>
                </c:pt>
                <c:pt idx="36">
                  <c:v>43964</c:v>
                </c:pt>
                <c:pt idx="37">
                  <c:v>43963</c:v>
                </c:pt>
                <c:pt idx="38">
                  <c:v>43962</c:v>
                </c:pt>
                <c:pt idx="39">
                  <c:v>43961</c:v>
                </c:pt>
                <c:pt idx="40">
                  <c:v>43960</c:v>
                </c:pt>
                <c:pt idx="41">
                  <c:v>43959</c:v>
                </c:pt>
                <c:pt idx="42">
                  <c:v>43958</c:v>
                </c:pt>
                <c:pt idx="43">
                  <c:v>43957</c:v>
                </c:pt>
                <c:pt idx="44">
                  <c:v>43956</c:v>
                </c:pt>
                <c:pt idx="45">
                  <c:v>43955</c:v>
                </c:pt>
                <c:pt idx="46">
                  <c:v>43954</c:v>
                </c:pt>
                <c:pt idx="47">
                  <c:v>43953</c:v>
                </c:pt>
                <c:pt idx="48">
                  <c:v>43952</c:v>
                </c:pt>
                <c:pt idx="49">
                  <c:v>43951</c:v>
                </c:pt>
                <c:pt idx="50">
                  <c:v>43950</c:v>
                </c:pt>
                <c:pt idx="51">
                  <c:v>43949</c:v>
                </c:pt>
                <c:pt idx="52">
                  <c:v>43948</c:v>
                </c:pt>
                <c:pt idx="53">
                  <c:v>43947</c:v>
                </c:pt>
                <c:pt idx="54">
                  <c:v>43946</c:v>
                </c:pt>
                <c:pt idx="55">
                  <c:v>43945</c:v>
                </c:pt>
                <c:pt idx="56">
                  <c:v>43944</c:v>
                </c:pt>
                <c:pt idx="57">
                  <c:v>43943</c:v>
                </c:pt>
                <c:pt idx="58">
                  <c:v>43942</c:v>
                </c:pt>
                <c:pt idx="59">
                  <c:v>43941</c:v>
                </c:pt>
                <c:pt idx="60">
                  <c:v>43940</c:v>
                </c:pt>
                <c:pt idx="61">
                  <c:v>43939</c:v>
                </c:pt>
                <c:pt idx="62">
                  <c:v>43938</c:v>
                </c:pt>
                <c:pt idx="63">
                  <c:v>43937</c:v>
                </c:pt>
                <c:pt idx="64">
                  <c:v>43936</c:v>
                </c:pt>
                <c:pt idx="65">
                  <c:v>43935</c:v>
                </c:pt>
                <c:pt idx="66">
                  <c:v>43934</c:v>
                </c:pt>
                <c:pt idx="67">
                  <c:v>43933</c:v>
                </c:pt>
                <c:pt idx="68">
                  <c:v>43932</c:v>
                </c:pt>
                <c:pt idx="69">
                  <c:v>43931</c:v>
                </c:pt>
                <c:pt idx="70">
                  <c:v>43930</c:v>
                </c:pt>
                <c:pt idx="71">
                  <c:v>43929</c:v>
                </c:pt>
                <c:pt idx="72">
                  <c:v>43928</c:v>
                </c:pt>
                <c:pt idx="73">
                  <c:v>43927</c:v>
                </c:pt>
                <c:pt idx="74">
                  <c:v>43926</c:v>
                </c:pt>
                <c:pt idx="75">
                  <c:v>43925</c:v>
                </c:pt>
                <c:pt idx="76">
                  <c:v>43924</c:v>
                </c:pt>
                <c:pt idx="77">
                  <c:v>43923</c:v>
                </c:pt>
                <c:pt idx="78">
                  <c:v>43922</c:v>
                </c:pt>
                <c:pt idx="79">
                  <c:v>43921</c:v>
                </c:pt>
                <c:pt idx="80">
                  <c:v>43920</c:v>
                </c:pt>
                <c:pt idx="81">
                  <c:v>43919</c:v>
                </c:pt>
                <c:pt idx="82">
                  <c:v>43918</c:v>
                </c:pt>
                <c:pt idx="83">
                  <c:v>43917</c:v>
                </c:pt>
                <c:pt idx="84">
                  <c:v>43916</c:v>
                </c:pt>
                <c:pt idx="85">
                  <c:v>43915</c:v>
                </c:pt>
                <c:pt idx="86">
                  <c:v>43914</c:v>
                </c:pt>
                <c:pt idx="87">
                  <c:v>43913</c:v>
                </c:pt>
                <c:pt idx="88">
                  <c:v>43912</c:v>
                </c:pt>
                <c:pt idx="89">
                  <c:v>43911</c:v>
                </c:pt>
                <c:pt idx="90">
                  <c:v>43910</c:v>
                </c:pt>
                <c:pt idx="91">
                  <c:v>43909</c:v>
                </c:pt>
                <c:pt idx="92">
                  <c:v>43908</c:v>
                </c:pt>
                <c:pt idx="93">
                  <c:v>43907</c:v>
                </c:pt>
                <c:pt idx="94">
                  <c:v>43906</c:v>
                </c:pt>
                <c:pt idx="95">
                  <c:v>43905</c:v>
                </c:pt>
                <c:pt idx="96">
                  <c:v>43904</c:v>
                </c:pt>
                <c:pt idx="97">
                  <c:v>43903</c:v>
                </c:pt>
                <c:pt idx="98">
                  <c:v>43902</c:v>
                </c:pt>
                <c:pt idx="99">
                  <c:v>43901</c:v>
                </c:pt>
                <c:pt idx="100">
                  <c:v>43900</c:v>
                </c:pt>
                <c:pt idx="101">
                  <c:v>43899</c:v>
                </c:pt>
                <c:pt idx="102">
                  <c:v>43898</c:v>
                </c:pt>
                <c:pt idx="103">
                  <c:v>43897</c:v>
                </c:pt>
                <c:pt idx="104">
                  <c:v>43896</c:v>
                </c:pt>
                <c:pt idx="105">
                  <c:v>43895</c:v>
                </c:pt>
                <c:pt idx="106">
                  <c:v>43894</c:v>
                </c:pt>
                <c:pt idx="107">
                  <c:v>43893</c:v>
                </c:pt>
                <c:pt idx="108">
                  <c:v>43892</c:v>
                </c:pt>
                <c:pt idx="109">
                  <c:v>43891</c:v>
                </c:pt>
                <c:pt idx="110">
                  <c:v>43890</c:v>
                </c:pt>
                <c:pt idx="111">
                  <c:v>43889</c:v>
                </c:pt>
                <c:pt idx="112">
                  <c:v>43888</c:v>
                </c:pt>
                <c:pt idx="113">
                  <c:v>43887</c:v>
                </c:pt>
                <c:pt idx="114">
                  <c:v>43886</c:v>
                </c:pt>
                <c:pt idx="115">
                  <c:v>43885</c:v>
                </c:pt>
                <c:pt idx="116">
                  <c:v>43884</c:v>
                </c:pt>
                <c:pt idx="117">
                  <c:v>43883</c:v>
                </c:pt>
                <c:pt idx="118">
                  <c:v>43882</c:v>
                </c:pt>
                <c:pt idx="119">
                  <c:v>43881</c:v>
                </c:pt>
                <c:pt idx="120">
                  <c:v>43880</c:v>
                </c:pt>
                <c:pt idx="121">
                  <c:v>43879</c:v>
                </c:pt>
                <c:pt idx="122">
                  <c:v>43878</c:v>
                </c:pt>
                <c:pt idx="123">
                  <c:v>43877</c:v>
                </c:pt>
                <c:pt idx="124">
                  <c:v>43876</c:v>
                </c:pt>
                <c:pt idx="125">
                  <c:v>43875</c:v>
                </c:pt>
                <c:pt idx="126">
                  <c:v>43874</c:v>
                </c:pt>
                <c:pt idx="127">
                  <c:v>43873</c:v>
                </c:pt>
                <c:pt idx="128">
                  <c:v>43872</c:v>
                </c:pt>
                <c:pt idx="129">
                  <c:v>43871</c:v>
                </c:pt>
                <c:pt idx="130">
                  <c:v>43870</c:v>
                </c:pt>
                <c:pt idx="131">
                  <c:v>43869</c:v>
                </c:pt>
                <c:pt idx="132">
                  <c:v>43868</c:v>
                </c:pt>
                <c:pt idx="133">
                  <c:v>43867</c:v>
                </c:pt>
                <c:pt idx="134">
                  <c:v>43866</c:v>
                </c:pt>
                <c:pt idx="135">
                  <c:v>43865</c:v>
                </c:pt>
                <c:pt idx="136">
                  <c:v>43864</c:v>
                </c:pt>
                <c:pt idx="137">
                  <c:v>43863</c:v>
                </c:pt>
                <c:pt idx="138">
                  <c:v>43862</c:v>
                </c:pt>
                <c:pt idx="139">
                  <c:v>43861</c:v>
                </c:pt>
                <c:pt idx="140">
                  <c:v>43860</c:v>
                </c:pt>
                <c:pt idx="141">
                  <c:v>43859</c:v>
                </c:pt>
                <c:pt idx="142">
                  <c:v>43858</c:v>
                </c:pt>
                <c:pt idx="143">
                  <c:v>43857</c:v>
                </c:pt>
                <c:pt idx="144">
                  <c:v>43856</c:v>
                </c:pt>
                <c:pt idx="145">
                  <c:v>43855</c:v>
                </c:pt>
                <c:pt idx="146">
                  <c:v>43854</c:v>
                </c:pt>
                <c:pt idx="147">
                  <c:v>43853</c:v>
                </c:pt>
              </c:numCache>
            </c:numRef>
          </c:cat>
          <c:val>
            <c:numRef>
              <c:f>대한민국!$X$40:$X$187</c:f>
              <c:numCache>
                <c:formatCode>#,##0</c:formatCode>
                <c:ptCount val="148"/>
                <c:pt idx="0">
                  <c:v>12351</c:v>
                </c:pt>
                <c:pt idx="1">
                  <c:v>12889</c:v>
                </c:pt>
                <c:pt idx="2">
                  <c:v>13056</c:v>
                </c:pt>
                <c:pt idx="3">
                  <c:v>14048</c:v>
                </c:pt>
                <c:pt idx="4">
                  <c:v>5392</c:v>
                </c:pt>
                <c:pt idx="5">
                  <c:v>5624</c:v>
                </c:pt>
                <c:pt idx="6">
                  <c:v>13218</c:v>
                </c:pt>
                <c:pt idx="7">
                  <c:v>14599</c:v>
                </c:pt>
                <c:pt idx="8">
                  <c:v>14916</c:v>
                </c:pt>
                <c:pt idx="9">
                  <c:v>15975</c:v>
                </c:pt>
                <c:pt idx="10">
                  <c:v>17783</c:v>
                </c:pt>
                <c:pt idx="11">
                  <c:v>5445</c:v>
                </c:pt>
                <c:pt idx="12">
                  <c:v>7464</c:v>
                </c:pt>
                <c:pt idx="13">
                  <c:v>14345</c:v>
                </c:pt>
                <c:pt idx="14">
                  <c:v>17102</c:v>
                </c:pt>
                <c:pt idx="15">
                  <c:v>17006</c:v>
                </c:pt>
                <c:pt idx="16">
                  <c:v>17001</c:v>
                </c:pt>
                <c:pt idx="17">
                  <c:v>18460</c:v>
                </c:pt>
                <c:pt idx="18">
                  <c:v>10569</c:v>
                </c:pt>
                <c:pt idx="19">
                  <c:v>7921</c:v>
                </c:pt>
                <c:pt idx="20">
                  <c:v>17781</c:v>
                </c:pt>
                <c:pt idx="21">
                  <c:v>16454</c:v>
                </c:pt>
                <c:pt idx="22">
                  <c:v>15790</c:v>
                </c:pt>
                <c:pt idx="23">
                  <c:v>13401</c:v>
                </c:pt>
                <c:pt idx="24">
                  <c:v>13038</c:v>
                </c:pt>
                <c:pt idx="25">
                  <c:v>6148</c:v>
                </c:pt>
                <c:pt idx="26">
                  <c:v>5869</c:v>
                </c:pt>
                <c:pt idx="27">
                  <c:v>12002</c:v>
                </c:pt>
                <c:pt idx="28">
                  <c:v>13734</c:v>
                </c:pt>
                <c:pt idx="29">
                  <c:v>12251</c:v>
                </c:pt>
                <c:pt idx="30">
                  <c:v>10859</c:v>
                </c:pt>
                <c:pt idx="31">
                  <c:v>12363</c:v>
                </c:pt>
                <c:pt idx="32">
                  <c:v>5558</c:v>
                </c:pt>
                <c:pt idx="33">
                  <c:v>7008</c:v>
                </c:pt>
                <c:pt idx="34">
                  <c:v>13898</c:v>
                </c:pt>
                <c:pt idx="35">
                  <c:v>15263</c:v>
                </c:pt>
                <c:pt idx="36">
                  <c:v>15564</c:v>
                </c:pt>
                <c:pt idx="37">
                  <c:v>15030</c:v>
                </c:pt>
                <c:pt idx="38">
                  <c:v>12398</c:v>
                </c:pt>
                <c:pt idx="39">
                  <c:v>4606</c:v>
                </c:pt>
                <c:pt idx="40">
                  <c:v>3856</c:v>
                </c:pt>
                <c:pt idx="41">
                  <c:v>5167</c:v>
                </c:pt>
                <c:pt idx="42">
                  <c:v>5475</c:v>
                </c:pt>
                <c:pt idx="43">
                  <c:v>6293</c:v>
                </c:pt>
                <c:pt idx="44">
                  <c:v>2858</c:v>
                </c:pt>
                <c:pt idx="45">
                  <c:v>6316</c:v>
                </c:pt>
                <c:pt idx="46">
                  <c:v>2948</c:v>
                </c:pt>
                <c:pt idx="47">
                  <c:v>3411</c:v>
                </c:pt>
                <c:pt idx="48">
                  <c:v>4493</c:v>
                </c:pt>
                <c:pt idx="49">
                  <c:v>3188</c:v>
                </c:pt>
                <c:pt idx="50">
                  <c:v>5684</c:v>
                </c:pt>
                <c:pt idx="51">
                  <c:v>5683</c:v>
                </c:pt>
                <c:pt idx="52">
                  <c:v>6854</c:v>
                </c:pt>
                <c:pt idx="53">
                  <c:v>3375</c:v>
                </c:pt>
                <c:pt idx="54">
                  <c:v>3124</c:v>
                </c:pt>
                <c:pt idx="55">
                  <c:v>5641</c:v>
                </c:pt>
                <c:pt idx="56">
                  <c:v>5549</c:v>
                </c:pt>
                <c:pt idx="57">
                  <c:v>6012</c:v>
                </c:pt>
                <c:pt idx="58">
                  <c:v>6945</c:v>
                </c:pt>
                <c:pt idx="59">
                  <c:v>7979</c:v>
                </c:pt>
                <c:pt idx="60">
                  <c:v>3926</c:v>
                </c:pt>
                <c:pt idx="61">
                  <c:v>4275</c:v>
                </c:pt>
                <c:pt idx="62">
                  <c:v>8371</c:v>
                </c:pt>
                <c:pt idx="63">
                  <c:v>7688</c:v>
                </c:pt>
                <c:pt idx="64">
                  <c:v>4223</c:v>
                </c:pt>
                <c:pt idx="65">
                  <c:v>7114</c:v>
                </c:pt>
                <c:pt idx="66">
                  <c:v>8695</c:v>
                </c:pt>
                <c:pt idx="67">
                  <c:v>4122</c:v>
                </c:pt>
                <c:pt idx="68">
                  <c:v>4142</c:v>
                </c:pt>
                <c:pt idx="69">
                  <c:v>7428</c:v>
                </c:pt>
                <c:pt idx="70">
                  <c:v>8340</c:v>
                </c:pt>
                <c:pt idx="71">
                  <c:v>8708</c:v>
                </c:pt>
                <c:pt idx="72">
                  <c:v>8699</c:v>
                </c:pt>
                <c:pt idx="73">
                  <c:v>10500</c:v>
                </c:pt>
                <c:pt idx="74">
                  <c:v>5571</c:v>
                </c:pt>
                <c:pt idx="75">
                  <c:v>6201</c:v>
                </c:pt>
                <c:pt idx="76">
                  <c:v>11759</c:v>
                </c:pt>
                <c:pt idx="77">
                  <c:v>11530</c:v>
                </c:pt>
                <c:pt idx="78">
                  <c:v>10196</c:v>
                </c:pt>
                <c:pt idx="79">
                  <c:v>10983</c:v>
                </c:pt>
                <c:pt idx="80">
                  <c:v>15370</c:v>
                </c:pt>
                <c:pt idx="81">
                  <c:v>1053</c:v>
                </c:pt>
                <c:pt idx="82">
                  <c:v>6216</c:v>
                </c:pt>
                <c:pt idx="83">
                  <c:v>10964</c:v>
                </c:pt>
                <c:pt idx="84">
                  <c:v>12019</c:v>
                </c:pt>
                <c:pt idx="85">
                  <c:v>7046</c:v>
                </c:pt>
                <c:pt idx="86">
                  <c:v>9314</c:v>
                </c:pt>
                <c:pt idx="87">
                  <c:v>10546</c:v>
                </c:pt>
                <c:pt idx="88">
                  <c:v>6256</c:v>
                </c:pt>
                <c:pt idx="89">
                  <c:v>4271</c:v>
                </c:pt>
                <c:pt idx="90">
                  <c:v>10845</c:v>
                </c:pt>
                <c:pt idx="91">
                  <c:v>9640</c:v>
                </c:pt>
                <c:pt idx="92">
                  <c:v>11377</c:v>
                </c:pt>
                <c:pt idx="93">
                  <c:v>8931</c:v>
                </c:pt>
                <c:pt idx="94">
                  <c:v>12212</c:v>
                </c:pt>
                <c:pt idx="95">
                  <c:v>6292</c:v>
                </c:pt>
                <c:pt idx="96">
                  <c:v>6877</c:v>
                </c:pt>
                <c:pt idx="97">
                  <c:v>12688</c:v>
                </c:pt>
                <c:pt idx="98">
                  <c:v>13649</c:v>
                </c:pt>
                <c:pt idx="99">
                  <c:v>12603</c:v>
                </c:pt>
                <c:pt idx="100">
                  <c:v>12251</c:v>
                </c:pt>
                <c:pt idx="101">
                  <c:v>13526</c:v>
                </c:pt>
                <c:pt idx="102">
                  <c:v>8100</c:v>
                </c:pt>
                <c:pt idx="103">
                  <c:v>10329</c:v>
                </c:pt>
                <c:pt idx="104">
                  <c:v>13449</c:v>
                </c:pt>
                <c:pt idx="105">
                  <c:v>18199</c:v>
                </c:pt>
                <c:pt idx="106">
                  <c:v>9834</c:v>
                </c:pt>
                <c:pt idx="107">
                  <c:v>10856</c:v>
                </c:pt>
                <c:pt idx="108">
                  <c:v>16260</c:v>
                </c:pt>
                <c:pt idx="109">
                  <c:v>15536</c:v>
                </c:pt>
                <c:pt idx="110">
                  <c:v>12888</c:v>
                </c:pt>
                <c:pt idx="111">
                  <c:v>14515</c:v>
                </c:pt>
                <c:pt idx="112">
                  <c:v>13099</c:v>
                </c:pt>
                <c:pt idx="113">
                  <c:v>13249</c:v>
                </c:pt>
                <c:pt idx="114">
                  <c:v>7548</c:v>
                </c:pt>
                <c:pt idx="115">
                  <c:v>6577</c:v>
                </c:pt>
                <c:pt idx="116">
                  <c:v>4593</c:v>
                </c:pt>
                <c:pt idx="117">
                  <c:v>5186</c:v>
                </c:pt>
                <c:pt idx="118">
                  <c:v>3198</c:v>
                </c:pt>
                <c:pt idx="119">
                  <c:v>2029</c:v>
                </c:pt>
                <c:pt idx="120">
                  <c:v>1401</c:v>
                </c:pt>
                <c:pt idx="121">
                  <c:v>1054</c:v>
                </c:pt>
                <c:pt idx="122" formatCode="General">
                  <c:v>557</c:v>
                </c:pt>
                <c:pt idx="123" formatCode="General">
                  <c:v>427</c:v>
                </c:pt>
                <c:pt idx="124" formatCode="General">
                  <c:v>492</c:v>
                </c:pt>
                <c:pt idx="125">
                  <c:v>731</c:v>
                </c:pt>
                <c:pt idx="126">
                  <c:v>887</c:v>
                </c:pt>
                <c:pt idx="127">
                  <c:v>1299</c:v>
                </c:pt>
                <c:pt idx="128">
                  <c:v>1215</c:v>
                </c:pt>
                <c:pt idx="129">
                  <c:v>512</c:v>
                </c:pt>
                <c:pt idx="130">
                  <c:v>501</c:v>
                </c:pt>
                <c:pt idx="131">
                  <c:v>745</c:v>
                </c:pt>
                <c:pt idx="132">
                  <c:v>467</c:v>
                </c:pt>
                <c:pt idx="133">
                  <c:v>171</c:v>
                </c:pt>
                <c:pt idx="134">
                  <c:v>107</c:v>
                </c:pt>
                <c:pt idx="135">
                  <c:v>117</c:v>
                </c:pt>
                <c:pt idx="136">
                  <c:v>61</c:v>
                </c:pt>
                <c:pt idx="137">
                  <c:v>58</c:v>
                </c:pt>
                <c:pt idx="138">
                  <c:v>74</c:v>
                </c:pt>
                <c:pt idx="139">
                  <c:v>73</c:v>
                </c:pt>
                <c:pt idx="140">
                  <c:v>36</c:v>
                </c:pt>
                <c:pt idx="142">
                  <c:v>36</c:v>
                </c:pt>
                <c:pt idx="143">
                  <c:v>57</c:v>
                </c:pt>
                <c:pt idx="144">
                  <c:v>48</c:v>
                </c:pt>
                <c:pt idx="146">
                  <c:v>25</c:v>
                </c:pt>
                <c:pt idx="1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5-4232-9D4C-E5E91B80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976571"/>
        <c:axId val="942441443"/>
      </c:lineChart>
      <c:dateAx>
        <c:axId val="66797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42441443"/>
        <c:crosses val="autoZero"/>
        <c:auto val="1"/>
        <c:lblOffset val="100"/>
        <c:baseTimeUnit val="days"/>
      </c:dateAx>
      <c:valAx>
        <c:axId val="942441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검사수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67976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ko-KR" altLang="en-US" b="0">
                <a:solidFill>
                  <a:srgbClr val="757575"/>
                </a:solidFill>
                <a:latin typeface="+mn-lt"/>
              </a:rPr>
              <a:t>양성비율</a:t>
            </a:r>
            <a:r>
              <a:rPr lang="en-US" altLang="ko-KR" b="0">
                <a:solidFill>
                  <a:srgbClr val="757575"/>
                </a:solidFill>
                <a:latin typeface="+mn-lt"/>
              </a:rPr>
              <a:t>(%)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대한민국!$A$40:$A$188</c:f>
              <c:numCache>
                <c:formatCode>mm\-dd</c:formatCode>
                <c:ptCount val="149"/>
                <c:pt idx="0">
                  <c:v>44000</c:v>
                </c:pt>
                <c:pt idx="1">
                  <c:v>43999</c:v>
                </c:pt>
                <c:pt idx="2">
                  <c:v>43998</c:v>
                </c:pt>
                <c:pt idx="3">
                  <c:v>43997</c:v>
                </c:pt>
                <c:pt idx="4">
                  <c:v>43996</c:v>
                </c:pt>
                <c:pt idx="5">
                  <c:v>43995</c:v>
                </c:pt>
                <c:pt idx="6">
                  <c:v>43994</c:v>
                </c:pt>
                <c:pt idx="7">
                  <c:v>43993</c:v>
                </c:pt>
                <c:pt idx="8">
                  <c:v>43992</c:v>
                </c:pt>
                <c:pt idx="9">
                  <c:v>43991</c:v>
                </c:pt>
                <c:pt idx="10">
                  <c:v>43990</c:v>
                </c:pt>
                <c:pt idx="11">
                  <c:v>43989</c:v>
                </c:pt>
                <c:pt idx="12">
                  <c:v>43988</c:v>
                </c:pt>
                <c:pt idx="13">
                  <c:v>43987</c:v>
                </c:pt>
                <c:pt idx="14">
                  <c:v>43986</c:v>
                </c:pt>
                <c:pt idx="15">
                  <c:v>43985</c:v>
                </c:pt>
                <c:pt idx="16">
                  <c:v>43984</c:v>
                </c:pt>
                <c:pt idx="17">
                  <c:v>43983</c:v>
                </c:pt>
                <c:pt idx="18">
                  <c:v>43982</c:v>
                </c:pt>
                <c:pt idx="19">
                  <c:v>43981</c:v>
                </c:pt>
                <c:pt idx="20">
                  <c:v>43980</c:v>
                </c:pt>
                <c:pt idx="21">
                  <c:v>43979</c:v>
                </c:pt>
                <c:pt idx="22">
                  <c:v>43978</c:v>
                </c:pt>
                <c:pt idx="23">
                  <c:v>43977</c:v>
                </c:pt>
                <c:pt idx="24">
                  <c:v>43976</c:v>
                </c:pt>
                <c:pt idx="25">
                  <c:v>43975</c:v>
                </c:pt>
                <c:pt idx="26">
                  <c:v>43974</c:v>
                </c:pt>
                <c:pt idx="27">
                  <c:v>43973</c:v>
                </c:pt>
                <c:pt idx="28">
                  <c:v>43972</c:v>
                </c:pt>
                <c:pt idx="29">
                  <c:v>43971</c:v>
                </c:pt>
                <c:pt idx="30">
                  <c:v>43970</c:v>
                </c:pt>
                <c:pt idx="31">
                  <c:v>43969</c:v>
                </c:pt>
                <c:pt idx="32">
                  <c:v>43968</c:v>
                </c:pt>
                <c:pt idx="33">
                  <c:v>43967</c:v>
                </c:pt>
                <c:pt idx="34">
                  <c:v>43966</c:v>
                </c:pt>
                <c:pt idx="35">
                  <c:v>43965</c:v>
                </c:pt>
                <c:pt idx="36">
                  <c:v>43964</c:v>
                </c:pt>
                <c:pt idx="37">
                  <c:v>43963</c:v>
                </c:pt>
                <c:pt idx="38">
                  <c:v>43962</c:v>
                </c:pt>
                <c:pt idx="39">
                  <c:v>43961</c:v>
                </c:pt>
                <c:pt idx="40">
                  <c:v>43960</c:v>
                </c:pt>
                <c:pt idx="41">
                  <c:v>43959</c:v>
                </c:pt>
                <c:pt idx="42">
                  <c:v>43958</c:v>
                </c:pt>
                <c:pt idx="43">
                  <c:v>43957</c:v>
                </c:pt>
                <c:pt idx="44">
                  <c:v>43956</c:v>
                </c:pt>
                <c:pt idx="45">
                  <c:v>43955</c:v>
                </c:pt>
                <c:pt idx="46">
                  <c:v>43954</c:v>
                </c:pt>
                <c:pt idx="47">
                  <c:v>43953</c:v>
                </c:pt>
                <c:pt idx="48">
                  <c:v>43952</c:v>
                </c:pt>
                <c:pt idx="49">
                  <c:v>43951</c:v>
                </c:pt>
                <c:pt idx="50">
                  <c:v>43950</c:v>
                </c:pt>
                <c:pt idx="51">
                  <c:v>43949</c:v>
                </c:pt>
                <c:pt idx="52">
                  <c:v>43948</c:v>
                </c:pt>
                <c:pt idx="53">
                  <c:v>43947</c:v>
                </c:pt>
                <c:pt idx="54">
                  <c:v>43946</c:v>
                </c:pt>
                <c:pt idx="55">
                  <c:v>43945</c:v>
                </c:pt>
                <c:pt idx="56">
                  <c:v>43944</c:v>
                </c:pt>
                <c:pt idx="57">
                  <c:v>43943</c:v>
                </c:pt>
                <c:pt idx="58">
                  <c:v>43942</c:v>
                </c:pt>
                <c:pt idx="59">
                  <c:v>43941</c:v>
                </c:pt>
                <c:pt idx="60">
                  <c:v>43940</c:v>
                </c:pt>
                <c:pt idx="61">
                  <c:v>43939</c:v>
                </c:pt>
                <c:pt idx="62">
                  <c:v>43938</c:v>
                </c:pt>
                <c:pt idx="63">
                  <c:v>43937</c:v>
                </c:pt>
                <c:pt idx="64">
                  <c:v>43936</c:v>
                </c:pt>
                <c:pt idx="65">
                  <c:v>43935</c:v>
                </c:pt>
                <c:pt idx="66">
                  <c:v>43934</c:v>
                </c:pt>
                <c:pt idx="67">
                  <c:v>43933</c:v>
                </c:pt>
                <c:pt idx="68">
                  <c:v>43932</c:v>
                </c:pt>
                <c:pt idx="69">
                  <c:v>43931</c:v>
                </c:pt>
                <c:pt idx="70">
                  <c:v>43930</c:v>
                </c:pt>
                <c:pt idx="71">
                  <c:v>43929</c:v>
                </c:pt>
                <c:pt idx="72">
                  <c:v>43928</c:v>
                </c:pt>
                <c:pt idx="73">
                  <c:v>43927</c:v>
                </c:pt>
                <c:pt idx="74">
                  <c:v>43926</c:v>
                </c:pt>
                <c:pt idx="75">
                  <c:v>43925</c:v>
                </c:pt>
                <c:pt idx="76">
                  <c:v>43924</c:v>
                </c:pt>
                <c:pt idx="77">
                  <c:v>43923</c:v>
                </c:pt>
                <c:pt idx="78">
                  <c:v>43922</c:v>
                </c:pt>
                <c:pt idx="79">
                  <c:v>43921</c:v>
                </c:pt>
                <c:pt idx="80">
                  <c:v>43920</c:v>
                </c:pt>
                <c:pt idx="81">
                  <c:v>43919</c:v>
                </c:pt>
                <c:pt idx="82">
                  <c:v>43918</c:v>
                </c:pt>
                <c:pt idx="83">
                  <c:v>43917</c:v>
                </c:pt>
                <c:pt idx="84">
                  <c:v>43916</c:v>
                </c:pt>
                <c:pt idx="85">
                  <c:v>43915</c:v>
                </c:pt>
                <c:pt idx="86">
                  <c:v>43914</c:v>
                </c:pt>
                <c:pt idx="87">
                  <c:v>43913</c:v>
                </c:pt>
                <c:pt idx="88">
                  <c:v>43912</c:v>
                </c:pt>
                <c:pt idx="89">
                  <c:v>43911</c:v>
                </c:pt>
                <c:pt idx="90">
                  <c:v>43910</c:v>
                </c:pt>
                <c:pt idx="91">
                  <c:v>43909</c:v>
                </c:pt>
                <c:pt idx="92">
                  <c:v>43908</c:v>
                </c:pt>
                <c:pt idx="93">
                  <c:v>43907</c:v>
                </c:pt>
                <c:pt idx="94">
                  <c:v>43906</c:v>
                </c:pt>
                <c:pt idx="95">
                  <c:v>43905</c:v>
                </c:pt>
                <c:pt idx="96">
                  <c:v>43904</c:v>
                </c:pt>
                <c:pt idx="97">
                  <c:v>43903</c:v>
                </c:pt>
                <c:pt idx="98">
                  <c:v>43902</c:v>
                </c:pt>
                <c:pt idx="99">
                  <c:v>43901</c:v>
                </c:pt>
                <c:pt idx="100">
                  <c:v>43900</c:v>
                </c:pt>
                <c:pt idx="101">
                  <c:v>43899</c:v>
                </c:pt>
                <c:pt idx="102">
                  <c:v>43898</c:v>
                </c:pt>
                <c:pt idx="103">
                  <c:v>43897</c:v>
                </c:pt>
                <c:pt idx="104">
                  <c:v>43896</c:v>
                </c:pt>
                <c:pt idx="105">
                  <c:v>43895</c:v>
                </c:pt>
                <c:pt idx="106">
                  <c:v>43894</c:v>
                </c:pt>
                <c:pt idx="107">
                  <c:v>43893</c:v>
                </c:pt>
                <c:pt idx="108">
                  <c:v>43892</c:v>
                </c:pt>
                <c:pt idx="109">
                  <c:v>43891</c:v>
                </c:pt>
                <c:pt idx="110">
                  <c:v>43890</c:v>
                </c:pt>
                <c:pt idx="111">
                  <c:v>43889</c:v>
                </c:pt>
                <c:pt idx="112">
                  <c:v>43888</c:v>
                </c:pt>
                <c:pt idx="113">
                  <c:v>43887</c:v>
                </c:pt>
                <c:pt idx="114">
                  <c:v>43886</c:v>
                </c:pt>
                <c:pt idx="115">
                  <c:v>43885</c:v>
                </c:pt>
                <c:pt idx="116">
                  <c:v>43884</c:v>
                </c:pt>
                <c:pt idx="117">
                  <c:v>43883</c:v>
                </c:pt>
                <c:pt idx="118">
                  <c:v>43882</c:v>
                </c:pt>
                <c:pt idx="119">
                  <c:v>43881</c:v>
                </c:pt>
                <c:pt idx="120">
                  <c:v>43880</c:v>
                </c:pt>
                <c:pt idx="121">
                  <c:v>43879</c:v>
                </c:pt>
                <c:pt idx="122">
                  <c:v>43878</c:v>
                </c:pt>
                <c:pt idx="123">
                  <c:v>43877</c:v>
                </c:pt>
                <c:pt idx="124">
                  <c:v>43876</c:v>
                </c:pt>
                <c:pt idx="125">
                  <c:v>43875</c:v>
                </c:pt>
                <c:pt idx="126">
                  <c:v>43874</c:v>
                </c:pt>
                <c:pt idx="127">
                  <c:v>43873</c:v>
                </c:pt>
                <c:pt idx="128">
                  <c:v>43872</c:v>
                </c:pt>
                <c:pt idx="129">
                  <c:v>43871</c:v>
                </c:pt>
                <c:pt idx="130">
                  <c:v>43870</c:v>
                </c:pt>
                <c:pt idx="131">
                  <c:v>43869</c:v>
                </c:pt>
                <c:pt idx="132">
                  <c:v>43868</c:v>
                </c:pt>
                <c:pt idx="133">
                  <c:v>43867</c:v>
                </c:pt>
                <c:pt idx="134">
                  <c:v>43866</c:v>
                </c:pt>
                <c:pt idx="135">
                  <c:v>43865</c:v>
                </c:pt>
                <c:pt idx="136">
                  <c:v>43864</c:v>
                </c:pt>
                <c:pt idx="137">
                  <c:v>43863</c:v>
                </c:pt>
                <c:pt idx="138">
                  <c:v>43862</c:v>
                </c:pt>
                <c:pt idx="139">
                  <c:v>43861</c:v>
                </c:pt>
                <c:pt idx="140">
                  <c:v>43860</c:v>
                </c:pt>
                <c:pt idx="141">
                  <c:v>43859</c:v>
                </c:pt>
                <c:pt idx="142">
                  <c:v>43858</c:v>
                </c:pt>
                <c:pt idx="143">
                  <c:v>43857</c:v>
                </c:pt>
                <c:pt idx="144">
                  <c:v>43856</c:v>
                </c:pt>
                <c:pt idx="145">
                  <c:v>43855</c:v>
                </c:pt>
                <c:pt idx="146">
                  <c:v>43854</c:v>
                </c:pt>
                <c:pt idx="147">
                  <c:v>43853</c:v>
                </c:pt>
              </c:numCache>
            </c:numRef>
          </c:cat>
          <c:val>
            <c:numRef>
              <c:f>대한민국!$Y$40:$Y$188</c:f>
              <c:numCache>
                <c:formatCode>0.00</c:formatCode>
                <c:ptCount val="149"/>
                <c:pt idx="0">
                  <c:v>0.39672900979677761</c:v>
                </c:pt>
                <c:pt idx="1">
                  <c:v>0.45775467452866786</c:v>
                </c:pt>
                <c:pt idx="2">
                  <c:v>0.32935049019607843</c:v>
                </c:pt>
                <c:pt idx="3">
                  <c:v>0.24202733485193623</c:v>
                </c:pt>
                <c:pt idx="4">
                  <c:v>0.68620178041543023</c:v>
                </c:pt>
                <c:pt idx="5">
                  <c:v>0.60455192034139404</c:v>
                </c:pt>
                <c:pt idx="6">
                  <c:v>0.370706612195491</c:v>
                </c:pt>
                <c:pt idx="7">
                  <c:v>0.38358791698061512</c:v>
                </c:pt>
                <c:pt idx="8">
                  <c:v>0.3016894609814964</c:v>
                </c:pt>
                <c:pt idx="9">
                  <c:v>0.3129890453834116</c:v>
                </c:pt>
                <c:pt idx="10">
                  <c:v>0.21368722937637069</c:v>
                </c:pt>
                <c:pt idx="11">
                  <c:v>0.69788797061524332</c:v>
                </c:pt>
                <c:pt idx="12">
                  <c:v>0.7636655948553055</c:v>
                </c:pt>
                <c:pt idx="13">
                  <c:v>0.35552457302195889</c:v>
                </c:pt>
                <c:pt idx="14">
                  <c:v>0.22804350368377968</c:v>
                </c:pt>
                <c:pt idx="15">
                  <c:v>0.22933082441491237</c:v>
                </c:pt>
                <c:pt idx="16">
                  <c:v>0.2882183400976413</c:v>
                </c:pt>
                <c:pt idx="17">
                  <c:v>0.20585048754062837</c:v>
                </c:pt>
                <c:pt idx="18">
                  <c:v>0.33115715772542342</c:v>
                </c:pt>
                <c:pt idx="19">
                  <c:v>0.34086605226612804</c:v>
                </c:pt>
                <c:pt idx="20">
                  <c:v>0.21933524548675554</c:v>
                </c:pt>
                <c:pt idx="21">
                  <c:v>0.35249787285766376</c:v>
                </c:pt>
                <c:pt idx="22">
                  <c:v>0.50031665611146292</c:v>
                </c:pt>
                <c:pt idx="23">
                  <c:v>0.29848518767256177</c:v>
                </c:pt>
                <c:pt idx="24">
                  <c:v>0.14572787237306337</c:v>
                </c:pt>
                <c:pt idx="25">
                  <c:v>0.26024723487312945</c:v>
                </c:pt>
                <c:pt idx="26">
                  <c:v>0.4259669449650707</c:v>
                </c:pt>
                <c:pt idx="27">
                  <c:v>0.19163472754540911</c:v>
                </c:pt>
                <c:pt idx="28">
                  <c:v>0.14562399883500801</c:v>
                </c:pt>
                <c:pt idx="29">
                  <c:v>9.7951187658150349E-2</c:v>
                </c:pt>
                <c:pt idx="30">
                  <c:v>0.29468643521502902</c:v>
                </c:pt>
                <c:pt idx="31">
                  <c:v>0.10515247108307045</c:v>
                </c:pt>
                <c:pt idx="32">
                  <c:v>0.26988125224901044</c:v>
                </c:pt>
                <c:pt idx="33">
                  <c:v>0.18550228310502284</c:v>
                </c:pt>
                <c:pt idx="34">
                  <c:v>0.13671031803137143</c:v>
                </c:pt>
                <c:pt idx="35">
                  <c:v>0.17689838170739697</c:v>
                </c:pt>
                <c:pt idx="36">
                  <c:v>0.18632742225648932</c:v>
                </c:pt>
                <c:pt idx="37">
                  <c:v>0.17298735861610112</c:v>
                </c:pt>
                <c:pt idx="38">
                  <c:v>0.21777706081626069</c:v>
                </c:pt>
                <c:pt idx="39">
                  <c:v>0.75987841945288759</c:v>
                </c:pt>
                <c:pt idx="40">
                  <c:v>0.88174273858921159</c:v>
                </c:pt>
                <c:pt idx="41">
                  <c:v>0.34836462163731374</c:v>
                </c:pt>
                <c:pt idx="42">
                  <c:v>0.21917808219178081</c:v>
                </c:pt>
                <c:pt idx="43">
                  <c:v>6.3562688701732081E-2</c:v>
                </c:pt>
                <c:pt idx="44">
                  <c:v>6.997900629811056E-2</c:v>
                </c:pt>
                <c:pt idx="45">
                  <c:v>4.7498416719442688E-2</c:v>
                </c:pt>
                <c:pt idx="46">
                  <c:v>0.27137042062415195</c:v>
                </c:pt>
                <c:pt idx="47">
                  <c:v>0.38111990618586927</c:v>
                </c:pt>
                <c:pt idx="48">
                  <c:v>0.13354106387714221</c:v>
                </c:pt>
                <c:pt idx="49">
                  <c:v>0.2823086574654956</c:v>
                </c:pt>
                <c:pt idx="50">
                  <c:v>7.0372976776917659E-2</c:v>
                </c:pt>
                <c:pt idx="51">
                  <c:v>0.15836705965159248</c:v>
                </c:pt>
                <c:pt idx="52">
                  <c:v>0.20426028596440035</c:v>
                </c:pt>
                <c:pt idx="53">
                  <c:v>0.29629629629629628</c:v>
                </c:pt>
                <c:pt idx="54">
                  <c:v>0.3201024327784891</c:v>
                </c:pt>
                <c:pt idx="55">
                  <c:v>0.17727353306151392</c:v>
                </c:pt>
                <c:pt idx="56">
                  <c:v>0.1081275905568571</c:v>
                </c:pt>
                <c:pt idx="57">
                  <c:v>0.1330671989354624</c:v>
                </c:pt>
                <c:pt idx="58">
                  <c:v>0.15838732901367891</c:v>
                </c:pt>
                <c:pt idx="59">
                  <c:v>0.11279608973555584</c:v>
                </c:pt>
                <c:pt idx="60">
                  <c:v>0.33112582781456956</c:v>
                </c:pt>
                <c:pt idx="61">
                  <c:v>0.1871345029239766</c:v>
                </c:pt>
                <c:pt idx="62">
                  <c:v>0.21502807310954486</c:v>
                </c:pt>
                <c:pt idx="63">
                  <c:v>0.28616024973985432</c:v>
                </c:pt>
                <c:pt idx="64">
                  <c:v>0.52095666587733835</c:v>
                </c:pt>
                <c:pt idx="65">
                  <c:v>0.37953331459094741</c:v>
                </c:pt>
                <c:pt idx="66">
                  <c:v>0.31052328924669348</c:v>
                </c:pt>
                <c:pt idx="67">
                  <c:v>0.60650169820475497</c:v>
                </c:pt>
                <c:pt idx="68">
                  <c:v>0.7725736359246741</c:v>
                </c:pt>
                <c:pt idx="69">
                  <c:v>0.40387722132471726</c:v>
                </c:pt>
                <c:pt idx="70">
                  <c:v>0.32374100719424459</c:v>
                </c:pt>
                <c:pt idx="71">
                  <c:v>0.44786403307303629</c:v>
                </c:pt>
                <c:pt idx="72">
                  <c:v>0.60926543280836876</c:v>
                </c:pt>
                <c:pt idx="73">
                  <c:v>0.44761904761904764</c:v>
                </c:pt>
                <c:pt idx="74">
                  <c:v>0.8436546401005206</c:v>
                </c:pt>
                <c:pt idx="75">
                  <c:v>1.3062409288824384</c:v>
                </c:pt>
                <c:pt idx="76">
                  <c:v>0.7993877030359724</c:v>
                </c:pt>
                <c:pt idx="77">
                  <c:v>0.74588031222896789</c:v>
                </c:pt>
                <c:pt idx="78">
                  <c:v>0.8728913299333072</c:v>
                </c:pt>
                <c:pt idx="79">
                  <c:v>0.91960302285350082</c:v>
                </c:pt>
                <c:pt idx="80">
                  <c:v>0.8132726089785296</c:v>
                </c:pt>
                <c:pt idx="81">
                  <c:v>7.4074074074074074</c:v>
                </c:pt>
                <c:pt idx="82">
                  <c:v>1.6891891891891893</c:v>
                </c:pt>
                <c:pt idx="83">
                  <c:v>1.3316307916818679</c:v>
                </c:pt>
                <c:pt idx="84">
                  <c:v>0.75713453698311006</c:v>
                </c:pt>
                <c:pt idx="85">
                  <c:v>1.4760147601476015</c:v>
                </c:pt>
                <c:pt idx="86">
                  <c:v>1.0736525660296328</c:v>
                </c:pt>
                <c:pt idx="87">
                  <c:v>0.72065238004930776</c:v>
                </c:pt>
                <c:pt idx="88">
                  <c:v>1.0230179028132993</c:v>
                </c:pt>
                <c:pt idx="89">
                  <c:v>2.2945446031374384</c:v>
                </c:pt>
                <c:pt idx="90">
                  <c:v>1.355463347164592</c:v>
                </c:pt>
                <c:pt idx="91">
                  <c:v>0.90248962655601661</c:v>
                </c:pt>
                <c:pt idx="92">
                  <c:v>1.3360288300958074</c:v>
                </c:pt>
                <c:pt idx="93">
                  <c:v>1.0413167618407793</c:v>
                </c:pt>
                <c:pt idx="94">
                  <c:v>0.68784801834261378</c:v>
                </c:pt>
                <c:pt idx="95">
                  <c:v>1.1760966306420853</c:v>
                </c:pt>
                <c:pt idx="96">
                  <c:v>1.1051330522029954</c:v>
                </c:pt>
                <c:pt idx="97">
                  <c:v>0.84331651954602771</c:v>
                </c:pt>
                <c:pt idx="98">
                  <c:v>0.80591984760788338</c:v>
                </c:pt>
                <c:pt idx="99">
                  <c:v>0.90454653653891925</c:v>
                </c:pt>
                <c:pt idx="100">
                  <c:v>1.9753489511060323</c:v>
                </c:pt>
                <c:pt idx="101">
                  <c:v>0.96850510128641132</c:v>
                </c:pt>
                <c:pt idx="102">
                  <c:v>3.0617283950617282</c:v>
                </c:pt>
                <c:pt idx="103">
                  <c:v>3.5531029141252781</c:v>
                </c:pt>
                <c:pt idx="104">
                  <c:v>3.5913450814186927</c:v>
                </c:pt>
                <c:pt idx="105">
                  <c:v>2.8463102368261994</c:v>
                </c:pt>
                <c:pt idx="106">
                  <c:v>4.4539353264185477</c:v>
                </c:pt>
                <c:pt idx="107">
                  <c:v>4.7531319086219606</c:v>
                </c:pt>
                <c:pt idx="108">
                  <c:v>3.6900369003690039</c:v>
                </c:pt>
                <c:pt idx="109">
                  <c:v>6.8357363542739442</c:v>
                </c:pt>
                <c:pt idx="110">
                  <c:v>6.3081936685288644</c:v>
                </c:pt>
                <c:pt idx="111">
                  <c:v>3.9338615225628661</c:v>
                </c:pt>
                <c:pt idx="112">
                  <c:v>3.8552561264218643</c:v>
                </c:pt>
                <c:pt idx="113">
                  <c:v>2.143558004377689</c:v>
                </c:pt>
                <c:pt idx="114">
                  <c:v>1.9077901430842608</c:v>
                </c:pt>
                <c:pt idx="115">
                  <c:v>3.5122396229283868</c:v>
                </c:pt>
                <c:pt idx="116">
                  <c:v>3.6795123013281081</c:v>
                </c:pt>
                <c:pt idx="117">
                  <c:v>4.4157346702661009</c:v>
                </c:pt>
                <c:pt idx="118">
                  <c:v>3.1269543464665417</c:v>
                </c:pt>
                <c:pt idx="119">
                  <c:v>2.6121241991128636</c:v>
                </c:pt>
                <c:pt idx="120">
                  <c:v>1.4275517487508922</c:v>
                </c:pt>
                <c:pt idx="121">
                  <c:v>9.4876660341555979E-2</c:v>
                </c:pt>
                <c:pt idx="122">
                  <c:v>0.17953321364452424</c:v>
                </c:pt>
                <c:pt idx="123">
                  <c:v>0.23419203747072601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8.2304526748971193E-2</c:v>
                </c:pt>
                <c:pt idx="129">
                  <c:v>0</c:v>
                </c:pt>
                <c:pt idx="130">
                  <c:v>0.59880239520958078</c:v>
                </c:pt>
                <c:pt idx="131">
                  <c:v>0</c:v>
                </c:pt>
                <c:pt idx="132">
                  <c:v>0.21413276231263384</c:v>
                </c:pt>
                <c:pt idx="133">
                  <c:v>2.3391812865497075</c:v>
                </c:pt>
                <c:pt idx="134">
                  <c:v>2.8037383177570092</c:v>
                </c:pt>
                <c:pt idx="135">
                  <c:v>0.85470085470085466</c:v>
                </c:pt>
                <c:pt idx="136">
                  <c:v>0</c:v>
                </c:pt>
                <c:pt idx="137">
                  <c:v>5.1724137931034484</c:v>
                </c:pt>
                <c:pt idx="138">
                  <c:v>1.3513513513513513</c:v>
                </c:pt>
                <c:pt idx="139">
                  <c:v>6.8493150684931505</c:v>
                </c:pt>
                <c:pt idx="140">
                  <c:v>5.5555555555555554</c:v>
                </c:pt>
                <c:pt idx="141">
                  <c:v>0</c:v>
                </c:pt>
                <c:pt idx="142">
                  <c:v>0</c:v>
                </c:pt>
                <c:pt idx="143">
                  <c:v>1.7543859649122806</c:v>
                </c:pt>
                <c:pt idx="144">
                  <c:v>2.0833333333333335</c:v>
                </c:pt>
                <c:pt idx="145">
                  <c:v>0</c:v>
                </c:pt>
                <c:pt idx="146">
                  <c:v>4</c:v>
                </c:pt>
                <c:pt idx="147">
                  <c:v>4.5454545454545459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F-4ECD-BA62-19C1B7DC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56761"/>
        <c:axId val="33032994"/>
      </c:lineChart>
      <c:dateAx>
        <c:axId val="2063556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3032994"/>
        <c:crosses val="autoZero"/>
        <c:auto val="1"/>
        <c:lblOffset val="100"/>
        <c:baseTimeUnit val="days"/>
      </c:dateAx>
      <c:valAx>
        <c:axId val="33032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양성비율</a:t>
                </a:r>
                <a:r>
                  <a:rPr lang="en-US" altLang="ko-KR" b="0">
                    <a:solidFill>
                      <a:srgbClr val="000000"/>
                    </a:solidFill>
                    <a:latin typeface="+mn-lt"/>
                  </a:rPr>
                  <a:t>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635567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165</xdr:row>
      <xdr:rowOff>19050</xdr:rowOff>
    </xdr:from>
    <xdr:ext cx="5181600" cy="431482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204</xdr:row>
      <xdr:rowOff>190500</xdr:rowOff>
    </xdr:from>
    <xdr:ext cx="8829675" cy="3200400"/>
    <xdr:graphicFrame macro="">
      <xdr:nvGraphicFramePr>
        <xdr:cNvPr id="3" name="Chart 2" title="차트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221</xdr:row>
      <xdr:rowOff>190500</xdr:rowOff>
    </xdr:from>
    <xdr:ext cx="8829675" cy="3200400"/>
    <xdr:graphicFrame macro="">
      <xdr:nvGraphicFramePr>
        <xdr:cNvPr id="4" name="Chart 3" title="차트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190500</xdr:rowOff>
    </xdr:from>
    <xdr:ext cx="8829675" cy="3200400"/>
    <xdr:graphicFrame macro="">
      <xdr:nvGraphicFramePr>
        <xdr:cNvPr id="5" name="Chart 4" title="차트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A23" headerRowCount="0">
  <tableColumns count="1">
    <tableColumn id="1" xr3:uid="{00000000-0010-0000-0000-000001000000}" name="Column1"/>
  </tableColumns>
  <tableStyleInfo name="대한민국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6:C21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격리해제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C6" headerRowCount="0">
  <tableColumns count="3">
    <tableColumn id="1" xr3:uid="{00000000-0010-0000-0200-000001000000}" name="Column1"/>
    <tableColumn id="4" xr3:uid="{00000000-0010-0000-0200-000004000000}" name="Column4" dataDxfId="1"/>
    <tableColumn id="5" xr3:uid="{00000000-0010-0000-0200-000005000000}" name="Column5" dataDxfId="0"/>
  </tableColumns>
  <tableStyleInfo name="시트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175"/>
  <sheetViews>
    <sheetView topLeftCell="N1" workbookViewId="0">
      <pane ySplit="2" topLeftCell="A3" activePane="bottomLeft" state="frozen"/>
      <selection pane="bottomLeft" activeCell="Z188" sqref="Z5:Z188"/>
    </sheetView>
  </sheetViews>
  <sheetFormatPr defaultColWidth="14.44140625" defaultRowHeight="15.75" customHeight="1"/>
  <cols>
    <col min="1" max="1" width="7.88671875" customWidth="1"/>
    <col min="2" max="2" width="5.88671875" customWidth="1"/>
    <col min="3" max="3" width="5.109375" customWidth="1"/>
    <col min="4" max="4" width="6" customWidth="1"/>
    <col min="5" max="9" width="5.109375" customWidth="1"/>
    <col min="10" max="10" width="6" customWidth="1"/>
    <col min="11" max="15" width="5.109375" customWidth="1"/>
    <col min="16" max="16" width="6.6640625" customWidth="1"/>
    <col min="17" max="20" width="5.109375" customWidth="1"/>
    <col min="21" max="21" width="6.5546875" customWidth="1"/>
    <col min="22" max="22" width="5.33203125" customWidth="1"/>
    <col min="23" max="23" width="6.88671875" customWidth="1"/>
    <col min="24" max="24" width="10" customWidth="1"/>
    <col min="25" max="25" width="7.33203125" customWidth="1"/>
    <col min="26" max="26" width="6.6640625" customWidth="1"/>
    <col min="27" max="27" width="8.88671875" customWidth="1"/>
    <col min="28" max="28" width="8.33203125" customWidth="1"/>
    <col min="29" max="29" width="6.44140625" customWidth="1"/>
    <col min="30" max="30" width="6.5546875" customWidth="1"/>
  </cols>
  <sheetData>
    <row r="1" spans="1:33" ht="21.75" customHeight="1">
      <c r="A1" s="101" t="s">
        <v>0</v>
      </c>
      <c r="B1" s="102"/>
      <c r="C1" s="102"/>
      <c r="D1" s="102"/>
      <c r="E1" s="1"/>
      <c r="F1" s="1"/>
      <c r="G1" s="1"/>
      <c r="H1" s="99" t="str">
        <f>HYPERLINK("https://github.com/yong27/coronadaily","상세분석과 코드: https://github.com/yong27/coronadaily")</f>
        <v>상세분석과 코드: https://github.com/yong27/coronadaily</v>
      </c>
      <c r="AB1" s="2"/>
      <c r="AC1" s="2"/>
      <c r="AD1" s="2"/>
      <c r="AE1" s="3"/>
      <c r="AF1" s="3"/>
      <c r="AG1" s="3"/>
    </row>
    <row r="2" spans="1:33" ht="31.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98" t="s">
        <v>53</v>
      </c>
      <c r="V2" s="7" t="s">
        <v>21</v>
      </c>
      <c r="W2" s="7" t="s">
        <v>22</v>
      </c>
      <c r="X2" s="8" t="s">
        <v>23</v>
      </c>
      <c r="Y2" s="9" t="s">
        <v>24</v>
      </c>
      <c r="Z2" s="6" t="s">
        <v>25</v>
      </c>
      <c r="AA2" s="6" t="s">
        <v>26</v>
      </c>
      <c r="AB2" s="10" t="s">
        <v>27</v>
      </c>
      <c r="AC2" s="10" t="s">
        <v>28</v>
      </c>
      <c r="AD2" s="10" t="s">
        <v>29</v>
      </c>
      <c r="AE2" s="11"/>
      <c r="AF2" s="11"/>
      <c r="AG2" s="11"/>
    </row>
    <row r="3" spans="1:33" ht="27" customHeight="1">
      <c r="A3" s="12" t="s">
        <v>30</v>
      </c>
      <c r="B3" s="13">
        <v>1202</v>
      </c>
      <c r="C3" s="14">
        <v>150</v>
      </c>
      <c r="D3" s="13">
        <v>6898</v>
      </c>
      <c r="E3" s="14">
        <v>328</v>
      </c>
      <c r="F3" s="14">
        <v>32</v>
      </c>
      <c r="G3" s="14">
        <v>72</v>
      </c>
      <c r="H3" s="14">
        <v>53</v>
      </c>
      <c r="I3" s="14">
        <v>48</v>
      </c>
      <c r="J3" s="13">
        <v>1107</v>
      </c>
      <c r="K3" s="14">
        <v>60</v>
      </c>
      <c r="L3" s="14">
        <v>61</v>
      </c>
      <c r="M3" s="14">
        <v>158</v>
      </c>
      <c r="N3" s="14">
        <v>23</v>
      </c>
      <c r="O3" s="14">
        <v>20</v>
      </c>
      <c r="P3" s="13">
        <v>1384</v>
      </c>
      <c r="Q3" s="14">
        <v>132</v>
      </c>
      <c r="R3" s="14">
        <v>19</v>
      </c>
      <c r="S3" s="14">
        <v>626</v>
      </c>
      <c r="T3" s="15">
        <v>0</v>
      </c>
      <c r="U3" s="16">
        <f>SUM(B3:T3)</f>
        <v>12373</v>
      </c>
      <c r="V3" s="17">
        <v>280</v>
      </c>
      <c r="W3" s="17">
        <v>10856</v>
      </c>
      <c r="X3" s="18">
        <v>1170901</v>
      </c>
      <c r="Y3" s="19">
        <f t="shared" ref="Y3:Y4" si="0">100*U3/X3</f>
        <v>1.0567076123429735</v>
      </c>
      <c r="Z3" s="15"/>
      <c r="AA3" s="15"/>
      <c r="AB3" s="20">
        <f t="shared" ref="AB3:AB4" si="1">100*(D3+P3)/U3</f>
        <v>66.936070476036534</v>
      </c>
      <c r="AC3" s="20">
        <f t="shared" ref="AC3:AC4" si="2">100*V3/U3</f>
        <v>2.2629919987068616</v>
      </c>
      <c r="AD3" s="20">
        <f t="shared" ref="AD3:AD4" si="3">100*W3/U3</f>
        <v>87.739432635577472</v>
      </c>
      <c r="AE3" s="21"/>
      <c r="AF3" s="21"/>
      <c r="AG3" s="21"/>
    </row>
    <row r="4" spans="1:33" ht="13.8">
      <c r="A4" s="22" t="s">
        <v>31</v>
      </c>
      <c r="B4" s="23">
        <f t="shared" ref="B4:X4" si="4">SUM(B$5:B188)</f>
        <v>1522</v>
      </c>
      <c r="C4" s="23">
        <f t="shared" si="4"/>
        <v>151</v>
      </c>
      <c r="D4" s="23">
        <f t="shared" si="4"/>
        <v>6933</v>
      </c>
      <c r="E4" s="23">
        <f t="shared" si="4"/>
        <v>374</v>
      </c>
      <c r="F4" s="23">
        <f t="shared" si="4"/>
        <v>198</v>
      </c>
      <c r="G4" s="23">
        <f t="shared" si="4"/>
        <v>166</v>
      </c>
      <c r="H4" s="23">
        <f t="shared" si="4"/>
        <v>57</v>
      </c>
      <c r="I4" s="23">
        <f t="shared" si="4"/>
        <v>50</v>
      </c>
      <c r="J4" s="23">
        <f t="shared" si="4"/>
        <v>1453</v>
      </c>
      <c r="K4" s="23">
        <f t="shared" si="4"/>
        <v>71</v>
      </c>
      <c r="L4" s="23">
        <f t="shared" si="4"/>
        <v>73</v>
      </c>
      <c r="M4" s="23">
        <f t="shared" si="4"/>
        <v>186</v>
      </c>
      <c r="N4" s="23">
        <f t="shared" si="4"/>
        <v>37</v>
      </c>
      <c r="O4" s="23">
        <f t="shared" si="4"/>
        <v>35</v>
      </c>
      <c r="P4" s="23">
        <f t="shared" si="4"/>
        <v>1407</v>
      </c>
      <c r="Q4" s="23">
        <f t="shared" si="4"/>
        <v>150</v>
      </c>
      <c r="R4" s="23">
        <f t="shared" si="4"/>
        <v>27</v>
      </c>
      <c r="S4" s="23">
        <f t="shared" si="4"/>
        <v>979</v>
      </c>
      <c r="T4" s="23">
        <f t="shared" si="4"/>
        <v>31</v>
      </c>
      <c r="U4" s="24">
        <f t="shared" si="4"/>
        <v>13851</v>
      </c>
      <c r="V4" s="24">
        <f t="shared" si="4"/>
        <v>298</v>
      </c>
      <c r="W4" s="24">
        <f t="shared" si="4"/>
        <v>12817</v>
      </c>
      <c r="X4" s="23">
        <f t="shared" si="4"/>
        <v>1449573</v>
      </c>
      <c r="Y4" s="25">
        <f t="shared" si="0"/>
        <v>0.9555227642898978</v>
      </c>
      <c r="Z4" s="23">
        <f t="shared" ref="Z4:AA4" si="5">SUM(Z$5:Z188)</f>
        <v>0</v>
      </c>
      <c r="AA4" s="26">
        <f t="shared" si="5"/>
        <v>13159</v>
      </c>
      <c r="AB4" s="20">
        <f t="shared" si="1"/>
        <v>60.2122590426684</v>
      </c>
      <c r="AC4" s="20">
        <f t="shared" si="2"/>
        <v>2.1514692079994222</v>
      </c>
      <c r="AD4" s="20">
        <f t="shared" si="3"/>
        <v>92.534835029961741</v>
      </c>
      <c r="AE4" s="27"/>
      <c r="AF4" s="27"/>
      <c r="AG4" s="27"/>
    </row>
    <row r="5" spans="1:33" ht="13.2">
      <c r="A5" s="28">
        <v>44035</v>
      </c>
      <c r="B5" s="29">
        <v>19</v>
      </c>
      <c r="C5" s="29">
        <v>2</v>
      </c>
      <c r="D5" s="29"/>
      <c r="E5" s="29"/>
      <c r="F5" s="29">
        <v>2</v>
      </c>
      <c r="G5" s="29"/>
      <c r="H5" s="38"/>
      <c r="I5" s="38"/>
      <c r="J5" s="38">
        <v>5</v>
      </c>
      <c r="K5" s="38"/>
      <c r="L5" s="38"/>
      <c r="M5" s="38"/>
      <c r="N5" s="38"/>
      <c r="O5" s="38"/>
      <c r="P5" s="38"/>
      <c r="Q5" s="38"/>
      <c r="R5" s="38"/>
      <c r="S5" s="38">
        <v>3</v>
      </c>
      <c r="U5" s="30">
        <v>28</v>
      </c>
      <c r="V5" s="30">
        <v>1</v>
      </c>
      <c r="W5" s="30">
        <v>59</v>
      </c>
      <c r="X5" s="50"/>
      <c r="Y5" s="31"/>
      <c r="Z5" s="29"/>
      <c r="AA5" s="38">
        <v>10</v>
      </c>
      <c r="AB5" s="20"/>
      <c r="AC5" s="20"/>
      <c r="AD5" s="20"/>
      <c r="AE5" s="32">
        <f t="shared" ref="AE5:AE187" si="6">AA5/U5 *100</f>
        <v>35.714285714285715</v>
      </c>
      <c r="AF5" s="27"/>
      <c r="AG5" s="27"/>
    </row>
    <row r="6" spans="1:33" ht="13.2">
      <c r="A6" s="28">
        <v>44034</v>
      </c>
      <c r="B6" s="29">
        <v>11</v>
      </c>
      <c r="C6" s="29"/>
      <c r="D6" s="29"/>
      <c r="E6" s="29">
        <v>2</v>
      </c>
      <c r="F6" s="29">
        <v>9</v>
      </c>
      <c r="G6" s="29"/>
      <c r="H6" s="38"/>
      <c r="J6" s="38">
        <v>17</v>
      </c>
      <c r="K6" s="38"/>
      <c r="L6" s="38"/>
      <c r="M6" s="38"/>
      <c r="N6" s="38"/>
      <c r="P6" s="38"/>
      <c r="Q6" s="38"/>
      <c r="R6" s="38"/>
      <c r="S6" s="38">
        <v>5</v>
      </c>
      <c r="U6" s="30">
        <v>39</v>
      </c>
      <c r="V6" s="30">
        <v>0</v>
      </c>
      <c r="W6" s="30">
        <v>60</v>
      </c>
      <c r="X6" s="50"/>
      <c r="Y6" s="31"/>
      <c r="Z6" s="29"/>
      <c r="AA6" s="38">
        <v>15</v>
      </c>
      <c r="AB6" s="20"/>
      <c r="AC6" s="20"/>
      <c r="AD6" s="20"/>
      <c r="AE6" s="32">
        <f t="shared" si="6"/>
        <v>38.461538461538467</v>
      </c>
      <c r="AF6" s="27"/>
      <c r="AG6" s="27"/>
    </row>
    <row r="7" spans="1:33" ht="13.2">
      <c r="A7" s="28">
        <v>44033</v>
      </c>
      <c r="B7" s="29">
        <v>16</v>
      </c>
      <c r="C7" s="29"/>
      <c r="D7" s="29"/>
      <c r="E7" s="29">
        <v>4</v>
      </c>
      <c r="F7" s="29">
        <v>1</v>
      </c>
      <c r="G7" s="29"/>
      <c r="H7" s="38"/>
      <c r="I7" s="38"/>
      <c r="J7" s="38">
        <v>8</v>
      </c>
      <c r="K7" s="38"/>
      <c r="L7" s="38"/>
      <c r="M7" s="38"/>
      <c r="N7" s="38"/>
      <c r="P7" s="38"/>
      <c r="Q7" s="38"/>
      <c r="R7" s="38"/>
      <c r="S7" s="38">
        <v>19</v>
      </c>
      <c r="U7" s="30">
        <v>29</v>
      </c>
      <c r="V7" s="30">
        <v>1</v>
      </c>
      <c r="W7" s="30">
        <v>55</v>
      </c>
      <c r="X7" s="50"/>
      <c r="Y7" s="31"/>
      <c r="Z7" s="29"/>
      <c r="AA7" s="38">
        <v>15</v>
      </c>
      <c r="AB7" s="20"/>
      <c r="AC7" s="20"/>
      <c r="AD7" s="20"/>
      <c r="AE7" s="32">
        <f t="shared" si="6"/>
        <v>51.724137931034484</v>
      </c>
      <c r="AF7" s="27"/>
      <c r="AG7" s="27"/>
    </row>
    <row r="8" spans="1:33" ht="13.2">
      <c r="A8" s="33">
        <v>44032</v>
      </c>
      <c r="B8" s="29">
        <v>18</v>
      </c>
      <c r="C8" s="29"/>
      <c r="D8" s="29"/>
      <c r="E8" s="29"/>
      <c r="F8" s="29"/>
      <c r="G8" s="29"/>
      <c r="H8" s="38"/>
      <c r="I8" s="38"/>
      <c r="J8" s="38">
        <v>1</v>
      </c>
      <c r="K8" s="38"/>
      <c r="L8" s="38"/>
      <c r="M8" s="38"/>
      <c r="N8" s="38"/>
      <c r="P8" s="38"/>
      <c r="Q8" s="38"/>
      <c r="R8" s="38">
        <v>1</v>
      </c>
      <c r="S8" s="38">
        <v>18</v>
      </c>
      <c r="U8" s="30">
        <v>20</v>
      </c>
      <c r="V8" s="30">
        <v>0</v>
      </c>
      <c r="W8" s="30">
        <v>71</v>
      </c>
      <c r="X8" s="50"/>
      <c r="Y8" s="31"/>
      <c r="Z8" s="29"/>
      <c r="AA8" s="29">
        <v>7</v>
      </c>
      <c r="AB8" s="20"/>
      <c r="AC8" s="20"/>
      <c r="AD8" s="20"/>
      <c r="AE8" s="32">
        <f t="shared" si="6"/>
        <v>35</v>
      </c>
      <c r="AF8" s="27"/>
      <c r="AG8" s="27"/>
    </row>
    <row r="9" spans="1:33" ht="13.2">
      <c r="A9" s="33">
        <v>44031</v>
      </c>
      <c r="B9" s="29">
        <v>2</v>
      </c>
      <c r="C9" s="29"/>
      <c r="D9" s="29"/>
      <c r="E9" s="29"/>
      <c r="F9" s="29">
        <v>1</v>
      </c>
      <c r="G9" s="29"/>
      <c r="H9" s="38"/>
      <c r="I9" s="38"/>
      <c r="J9" s="38"/>
      <c r="K9" s="38"/>
      <c r="L9" s="38"/>
      <c r="M9" s="38"/>
      <c r="N9" s="38"/>
      <c r="O9" s="38">
        <v>1</v>
      </c>
      <c r="P9" s="38"/>
      <c r="Q9" s="38"/>
      <c r="R9" s="38"/>
      <c r="S9" s="38">
        <v>10</v>
      </c>
      <c r="U9" s="30">
        <v>4</v>
      </c>
      <c r="V9" s="30">
        <v>1</v>
      </c>
      <c r="W9" s="30">
        <v>16</v>
      </c>
      <c r="X9" s="50"/>
      <c r="Y9" s="31"/>
      <c r="Z9" s="29"/>
      <c r="AA9" s="38">
        <v>12</v>
      </c>
      <c r="AB9" s="20"/>
      <c r="AC9" s="20"/>
      <c r="AD9" s="20"/>
      <c r="AE9" s="32">
        <f t="shared" si="6"/>
        <v>300</v>
      </c>
      <c r="AF9" s="27"/>
      <c r="AG9" s="27"/>
    </row>
    <row r="10" spans="1:33" ht="13.2">
      <c r="A10" s="33">
        <v>44030</v>
      </c>
      <c r="B10" s="29">
        <v>10</v>
      </c>
      <c r="C10" s="29"/>
      <c r="D10" s="29">
        <v>0</v>
      </c>
      <c r="E10" s="29">
        <v>1</v>
      </c>
      <c r="F10" s="29">
        <v>10</v>
      </c>
      <c r="G10" s="29">
        <v>1</v>
      </c>
      <c r="H10" s="38"/>
      <c r="I10" s="38"/>
      <c r="J10" s="38">
        <v>4</v>
      </c>
      <c r="K10" s="38"/>
      <c r="L10" s="38"/>
      <c r="M10" s="38"/>
      <c r="N10" s="38"/>
      <c r="P10" s="38"/>
      <c r="Q10" s="38"/>
      <c r="R10" s="38">
        <v>1</v>
      </c>
      <c r="S10" s="38">
        <v>7</v>
      </c>
      <c r="U10" s="30">
        <v>34</v>
      </c>
      <c r="V10" s="30">
        <v>1</v>
      </c>
      <c r="W10" s="30">
        <v>37</v>
      </c>
      <c r="X10" s="34">
        <v>5095</v>
      </c>
      <c r="Y10" s="31"/>
      <c r="Z10" s="29"/>
      <c r="AA10" s="38">
        <v>6</v>
      </c>
      <c r="AB10" s="20"/>
      <c r="AC10" s="20"/>
      <c r="AD10" s="20"/>
      <c r="AE10" s="32">
        <f t="shared" si="6"/>
        <v>17.647058823529413</v>
      </c>
      <c r="AF10" s="27"/>
      <c r="AG10" s="27"/>
    </row>
    <row r="11" spans="1:33" ht="13.2">
      <c r="A11" s="33">
        <v>44029</v>
      </c>
      <c r="B11" s="29">
        <v>6</v>
      </c>
      <c r="C11" s="29">
        <v>1</v>
      </c>
      <c r="D11" s="29">
        <v>3</v>
      </c>
      <c r="E11" s="29">
        <v>2</v>
      </c>
      <c r="F11" s="29"/>
      <c r="G11" s="29"/>
      <c r="H11" s="38">
        <v>1</v>
      </c>
      <c r="I11" s="38"/>
      <c r="J11" s="38">
        <v>10</v>
      </c>
      <c r="K11" s="38"/>
      <c r="L11" s="38"/>
      <c r="M11" s="38"/>
      <c r="N11" s="38"/>
      <c r="O11" s="38">
        <v>1</v>
      </c>
      <c r="P11" s="38"/>
      <c r="Q11" s="38">
        <v>2</v>
      </c>
      <c r="R11" s="38">
        <v>1</v>
      </c>
      <c r="S11" s="38">
        <v>12</v>
      </c>
      <c r="U11" s="30">
        <v>39</v>
      </c>
      <c r="V11" s="30">
        <v>1</v>
      </c>
      <c r="W11" s="30">
        <v>59</v>
      </c>
      <c r="X11" s="34">
        <v>9187</v>
      </c>
      <c r="Y11" s="31"/>
      <c r="Z11" s="29"/>
      <c r="AA11" s="38">
        <v>16</v>
      </c>
      <c r="AB11" s="20"/>
      <c r="AC11" s="20"/>
      <c r="AD11" s="20"/>
      <c r="AE11" s="32">
        <f t="shared" si="6"/>
        <v>41.025641025641022</v>
      </c>
      <c r="AF11" s="27"/>
      <c r="AG11" s="27"/>
    </row>
    <row r="12" spans="1:33" ht="13.2">
      <c r="A12" s="33">
        <v>44028</v>
      </c>
      <c r="B12" s="29">
        <v>9</v>
      </c>
      <c r="C12" s="29"/>
      <c r="D12" s="29"/>
      <c r="E12" s="29"/>
      <c r="F12" s="29">
        <v>5</v>
      </c>
      <c r="G12" s="29">
        <v>1</v>
      </c>
      <c r="H12" s="38"/>
      <c r="I12" s="38"/>
      <c r="J12" s="38">
        <v>15</v>
      </c>
      <c r="K12" s="38"/>
      <c r="L12" s="38"/>
      <c r="M12" s="38"/>
      <c r="N12" s="38"/>
      <c r="P12" s="38"/>
      <c r="Q12" s="38">
        <v>2</v>
      </c>
      <c r="R12" s="38">
        <v>3</v>
      </c>
      <c r="S12" s="38">
        <v>25</v>
      </c>
      <c r="U12" s="30">
        <v>60</v>
      </c>
      <c r="V12" s="30">
        <v>2</v>
      </c>
      <c r="W12" s="30">
        <v>64</v>
      </c>
      <c r="X12" s="34">
        <v>2005</v>
      </c>
      <c r="Y12" s="31"/>
      <c r="Z12" s="29"/>
      <c r="AA12" s="38">
        <v>14</v>
      </c>
      <c r="AB12" s="20"/>
      <c r="AC12" s="20"/>
      <c r="AD12" s="20"/>
      <c r="AE12" s="32">
        <f t="shared" si="6"/>
        <v>23.333333333333332</v>
      </c>
      <c r="AF12" s="27"/>
      <c r="AG12" s="27"/>
    </row>
    <row r="13" spans="1:33" ht="13.2">
      <c r="A13" s="35">
        <v>44027</v>
      </c>
      <c r="B13" s="36">
        <v>7</v>
      </c>
      <c r="C13" s="37"/>
      <c r="D13" s="36">
        <v>2</v>
      </c>
      <c r="E13" s="36">
        <v>3</v>
      </c>
      <c r="F13" s="36">
        <v>1</v>
      </c>
      <c r="G13" s="36">
        <v>1</v>
      </c>
      <c r="H13" s="38">
        <v>1</v>
      </c>
      <c r="I13" s="38"/>
      <c r="J13" s="38">
        <v>21</v>
      </c>
      <c r="K13" s="38">
        <v>3</v>
      </c>
      <c r="L13" s="38">
        <v>1</v>
      </c>
      <c r="M13" s="38"/>
      <c r="N13" s="38"/>
      <c r="O13" s="38"/>
      <c r="P13" s="38"/>
      <c r="Q13" s="38">
        <v>1</v>
      </c>
      <c r="R13" s="38"/>
      <c r="S13" s="38">
        <v>20</v>
      </c>
      <c r="T13" s="38"/>
      <c r="U13" s="39">
        <v>61</v>
      </c>
      <c r="V13" s="39">
        <v>2</v>
      </c>
      <c r="W13" s="39">
        <v>48</v>
      </c>
      <c r="X13" s="40">
        <v>1966</v>
      </c>
      <c r="Y13" s="63"/>
      <c r="Z13" s="41"/>
      <c r="AA13" s="38">
        <v>27</v>
      </c>
      <c r="AB13" s="42"/>
      <c r="AC13" s="42"/>
      <c r="AD13" s="42"/>
      <c r="AE13" s="32">
        <f t="shared" si="6"/>
        <v>44.26229508196721</v>
      </c>
      <c r="AF13" s="38"/>
      <c r="AG13" s="38"/>
    </row>
    <row r="14" spans="1:33" ht="15" customHeight="1">
      <c r="A14" s="35">
        <v>44026</v>
      </c>
      <c r="B14" s="36">
        <v>6</v>
      </c>
      <c r="C14" s="37"/>
      <c r="D14" s="37"/>
      <c r="E14" s="36">
        <v>1</v>
      </c>
      <c r="F14" s="36">
        <v>1</v>
      </c>
      <c r="G14" s="36">
        <v>3</v>
      </c>
      <c r="H14" s="38"/>
      <c r="I14" s="38"/>
      <c r="J14" s="38">
        <v>5</v>
      </c>
      <c r="K14" s="38"/>
      <c r="L14" s="38"/>
      <c r="M14" s="38"/>
      <c r="N14" s="38"/>
      <c r="O14" s="38"/>
      <c r="P14" s="38"/>
      <c r="Q14" s="38"/>
      <c r="R14" s="38"/>
      <c r="S14" s="38">
        <v>23</v>
      </c>
      <c r="T14" s="38"/>
      <c r="U14" s="39">
        <v>39</v>
      </c>
      <c r="V14" s="39">
        <v>0</v>
      </c>
      <c r="W14" s="39">
        <v>66</v>
      </c>
      <c r="X14" s="40">
        <v>10700</v>
      </c>
      <c r="Y14" s="63"/>
      <c r="Z14" s="41"/>
      <c r="AA14" s="38">
        <v>5</v>
      </c>
      <c r="AB14" s="42"/>
      <c r="AC14" s="42"/>
      <c r="AD14" s="42"/>
      <c r="AE14" s="32">
        <f t="shared" si="6"/>
        <v>12.820512820512819</v>
      </c>
      <c r="AF14" s="38"/>
      <c r="AG14" s="38"/>
    </row>
    <row r="15" spans="1:33" ht="13.2">
      <c r="A15" s="35">
        <v>44025</v>
      </c>
      <c r="B15" s="36">
        <v>7</v>
      </c>
      <c r="C15" s="37"/>
      <c r="D15" s="37"/>
      <c r="E15" s="37"/>
      <c r="F15" s="36">
        <v>1</v>
      </c>
      <c r="G15" s="36">
        <v>1</v>
      </c>
      <c r="H15" s="38"/>
      <c r="I15" s="38"/>
      <c r="J15" s="38">
        <v>9</v>
      </c>
      <c r="K15" s="38"/>
      <c r="L15" s="38">
        <v>1</v>
      </c>
      <c r="M15" s="38"/>
      <c r="N15" s="38">
        <v>2</v>
      </c>
      <c r="O15" s="38"/>
      <c r="P15" s="38"/>
      <c r="Q15" s="38"/>
      <c r="R15" s="38"/>
      <c r="S15" s="38">
        <v>12</v>
      </c>
      <c r="T15" s="38"/>
      <c r="U15" s="39">
        <v>33</v>
      </c>
      <c r="V15" s="39">
        <v>0</v>
      </c>
      <c r="W15" s="39">
        <v>78</v>
      </c>
      <c r="X15" s="40">
        <v>12304</v>
      </c>
      <c r="Y15" s="63"/>
      <c r="Z15" s="41"/>
      <c r="AA15" s="38">
        <v>7</v>
      </c>
      <c r="AB15" s="42"/>
      <c r="AC15" s="42"/>
      <c r="AD15" s="42"/>
      <c r="AE15" s="32">
        <f t="shared" si="6"/>
        <v>21.212121212121211</v>
      </c>
      <c r="AF15" s="38"/>
      <c r="AG15" s="38"/>
    </row>
    <row r="16" spans="1:33" ht="13.2">
      <c r="A16" s="35">
        <v>44024</v>
      </c>
      <c r="B16" s="36">
        <v>13</v>
      </c>
      <c r="C16" s="37"/>
      <c r="D16" s="36">
        <v>1</v>
      </c>
      <c r="E16" s="36">
        <v>3</v>
      </c>
      <c r="F16" s="36">
        <v>7</v>
      </c>
      <c r="G16" s="37"/>
      <c r="H16" s="38"/>
      <c r="I16" s="38"/>
      <c r="J16" s="38">
        <v>11</v>
      </c>
      <c r="K16" s="38">
        <v>2</v>
      </c>
      <c r="L16" s="38">
        <v>1</v>
      </c>
      <c r="M16" s="38">
        <v>4</v>
      </c>
      <c r="N16" s="38"/>
      <c r="O16" s="38"/>
      <c r="P16" s="38"/>
      <c r="Q16" s="38">
        <v>2</v>
      </c>
      <c r="R16" s="38"/>
      <c r="S16" s="38">
        <v>18</v>
      </c>
      <c r="T16" s="38"/>
      <c r="U16" s="39">
        <v>62</v>
      </c>
      <c r="V16" s="39">
        <v>0</v>
      </c>
      <c r="W16" s="39">
        <v>26</v>
      </c>
      <c r="X16" s="40">
        <v>6168</v>
      </c>
      <c r="Y16" s="63"/>
      <c r="Z16" s="41"/>
      <c r="AA16" s="38">
        <v>25</v>
      </c>
      <c r="AB16" s="42"/>
      <c r="AC16" s="42"/>
      <c r="AD16" s="42"/>
      <c r="AE16" s="32">
        <f t="shared" si="6"/>
        <v>40.322580645161288</v>
      </c>
      <c r="AF16" s="38"/>
      <c r="AG16" s="38"/>
    </row>
    <row r="17" spans="1:33" ht="13.2">
      <c r="A17" s="35">
        <v>44023</v>
      </c>
      <c r="B17" s="36">
        <v>7</v>
      </c>
      <c r="C17" s="37"/>
      <c r="D17" s="37"/>
      <c r="E17" s="37"/>
      <c r="F17" s="36">
        <v>5</v>
      </c>
      <c r="G17" s="36">
        <v>1</v>
      </c>
      <c r="H17" s="38"/>
      <c r="I17" s="38"/>
      <c r="J17" s="38">
        <v>17</v>
      </c>
      <c r="K17" s="38"/>
      <c r="L17" s="38"/>
      <c r="M17" s="38"/>
      <c r="N17" s="38">
        <v>1</v>
      </c>
      <c r="O17" s="38"/>
      <c r="P17" s="38"/>
      <c r="Q17" s="38">
        <v>1</v>
      </c>
      <c r="R17" s="38"/>
      <c r="S17" s="38">
        <v>12</v>
      </c>
      <c r="T17" s="38"/>
      <c r="U17" s="39">
        <v>44</v>
      </c>
      <c r="V17" s="39">
        <v>1</v>
      </c>
      <c r="W17" s="39">
        <v>34</v>
      </c>
      <c r="X17" s="40">
        <v>5203</v>
      </c>
      <c r="Y17" s="63"/>
      <c r="Z17" s="41"/>
      <c r="AA17" s="38">
        <v>11</v>
      </c>
      <c r="AB17" s="42"/>
      <c r="AC17" s="42"/>
      <c r="AD17" s="42"/>
      <c r="AE17" s="32">
        <f t="shared" si="6"/>
        <v>25</v>
      </c>
      <c r="AF17" s="38"/>
      <c r="AG17" s="38"/>
    </row>
    <row r="18" spans="1:33" ht="13.2">
      <c r="A18" s="35">
        <v>44022</v>
      </c>
      <c r="B18" s="36">
        <v>8</v>
      </c>
      <c r="C18" s="43"/>
      <c r="D18" s="37"/>
      <c r="E18" s="36">
        <v>1</v>
      </c>
      <c r="F18" s="36">
        <v>9</v>
      </c>
      <c r="G18" s="36">
        <v>2</v>
      </c>
      <c r="H18" s="38"/>
      <c r="I18" s="38"/>
      <c r="J18" s="38">
        <v>4</v>
      </c>
      <c r="K18" s="38"/>
      <c r="L18" s="38"/>
      <c r="M18" s="38">
        <v>1</v>
      </c>
      <c r="N18" s="38">
        <v>2</v>
      </c>
      <c r="O18" s="38"/>
      <c r="P18" s="38"/>
      <c r="Q18" s="38"/>
      <c r="R18" s="38"/>
      <c r="S18" s="38">
        <v>8</v>
      </c>
      <c r="T18" s="38"/>
      <c r="U18" s="39">
        <v>35</v>
      </c>
      <c r="V18" s="39">
        <v>0</v>
      </c>
      <c r="W18" s="39">
        <v>79</v>
      </c>
      <c r="X18" s="40">
        <v>12051</v>
      </c>
      <c r="Y18" s="63"/>
      <c r="Z18" s="44"/>
      <c r="AA18" s="95">
        <v>7</v>
      </c>
      <c r="AB18" s="42"/>
      <c r="AC18" s="42"/>
      <c r="AD18" s="42"/>
      <c r="AE18" s="32">
        <f t="shared" si="6"/>
        <v>20</v>
      </c>
      <c r="AF18" s="45" t="s">
        <v>32</v>
      </c>
      <c r="AG18" s="38"/>
    </row>
    <row r="19" spans="1:33" ht="13.2">
      <c r="A19" s="46">
        <v>44021</v>
      </c>
      <c r="B19" s="36">
        <v>8</v>
      </c>
      <c r="C19" s="37"/>
      <c r="D19" s="37"/>
      <c r="E19" s="36">
        <v>1</v>
      </c>
      <c r="F19" s="36">
        <v>3</v>
      </c>
      <c r="G19" s="36">
        <v>7</v>
      </c>
      <c r="H19" s="38"/>
      <c r="I19" s="38"/>
      <c r="J19" s="38">
        <v>14</v>
      </c>
      <c r="K19" s="38"/>
      <c r="L19" s="95">
        <v>2</v>
      </c>
      <c r="M19" s="38"/>
      <c r="N19" s="38"/>
      <c r="O19" s="95">
        <v>3</v>
      </c>
      <c r="P19" s="38"/>
      <c r="Q19" s="95">
        <v>3</v>
      </c>
      <c r="R19" s="38"/>
      <c r="S19" s="95">
        <v>4</v>
      </c>
      <c r="T19" s="38"/>
      <c r="U19" s="39">
        <v>45</v>
      </c>
      <c r="V19" s="39">
        <v>1</v>
      </c>
      <c r="W19" s="39">
        <v>46</v>
      </c>
      <c r="X19" s="40">
        <v>13119</v>
      </c>
      <c r="Y19" s="63"/>
      <c r="Z19" s="44"/>
      <c r="AA19" s="95">
        <v>22</v>
      </c>
      <c r="AB19" s="42"/>
      <c r="AC19" s="42"/>
      <c r="AD19" s="42"/>
      <c r="AE19" s="32">
        <f t="shared" si="6"/>
        <v>48.888888888888886</v>
      </c>
      <c r="AF19" s="38"/>
      <c r="AG19" s="38"/>
    </row>
    <row r="20" spans="1:33" ht="13.2">
      <c r="A20" s="35">
        <v>44020</v>
      </c>
      <c r="B20" s="36">
        <v>8</v>
      </c>
      <c r="C20" s="36"/>
      <c r="D20" s="37"/>
      <c r="E20" s="36">
        <v>3</v>
      </c>
      <c r="F20" s="36">
        <v>15</v>
      </c>
      <c r="G20" s="36">
        <v>6</v>
      </c>
      <c r="H20" s="38"/>
      <c r="I20" s="38"/>
      <c r="J20" s="38">
        <v>8</v>
      </c>
      <c r="K20" s="38"/>
      <c r="L20" s="38"/>
      <c r="M20" s="38">
        <v>1</v>
      </c>
      <c r="N20" s="38">
        <v>1</v>
      </c>
      <c r="O20" s="38">
        <v>1</v>
      </c>
      <c r="P20" s="38"/>
      <c r="Q20" s="38">
        <v>2</v>
      </c>
      <c r="R20" s="38"/>
      <c r="S20" s="38">
        <v>5</v>
      </c>
      <c r="T20" s="38"/>
      <c r="U20" s="39">
        <v>50</v>
      </c>
      <c r="V20" s="39">
        <v>2</v>
      </c>
      <c r="W20" s="39">
        <v>49</v>
      </c>
      <c r="X20" s="48">
        <v>12037</v>
      </c>
      <c r="Y20" s="63"/>
      <c r="Z20" s="44"/>
      <c r="AA20" s="38">
        <v>28</v>
      </c>
      <c r="AB20" s="42"/>
      <c r="AC20" s="42"/>
      <c r="AD20" s="42"/>
      <c r="AE20" s="32">
        <f t="shared" si="6"/>
        <v>56.000000000000007</v>
      </c>
      <c r="AF20" s="38"/>
      <c r="AG20" s="38"/>
    </row>
    <row r="21" spans="1:33" ht="13.2">
      <c r="A21" s="46">
        <v>44019</v>
      </c>
      <c r="B21" s="36">
        <v>10</v>
      </c>
      <c r="C21" s="36"/>
      <c r="D21" s="36">
        <v>1</v>
      </c>
      <c r="E21" s="36">
        <v>1</v>
      </c>
      <c r="F21" s="36">
        <v>8</v>
      </c>
      <c r="G21" s="36">
        <v>2</v>
      </c>
      <c r="H21" s="38"/>
      <c r="I21" s="38"/>
      <c r="J21" s="38">
        <v>18</v>
      </c>
      <c r="K21" s="38"/>
      <c r="L21" s="38"/>
      <c r="M21" s="38">
        <v>6</v>
      </c>
      <c r="N21" s="38">
        <v>2</v>
      </c>
      <c r="O21" s="38">
        <v>1</v>
      </c>
      <c r="P21" s="38">
        <v>1</v>
      </c>
      <c r="Q21" s="38">
        <v>2</v>
      </c>
      <c r="R21" s="38"/>
      <c r="S21" s="38">
        <v>11</v>
      </c>
      <c r="T21" s="38"/>
      <c r="U21" s="39">
        <v>63</v>
      </c>
      <c r="V21" s="39">
        <v>0</v>
      </c>
      <c r="W21" s="39">
        <v>56</v>
      </c>
      <c r="X21" s="48">
        <v>13541</v>
      </c>
      <c r="Y21" s="63"/>
      <c r="Z21" s="36"/>
      <c r="AA21" s="38">
        <v>30</v>
      </c>
      <c r="AB21" s="42"/>
      <c r="AC21" s="42"/>
      <c r="AD21" s="42"/>
      <c r="AE21" s="32">
        <f t="shared" si="6"/>
        <v>47.619047619047613</v>
      </c>
      <c r="AF21" s="38"/>
      <c r="AG21" s="38"/>
    </row>
    <row r="22" spans="1:33" ht="13.2">
      <c r="A22" s="35">
        <v>44018</v>
      </c>
      <c r="B22" s="36">
        <v>3</v>
      </c>
      <c r="C22" s="36"/>
      <c r="D22" s="36">
        <v>1</v>
      </c>
      <c r="E22" s="36">
        <v>2</v>
      </c>
      <c r="F22" s="36">
        <v>6</v>
      </c>
      <c r="G22" s="36">
        <v>2</v>
      </c>
      <c r="H22" s="38"/>
      <c r="I22" s="38"/>
      <c r="J22" s="38">
        <v>13</v>
      </c>
      <c r="K22" s="38"/>
      <c r="L22" s="38"/>
      <c r="M22" s="38" t="s">
        <v>33</v>
      </c>
      <c r="N22" s="38">
        <v>1</v>
      </c>
      <c r="O22" s="38"/>
      <c r="P22" s="38"/>
      <c r="Q22" s="38"/>
      <c r="R22" s="38"/>
      <c r="S22" s="38">
        <v>16</v>
      </c>
      <c r="T22" s="38"/>
      <c r="U22" s="39">
        <v>44</v>
      </c>
      <c r="V22" s="39">
        <v>1</v>
      </c>
      <c r="W22" s="39">
        <v>66</v>
      </c>
      <c r="X22" s="48">
        <v>14398</v>
      </c>
      <c r="Y22" s="63"/>
      <c r="Z22" s="36"/>
      <c r="AA22" s="38">
        <v>20</v>
      </c>
      <c r="AB22" s="42"/>
      <c r="AC22" s="42"/>
      <c r="AD22" s="42"/>
      <c r="AE22" s="32">
        <f t="shared" si="6"/>
        <v>45.454545454545453</v>
      </c>
      <c r="AF22" s="38"/>
      <c r="AG22" s="38"/>
    </row>
    <row r="23" spans="1:33" ht="13.2">
      <c r="A23" s="46">
        <v>44017</v>
      </c>
      <c r="B23" s="36">
        <v>3</v>
      </c>
      <c r="C23" s="36">
        <v>1</v>
      </c>
      <c r="D23" s="36">
        <v>2</v>
      </c>
      <c r="E23" s="36">
        <v>6</v>
      </c>
      <c r="F23" s="36">
        <v>7</v>
      </c>
      <c r="G23" s="36">
        <v>2</v>
      </c>
      <c r="H23" s="38"/>
      <c r="I23" s="38"/>
      <c r="J23" s="38">
        <v>6</v>
      </c>
      <c r="K23" s="38">
        <v>1</v>
      </c>
      <c r="L23" s="38"/>
      <c r="M23" s="38">
        <v>1</v>
      </c>
      <c r="N23" s="38"/>
      <c r="O23" s="38">
        <v>2</v>
      </c>
      <c r="P23" s="38">
        <v>1</v>
      </c>
      <c r="Q23" s="38">
        <v>1</v>
      </c>
      <c r="R23" s="38"/>
      <c r="S23" s="38">
        <v>15</v>
      </c>
      <c r="T23" s="38"/>
      <c r="U23" s="39">
        <v>48</v>
      </c>
      <c r="V23" s="39">
        <v>1</v>
      </c>
      <c r="W23" s="39">
        <v>16</v>
      </c>
      <c r="X23" s="48">
        <v>5741</v>
      </c>
      <c r="Y23" s="63"/>
      <c r="Z23" s="36"/>
      <c r="AA23" s="38">
        <v>24</v>
      </c>
      <c r="AB23" s="42"/>
      <c r="AC23" s="42"/>
      <c r="AD23" s="42"/>
      <c r="AE23" s="32">
        <f t="shared" si="6"/>
        <v>50</v>
      </c>
      <c r="AF23" s="38"/>
      <c r="AG23" s="38"/>
    </row>
    <row r="24" spans="1:33" ht="13.2">
      <c r="A24" s="47">
        <v>44016</v>
      </c>
      <c r="B24" s="36">
        <v>16</v>
      </c>
      <c r="C24" s="37"/>
      <c r="D24" s="37"/>
      <c r="E24" s="37"/>
      <c r="F24" s="36">
        <v>16</v>
      </c>
      <c r="G24" s="36">
        <v>8</v>
      </c>
      <c r="H24" s="38"/>
      <c r="I24" s="38"/>
      <c r="J24" s="38">
        <v>8</v>
      </c>
      <c r="K24" s="38">
        <v>1</v>
      </c>
      <c r="L24" s="38"/>
      <c r="M24" s="38"/>
      <c r="N24" s="38">
        <v>1</v>
      </c>
      <c r="O24" s="38"/>
      <c r="P24" s="38">
        <v>1</v>
      </c>
      <c r="Q24" s="38"/>
      <c r="R24" s="38">
        <v>1</v>
      </c>
      <c r="S24" s="38">
        <v>9</v>
      </c>
      <c r="T24" s="38"/>
      <c r="U24" s="39">
        <v>61</v>
      </c>
      <c r="V24" s="39">
        <v>0</v>
      </c>
      <c r="W24" s="39">
        <v>21</v>
      </c>
      <c r="X24" s="48">
        <v>6532</v>
      </c>
      <c r="Y24" s="63"/>
      <c r="Z24" s="36"/>
      <c r="AA24" s="38">
        <v>43</v>
      </c>
      <c r="AB24" s="42"/>
      <c r="AC24" s="42"/>
      <c r="AD24" s="42"/>
      <c r="AE24" s="32">
        <f t="shared" si="6"/>
        <v>70.491803278688522</v>
      </c>
      <c r="AF24" s="38"/>
      <c r="AG24" s="38"/>
    </row>
    <row r="25" spans="1:33" ht="13.2">
      <c r="A25" s="47">
        <v>44015</v>
      </c>
      <c r="B25" s="36">
        <v>7</v>
      </c>
      <c r="C25" s="36">
        <v>1</v>
      </c>
      <c r="D25" s="36">
        <v>1</v>
      </c>
      <c r="E25" s="36">
        <v>2</v>
      </c>
      <c r="F25" s="36">
        <v>8</v>
      </c>
      <c r="G25" s="36">
        <v>3</v>
      </c>
      <c r="H25" s="38"/>
      <c r="I25" s="38"/>
      <c r="J25" s="38">
        <v>19</v>
      </c>
      <c r="K25" s="38"/>
      <c r="L25" s="38">
        <v>2</v>
      </c>
      <c r="M25" s="38"/>
      <c r="N25" s="38"/>
      <c r="O25" s="38"/>
      <c r="P25" s="38">
        <v>1</v>
      </c>
      <c r="Q25" s="38">
        <v>1</v>
      </c>
      <c r="R25" s="38"/>
      <c r="S25" s="38">
        <v>18</v>
      </c>
      <c r="T25" s="38"/>
      <c r="U25" s="39">
        <v>63</v>
      </c>
      <c r="V25" s="39">
        <v>1</v>
      </c>
      <c r="W25" s="39">
        <v>52</v>
      </c>
      <c r="X25" s="48">
        <v>11762</v>
      </c>
      <c r="Y25" s="63"/>
      <c r="Z25" s="36"/>
      <c r="AA25" s="38">
        <v>36</v>
      </c>
      <c r="AB25" s="42"/>
      <c r="AC25" s="42"/>
      <c r="AD25" s="42"/>
      <c r="AE25" s="32">
        <f t="shared" si="6"/>
        <v>57.142857142857139</v>
      </c>
      <c r="AF25" s="38"/>
      <c r="AG25" s="38"/>
    </row>
    <row r="26" spans="1:33" ht="13.2">
      <c r="A26" s="47">
        <v>44014</v>
      </c>
      <c r="B26" s="36">
        <v>12</v>
      </c>
      <c r="C26" s="36"/>
      <c r="D26" s="36">
        <v>13</v>
      </c>
      <c r="E26" s="36">
        <v>1</v>
      </c>
      <c r="F26" s="36">
        <v>6</v>
      </c>
      <c r="G26" s="36">
        <v>4</v>
      </c>
      <c r="H26" s="38"/>
      <c r="I26" s="38"/>
      <c r="J26" s="38">
        <v>18</v>
      </c>
      <c r="K26" s="38"/>
      <c r="L26" s="38"/>
      <c r="M26" s="38">
        <v>1</v>
      </c>
      <c r="N26" s="38">
        <v>1</v>
      </c>
      <c r="O26" s="38"/>
      <c r="P26" s="38">
        <v>1</v>
      </c>
      <c r="Q26" s="38">
        <v>2</v>
      </c>
      <c r="R26" s="38"/>
      <c r="S26" s="38">
        <v>4</v>
      </c>
      <c r="T26" s="38"/>
      <c r="U26" s="39">
        <v>63</v>
      </c>
      <c r="V26" s="39">
        <v>0</v>
      </c>
      <c r="W26" s="39">
        <v>75</v>
      </c>
      <c r="X26" s="48">
        <v>11799</v>
      </c>
      <c r="Y26" s="63"/>
      <c r="Z26" s="36"/>
      <c r="AA26" s="38">
        <v>52</v>
      </c>
      <c r="AB26" s="42"/>
      <c r="AC26" s="42"/>
      <c r="AD26" s="42"/>
      <c r="AE26" s="32">
        <f t="shared" si="6"/>
        <v>82.539682539682531</v>
      </c>
      <c r="AF26" s="38"/>
      <c r="AG26" s="38"/>
    </row>
    <row r="27" spans="1:33" ht="13.2">
      <c r="A27" s="47">
        <v>44013</v>
      </c>
      <c r="B27" s="36">
        <v>13</v>
      </c>
      <c r="C27" s="37"/>
      <c r="D27" s="36">
        <v>3</v>
      </c>
      <c r="E27" s="37"/>
      <c r="F27" s="36">
        <v>22</v>
      </c>
      <c r="G27" s="36">
        <v>1</v>
      </c>
      <c r="H27" s="38"/>
      <c r="I27" s="38"/>
      <c r="J27" s="38">
        <v>10</v>
      </c>
      <c r="K27" s="38"/>
      <c r="L27" s="38"/>
      <c r="M27" s="38">
        <v>3</v>
      </c>
      <c r="N27" s="38"/>
      <c r="O27" s="38"/>
      <c r="P27" s="38"/>
      <c r="Q27" s="38"/>
      <c r="R27" s="38"/>
      <c r="S27" s="38">
        <v>2</v>
      </c>
      <c r="T27" s="38"/>
      <c r="U27" s="39">
        <v>54</v>
      </c>
      <c r="V27" s="39">
        <v>0</v>
      </c>
      <c r="W27" s="39">
        <v>71</v>
      </c>
      <c r="X27" s="48">
        <v>10731</v>
      </c>
      <c r="Y27" s="63"/>
      <c r="Z27" s="36"/>
      <c r="AA27" s="38">
        <v>44</v>
      </c>
      <c r="AB27" s="42"/>
      <c r="AC27" s="42"/>
      <c r="AD27" s="42"/>
      <c r="AE27" s="32">
        <f t="shared" si="6"/>
        <v>81.481481481481481</v>
      </c>
      <c r="AF27" s="38"/>
      <c r="AG27" s="38"/>
    </row>
    <row r="28" spans="1:33" ht="13.2">
      <c r="A28" s="47">
        <v>44012</v>
      </c>
      <c r="B28" s="36">
        <v>9</v>
      </c>
      <c r="C28" s="36">
        <v>0</v>
      </c>
      <c r="D28" s="36">
        <v>1</v>
      </c>
      <c r="E28" s="36">
        <v>2</v>
      </c>
      <c r="F28" s="36">
        <v>12</v>
      </c>
      <c r="G28" s="36">
        <v>4</v>
      </c>
      <c r="H28" s="38"/>
      <c r="I28" s="38"/>
      <c r="J28" s="38">
        <v>16</v>
      </c>
      <c r="K28" s="38"/>
      <c r="L28" s="38"/>
      <c r="M28" s="38">
        <v>1</v>
      </c>
      <c r="N28" s="38"/>
      <c r="O28" s="38">
        <v>1</v>
      </c>
      <c r="P28" s="38"/>
      <c r="Q28" s="38"/>
      <c r="R28" s="38"/>
      <c r="S28" s="38">
        <v>5</v>
      </c>
      <c r="T28" s="38"/>
      <c r="U28" s="39">
        <v>51</v>
      </c>
      <c r="V28" s="39">
        <v>0</v>
      </c>
      <c r="W28" s="39">
        <v>76</v>
      </c>
      <c r="X28" s="48">
        <v>11466</v>
      </c>
      <c r="Y28" s="63"/>
      <c r="Z28" s="36"/>
      <c r="AA28" s="38">
        <v>36</v>
      </c>
      <c r="AB28" s="42"/>
      <c r="AC28" s="42"/>
      <c r="AD28" s="42"/>
      <c r="AE28" s="32">
        <f t="shared" si="6"/>
        <v>70.588235294117652</v>
      </c>
      <c r="AF28" s="38"/>
      <c r="AG28" s="38"/>
    </row>
    <row r="29" spans="1:33" ht="13.2">
      <c r="A29" s="28">
        <v>44011</v>
      </c>
      <c r="B29" s="29">
        <v>7</v>
      </c>
      <c r="C29" s="29">
        <v>1</v>
      </c>
      <c r="D29" s="29"/>
      <c r="E29" s="29">
        <v>3</v>
      </c>
      <c r="F29" s="29">
        <v>3</v>
      </c>
      <c r="G29" s="29">
        <v>5</v>
      </c>
      <c r="H29" s="38"/>
      <c r="I29" s="38">
        <v>1</v>
      </c>
      <c r="J29" s="38">
        <v>7</v>
      </c>
      <c r="K29" s="38">
        <v>1</v>
      </c>
      <c r="L29" s="38">
        <v>1</v>
      </c>
      <c r="M29" s="38"/>
      <c r="N29" s="38"/>
      <c r="P29" s="38">
        <v>1</v>
      </c>
      <c r="Q29" s="38"/>
      <c r="R29" s="38"/>
      <c r="S29" s="38">
        <v>13</v>
      </c>
      <c r="U29" s="30">
        <v>43</v>
      </c>
      <c r="V29" s="30">
        <v>0</v>
      </c>
      <c r="W29" s="30">
        <v>108</v>
      </c>
      <c r="X29" s="50">
        <v>13812</v>
      </c>
      <c r="Y29" s="31"/>
      <c r="Z29" s="29"/>
      <c r="AA29" s="38">
        <v>23</v>
      </c>
      <c r="AB29" s="20"/>
      <c r="AC29" s="20"/>
      <c r="AD29" s="20"/>
      <c r="AE29" s="32">
        <f t="shared" si="6"/>
        <v>53.488372093023251</v>
      </c>
      <c r="AF29" s="27"/>
      <c r="AG29" s="27"/>
    </row>
    <row r="30" spans="1:33" ht="13.2">
      <c r="A30" s="28">
        <v>44010</v>
      </c>
      <c r="B30" s="29">
        <v>7</v>
      </c>
      <c r="C30" s="29">
        <v>1</v>
      </c>
      <c r="D30" s="29">
        <v>2</v>
      </c>
      <c r="E30" s="29">
        <v>1</v>
      </c>
      <c r="F30" s="29">
        <v>4</v>
      </c>
      <c r="G30" s="29">
        <v>2</v>
      </c>
      <c r="H30" s="38"/>
      <c r="I30" s="38"/>
      <c r="J30" s="38">
        <v>16</v>
      </c>
      <c r="K30" s="38"/>
      <c r="L30" s="38"/>
      <c r="M30" s="38"/>
      <c r="N30" s="38">
        <v>1</v>
      </c>
      <c r="O30" s="38">
        <v>1</v>
      </c>
      <c r="P30" s="38">
        <v>1</v>
      </c>
      <c r="Q30" s="38">
        <v>1</v>
      </c>
      <c r="R30" s="38"/>
      <c r="S30" s="38">
        <v>5</v>
      </c>
      <c r="U30" s="30">
        <v>42</v>
      </c>
      <c r="V30" s="30">
        <v>0</v>
      </c>
      <c r="W30" s="30">
        <v>65</v>
      </c>
      <c r="X30" s="50">
        <v>8259</v>
      </c>
      <c r="Y30" s="31"/>
      <c r="Z30" s="29"/>
      <c r="AA30" s="38">
        <v>30</v>
      </c>
      <c r="AB30" s="20"/>
      <c r="AC30" s="20"/>
      <c r="AD30" s="20"/>
      <c r="AE30" s="32">
        <f t="shared" si="6"/>
        <v>71.428571428571431</v>
      </c>
      <c r="AF30" s="27"/>
      <c r="AG30" s="27"/>
    </row>
    <row r="31" spans="1:33" ht="13.2">
      <c r="A31" s="28">
        <v>44009</v>
      </c>
      <c r="B31" s="29">
        <v>14</v>
      </c>
      <c r="C31" s="29"/>
      <c r="D31" s="29"/>
      <c r="E31" s="29"/>
      <c r="F31" s="29">
        <v>4</v>
      </c>
      <c r="G31" s="29">
        <v>6</v>
      </c>
      <c r="H31" s="38"/>
      <c r="I31" s="38"/>
      <c r="J31" s="38">
        <v>17</v>
      </c>
      <c r="K31" s="38"/>
      <c r="L31" s="38">
        <v>1</v>
      </c>
      <c r="M31" s="38">
        <v>1</v>
      </c>
      <c r="N31" s="38"/>
      <c r="O31" s="38">
        <v>3</v>
      </c>
      <c r="P31" s="38"/>
      <c r="Q31" s="38"/>
      <c r="R31" s="38"/>
      <c r="S31" s="38">
        <v>16</v>
      </c>
      <c r="U31" s="30">
        <v>62</v>
      </c>
      <c r="V31" s="30">
        <v>0</v>
      </c>
      <c r="W31" s="30">
        <v>47</v>
      </c>
      <c r="X31" s="50">
        <v>7915</v>
      </c>
      <c r="Y31" s="31"/>
      <c r="Z31" s="29"/>
      <c r="AA31" s="38">
        <v>40</v>
      </c>
      <c r="AB31" s="20"/>
      <c r="AC31" s="20"/>
      <c r="AD31" s="20"/>
      <c r="AE31" s="32">
        <f t="shared" si="6"/>
        <v>64.516129032258064</v>
      </c>
      <c r="AF31" s="27"/>
      <c r="AG31" s="27"/>
    </row>
    <row r="32" spans="1:33" ht="13.2">
      <c r="A32" s="28">
        <v>44008</v>
      </c>
      <c r="B32" s="29">
        <v>17</v>
      </c>
      <c r="C32" s="29"/>
      <c r="D32" s="29">
        <v>1</v>
      </c>
      <c r="E32" s="29">
        <v>1</v>
      </c>
      <c r="F32" s="29"/>
      <c r="G32" s="29">
        <v>2</v>
      </c>
      <c r="H32" s="38"/>
      <c r="I32" s="38"/>
      <c r="J32" s="38">
        <v>17</v>
      </c>
      <c r="K32" s="38"/>
      <c r="L32" s="38">
        <v>1</v>
      </c>
      <c r="M32" s="38"/>
      <c r="N32" s="38">
        <v>1</v>
      </c>
      <c r="P32" s="38"/>
      <c r="Q32" s="38"/>
      <c r="R32" s="38"/>
      <c r="S32" s="38">
        <v>11</v>
      </c>
      <c r="U32" s="30">
        <v>51</v>
      </c>
      <c r="V32" s="30">
        <v>0</v>
      </c>
      <c r="W32" s="30">
        <v>145</v>
      </c>
      <c r="X32" s="50">
        <v>11465</v>
      </c>
      <c r="Y32" s="31"/>
      <c r="Z32" s="29"/>
      <c r="AA32" s="38">
        <v>31</v>
      </c>
      <c r="AB32" s="20"/>
      <c r="AC32" s="20"/>
      <c r="AD32" s="20"/>
      <c r="AE32" s="32">
        <f t="shared" si="6"/>
        <v>60.784313725490193</v>
      </c>
      <c r="AF32" s="27"/>
      <c r="AG32" s="27"/>
    </row>
    <row r="33" spans="1:33" ht="13.2">
      <c r="A33" s="28">
        <v>44007</v>
      </c>
      <c r="B33" s="29">
        <v>17</v>
      </c>
      <c r="C33" s="29"/>
      <c r="D33" s="29"/>
      <c r="E33" s="29">
        <v>2</v>
      </c>
      <c r="F33" s="29"/>
      <c r="G33" s="29">
        <v>4</v>
      </c>
      <c r="H33" s="38"/>
      <c r="I33" s="38"/>
      <c r="J33" s="38">
        <v>4</v>
      </c>
      <c r="K33" s="38">
        <v>1</v>
      </c>
      <c r="L33" s="38"/>
      <c r="M33" s="38">
        <v>3</v>
      </c>
      <c r="N33" s="38"/>
      <c r="P33" s="38">
        <v>1</v>
      </c>
      <c r="Q33" s="38"/>
      <c r="R33" s="38"/>
      <c r="S33" s="38">
        <v>7</v>
      </c>
      <c r="U33" s="30">
        <v>39</v>
      </c>
      <c r="V33" s="30">
        <v>0</v>
      </c>
      <c r="W33" s="30">
        <v>198</v>
      </c>
      <c r="X33" s="50">
        <v>11837</v>
      </c>
      <c r="Y33" s="31"/>
      <c r="Z33" s="29"/>
      <c r="AA33" s="38">
        <v>27</v>
      </c>
      <c r="AB33" s="20"/>
      <c r="AC33" s="20"/>
      <c r="AD33" s="20"/>
      <c r="AE33" s="32">
        <f t="shared" si="6"/>
        <v>69.230769230769226</v>
      </c>
      <c r="AF33" s="27"/>
      <c r="AG33" s="27"/>
    </row>
    <row r="34" spans="1:33" ht="13.2">
      <c r="A34" s="28">
        <v>44006</v>
      </c>
      <c r="B34" s="29">
        <v>9</v>
      </c>
      <c r="C34" s="29"/>
      <c r="E34" s="29">
        <v>1</v>
      </c>
      <c r="F34" s="29"/>
      <c r="G34" s="29">
        <v>4</v>
      </c>
      <c r="H34" s="38"/>
      <c r="I34" s="38"/>
      <c r="J34" s="38">
        <v>9</v>
      </c>
      <c r="K34" s="38"/>
      <c r="L34" s="38"/>
      <c r="M34" s="38">
        <v>1</v>
      </c>
      <c r="N34" s="38"/>
      <c r="P34" s="38"/>
      <c r="Q34" s="38"/>
      <c r="R34" s="38"/>
      <c r="S34" s="38">
        <v>4</v>
      </c>
      <c r="U34" s="30">
        <v>28</v>
      </c>
      <c r="V34" s="30">
        <v>1</v>
      </c>
      <c r="W34" s="30">
        <v>44</v>
      </c>
      <c r="X34" s="50">
        <v>11881</v>
      </c>
      <c r="Y34" s="31"/>
      <c r="Z34" s="29"/>
      <c r="AA34" s="38">
        <v>23</v>
      </c>
      <c r="AB34" s="20"/>
      <c r="AC34" s="20"/>
      <c r="AD34" s="20"/>
      <c r="AE34" s="32">
        <f t="shared" si="6"/>
        <v>82.142857142857139</v>
      </c>
      <c r="AF34" s="27"/>
      <c r="AG34" s="27"/>
    </row>
    <row r="35" spans="1:33" ht="13.2">
      <c r="A35" s="28">
        <v>44005</v>
      </c>
      <c r="B35" s="29">
        <v>11</v>
      </c>
      <c r="C35" s="29">
        <v>2</v>
      </c>
      <c r="D35" s="29">
        <v>2</v>
      </c>
      <c r="E35" s="29">
        <v>3</v>
      </c>
      <c r="F35" s="29"/>
      <c r="G35" s="29">
        <v>8</v>
      </c>
      <c r="H35" s="38">
        <v>2</v>
      </c>
      <c r="J35" s="38">
        <v>7</v>
      </c>
      <c r="K35" s="38">
        <v>1</v>
      </c>
      <c r="L35" s="38"/>
      <c r="M35" s="38">
        <v>1</v>
      </c>
      <c r="N35" s="38">
        <v>1</v>
      </c>
      <c r="P35" s="38">
        <v>1</v>
      </c>
      <c r="Q35" s="38"/>
      <c r="R35" s="38"/>
      <c r="S35" s="38">
        <v>12</v>
      </c>
      <c r="U35" s="30">
        <v>51</v>
      </c>
      <c r="V35" s="30">
        <v>0</v>
      </c>
      <c r="W35" s="30">
        <v>22</v>
      </c>
      <c r="X35" s="50">
        <v>12585</v>
      </c>
      <c r="Y35" s="31"/>
      <c r="Z35" s="29"/>
      <c r="AA35" s="38">
        <v>31</v>
      </c>
      <c r="AB35" s="20"/>
      <c r="AC35" s="20"/>
      <c r="AD35" s="20"/>
      <c r="AE35" s="32">
        <f t="shared" si="6"/>
        <v>60.784313725490193</v>
      </c>
      <c r="AF35" s="27"/>
      <c r="AG35" s="27"/>
    </row>
    <row r="36" spans="1:33" ht="13.2">
      <c r="A36" s="28">
        <v>44004</v>
      </c>
      <c r="B36" s="29">
        <v>6</v>
      </c>
      <c r="D36" s="29">
        <v>1</v>
      </c>
      <c r="E36" s="29">
        <v>1</v>
      </c>
      <c r="G36" s="29">
        <v>4</v>
      </c>
      <c r="I36" s="38"/>
      <c r="J36" s="38">
        <v>7</v>
      </c>
      <c r="L36" s="38">
        <v>1</v>
      </c>
      <c r="S36" s="38"/>
      <c r="U36" s="30">
        <v>26</v>
      </c>
      <c r="V36" s="30">
        <v>1</v>
      </c>
      <c r="W36" s="30">
        <v>27</v>
      </c>
      <c r="X36" s="50">
        <v>13946</v>
      </c>
      <c r="Y36" s="31"/>
      <c r="Z36" s="29"/>
      <c r="AA36" s="38">
        <v>16</v>
      </c>
      <c r="AB36" s="20"/>
      <c r="AC36" s="20"/>
      <c r="AD36" s="20"/>
      <c r="AE36" s="32">
        <f t="shared" si="6"/>
        <v>61.53846153846154</v>
      </c>
      <c r="AF36" s="27"/>
      <c r="AG36" s="27"/>
    </row>
    <row r="37" spans="1:33" ht="13.2">
      <c r="A37" s="28">
        <v>44003</v>
      </c>
      <c r="B37" s="29">
        <v>5</v>
      </c>
      <c r="C37" s="29"/>
      <c r="D37" s="29">
        <v>1</v>
      </c>
      <c r="E37" s="29">
        <v>1</v>
      </c>
      <c r="F37" s="29"/>
      <c r="G37" s="29"/>
      <c r="H37" s="38"/>
      <c r="J37" s="38">
        <v>6</v>
      </c>
      <c r="K37" s="38"/>
      <c r="L37" s="38"/>
      <c r="M37" s="38">
        <v>2</v>
      </c>
      <c r="N37" s="38">
        <v>1</v>
      </c>
      <c r="P37" s="38">
        <v>1</v>
      </c>
      <c r="Q37" s="38"/>
      <c r="R37" s="38"/>
      <c r="S37" s="38"/>
      <c r="U37" s="30">
        <v>17</v>
      </c>
      <c r="V37" s="30">
        <v>0</v>
      </c>
      <c r="W37" s="30">
        <v>13</v>
      </c>
      <c r="X37" s="50">
        <v>5603</v>
      </c>
      <c r="Y37" s="31"/>
      <c r="Z37" s="29"/>
      <c r="AA37" s="38">
        <v>11</v>
      </c>
      <c r="AB37" s="20"/>
      <c r="AC37" s="20"/>
      <c r="AD37" s="20"/>
      <c r="AE37" s="32">
        <f t="shared" si="6"/>
        <v>64.705882352941174</v>
      </c>
      <c r="AF37" s="27"/>
      <c r="AG37" s="27"/>
    </row>
    <row r="38" spans="1:33" ht="13.2">
      <c r="A38" s="28">
        <v>44002</v>
      </c>
      <c r="B38" s="29">
        <v>17</v>
      </c>
      <c r="C38" s="29"/>
      <c r="D38" s="29">
        <v>1</v>
      </c>
      <c r="F38" s="29">
        <v>1</v>
      </c>
      <c r="G38" s="29">
        <v>10</v>
      </c>
      <c r="H38" s="38"/>
      <c r="I38" s="38">
        <v>1</v>
      </c>
      <c r="J38" s="38">
        <v>10</v>
      </c>
      <c r="K38" s="38">
        <v>2</v>
      </c>
      <c r="L38" s="38"/>
      <c r="M38" s="38">
        <v>1</v>
      </c>
      <c r="N38" s="38"/>
      <c r="P38" s="38"/>
      <c r="Q38" s="38">
        <v>1</v>
      </c>
      <c r="R38" s="38"/>
      <c r="S38" s="38">
        <v>4</v>
      </c>
      <c r="U38" s="30">
        <v>48</v>
      </c>
      <c r="V38" s="30">
        <v>0</v>
      </c>
      <c r="W38" s="30">
        <v>12</v>
      </c>
      <c r="X38" s="50">
        <v>5562</v>
      </c>
      <c r="Y38" s="31"/>
      <c r="Z38" s="29"/>
      <c r="AA38" s="38">
        <v>40</v>
      </c>
      <c r="AB38" s="20"/>
      <c r="AC38" s="20"/>
      <c r="AD38" s="20"/>
      <c r="AE38" s="32">
        <f t="shared" si="6"/>
        <v>83.333333333333343</v>
      </c>
      <c r="AF38" s="27"/>
      <c r="AG38" s="27"/>
    </row>
    <row r="39" spans="1:33" ht="13.2">
      <c r="A39" s="28">
        <v>44001</v>
      </c>
      <c r="B39" s="29">
        <v>14</v>
      </c>
      <c r="C39" s="29">
        <v>2</v>
      </c>
      <c r="D39" s="29">
        <v>2</v>
      </c>
      <c r="E39" s="29">
        <v>5</v>
      </c>
      <c r="F39" s="29"/>
      <c r="G39" s="29">
        <v>5</v>
      </c>
      <c r="H39" s="38"/>
      <c r="J39" s="38">
        <v>17</v>
      </c>
      <c r="K39" s="38"/>
      <c r="L39" s="38"/>
      <c r="M39" s="38">
        <v>2</v>
      </c>
      <c r="N39" s="38">
        <v>1</v>
      </c>
      <c r="P39" s="38">
        <v>1</v>
      </c>
      <c r="Q39" s="38"/>
      <c r="R39" s="38"/>
      <c r="S39" s="38">
        <v>18</v>
      </c>
      <c r="U39" s="93">
        <f t="shared" ref="U39:U135" si="7">SUM(B39:S39)</f>
        <v>67</v>
      </c>
      <c r="V39" s="30">
        <v>0</v>
      </c>
      <c r="W39" s="30">
        <v>21</v>
      </c>
      <c r="X39" s="50">
        <v>12838</v>
      </c>
      <c r="Y39" s="31">
        <f t="shared" ref="Y39:Y180" si="8">100*U39/X39</f>
        <v>0.52188814457080546</v>
      </c>
      <c r="Z39" s="29"/>
      <c r="AA39" s="48">
        <f t="shared" ref="AA39:AA187" si="9">U39-Z39</f>
        <v>67</v>
      </c>
      <c r="AB39" s="20">
        <f t="shared" ref="AB39:AB160" si="10">100*(D39+P39)/U39</f>
        <v>4.4776119402985071</v>
      </c>
      <c r="AC39" s="20"/>
      <c r="AD39" s="20"/>
      <c r="AE39" s="32">
        <f t="shared" si="6"/>
        <v>100</v>
      </c>
      <c r="AF39" s="27"/>
      <c r="AG39" s="27"/>
    </row>
    <row r="40" spans="1:33" ht="13.2">
      <c r="A40" s="28">
        <v>44000</v>
      </c>
      <c r="B40" s="29">
        <v>18</v>
      </c>
      <c r="C40" s="29"/>
      <c r="D40" s="29"/>
      <c r="E40" s="29"/>
      <c r="F40" s="29"/>
      <c r="G40" s="29">
        <v>6</v>
      </c>
      <c r="H40" s="38"/>
      <c r="J40" s="38">
        <v>11</v>
      </c>
      <c r="K40" s="38"/>
      <c r="L40" s="38"/>
      <c r="M40" s="38"/>
      <c r="P40" s="38"/>
      <c r="Q40" s="38"/>
      <c r="R40" s="38">
        <v>3</v>
      </c>
      <c r="S40" s="38">
        <v>11</v>
      </c>
      <c r="U40" s="93">
        <f t="shared" si="7"/>
        <v>49</v>
      </c>
      <c r="V40" s="30">
        <v>0</v>
      </c>
      <c r="W40" s="30">
        <v>35</v>
      </c>
      <c r="X40" s="50">
        <v>12351</v>
      </c>
      <c r="Y40" s="31">
        <f t="shared" si="8"/>
        <v>0.39672900979677761</v>
      </c>
      <c r="Z40" s="29"/>
      <c r="AA40" s="48">
        <f t="shared" si="9"/>
        <v>49</v>
      </c>
      <c r="AB40" s="20">
        <f t="shared" si="10"/>
        <v>0</v>
      </c>
      <c r="AC40" s="20"/>
      <c r="AD40" s="20"/>
      <c r="AE40" s="32">
        <f t="shared" si="6"/>
        <v>100</v>
      </c>
      <c r="AF40" s="27"/>
      <c r="AG40" s="27"/>
    </row>
    <row r="41" spans="1:33" ht="13.2">
      <c r="A41" s="28">
        <v>43999</v>
      </c>
      <c r="B41" s="29">
        <v>25</v>
      </c>
      <c r="C41" s="29"/>
      <c r="D41" s="29">
        <v>1</v>
      </c>
      <c r="E41" s="29">
        <v>1</v>
      </c>
      <c r="F41" s="29"/>
      <c r="G41" s="29">
        <v>7</v>
      </c>
      <c r="H41" s="38"/>
      <c r="I41" s="38">
        <v>1</v>
      </c>
      <c r="J41" s="38">
        <v>16</v>
      </c>
      <c r="K41" s="38"/>
      <c r="L41" s="38"/>
      <c r="M41" s="38">
        <v>3</v>
      </c>
      <c r="N41" s="38">
        <v>1</v>
      </c>
      <c r="O41" s="38"/>
      <c r="P41" s="38"/>
      <c r="Q41" s="38"/>
      <c r="R41" s="38"/>
      <c r="S41" s="38">
        <v>4</v>
      </c>
      <c r="U41" s="93">
        <f t="shared" si="7"/>
        <v>59</v>
      </c>
      <c r="V41" s="30">
        <v>1</v>
      </c>
      <c r="W41" s="30">
        <v>26</v>
      </c>
      <c r="X41" s="50">
        <v>12889</v>
      </c>
      <c r="Y41" s="31">
        <f t="shared" si="8"/>
        <v>0.45775467452866786</v>
      </c>
      <c r="Z41" s="29"/>
      <c r="AA41" s="48">
        <f t="shared" si="9"/>
        <v>59</v>
      </c>
      <c r="AB41" s="20">
        <f t="shared" si="10"/>
        <v>1.6949152542372881</v>
      </c>
      <c r="AC41" s="20"/>
      <c r="AD41" s="20"/>
      <c r="AE41" s="32">
        <f t="shared" si="6"/>
        <v>100</v>
      </c>
      <c r="AF41" s="27"/>
      <c r="AG41" s="27"/>
    </row>
    <row r="42" spans="1:33" ht="13.2">
      <c r="A42" s="28">
        <v>43998</v>
      </c>
      <c r="B42" s="29">
        <v>13</v>
      </c>
      <c r="C42" s="29"/>
      <c r="D42" s="29">
        <v>1</v>
      </c>
      <c r="E42" s="29">
        <v>2</v>
      </c>
      <c r="F42" s="29"/>
      <c r="G42" s="29">
        <v>5</v>
      </c>
      <c r="H42" s="38"/>
      <c r="J42" s="38">
        <v>13</v>
      </c>
      <c r="K42" s="38"/>
      <c r="L42" s="38"/>
      <c r="M42" s="38">
        <v>1</v>
      </c>
      <c r="N42" s="38"/>
      <c r="O42" s="38"/>
      <c r="P42" s="38"/>
      <c r="Q42" s="38"/>
      <c r="R42" s="38">
        <v>1</v>
      </c>
      <c r="S42" s="38">
        <v>7</v>
      </c>
      <c r="U42" s="93">
        <f t="shared" si="7"/>
        <v>43</v>
      </c>
      <c r="V42" s="30">
        <v>1</v>
      </c>
      <c r="W42" s="30">
        <v>14</v>
      </c>
      <c r="X42" s="50">
        <v>13056</v>
      </c>
      <c r="Y42" s="31">
        <f t="shared" si="8"/>
        <v>0.32935049019607843</v>
      </c>
      <c r="Z42" s="29"/>
      <c r="AA42" s="48">
        <f t="shared" si="9"/>
        <v>43</v>
      </c>
      <c r="AB42" s="20">
        <f t="shared" si="10"/>
        <v>2.3255813953488373</v>
      </c>
      <c r="AC42" s="20"/>
      <c r="AD42" s="20"/>
      <c r="AE42" s="32">
        <f t="shared" si="6"/>
        <v>100</v>
      </c>
      <c r="AF42" s="27"/>
      <c r="AG42" s="27"/>
    </row>
    <row r="43" spans="1:33" ht="13.2">
      <c r="A43" s="28">
        <v>43997</v>
      </c>
      <c r="B43" s="29">
        <v>12</v>
      </c>
      <c r="C43" s="29">
        <v>1</v>
      </c>
      <c r="D43" s="29"/>
      <c r="E43" s="29">
        <v>2</v>
      </c>
      <c r="F43" s="29"/>
      <c r="G43" s="29">
        <v>3</v>
      </c>
      <c r="H43" s="38"/>
      <c r="J43" s="38">
        <v>5</v>
      </c>
      <c r="K43" s="38"/>
      <c r="L43" s="38"/>
      <c r="M43" s="38"/>
      <c r="N43" s="38"/>
      <c r="O43" s="38"/>
      <c r="P43" s="38"/>
      <c r="Q43" s="38">
        <v>2</v>
      </c>
      <c r="R43" s="38"/>
      <c r="S43" s="38">
        <v>9</v>
      </c>
      <c r="U43" s="93">
        <f t="shared" si="7"/>
        <v>34</v>
      </c>
      <c r="V43" s="30">
        <v>1</v>
      </c>
      <c r="W43" s="30">
        <v>30</v>
      </c>
      <c r="X43" s="50">
        <v>14048</v>
      </c>
      <c r="Y43" s="31">
        <f t="shared" si="8"/>
        <v>0.24202733485193623</v>
      </c>
      <c r="Z43" s="29"/>
      <c r="AA43" s="48">
        <f t="shared" si="9"/>
        <v>34</v>
      </c>
      <c r="AB43" s="20">
        <f t="shared" si="10"/>
        <v>0</v>
      </c>
      <c r="AC43" s="20"/>
      <c r="AD43" s="20"/>
      <c r="AE43" s="32">
        <f t="shared" si="6"/>
        <v>100</v>
      </c>
      <c r="AF43" s="27"/>
      <c r="AG43" s="27"/>
    </row>
    <row r="44" spans="1:33" ht="13.2">
      <c r="A44" s="28">
        <v>43996</v>
      </c>
      <c r="B44" s="29">
        <v>7</v>
      </c>
      <c r="C44" s="29"/>
      <c r="D44" s="29"/>
      <c r="E44" s="29">
        <v>8</v>
      </c>
      <c r="F44" s="29"/>
      <c r="G44" s="29"/>
      <c r="H44" s="38"/>
      <c r="J44" s="38">
        <v>10</v>
      </c>
      <c r="K44" s="38"/>
      <c r="L44" s="38"/>
      <c r="M44" s="38">
        <v>2</v>
      </c>
      <c r="N44" s="38"/>
      <c r="O44" s="38"/>
      <c r="P44" s="38"/>
      <c r="Q44" s="38">
        <v>3</v>
      </c>
      <c r="R44" s="38"/>
      <c r="S44" s="38">
        <v>7</v>
      </c>
      <c r="U44" s="93">
        <f t="shared" si="7"/>
        <v>37</v>
      </c>
      <c r="V44" s="30">
        <v>0</v>
      </c>
      <c r="W44" s="30">
        <v>12</v>
      </c>
      <c r="X44" s="50">
        <v>5392</v>
      </c>
      <c r="Y44" s="31">
        <f t="shared" si="8"/>
        <v>0.68620178041543023</v>
      </c>
      <c r="Z44" s="29"/>
      <c r="AA44" s="48">
        <f t="shared" si="9"/>
        <v>37</v>
      </c>
      <c r="AB44" s="20">
        <f t="shared" si="10"/>
        <v>0</v>
      </c>
      <c r="AC44" s="20"/>
      <c r="AD44" s="20"/>
      <c r="AE44" s="32">
        <f t="shared" si="6"/>
        <v>100</v>
      </c>
      <c r="AF44" s="27"/>
      <c r="AG44" s="27"/>
    </row>
    <row r="45" spans="1:33" ht="13.2">
      <c r="A45" s="28">
        <v>43995</v>
      </c>
      <c r="B45" s="29">
        <v>12</v>
      </c>
      <c r="C45" s="29"/>
      <c r="D45" s="29">
        <v>2</v>
      </c>
      <c r="E45" s="29">
        <v>8</v>
      </c>
      <c r="F45" s="29"/>
      <c r="G45" s="29"/>
      <c r="H45" s="38"/>
      <c r="J45" s="38">
        <v>10</v>
      </c>
      <c r="K45" s="38">
        <v>1</v>
      </c>
      <c r="L45" s="38"/>
      <c r="M45" s="38"/>
      <c r="N45" s="38"/>
      <c r="O45" s="38"/>
      <c r="P45" s="38"/>
      <c r="Q45" s="38"/>
      <c r="R45" s="38"/>
      <c r="S45" s="38">
        <v>1</v>
      </c>
      <c r="U45" s="93">
        <f t="shared" si="7"/>
        <v>34</v>
      </c>
      <c r="V45" s="30">
        <v>0</v>
      </c>
      <c r="W45" s="30">
        <v>27</v>
      </c>
      <c r="X45" s="50">
        <v>5624</v>
      </c>
      <c r="Y45" s="31">
        <f t="shared" si="8"/>
        <v>0.60455192034139404</v>
      </c>
      <c r="Z45" s="29"/>
      <c r="AA45" s="48">
        <f t="shared" si="9"/>
        <v>34</v>
      </c>
      <c r="AB45" s="20">
        <f t="shared" si="10"/>
        <v>5.882352941176471</v>
      </c>
      <c r="AC45" s="20"/>
      <c r="AD45" s="20"/>
      <c r="AE45" s="32">
        <f t="shared" si="6"/>
        <v>100</v>
      </c>
      <c r="AF45" s="27"/>
      <c r="AG45" s="27"/>
    </row>
    <row r="46" spans="1:33" ht="13.2">
      <c r="A46" s="28">
        <v>43994</v>
      </c>
      <c r="B46" s="29">
        <v>29</v>
      </c>
      <c r="C46" s="29"/>
      <c r="D46" s="29">
        <v>3</v>
      </c>
      <c r="E46" s="29">
        <v>1</v>
      </c>
      <c r="F46" s="29"/>
      <c r="G46" s="29"/>
      <c r="H46" s="38"/>
      <c r="J46" s="38">
        <v>14</v>
      </c>
      <c r="K46" s="38"/>
      <c r="L46" s="38"/>
      <c r="M46" s="38">
        <v>1</v>
      </c>
      <c r="N46" s="38"/>
      <c r="O46" s="38"/>
      <c r="P46" s="38"/>
      <c r="Q46" s="38"/>
      <c r="R46" s="38"/>
      <c r="S46" s="38">
        <v>1</v>
      </c>
      <c r="U46" s="93">
        <f t="shared" si="7"/>
        <v>49</v>
      </c>
      <c r="V46" s="30">
        <v>0</v>
      </c>
      <c r="W46" s="30">
        <v>22</v>
      </c>
      <c r="X46" s="50">
        <v>13218</v>
      </c>
      <c r="Y46" s="31">
        <f t="shared" si="8"/>
        <v>0.370706612195491</v>
      </c>
      <c r="Z46" s="29"/>
      <c r="AA46" s="48">
        <f t="shared" si="9"/>
        <v>49</v>
      </c>
      <c r="AB46" s="20">
        <f t="shared" si="10"/>
        <v>6.1224489795918364</v>
      </c>
      <c r="AC46" s="20"/>
      <c r="AD46" s="20"/>
      <c r="AE46" s="32">
        <f t="shared" si="6"/>
        <v>100</v>
      </c>
      <c r="AF46" s="27"/>
      <c r="AG46" s="27"/>
    </row>
    <row r="47" spans="1:33" ht="13.2">
      <c r="A47" s="28">
        <v>43993</v>
      </c>
      <c r="B47" s="29">
        <v>25</v>
      </c>
      <c r="C47" s="29"/>
      <c r="D47" s="29">
        <v>1</v>
      </c>
      <c r="E47" s="29">
        <v>1</v>
      </c>
      <c r="F47" s="29"/>
      <c r="G47" s="29"/>
      <c r="H47" s="38"/>
      <c r="J47" s="38">
        <v>19</v>
      </c>
      <c r="K47" s="38"/>
      <c r="L47" s="38"/>
      <c r="M47" s="38"/>
      <c r="N47" s="38"/>
      <c r="O47" s="38"/>
      <c r="P47" s="38"/>
      <c r="Q47" s="38"/>
      <c r="R47" s="38"/>
      <c r="S47" s="38">
        <v>10</v>
      </c>
      <c r="U47" s="93">
        <f t="shared" si="7"/>
        <v>56</v>
      </c>
      <c r="V47" s="30">
        <v>1</v>
      </c>
      <c r="W47" s="30">
        <v>15</v>
      </c>
      <c r="X47" s="50">
        <v>14599</v>
      </c>
      <c r="Y47" s="31">
        <f t="shared" si="8"/>
        <v>0.38358791698061512</v>
      </c>
      <c r="Z47" s="29"/>
      <c r="AA47" s="48">
        <f t="shared" si="9"/>
        <v>56</v>
      </c>
      <c r="AB47" s="20">
        <f t="shared" si="10"/>
        <v>1.7857142857142858</v>
      </c>
      <c r="AC47" s="20"/>
      <c r="AD47" s="20"/>
      <c r="AE47" s="32">
        <f t="shared" si="6"/>
        <v>100</v>
      </c>
      <c r="AF47" s="27"/>
      <c r="AG47" s="27"/>
    </row>
    <row r="48" spans="1:33" ht="13.2">
      <c r="A48" s="28">
        <v>43992</v>
      </c>
      <c r="B48" s="29">
        <v>21</v>
      </c>
      <c r="C48" s="29"/>
      <c r="D48" s="29"/>
      <c r="E48" s="29">
        <v>6</v>
      </c>
      <c r="F48" s="29"/>
      <c r="G48" s="29"/>
      <c r="H48" s="38"/>
      <c r="J48" s="38">
        <v>16</v>
      </c>
      <c r="K48" s="38"/>
      <c r="L48" s="38"/>
      <c r="M48" s="38"/>
      <c r="N48" s="38"/>
      <c r="O48" s="38"/>
      <c r="P48" s="38"/>
      <c r="Q48" s="38"/>
      <c r="R48" s="38"/>
      <c r="S48" s="38">
        <v>2</v>
      </c>
      <c r="U48" s="93">
        <f t="shared" si="7"/>
        <v>45</v>
      </c>
      <c r="V48" s="30">
        <v>0</v>
      </c>
      <c r="W48" s="30">
        <v>43</v>
      </c>
      <c r="X48" s="50">
        <v>14916</v>
      </c>
      <c r="Y48" s="31">
        <f t="shared" si="8"/>
        <v>0.3016894609814964</v>
      </c>
      <c r="Z48" s="29"/>
      <c r="AA48" s="48">
        <f t="shared" si="9"/>
        <v>45</v>
      </c>
      <c r="AB48" s="20">
        <f t="shared" si="10"/>
        <v>0</v>
      </c>
      <c r="AC48" s="20"/>
      <c r="AD48" s="20"/>
      <c r="AE48" s="32">
        <f t="shared" si="6"/>
        <v>100</v>
      </c>
      <c r="AF48" s="27"/>
      <c r="AG48" s="27"/>
    </row>
    <row r="49" spans="1:33" ht="13.2">
      <c r="A49" s="28">
        <v>43991</v>
      </c>
      <c r="B49" s="29">
        <v>12</v>
      </c>
      <c r="C49" s="29"/>
      <c r="D49" s="29"/>
      <c r="E49" s="29">
        <v>8</v>
      </c>
      <c r="F49" s="29"/>
      <c r="G49" s="29"/>
      <c r="H49" s="38"/>
      <c r="J49" s="38">
        <v>21</v>
      </c>
      <c r="K49" s="38">
        <v>1</v>
      </c>
      <c r="L49" s="38"/>
      <c r="M49" s="38"/>
      <c r="N49" s="38"/>
      <c r="O49" s="38"/>
      <c r="P49" s="38"/>
      <c r="Q49" s="38">
        <v>2</v>
      </c>
      <c r="R49" s="38"/>
      <c r="S49" s="38">
        <v>6</v>
      </c>
      <c r="U49" s="93">
        <f t="shared" si="7"/>
        <v>50</v>
      </c>
      <c r="V49" s="30">
        <v>2</v>
      </c>
      <c r="W49" s="30">
        <v>22</v>
      </c>
      <c r="X49" s="50">
        <v>15975</v>
      </c>
      <c r="Y49" s="31">
        <f t="shared" si="8"/>
        <v>0.3129890453834116</v>
      </c>
      <c r="Z49" s="29"/>
      <c r="AA49" s="48">
        <f t="shared" si="9"/>
        <v>50</v>
      </c>
      <c r="AB49" s="20">
        <f t="shared" si="10"/>
        <v>0</v>
      </c>
      <c r="AC49" s="20"/>
      <c r="AD49" s="20"/>
      <c r="AE49" s="32">
        <f t="shared" si="6"/>
        <v>100</v>
      </c>
      <c r="AF49" s="27"/>
      <c r="AG49" s="27"/>
    </row>
    <row r="50" spans="1:33" ht="13.2">
      <c r="A50" s="28">
        <v>43990</v>
      </c>
      <c r="B50" s="29">
        <v>19</v>
      </c>
      <c r="C50" s="29"/>
      <c r="D50" s="29"/>
      <c r="E50" s="29">
        <v>3</v>
      </c>
      <c r="F50" s="29"/>
      <c r="G50" s="29"/>
      <c r="H50" s="38"/>
      <c r="J50" s="38">
        <v>13</v>
      </c>
      <c r="K50" s="38"/>
      <c r="L50" s="38"/>
      <c r="M50" s="38">
        <v>2</v>
      </c>
      <c r="N50" s="38"/>
      <c r="O50" s="38"/>
      <c r="P50" s="38"/>
      <c r="Q50" s="38">
        <v>1</v>
      </c>
      <c r="R50" s="38"/>
      <c r="S50" s="38"/>
      <c r="U50" s="93">
        <f t="shared" si="7"/>
        <v>38</v>
      </c>
      <c r="V50" s="30">
        <v>1</v>
      </c>
      <c r="W50" s="30">
        <v>26</v>
      </c>
      <c r="X50" s="50">
        <v>17783</v>
      </c>
      <c r="Y50" s="31">
        <f t="shared" si="8"/>
        <v>0.21368722937637069</v>
      </c>
      <c r="Z50" s="29"/>
      <c r="AA50" s="48">
        <f t="shared" si="9"/>
        <v>38</v>
      </c>
      <c r="AB50" s="20">
        <f t="shared" si="10"/>
        <v>0</v>
      </c>
      <c r="AC50" s="20"/>
      <c r="AD50" s="20"/>
      <c r="AE50" s="32">
        <f t="shared" si="6"/>
        <v>100</v>
      </c>
      <c r="AF50" s="27"/>
      <c r="AG50" s="27"/>
    </row>
    <row r="51" spans="1:33" ht="13.2">
      <c r="A51" s="28">
        <v>43989</v>
      </c>
      <c r="B51" s="29">
        <v>22</v>
      </c>
      <c r="C51" s="29"/>
      <c r="D51" s="29">
        <v>1</v>
      </c>
      <c r="E51" s="29">
        <v>4</v>
      </c>
      <c r="F51" s="29"/>
      <c r="G51" s="29"/>
      <c r="H51" s="38"/>
      <c r="J51" s="38">
        <v>8</v>
      </c>
      <c r="K51" s="38"/>
      <c r="L51" s="38"/>
      <c r="M51" s="38"/>
      <c r="N51" s="38"/>
      <c r="O51" s="38"/>
      <c r="P51" s="38"/>
      <c r="Q51" s="38"/>
      <c r="R51" s="38"/>
      <c r="S51" s="38">
        <v>3</v>
      </c>
      <c r="U51" s="93">
        <f t="shared" si="7"/>
        <v>38</v>
      </c>
      <c r="V51" s="30">
        <v>0</v>
      </c>
      <c r="W51" s="30">
        <v>11</v>
      </c>
      <c r="X51" s="50">
        <v>5445</v>
      </c>
      <c r="Y51" s="31">
        <f t="shared" si="8"/>
        <v>0.69788797061524332</v>
      </c>
      <c r="Z51" s="29"/>
      <c r="AA51" s="48">
        <f t="shared" si="9"/>
        <v>38</v>
      </c>
      <c r="AB51" s="20">
        <f t="shared" si="10"/>
        <v>2.6315789473684212</v>
      </c>
      <c r="AC51" s="20"/>
      <c r="AD51" s="20"/>
      <c r="AE51" s="32">
        <f t="shared" si="6"/>
        <v>100</v>
      </c>
      <c r="AF51" s="27"/>
      <c r="AG51" s="27"/>
    </row>
    <row r="52" spans="1:33" ht="13.2">
      <c r="A52" s="28">
        <v>43988</v>
      </c>
      <c r="B52" s="29">
        <v>27</v>
      </c>
      <c r="C52" s="29"/>
      <c r="D52" s="29">
        <v>1</v>
      </c>
      <c r="E52" s="29">
        <v>6</v>
      </c>
      <c r="F52" s="29"/>
      <c r="G52" s="29"/>
      <c r="H52" s="38">
        <v>1</v>
      </c>
      <c r="J52" s="38">
        <v>19</v>
      </c>
      <c r="K52" s="38"/>
      <c r="L52" s="38">
        <v>1</v>
      </c>
      <c r="M52" s="38"/>
      <c r="N52" s="38"/>
      <c r="O52" s="38"/>
      <c r="P52" s="38"/>
      <c r="Q52" s="38"/>
      <c r="R52" s="38"/>
      <c r="S52" s="38">
        <v>2</v>
      </c>
      <c r="U52" s="93">
        <f t="shared" si="7"/>
        <v>57</v>
      </c>
      <c r="V52" s="30">
        <v>0</v>
      </c>
      <c r="W52" s="30">
        <v>21</v>
      </c>
      <c r="X52" s="50">
        <v>7464</v>
      </c>
      <c r="Y52" s="31">
        <f t="shared" si="8"/>
        <v>0.7636655948553055</v>
      </c>
      <c r="Z52" s="29"/>
      <c r="AA52" s="48">
        <f t="shared" si="9"/>
        <v>57</v>
      </c>
      <c r="AB52" s="20">
        <f t="shared" si="10"/>
        <v>1.7543859649122806</v>
      </c>
      <c r="AC52" s="20"/>
      <c r="AD52" s="20"/>
      <c r="AE52" s="32">
        <f t="shared" si="6"/>
        <v>100</v>
      </c>
      <c r="AF52" s="27"/>
      <c r="AG52" s="27"/>
    </row>
    <row r="53" spans="1:33" ht="13.2">
      <c r="A53" s="28">
        <v>43987</v>
      </c>
      <c r="B53" s="29">
        <v>23</v>
      </c>
      <c r="C53" s="29"/>
      <c r="D53" s="29"/>
      <c r="E53" s="29">
        <v>11</v>
      </c>
      <c r="F53" s="29"/>
      <c r="G53" s="29"/>
      <c r="H53" s="38"/>
      <c r="J53" s="38">
        <v>8</v>
      </c>
      <c r="K53" s="38">
        <v>1</v>
      </c>
      <c r="L53" s="38"/>
      <c r="M53" s="38">
        <v>1</v>
      </c>
      <c r="N53" s="38"/>
      <c r="O53" s="38"/>
      <c r="P53" s="38">
        <v>1</v>
      </c>
      <c r="Q53" s="38">
        <v>1</v>
      </c>
      <c r="R53" s="38"/>
      <c r="S53" s="38">
        <v>5</v>
      </c>
      <c r="U53" s="93">
        <f t="shared" si="7"/>
        <v>51</v>
      </c>
      <c r="V53" s="30">
        <v>0</v>
      </c>
      <c r="W53" s="30">
        <v>25</v>
      </c>
      <c r="X53" s="50">
        <v>14345</v>
      </c>
      <c r="Y53" s="31">
        <f t="shared" si="8"/>
        <v>0.35552457302195889</v>
      </c>
      <c r="Z53" s="29"/>
      <c r="AA53" s="48">
        <f t="shared" si="9"/>
        <v>51</v>
      </c>
      <c r="AB53" s="20">
        <f t="shared" si="10"/>
        <v>1.9607843137254901</v>
      </c>
      <c r="AC53" s="20"/>
      <c r="AD53" s="20"/>
      <c r="AE53" s="32">
        <f t="shared" si="6"/>
        <v>100</v>
      </c>
      <c r="AF53" s="27"/>
      <c r="AG53" s="27"/>
    </row>
    <row r="54" spans="1:33" ht="13.2">
      <c r="A54" s="28">
        <v>43986</v>
      </c>
      <c r="B54" s="29">
        <v>15</v>
      </c>
      <c r="C54" s="29"/>
      <c r="D54" s="29">
        <v>1</v>
      </c>
      <c r="E54" s="29">
        <v>6</v>
      </c>
      <c r="F54" s="29"/>
      <c r="G54" s="29"/>
      <c r="H54" s="38"/>
      <c r="J54" s="38">
        <v>13</v>
      </c>
      <c r="K54" s="38"/>
      <c r="L54" s="38"/>
      <c r="M54" s="38">
        <v>1</v>
      </c>
      <c r="N54" s="38"/>
      <c r="O54" s="38"/>
      <c r="P54" s="38">
        <v>2</v>
      </c>
      <c r="Q54" s="38"/>
      <c r="R54" s="38"/>
      <c r="S54" s="38">
        <v>1</v>
      </c>
      <c r="U54" s="93">
        <f t="shared" si="7"/>
        <v>39</v>
      </c>
      <c r="V54" s="30">
        <v>0</v>
      </c>
      <c r="W54" s="30">
        <v>7</v>
      </c>
      <c r="X54" s="50">
        <v>17102</v>
      </c>
      <c r="Y54" s="31">
        <f t="shared" si="8"/>
        <v>0.22804350368377968</v>
      </c>
      <c r="Z54" s="29"/>
      <c r="AA54" s="48">
        <f t="shared" si="9"/>
        <v>39</v>
      </c>
      <c r="AB54" s="20">
        <f t="shared" si="10"/>
        <v>7.6923076923076925</v>
      </c>
      <c r="AC54" s="20"/>
      <c r="AD54" s="20"/>
      <c r="AE54" s="32">
        <f t="shared" si="6"/>
        <v>100</v>
      </c>
      <c r="AF54" s="27"/>
      <c r="AG54" s="27"/>
    </row>
    <row r="55" spans="1:33" ht="13.2">
      <c r="A55" s="28">
        <v>43985</v>
      </c>
      <c r="B55" s="29">
        <v>14</v>
      </c>
      <c r="C55" s="29"/>
      <c r="D55" s="29"/>
      <c r="E55" s="29">
        <v>7</v>
      </c>
      <c r="F55" s="29"/>
      <c r="G55" s="29"/>
      <c r="H55" s="38"/>
      <c r="J55" s="38">
        <v>15</v>
      </c>
      <c r="K55" s="38"/>
      <c r="L55" s="38"/>
      <c r="M55" s="38"/>
      <c r="N55" s="38"/>
      <c r="O55" s="38"/>
      <c r="P55" s="38">
        <v>1</v>
      </c>
      <c r="Q55" s="38"/>
      <c r="R55" s="38"/>
      <c r="S55" s="38">
        <v>2</v>
      </c>
      <c r="U55" s="93">
        <f t="shared" si="7"/>
        <v>39</v>
      </c>
      <c r="V55" s="30">
        <v>0</v>
      </c>
      <c r="W55" s="30">
        <v>32</v>
      </c>
      <c r="X55" s="50">
        <v>17006</v>
      </c>
      <c r="Y55" s="31">
        <f t="shared" si="8"/>
        <v>0.22933082441491237</v>
      </c>
      <c r="Z55" s="29"/>
      <c r="AA55" s="48">
        <f t="shared" si="9"/>
        <v>39</v>
      </c>
      <c r="AB55" s="20">
        <f t="shared" si="10"/>
        <v>2.5641025641025643</v>
      </c>
      <c r="AC55" s="20"/>
      <c r="AD55" s="20"/>
      <c r="AE55" s="32">
        <f t="shared" si="6"/>
        <v>100</v>
      </c>
      <c r="AF55" s="27"/>
      <c r="AG55" s="27"/>
    </row>
    <row r="56" spans="1:33" ht="13.2">
      <c r="A56" s="28">
        <v>43984</v>
      </c>
      <c r="B56" s="29">
        <v>19</v>
      </c>
      <c r="C56" s="29"/>
      <c r="D56" s="29">
        <v>1</v>
      </c>
      <c r="E56" s="29">
        <v>17</v>
      </c>
      <c r="F56" s="29"/>
      <c r="G56" s="29"/>
      <c r="H56" s="38"/>
      <c r="J56" s="38">
        <v>12</v>
      </c>
      <c r="K56" s="38"/>
      <c r="L56" s="38"/>
      <c r="M56" s="38"/>
      <c r="N56" s="38"/>
      <c r="O56" s="38"/>
      <c r="P56" s="38"/>
      <c r="Q56" s="38"/>
      <c r="R56" s="38"/>
      <c r="S56" s="38"/>
      <c r="U56" s="93">
        <f t="shared" si="7"/>
        <v>49</v>
      </c>
      <c r="V56" s="30">
        <v>1</v>
      </c>
      <c r="W56" s="30">
        <v>21</v>
      </c>
      <c r="X56" s="50">
        <v>17001</v>
      </c>
      <c r="Y56" s="31">
        <f t="shared" si="8"/>
        <v>0.2882183400976413</v>
      </c>
      <c r="Z56" s="29"/>
      <c r="AA56" s="48">
        <f t="shared" si="9"/>
        <v>49</v>
      </c>
      <c r="AB56" s="20">
        <f t="shared" si="10"/>
        <v>2.0408163265306123</v>
      </c>
      <c r="AC56" s="20"/>
      <c r="AD56" s="20"/>
      <c r="AE56" s="32">
        <f t="shared" si="6"/>
        <v>100</v>
      </c>
      <c r="AF56" s="27"/>
      <c r="AG56" s="27"/>
    </row>
    <row r="57" spans="1:33" ht="13.2">
      <c r="A57" s="28">
        <v>43983</v>
      </c>
      <c r="B57" s="29">
        <v>14</v>
      </c>
      <c r="C57" s="29"/>
      <c r="D57" s="29"/>
      <c r="E57" s="29">
        <v>8</v>
      </c>
      <c r="F57" s="29"/>
      <c r="G57" s="29"/>
      <c r="H57" s="38"/>
      <c r="J57" s="38">
        <v>15</v>
      </c>
      <c r="K57" s="38"/>
      <c r="L57" s="38"/>
      <c r="M57" s="38"/>
      <c r="N57" s="38"/>
      <c r="O57" s="38"/>
      <c r="P57" s="38"/>
      <c r="Q57" s="38"/>
      <c r="R57" s="38"/>
      <c r="S57" s="38">
        <v>1</v>
      </c>
      <c r="U57" s="93">
        <f t="shared" si="7"/>
        <v>38</v>
      </c>
      <c r="V57" s="30">
        <v>1</v>
      </c>
      <c r="W57" s="30">
        <v>24</v>
      </c>
      <c r="X57" s="50">
        <v>18460</v>
      </c>
      <c r="Y57" s="31">
        <f t="shared" si="8"/>
        <v>0.20585048754062837</v>
      </c>
      <c r="Z57" s="29"/>
      <c r="AA57" s="48">
        <f t="shared" si="9"/>
        <v>38</v>
      </c>
      <c r="AB57" s="20">
        <f t="shared" si="10"/>
        <v>0</v>
      </c>
      <c r="AC57" s="20"/>
      <c r="AD57" s="20"/>
      <c r="AE57" s="32">
        <f t="shared" si="6"/>
        <v>100</v>
      </c>
      <c r="AF57" s="27"/>
      <c r="AG57" s="27"/>
    </row>
    <row r="58" spans="1:33" ht="13.2">
      <c r="A58" s="28">
        <v>43982</v>
      </c>
      <c r="B58" s="29">
        <v>1</v>
      </c>
      <c r="C58" s="29"/>
      <c r="D58" s="29">
        <v>1</v>
      </c>
      <c r="E58" s="29">
        <v>18</v>
      </c>
      <c r="F58" s="29"/>
      <c r="G58" s="29"/>
      <c r="H58" s="38"/>
      <c r="J58" s="38">
        <v>12</v>
      </c>
      <c r="K58" s="38"/>
      <c r="L58" s="38"/>
      <c r="M58" s="38"/>
      <c r="N58" s="38"/>
      <c r="O58" s="38">
        <v>1</v>
      </c>
      <c r="P58" s="38"/>
      <c r="Q58" s="38"/>
      <c r="R58" s="38"/>
      <c r="S58" s="38">
        <v>2</v>
      </c>
      <c r="U58" s="93">
        <f t="shared" si="7"/>
        <v>35</v>
      </c>
      <c r="V58" s="30">
        <v>1</v>
      </c>
      <c r="W58" s="30">
        <v>17</v>
      </c>
      <c r="X58" s="50">
        <v>10569</v>
      </c>
      <c r="Y58" s="31">
        <f t="shared" si="8"/>
        <v>0.33115715772542342</v>
      </c>
      <c r="Z58" s="29"/>
      <c r="AA58" s="48">
        <f t="shared" si="9"/>
        <v>35</v>
      </c>
      <c r="AB58" s="20">
        <f t="shared" si="10"/>
        <v>2.8571428571428572</v>
      </c>
      <c r="AC58" s="20"/>
      <c r="AD58" s="20"/>
      <c r="AE58" s="32">
        <f t="shared" si="6"/>
        <v>100</v>
      </c>
      <c r="AF58" s="27"/>
      <c r="AG58" s="27"/>
    </row>
    <row r="59" spans="1:33" ht="13.2">
      <c r="A59" s="28">
        <v>43981</v>
      </c>
      <c r="B59" s="29">
        <v>6</v>
      </c>
      <c r="C59" s="29">
        <v>1</v>
      </c>
      <c r="D59" s="29">
        <v>1</v>
      </c>
      <c r="E59" s="29">
        <v>3</v>
      </c>
      <c r="F59" s="29"/>
      <c r="G59" s="29">
        <v>1</v>
      </c>
      <c r="H59" s="38">
        <v>2</v>
      </c>
      <c r="J59" s="38">
        <v>12</v>
      </c>
      <c r="K59" s="38"/>
      <c r="L59" s="38"/>
      <c r="M59" s="38"/>
      <c r="N59" s="38"/>
      <c r="O59" s="38"/>
      <c r="P59" s="38"/>
      <c r="Q59" s="38"/>
      <c r="R59" s="38">
        <v>1</v>
      </c>
      <c r="S59" s="38"/>
      <c r="U59" s="93">
        <f t="shared" si="7"/>
        <v>27</v>
      </c>
      <c r="V59" s="30">
        <v>1</v>
      </c>
      <c r="W59" s="30">
        <v>7</v>
      </c>
      <c r="X59" s="50">
        <v>7921</v>
      </c>
      <c r="Y59" s="31">
        <f t="shared" si="8"/>
        <v>0.34086605226612804</v>
      </c>
      <c r="Z59" s="29"/>
      <c r="AA59" s="48">
        <f t="shared" si="9"/>
        <v>27</v>
      </c>
      <c r="AB59" s="20">
        <f t="shared" si="10"/>
        <v>3.7037037037037037</v>
      </c>
      <c r="AC59" s="20"/>
      <c r="AD59" s="20"/>
      <c r="AE59" s="32">
        <f t="shared" si="6"/>
        <v>100</v>
      </c>
      <c r="AF59" s="27"/>
      <c r="AG59" s="27"/>
    </row>
    <row r="60" spans="1:33" ht="13.2">
      <c r="A60" s="28">
        <v>43980</v>
      </c>
      <c r="B60" s="29">
        <v>9</v>
      </c>
      <c r="C60" s="29">
        <v>1</v>
      </c>
      <c r="D60" s="29">
        <v>2</v>
      </c>
      <c r="E60" s="29">
        <v>5</v>
      </c>
      <c r="F60" s="29">
        <v>2</v>
      </c>
      <c r="G60" s="29"/>
      <c r="H60" s="38"/>
      <c r="J60" s="38">
        <v>13</v>
      </c>
      <c r="K60" s="38">
        <v>1</v>
      </c>
      <c r="L60" s="38"/>
      <c r="M60" s="38"/>
      <c r="N60" s="38"/>
      <c r="O60" s="38">
        <v>1</v>
      </c>
      <c r="P60" s="38"/>
      <c r="Q60" s="38"/>
      <c r="R60" s="38"/>
      <c r="S60" s="38">
        <v>5</v>
      </c>
      <c r="U60" s="93">
        <f t="shared" si="7"/>
        <v>39</v>
      </c>
      <c r="V60" s="30">
        <v>0</v>
      </c>
      <c r="W60" s="30">
        <v>35</v>
      </c>
      <c r="X60" s="50">
        <v>17781</v>
      </c>
      <c r="Y60" s="31">
        <f t="shared" si="8"/>
        <v>0.21933524548675554</v>
      </c>
      <c r="Z60" s="29"/>
      <c r="AA60" s="48">
        <f t="shared" si="9"/>
        <v>39</v>
      </c>
      <c r="AB60" s="20">
        <f t="shared" si="10"/>
        <v>5.1282051282051286</v>
      </c>
      <c r="AC60" s="20"/>
      <c r="AD60" s="20"/>
      <c r="AE60" s="32">
        <f t="shared" si="6"/>
        <v>100</v>
      </c>
      <c r="AF60" s="27"/>
      <c r="AG60" s="27"/>
    </row>
    <row r="61" spans="1:33" ht="13.2">
      <c r="A61" s="28">
        <v>43979</v>
      </c>
      <c r="B61" s="29">
        <v>20</v>
      </c>
      <c r="C61" s="29"/>
      <c r="D61" s="29"/>
      <c r="E61" s="29">
        <v>18</v>
      </c>
      <c r="F61" s="29"/>
      <c r="G61" s="29"/>
      <c r="H61" s="38"/>
      <c r="J61" s="38">
        <v>20</v>
      </c>
      <c r="K61" s="38"/>
      <c r="L61" s="38"/>
      <c r="M61" s="38"/>
      <c r="N61" s="38"/>
      <c r="O61" s="38"/>
      <c r="P61" s="38"/>
      <c r="Q61" s="38"/>
      <c r="R61" s="38"/>
      <c r="S61" s="38"/>
      <c r="U61" s="93">
        <f t="shared" si="7"/>
        <v>58</v>
      </c>
      <c r="V61" s="30">
        <v>0</v>
      </c>
      <c r="W61" s="30">
        <v>23</v>
      </c>
      <c r="X61" s="50">
        <v>16454</v>
      </c>
      <c r="Y61" s="31">
        <f t="shared" si="8"/>
        <v>0.35249787285766376</v>
      </c>
      <c r="Z61" s="29"/>
      <c r="AA61" s="48">
        <f t="shared" si="9"/>
        <v>58</v>
      </c>
      <c r="AB61" s="20">
        <f t="shared" si="10"/>
        <v>0</v>
      </c>
      <c r="AC61" s="20"/>
      <c r="AD61" s="20"/>
      <c r="AE61" s="32">
        <f t="shared" si="6"/>
        <v>100</v>
      </c>
      <c r="AF61" s="27"/>
      <c r="AG61" s="27"/>
    </row>
    <row r="62" spans="1:33" ht="13.2">
      <c r="A62" s="28">
        <v>43978</v>
      </c>
      <c r="B62" s="29">
        <v>24</v>
      </c>
      <c r="C62" s="29">
        <v>1</v>
      </c>
      <c r="D62" s="29">
        <v>2</v>
      </c>
      <c r="E62" s="29">
        <v>22</v>
      </c>
      <c r="F62" s="29"/>
      <c r="G62" s="29"/>
      <c r="H62" s="38"/>
      <c r="J62" s="38">
        <v>21</v>
      </c>
      <c r="K62" s="38"/>
      <c r="L62" s="38"/>
      <c r="M62" s="38">
        <v>1</v>
      </c>
      <c r="N62" s="38"/>
      <c r="O62" s="38"/>
      <c r="P62" s="38">
        <v>1</v>
      </c>
      <c r="Q62" s="38"/>
      <c r="R62" s="38"/>
      <c r="S62" s="38">
        <v>7</v>
      </c>
      <c r="U62" s="93">
        <f t="shared" si="7"/>
        <v>79</v>
      </c>
      <c r="V62" s="30">
        <v>0</v>
      </c>
      <c r="W62" s="30">
        <v>45</v>
      </c>
      <c r="X62" s="50">
        <v>15790</v>
      </c>
      <c r="Y62" s="31">
        <f t="shared" si="8"/>
        <v>0.50031665611146292</v>
      </c>
      <c r="Z62" s="29"/>
      <c r="AA62" s="48">
        <f t="shared" si="9"/>
        <v>79</v>
      </c>
      <c r="AB62" s="20">
        <f t="shared" si="10"/>
        <v>3.7974683544303796</v>
      </c>
      <c r="AC62" s="20"/>
      <c r="AD62" s="20"/>
      <c r="AE62" s="32">
        <f t="shared" si="6"/>
        <v>100</v>
      </c>
      <c r="AF62" s="27"/>
      <c r="AG62" s="27"/>
    </row>
    <row r="63" spans="1:33" ht="13.2">
      <c r="A63" s="28">
        <v>43977</v>
      </c>
      <c r="B63" s="29">
        <v>19</v>
      </c>
      <c r="C63" s="29"/>
      <c r="D63" s="29">
        <v>3</v>
      </c>
      <c r="E63" s="29">
        <v>11</v>
      </c>
      <c r="F63" s="29"/>
      <c r="G63" s="29"/>
      <c r="H63" s="38"/>
      <c r="J63" s="38">
        <v>6</v>
      </c>
      <c r="K63" s="38"/>
      <c r="L63" s="38"/>
      <c r="M63" s="38"/>
      <c r="N63" s="38"/>
      <c r="O63" s="38"/>
      <c r="P63" s="38"/>
      <c r="Q63" s="38"/>
      <c r="R63" s="38"/>
      <c r="S63" s="38">
        <v>1</v>
      </c>
      <c r="U63" s="93">
        <f t="shared" si="7"/>
        <v>40</v>
      </c>
      <c r="V63" s="30">
        <v>0</v>
      </c>
      <c r="W63" s="30">
        <v>20</v>
      </c>
      <c r="X63" s="50">
        <v>13401</v>
      </c>
      <c r="Y63" s="31">
        <f t="shared" si="8"/>
        <v>0.29848518767256177</v>
      </c>
      <c r="Z63" s="29"/>
      <c r="AA63" s="48">
        <f t="shared" si="9"/>
        <v>40</v>
      </c>
      <c r="AB63" s="20">
        <f t="shared" si="10"/>
        <v>7.5</v>
      </c>
      <c r="AC63" s="20"/>
      <c r="AD63" s="20"/>
      <c r="AE63" s="32">
        <f t="shared" si="6"/>
        <v>100</v>
      </c>
      <c r="AF63" s="27"/>
      <c r="AG63" s="27"/>
    </row>
    <row r="64" spans="1:33" ht="13.2">
      <c r="A64" s="28">
        <v>43976</v>
      </c>
      <c r="B64" s="29">
        <v>9</v>
      </c>
      <c r="C64" s="29"/>
      <c r="D64" s="29">
        <v>1</v>
      </c>
      <c r="E64" s="29">
        <v>3</v>
      </c>
      <c r="F64" s="29"/>
      <c r="G64" s="29"/>
      <c r="H64" s="38"/>
      <c r="J64" s="38">
        <v>2</v>
      </c>
      <c r="K64" s="38"/>
      <c r="L64" s="38">
        <v>1</v>
      </c>
      <c r="M64" s="38"/>
      <c r="N64" s="38"/>
      <c r="O64" s="38"/>
      <c r="P64" s="38">
        <v>1</v>
      </c>
      <c r="Q64" s="38"/>
      <c r="R64" s="38"/>
      <c r="S64" s="38">
        <v>2</v>
      </c>
      <c r="U64" s="93">
        <f t="shared" si="7"/>
        <v>19</v>
      </c>
      <c r="V64" s="30">
        <v>2</v>
      </c>
      <c r="W64" s="30">
        <v>49</v>
      </c>
      <c r="X64" s="50">
        <v>13038</v>
      </c>
      <c r="Y64" s="31">
        <f t="shared" si="8"/>
        <v>0.14572787237306337</v>
      </c>
      <c r="Z64" s="29"/>
      <c r="AA64" s="48">
        <f t="shared" si="9"/>
        <v>19</v>
      </c>
      <c r="AB64" s="20">
        <f t="shared" si="10"/>
        <v>10.526315789473685</v>
      </c>
      <c r="AC64" s="20"/>
      <c r="AD64" s="20"/>
      <c r="AE64" s="32">
        <f t="shared" si="6"/>
        <v>100</v>
      </c>
      <c r="AF64" s="27"/>
      <c r="AG64" s="27"/>
    </row>
    <row r="65" spans="1:33" ht="13.2">
      <c r="A65" s="28">
        <v>43975</v>
      </c>
      <c r="B65" s="29">
        <v>6</v>
      </c>
      <c r="C65" s="29"/>
      <c r="D65" s="29">
        <v>1</v>
      </c>
      <c r="E65" s="29">
        <v>1</v>
      </c>
      <c r="F65" s="29"/>
      <c r="G65" s="29"/>
      <c r="H65" s="38"/>
      <c r="J65" s="38">
        <v>6</v>
      </c>
      <c r="K65" s="38"/>
      <c r="L65" s="38"/>
      <c r="M65" s="38"/>
      <c r="N65" s="38"/>
      <c r="O65" s="38"/>
      <c r="P65" s="38">
        <v>1</v>
      </c>
      <c r="Q65" s="38"/>
      <c r="R65" s="38"/>
      <c r="S65" s="38">
        <v>1</v>
      </c>
      <c r="U65" s="93">
        <f t="shared" si="7"/>
        <v>16</v>
      </c>
      <c r="V65" s="30">
        <v>1</v>
      </c>
      <c r="W65" s="30">
        <v>13</v>
      </c>
      <c r="X65" s="50">
        <v>6148</v>
      </c>
      <c r="Y65" s="31">
        <f t="shared" si="8"/>
        <v>0.26024723487312945</v>
      </c>
      <c r="Z65" s="29"/>
      <c r="AA65" s="48">
        <f t="shared" si="9"/>
        <v>16</v>
      </c>
      <c r="AB65" s="20">
        <f t="shared" si="10"/>
        <v>12.5</v>
      </c>
      <c r="AC65" s="20"/>
      <c r="AD65" s="20"/>
      <c r="AE65" s="32">
        <f t="shared" si="6"/>
        <v>100</v>
      </c>
      <c r="AF65" s="27"/>
      <c r="AG65" s="27"/>
    </row>
    <row r="66" spans="1:33" ht="13.2">
      <c r="A66" s="28">
        <v>43974</v>
      </c>
      <c r="B66" s="29">
        <v>6</v>
      </c>
      <c r="C66" s="29"/>
      <c r="D66" s="29"/>
      <c r="E66" s="29">
        <v>2</v>
      </c>
      <c r="F66" s="29"/>
      <c r="G66" s="29"/>
      <c r="H66" s="38"/>
      <c r="J66" s="38">
        <v>6</v>
      </c>
      <c r="K66" s="38">
        <v>1</v>
      </c>
      <c r="L66" s="38"/>
      <c r="M66" s="38"/>
      <c r="N66" s="38"/>
      <c r="O66" s="38"/>
      <c r="P66" s="38">
        <v>6</v>
      </c>
      <c r="Q66" s="38"/>
      <c r="R66" s="38"/>
      <c r="S66" s="38">
        <v>4</v>
      </c>
      <c r="U66" s="93">
        <f t="shared" si="7"/>
        <v>25</v>
      </c>
      <c r="V66" s="30">
        <v>0</v>
      </c>
      <c r="W66" s="30">
        <v>19</v>
      </c>
      <c r="X66" s="50">
        <v>5869</v>
      </c>
      <c r="Y66" s="31">
        <f t="shared" si="8"/>
        <v>0.4259669449650707</v>
      </c>
      <c r="Z66" s="29"/>
      <c r="AA66" s="48">
        <f t="shared" si="9"/>
        <v>25</v>
      </c>
      <c r="AB66" s="20">
        <f t="shared" si="10"/>
        <v>24</v>
      </c>
      <c r="AC66" s="20"/>
      <c r="AD66" s="20"/>
      <c r="AE66" s="32">
        <f t="shared" si="6"/>
        <v>100</v>
      </c>
      <c r="AF66" s="27"/>
      <c r="AG66" s="27"/>
    </row>
    <row r="67" spans="1:33" ht="13.2">
      <c r="A67" s="28">
        <v>43973</v>
      </c>
      <c r="B67" s="29">
        <v>4</v>
      </c>
      <c r="C67" s="29"/>
      <c r="D67" s="29">
        <v>1</v>
      </c>
      <c r="E67" s="29"/>
      <c r="F67" s="29"/>
      <c r="G67" s="29">
        <v>1</v>
      </c>
      <c r="H67" s="38"/>
      <c r="J67" s="38">
        <v>13</v>
      </c>
      <c r="K67" s="38"/>
      <c r="L67" s="38"/>
      <c r="M67" s="38"/>
      <c r="N67" s="38"/>
      <c r="O67" s="38"/>
      <c r="P67" s="38"/>
      <c r="Q67" s="38">
        <v>1</v>
      </c>
      <c r="R67" s="38"/>
      <c r="S67" s="38">
        <v>3</v>
      </c>
      <c r="U67" s="93">
        <f t="shared" si="7"/>
        <v>23</v>
      </c>
      <c r="V67" s="30">
        <v>2</v>
      </c>
      <c r="W67" s="30">
        <v>32</v>
      </c>
      <c r="X67" s="50">
        <v>12002</v>
      </c>
      <c r="Y67" s="31">
        <f t="shared" si="8"/>
        <v>0.19163472754540911</v>
      </c>
      <c r="Z67" s="29"/>
      <c r="AA67" s="48">
        <f t="shared" si="9"/>
        <v>23</v>
      </c>
      <c r="AB67" s="20">
        <f t="shared" si="10"/>
        <v>4.3478260869565215</v>
      </c>
      <c r="AC67" s="20"/>
      <c r="AD67" s="20"/>
      <c r="AE67" s="32">
        <f t="shared" si="6"/>
        <v>100</v>
      </c>
      <c r="AF67" s="27"/>
      <c r="AG67" s="27"/>
    </row>
    <row r="68" spans="1:33" ht="13.2">
      <c r="A68" s="28">
        <v>43972</v>
      </c>
      <c r="B68" s="29">
        <v>2</v>
      </c>
      <c r="C68" s="29"/>
      <c r="D68" s="29"/>
      <c r="E68" s="29">
        <v>1</v>
      </c>
      <c r="F68" s="29"/>
      <c r="G68" s="29"/>
      <c r="H68" s="38">
        <v>1</v>
      </c>
      <c r="J68" s="38">
        <v>6</v>
      </c>
      <c r="K68" s="38"/>
      <c r="L68" s="38"/>
      <c r="M68" s="38"/>
      <c r="N68" s="38"/>
      <c r="O68" s="38"/>
      <c r="P68" s="38">
        <v>2</v>
      </c>
      <c r="Q68" s="38">
        <v>1</v>
      </c>
      <c r="R68" s="38"/>
      <c r="S68" s="38">
        <v>7</v>
      </c>
      <c r="U68" s="93">
        <f t="shared" si="7"/>
        <v>20</v>
      </c>
      <c r="V68" s="30">
        <v>0</v>
      </c>
      <c r="W68" s="30">
        <v>27</v>
      </c>
      <c r="X68" s="50">
        <v>13734</v>
      </c>
      <c r="Y68" s="31">
        <f t="shared" si="8"/>
        <v>0.14562399883500801</v>
      </c>
      <c r="Z68" s="29"/>
      <c r="AA68" s="48">
        <f t="shared" si="9"/>
        <v>20</v>
      </c>
      <c r="AB68" s="20">
        <f t="shared" si="10"/>
        <v>10</v>
      </c>
      <c r="AC68" s="20"/>
      <c r="AD68" s="20"/>
      <c r="AE68" s="32">
        <f t="shared" si="6"/>
        <v>100</v>
      </c>
      <c r="AF68" s="27"/>
      <c r="AG68" s="27"/>
    </row>
    <row r="69" spans="1:33" ht="13.2">
      <c r="A69" s="28">
        <v>43971</v>
      </c>
      <c r="B69" s="29">
        <v>4</v>
      </c>
      <c r="C69" s="29"/>
      <c r="D69" s="29"/>
      <c r="E69" s="29">
        <v>6</v>
      </c>
      <c r="F69" s="29"/>
      <c r="G69" s="29"/>
      <c r="H69" s="38"/>
      <c r="J69" s="38"/>
      <c r="K69" s="38"/>
      <c r="L69" s="38"/>
      <c r="M69" s="38">
        <v>1</v>
      </c>
      <c r="N69" s="38"/>
      <c r="O69" s="38"/>
      <c r="P69" s="38"/>
      <c r="Q69" s="38"/>
      <c r="R69" s="38"/>
      <c r="S69" s="38">
        <v>1</v>
      </c>
      <c r="U69" s="93">
        <f t="shared" si="7"/>
        <v>12</v>
      </c>
      <c r="V69" s="30">
        <v>1</v>
      </c>
      <c r="W69" s="30">
        <v>69</v>
      </c>
      <c r="X69" s="50">
        <v>12251</v>
      </c>
      <c r="Y69" s="31">
        <f t="shared" si="8"/>
        <v>9.7951187658150349E-2</v>
      </c>
      <c r="Z69" s="29"/>
      <c r="AA69" s="48">
        <f t="shared" si="9"/>
        <v>12</v>
      </c>
      <c r="AB69" s="20">
        <f t="shared" si="10"/>
        <v>0</v>
      </c>
      <c r="AC69" s="20"/>
      <c r="AD69" s="20"/>
      <c r="AE69" s="32">
        <f t="shared" si="6"/>
        <v>100</v>
      </c>
      <c r="AF69" s="27"/>
      <c r="AG69" s="27"/>
    </row>
    <row r="70" spans="1:33" ht="13.2">
      <c r="A70" s="28">
        <v>43970</v>
      </c>
      <c r="B70" s="29">
        <v>10</v>
      </c>
      <c r="C70" s="29"/>
      <c r="D70" s="29">
        <v>1</v>
      </c>
      <c r="E70" s="29">
        <v>8</v>
      </c>
      <c r="F70" s="29"/>
      <c r="G70" s="29"/>
      <c r="H70" s="38"/>
      <c r="J70" s="38">
        <v>10</v>
      </c>
      <c r="K70" s="38"/>
      <c r="L70" s="38"/>
      <c r="M70" s="38"/>
      <c r="N70" s="38">
        <v>1</v>
      </c>
      <c r="O70" s="38"/>
      <c r="P70" s="38"/>
      <c r="Q70" s="38"/>
      <c r="R70" s="38"/>
      <c r="S70" s="38">
        <v>2</v>
      </c>
      <c r="U70" s="93">
        <f t="shared" si="7"/>
        <v>32</v>
      </c>
      <c r="V70" s="30">
        <v>0</v>
      </c>
      <c r="W70" s="30">
        <v>128</v>
      </c>
      <c r="X70" s="50">
        <v>10859</v>
      </c>
      <c r="Y70" s="31">
        <f t="shared" si="8"/>
        <v>0.29468643521502902</v>
      </c>
      <c r="Z70" s="29"/>
      <c r="AA70" s="48">
        <f t="shared" si="9"/>
        <v>32</v>
      </c>
      <c r="AB70" s="20">
        <f t="shared" si="10"/>
        <v>3.125</v>
      </c>
      <c r="AC70" s="20"/>
      <c r="AD70" s="20"/>
      <c r="AE70" s="32">
        <f t="shared" si="6"/>
        <v>100</v>
      </c>
      <c r="AF70" s="27"/>
      <c r="AG70" s="27"/>
    </row>
    <row r="71" spans="1:33" ht="13.2">
      <c r="A71" s="28">
        <v>43969</v>
      </c>
      <c r="B71" s="29">
        <v>6</v>
      </c>
      <c r="C71" s="29"/>
      <c r="D71" s="29"/>
      <c r="E71" s="29">
        <v>2</v>
      </c>
      <c r="F71" s="29"/>
      <c r="G71" s="29"/>
      <c r="H71" s="38">
        <v>4</v>
      </c>
      <c r="J71" s="38">
        <v>1</v>
      </c>
      <c r="K71" s="38"/>
      <c r="L71" s="38"/>
      <c r="M71" s="38"/>
      <c r="N71" s="38"/>
      <c r="O71" s="38"/>
      <c r="P71" s="38"/>
      <c r="Q71" s="38"/>
      <c r="R71" s="38"/>
      <c r="S71" s="38"/>
      <c r="U71" s="93">
        <f t="shared" si="7"/>
        <v>13</v>
      </c>
      <c r="V71" s="30">
        <v>0</v>
      </c>
      <c r="W71" s="30">
        <v>34</v>
      </c>
      <c r="X71" s="50">
        <v>12363</v>
      </c>
      <c r="Y71" s="31">
        <f t="shared" si="8"/>
        <v>0.10515247108307045</v>
      </c>
      <c r="Z71" s="29"/>
      <c r="AA71" s="48">
        <f t="shared" si="9"/>
        <v>13</v>
      </c>
      <c r="AB71" s="20">
        <f t="shared" si="10"/>
        <v>0</v>
      </c>
      <c r="AC71" s="20"/>
      <c r="AD71" s="20"/>
      <c r="AE71" s="32">
        <f t="shared" si="6"/>
        <v>100</v>
      </c>
      <c r="AF71" s="27"/>
      <c r="AG71" s="27"/>
    </row>
    <row r="72" spans="1:33" ht="13.2">
      <c r="A72" s="28">
        <v>43968</v>
      </c>
      <c r="B72" s="29">
        <v>1</v>
      </c>
      <c r="C72" s="29"/>
      <c r="D72" s="29">
        <v>1</v>
      </c>
      <c r="E72" s="29"/>
      <c r="F72" s="29"/>
      <c r="G72" s="29"/>
      <c r="H72" s="38"/>
      <c r="J72" s="38">
        <v>3</v>
      </c>
      <c r="K72" s="38"/>
      <c r="L72" s="38">
        <v>3</v>
      </c>
      <c r="M72" s="38"/>
      <c r="N72" s="38"/>
      <c r="O72" s="38"/>
      <c r="P72" s="38"/>
      <c r="Q72" s="38"/>
      <c r="R72" s="38"/>
      <c r="S72" s="38">
        <v>7</v>
      </c>
      <c r="U72" s="93">
        <f t="shared" si="7"/>
        <v>15</v>
      </c>
      <c r="V72" s="30">
        <v>1</v>
      </c>
      <c r="W72" s="30">
        <v>16</v>
      </c>
      <c r="X72" s="50">
        <v>5558</v>
      </c>
      <c r="Y72" s="31">
        <f t="shared" si="8"/>
        <v>0.26988125224901044</v>
      </c>
      <c r="Z72" s="29"/>
      <c r="AA72" s="48">
        <f t="shared" si="9"/>
        <v>15</v>
      </c>
      <c r="AB72" s="20">
        <f t="shared" si="10"/>
        <v>6.666666666666667</v>
      </c>
      <c r="AD72" s="20"/>
      <c r="AE72" s="32">
        <f t="shared" si="6"/>
        <v>100</v>
      </c>
      <c r="AF72" s="27"/>
      <c r="AG72" s="27"/>
    </row>
    <row r="73" spans="1:33" ht="13.2">
      <c r="A73" s="28">
        <v>43967</v>
      </c>
      <c r="B73" s="29">
        <v>5</v>
      </c>
      <c r="C73" s="29"/>
      <c r="D73" s="29">
        <v>1</v>
      </c>
      <c r="E73" s="29"/>
      <c r="F73" s="29"/>
      <c r="G73" s="29">
        <v>1</v>
      </c>
      <c r="H73" s="38"/>
      <c r="J73" s="38"/>
      <c r="K73" s="38"/>
      <c r="L73" s="38"/>
      <c r="M73" s="38"/>
      <c r="N73" s="38"/>
      <c r="O73" s="38"/>
      <c r="P73" s="38"/>
      <c r="Q73" s="38">
        <v>2</v>
      </c>
      <c r="R73" s="38"/>
      <c r="S73" s="38">
        <v>4</v>
      </c>
      <c r="U73" s="93">
        <f t="shared" si="7"/>
        <v>13</v>
      </c>
      <c r="V73" s="30">
        <v>0</v>
      </c>
      <c r="W73" s="30">
        <v>37</v>
      </c>
      <c r="X73" s="50">
        <v>7008</v>
      </c>
      <c r="Y73" s="31">
        <f t="shared" si="8"/>
        <v>0.18550228310502284</v>
      </c>
      <c r="Z73" s="29"/>
      <c r="AA73" s="48">
        <f t="shared" si="9"/>
        <v>13</v>
      </c>
      <c r="AB73" s="20">
        <f t="shared" si="10"/>
        <v>7.6923076923076925</v>
      </c>
      <c r="AC73" s="20"/>
      <c r="AD73" s="20"/>
      <c r="AE73" s="32">
        <f t="shared" si="6"/>
        <v>100</v>
      </c>
      <c r="AF73" s="27"/>
      <c r="AG73" s="27"/>
    </row>
    <row r="74" spans="1:33" ht="13.2">
      <c r="A74" s="28">
        <v>43966</v>
      </c>
      <c r="B74" s="29">
        <v>5</v>
      </c>
      <c r="C74" s="29"/>
      <c r="D74" s="29">
        <v>1</v>
      </c>
      <c r="E74" s="29"/>
      <c r="F74" s="29"/>
      <c r="G74" s="29"/>
      <c r="H74" s="38"/>
      <c r="J74" s="38">
        <v>4</v>
      </c>
      <c r="K74" s="38"/>
      <c r="L74" s="38">
        <v>1</v>
      </c>
      <c r="M74" s="38"/>
      <c r="N74" s="38"/>
      <c r="O74" s="38"/>
      <c r="P74" s="38"/>
      <c r="Q74" s="38"/>
      <c r="R74" s="38"/>
      <c r="S74" s="38">
        <v>8</v>
      </c>
      <c r="U74" s="93">
        <f t="shared" si="7"/>
        <v>19</v>
      </c>
      <c r="V74" s="30">
        <v>2</v>
      </c>
      <c r="W74" s="30">
        <v>30</v>
      </c>
      <c r="X74" s="50">
        <v>13898</v>
      </c>
      <c r="Y74" s="31">
        <f t="shared" si="8"/>
        <v>0.13671031803137143</v>
      </c>
      <c r="Z74" s="29"/>
      <c r="AA74" s="48">
        <f t="shared" si="9"/>
        <v>19</v>
      </c>
      <c r="AB74" s="20">
        <f t="shared" si="10"/>
        <v>5.2631578947368425</v>
      </c>
      <c r="AC74" s="20"/>
      <c r="AD74" s="20"/>
      <c r="AE74" s="32">
        <f t="shared" si="6"/>
        <v>100</v>
      </c>
      <c r="AF74" s="27"/>
      <c r="AG74" s="27"/>
    </row>
    <row r="75" spans="1:33" ht="13.2">
      <c r="A75" s="28">
        <v>43965</v>
      </c>
      <c r="B75" s="29">
        <v>14</v>
      </c>
      <c r="C75" s="29"/>
      <c r="D75" s="29">
        <v>3</v>
      </c>
      <c r="E75" s="29">
        <v>5</v>
      </c>
      <c r="F75" s="29"/>
      <c r="G75" s="29"/>
      <c r="H75" s="38"/>
      <c r="J75" s="38">
        <v>3</v>
      </c>
      <c r="K75" s="38"/>
      <c r="L75" s="38"/>
      <c r="M75" s="38"/>
      <c r="N75" s="38"/>
      <c r="O75" s="38">
        <v>1</v>
      </c>
      <c r="P75" s="38"/>
      <c r="Q75" s="38"/>
      <c r="R75" s="38"/>
      <c r="S75" s="38">
        <v>1</v>
      </c>
      <c r="U75" s="93">
        <f t="shared" si="7"/>
        <v>27</v>
      </c>
      <c r="V75" s="30">
        <v>0</v>
      </c>
      <c r="W75" s="30">
        <v>59</v>
      </c>
      <c r="X75" s="50">
        <v>15263</v>
      </c>
      <c r="Y75" s="31">
        <f t="shared" si="8"/>
        <v>0.17689838170739697</v>
      </c>
      <c r="Z75" s="29"/>
      <c r="AA75" s="48">
        <f t="shared" si="9"/>
        <v>27</v>
      </c>
      <c r="AB75" s="20">
        <f t="shared" si="10"/>
        <v>11.111111111111111</v>
      </c>
      <c r="AC75" s="20"/>
      <c r="AD75" s="20"/>
      <c r="AE75" s="32">
        <f t="shared" si="6"/>
        <v>100</v>
      </c>
      <c r="AF75" s="27"/>
      <c r="AG75" s="27"/>
    </row>
    <row r="76" spans="1:33" ht="13.2">
      <c r="A76" s="28">
        <v>43964</v>
      </c>
      <c r="B76" s="29">
        <v>4</v>
      </c>
      <c r="C76" s="29"/>
      <c r="D76" s="29"/>
      <c r="E76" s="29">
        <v>12</v>
      </c>
      <c r="F76" s="29"/>
      <c r="G76" s="29"/>
      <c r="H76" s="38"/>
      <c r="J76" s="38">
        <v>6</v>
      </c>
      <c r="K76" s="38">
        <v>1</v>
      </c>
      <c r="L76" s="38">
        <v>3</v>
      </c>
      <c r="M76" s="38">
        <v>1</v>
      </c>
      <c r="N76" s="38"/>
      <c r="O76" s="38">
        <v>1</v>
      </c>
      <c r="P76" s="38">
        <v>1</v>
      </c>
      <c r="Q76" s="38"/>
      <c r="R76" s="38"/>
      <c r="S76" s="38"/>
      <c r="U76" s="93">
        <f t="shared" si="7"/>
        <v>29</v>
      </c>
      <c r="V76" s="30">
        <v>1</v>
      </c>
      <c r="W76" s="30">
        <v>67</v>
      </c>
      <c r="X76" s="50">
        <v>15564</v>
      </c>
      <c r="Y76" s="31">
        <f t="shared" si="8"/>
        <v>0.18632742225648932</v>
      </c>
      <c r="Z76" s="29"/>
      <c r="AA76" s="48">
        <f t="shared" si="9"/>
        <v>29</v>
      </c>
      <c r="AB76" s="20">
        <f t="shared" si="10"/>
        <v>3.4482758620689653</v>
      </c>
      <c r="AC76" s="20"/>
      <c r="AD76" s="20"/>
      <c r="AE76" s="32">
        <f t="shared" si="6"/>
        <v>100</v>
      </c>
      <c r="AF76" s="27"/>
      <c r="AG76" s="27"/>
    </row>
    <row r="77" spans="1:33" ht="13.2">
      <c r="A77" s="28">
        <v>43963</v>
      </c>
      <c r="B77" s="29">
        <v>12</v>
      </c>
      <c r="C77" s="29">
        <v>3</v>
      </c>
      <c r="D77" s="29">
        <v>3</v>
      </c>
      <c r="E77" s="29">
        <v>2</v>
      </c>
      <c r="F77" s="29"/>
      <c r="G77" s="29"/>
      <c r="H77" s="38">
        <v>1</v>
      </c>
      <c r="J77" s="38">
        <v>2</v>
      </c>
      <c r="K77" s="38"/>
      <c r="L77" s="38"/>
      <c r="M77" s="38"/>
      <c r="N77" s="38">
        <v>1</v>
      </c>
      <c r="O77" s="38"/>
      <c r="P77" s="38"/>
      <c r="Q77" s="38">
        <v>1</v>
      </c>
      <c r="R77" s="38"/>
      <c r="S77" s="38">
        <v>1</v>
      </c>
      <c r="U77" s="93">
        <f t="shared" si="7"/>
        <v>26</v>
      </c>
      <c r="V77" s="30">
        <v>1</v>
      </c>
      <c r="W77" s="30">
        <v>25</v>
      </c>
      <c r="X77" s="50">
        <v>15030</v>
      </c>
      <c r="Y77" s="31">
        <f t="shared" si="8"/>
        <v>0.17298735861610112</v>
      </c>
      <c r="Z77" s="29"/>
      <c r="AA77" s="48">
        <f t="shared" si="9"/>
        <v>26</v>
      </c>
      <c r="AB77" s="20">
        <f t="shared" si="10"/>
        <v>11.538461538461538</v>
      </c>
      <c r="AC77" s="20"/>
      <c r="AD77" s="20"/>
      <c r="AE77" s="32">
        <f t="shared" si="6"/>
        <v>100</v>
      </c>
      <c r="AF77" s="27"/>
      <c r="AG77" s="27"/>
    </row>
    <row r="78" spans="1:33" ht="13.2">
      <c r="A78" s="28">
        <v>43962</v>
      </c>
      <c r="B78" s="29">
        <v>12</v>
      </c>
      <c r="C78" s="29"/>
      <c r="D78" s="29">
        <v>1</v>
      </c>
      <c r="E78" s="29">
        <v>1</v>
      </c>
      <c r="F78" s="29"/>
      <c r="G78" s="29">
        <v>2</v>
      </c>
      <c r="H78" s="38"/>
      <c r="J78" s="38">
        <v>8</v>
      </c>
      <c r="K78" s="38"/>
      <c r="L78" s="38"/>
      <c r="M78" s="38"/>
      <c r="N78" s="38"/>
      <c r="O78" s="38"/>
      <c r="P78" s="38">
        <v>1</v>
      </c>
      <c r="Q78" s="38">
        <v>1</v>
      </c>
      <c r="R78" s="38"/>
      <c r="S78" s="38">
        <v>1</v>
      </c>
      <c r="U78" s="93">
        <f t="shared" si="7"/>
        <v>27</v>
      </c>
      <c r="V78" s="30">
        <v>2</v>
      </c>
      <c r="W78" s="30">
        <v>38</v>
      </c>
      <c r="X78" s="50">
        <v>12398</v>
      </c>
      <c r="Y78" s="31">
        <f t="shared" si="8"/>
        <v>0.21777706081626069</v>
      </c>
      <c r="Z78" s="29"/>
      <c r="AA78" s="48">
        <f t="shared" si="9"/>
        <v>27</v>
      </c>
      <c r="AB78" s="20">
        <f t="shared" si="10"/>
        <v>7.4074074074074074</v>
      </c>
      <c r="AC78" s="20"/>
      <c r="AD78" s="20"/>
      <c r="AE78" s="32">
        <f t="shared" si="6"/>
        <v>100</v>
      </c>
      <c r="AF78" s="27"/>
      <c r="AG78" s="27"/>
    </row>
    <row r="79" spans="1:33" ht="13.2">
      <c r="A79" s="28">
        <v>43961</v>
      </c>
      <c r="B79" s="29">
        <v>20</v>
      </c>
      <c r="C79" s="29"/>
      <c r="D79" s="29"/>
      <c r="E79" s="29">
        <v>3</v>
      </c>
      <c r="F79" s="29"/>
      <c r="G79" s="29"/>
      <c r="H79" s="38"/>
      <c r="I79" s="38">
        <v>1</v>
      </c>
      <c r="J79" s="38">
        <v>4</v>
      </c>
      <c r="K79" s="38">
        <v>1</v>
      </c>
      <c r="L79" s="38">
        <v>3</v>
      </c>
      <c r="M79" s="38"/>
      <c r="N79" s="38"/>
      <c r="O79" s="38"/>
      <c r="P79" s="38"/>
      <c r="Q79" s="38"/>
      <c r="R79" s="38"/>
      <c r="S79" s="38">
        <v>3</v>
      </c>
      <c r="U79" s="93">
        <f t="shared" si="7"/>
        <v>35</v>
      </c>
      <c r="V79" s="30">
        <v>0</v>
      </c>
      <c r="W79" s="30">
        <v>22</v>
      </c>
      <c r="X79" s="50">
        <v>4606</v>
      </c>
      <c r="Y79" s="31">
        <f t="shared" si="8"/>
        <v>0.75987841945288759</v>
      </c>
      <c r="Z79" s="29"/>
      <c r="AA79" s="48">
        <f t="shared" si="9"/>
        <v>35</v>
      </c>
      <c r="AB79" s="20">
        <f t="shared" si="10"/>
        <v>0</v>
      </c>
      <c r="AC79" s="20"/>
      <c r="AD79" s="20"/>
      <c r="AE79" s="32">
        <f t="shared" si="6"/>
        <v>100</v>
      </c>
      <c r="AF79" s="27"/>
      <c r="AG79" s="27"/>
    </row>
    <row r="80" spans="1:33" ht="13.2">
      <c r="A80" s="28">
        <v>43960</v>
      </c>
      <c r="B80" s="29">
        <v>14</v>
      </c>
      <c r="C80" s="29"/>
      <c r="D80" s="29">
        <v>2</v>
      </c>
      <c r="E80" s="29">
        <v>3</v>
      </c>
      <c r="F80" s="29"/>
      <c r="G80" s="29"/>
      <c r="H80" s="38"/>
      <c r="J80" s="38">
        <v>6</v>
      </c>
      <c r="K80" s="38"/>
      <c r="L80" s="38">
        <v>2</v>
      </c>
      <c r="M80" s="38"/>
      <c r="N80" s="38"/>
      <c r="O80" s="38"/>
      <c r="P80" s="38"/>
      <c r="Q80" s="38"/>
      <c r="R80" s="38">
        <v>1</v>
      </c>
      <c r="S80" s="38">
        <v>6</v>
      </c>
      <c r="U80" s="93">
        <f t="shared" si="7"/>
        <v>34</v>
      </c>
      <c r="V80" s="30">
        <v>0</v>
      </c>
      <c r="W80" s="30">
        <v>42</v>
      </c>
      <c r="X80" s="50">
        <v>3856</v>
      </c>
      <c r="Y80" s="31">
        <f t="shared" si="8"/>
        <v>0.88174273858921159</v>
      </c>
      <c r="Z80" s="29"/>
      <c r="AA80" s="48">
        <f t="shared" si="9"/>
        <v>34</v>
      </c>
      <c r="AB80" s="20">
        <f t="shared" si="10"/>
        <v>5.882352941176471</v>
      </c>
      <c r="AC80" s="20"/>
      <c r="AD80" s="20"/>
      <c r="AE80" s="32">
        <f t="shared" si="6"/>
        <v>100</v>
      </c>
      <c r="AF80" s="27"/>
      <c r="AG80" s="27"/>
    </row>
    <row r="81" spans="1:33" ht="13.2">
      <c r="A81" s="28">
        <v>43959</v>
      </c>
      <c r="B81" s="29">
        <v>12</v>
      </c>
      <c r="C81" s="29">
        <v>1</v>
      </c>
      <c r="D81" s="29"/>
      <c r="E81" s="29">
        <v>1</v>
      </c>
      <c r="F81" s="29"/>
      <c r="G81" s="29"/>
      <c r="H81" s="38"/>
      <c r="J81" s="38">
        <v>4</v>
      </c>
      <c r="K81" s="38"/>
      <c r="L81" s="38"/>
      <c r="M81" s="38"/>
      <c r="N81" s="38"/>
      <c r="O81" s="38"/>
      <c r="P81" s="38"/>
      <c r="Q81" s="38"/>
      <c r="R81" s="38"/>
      <c r="S81" s="38"/>
      <c r="U81" s="93">
        <f t="shared" si="7"/>
        <v>18</v>
      </c>
      <c r="V81" s="30">
        <v>0</v>
      </c>
      <c r="W81" s="30">
        <v>84</v>
      </c>
      <c r="X81" s="50">
        <v>5167</v>
      </c>
      <c r="Y81" s="31">
        <f t="shared" si="8"/>
        <v>0.34836462163731374</v>
      </c>
      <c r="Z81" s="29"/>
      <c r="AA81" s="48">
        <f t="shared" si="9"/>
        <v>18</v>
      </c>
      <c r="AB81" s="20">
        <f t="shared" si="10"/>
        <v>0</v>
      </c>
      <c r="AC81" s="20"/>
      <c r="AD81" s="20"/>
      <c r="AE81" s="32">
        <f t="shared" si="6"/>
        <v>100</v>
      </c>
      <c r="AF81" s="27"/>
      <c r="AG81" s="27"/>
    </row>
    <row r="82" spans="1:33" ht="13.2">
      <c r="A82" s="28">
        <v>43958</v>
      </c>
      <c r="B82" s="29"/>
      <c r="C82" s="29">
        <v>2</v>
      </c>
      <c r="D82" s="29">
        <v>3</v>
      </c>
      <c r="E82" s="29"/>
      <c r="F82" s="29"/>
      <c r="G82" s="29"/>
      <c r="H82" s="38"/>
      <c r="J82" s="38">
        <v>2</v>
      </c>
      <c r="K82" s="38"/>
      <c r="L82" s="38">
        <v>1</v>
      </c>
      <c r="M82" s="38"/>
      <c r="N82" s="38">
        <v>1</v>
      </c>
      <c r="O82" s="38"/>
      <c r="P82" s="38"/>
      <c r="Q82" s="38"/>
      <c r="R82" s="38"/>
      <c r="S82" s="38">
        <v>3</v>
      </c>
      <c r="U82" s="93">
        <f t="shared" si="7"/>
        <v>12</v>
      </c>
      <c r="V82" s="30">
        <v>0</v>
      </c>
      <c r="W82" s="30">
        <v>65</v>
      </c>
      <c r="X82" s="50">
        <v>5475</v>
      </c>
      <c r="Y82" s="31">
        <f t="shared" si="8"/>
        <v>0.21917808219178081</v>
      </c>
      <c r="Z82" s="29"/>
      <c r="AA82" s="48">
        <f t="shared" si="9"/>
        <v>12</v>
      </c>
      <c r="AB82" s="20">
        <f t="shared" si="10"/>
        <v>25</v>
      </c>
      <c r="AC82" s="20"/>
      <c r="AD82" s="20"/>
      <c r="AE82" s="32">
        <f t="shared" si="6"/>
        <v>100</v>
      </c>
      <c r="AF82" s="27"/>
      <c r="AG82" s="27"/>
    </row>
    <row r="83" spans="1:33" ht="13.2">
      <c r="A83" s="28">
        <v>43957</v>
      </c>
      <c r="B83" s="29"/>
      <c r="C83" s="29"/>
      <c r="D83" s="29"/>
      <c r="E83" s="29"/>
      <c r="F83" s="29"/>
      <c r="G83" s="29">
        <v>1</v>
      </c>
      <c r="H83" s="38"/>
      <c r="J83" s="38">
        <v>1</v>
      </c>
      <c r="K83" s="38"/>
      <c r="L83" s="38">
        <v>1</v>
      </c>
      <c r="M83" s="38"/>
      <c r="O83" s="38"/>
      <c r="P83" s="38"/>
      <c r="Q83" s="38"/>
      <c r="R83" s="38"/>
      <c r="S83" s="38">
        <v>1</v>
      </c>
      <c r="U83" s="93">
        <f t="shared" si="7"/>
        <v>4</v>
      </c>
      <c r="V83" s="30">
        <v>1</v>
      </c>
      <c r="W83" s="30">
        <v>86</v>
      </c>
      <c r="X83" s="50">
        <v>6293</v>
      </c>
      <c r="Y83" s="31">
        <f t="shared" si="8"/>
        <v>6.3562688701732081E-2</v>
      </c>
      <c r="Z83" s="29"/>
      <c r="AA83" s="48">
        <f t="shared" si="9"/>
        <v>4</v>
      </c>
      <c r="AB83" s="20">
        <f t="shared" si="10"/>
        <v>0</v>
      </c>
      <c r="AC83" s="20"/>
      <c r="AD83" s="20"/>
      <c r="AE83" s="32">
        <f t="shared" si="6"/>
        <v>100</v>
      </c>
      <c r="AF83" s="27"/>
      <c r="AG83" s="27"/>
    </row>
    <row r="84" spans="1:33" ht="13.2">
      <c r="A84" s="28">
        <v>43956</v>
      </c>
      <c r="B84" s="29"/>
      <c r="C84" s="29"/>
      <c r="D84" s="29"/>
      <c r="E84" s="29"/>
      <c r="F84" s="29"/>
      <c r="H84" s="38"/>
      <c r="J84" s="38"/>
      <c r="K84" s="38"/>
      <c r="L84" s="38"/>
      <c r="M84" s="38"/>
      <c r="O84" s="38"/>
      <c r="P84" s="38"/>
      <c r="Q84" s="38"/>
      <c r="R84" s="38"/>
      <c r="S84" s="38">
        <v>2</v>
      </c>
      <c r="U84" s="93">
        <f t="shared" si="7"/>
        <v>2</v>
      </c>
      <c r="V84" s="30">
        <v>1</v>
      </c>
      <c r="W84" s="30">
        <v>50</v>
      </c>
      <c r="X84" s="50">
        <v>2858</v>
      </c>
      <c r="Y84" s="31">
        <f t="shared" si="8"/>
        <v>6.997900629811056E-2</v>
      </c>
      <c r="Z84" s="29"/>
      <c r="AA84" s="48">
        <f t="shared" si="9"/>
        <v>2</v>
      </c>
      <c r="AB84" s="20">
        <f t="shared" si="10"/>
        <v>0</v>
      </c>
      <c r="AC84" s="20"/>
      <c r="AD84" s="20"/>
      <c r="AE84" s="32">
        <f t="shared" si="6"/>
        <v>100</v>
      </c>
      <c r="AF84" s="27"/>
      <c r="AG84" s="27"/>
    </row>
    <row r="85" spans="1:33" ht="13.2">
      <c r="A85" s="28">
        <v>43955</v>
      </c>
      <c r="B85" s="29"/>
      <c r="C85" s="29"/>
      <c r="D85" s="29"/>
      <c r="E85" s="29">
        <v>1</v>
      </c>
      <c r="F85" s="29"/>
      <c r="H85" s="38"/>
      <c r="J85" s="38"/>
      <c r="K85" s="38"/>
      <c r="L85" s="38"/>
      <c r="M85" s="38"/>
      <c r="O85" s="38"/>
      <c r="P85" s="38"/>
      <c r="Q85" s="38"/>
      <c r="R85" s="38"/>
      <c r="S85" s="38">
        <v>2</v>
      </c>
      <c r="U85" s="93">
        <f t="shared" si="7"/>
        <v>3</v>
      </c>
      <c r="V85" s="30">
        <v>2</v>
      </c>
      <c r="W85" s="30">
        <v>66</v>
      </c>
      <c r="X85" s="50">
        <v>6316</v>
      </c>
      <c r="Y85" s="31">
        <f t="shared" si="8"/>
        <v>4.7498416719442688E-2</v>
      </c>
      <c r="Z85" s="29"/>
      <c r="AA85" s="48">
        <f t="shared" si="9"/>
        <v>3</v>
      </c>
      <c r="AB85" s="20">
        <f t="shared" si="10"/>
        <v>0</v>
      </c>
      <c r="AC85" s="20"/>
      <c r="AD85" s="20"/>
      <c r="AE85" s="32">
        <f t="shared" si="6"/>
        <v>100</v>
      </c>
      <c r="AF85" s="27"/>
      <c r="AG85" s="27"/>
    </row>
    <row r="86" spans="1:33" ht="13.2">
      <c r="A86" s="28">
        <v>43954</v>
      </c>
      <c r="B86" s="29"/>
      <c r="C86" s="29"/>
      <c r="D86" s="29"/>
      <c r="E86" s="29">
        <v>1</v>
      </c>
      <c r="F86" s="29"/>
      <c r="H86" s="38">
        <v>1</v>
      </c>
      <c r="J86" s="38">
        <v>1</v>
      </c>
      <c r="K86" s="38"/>
      <c r="L86" s="38"/>
      <c r="M86" s="38"/>
      <c r="O86" s="38">
        <v>1</v>
      </c>
      <c r="P86" s="38"/>
      <c r="Q86" s="38"/>
      <c r="R86" s="38"/>
      <c r="S86" s="38">
        <v>4</v>
      </c>
      <c r="U86" s="93">
        <f t="shared" si="7"/>
        <v>8</v>
      </c>
      <c r="V86" s="30">
        <v>2</v>
      </c>
      <c r="W86" s="30">
        <v>34</v>
      </c>
      <c r="X86" s="50">
        <v>2948</v>
      </c>
      <c r="Y86" s="31">
        <f t="shared" si="8"/>
        <v>0.27137042062415195</v>
      </c>
      <c r="Z86" s="29"/>
      <c r="AA86" s="48">
        <f t="shared" si="9"/>
        <v>8</v>
      </c>
      <c r="AB86" s="20">
        <f t="shared" si="10"/>
        <v>0</v>
      </c>
      <c r="AC86" s="20"/>
      <c r="AD86" s="20"/>
      <c r="AE86" s="32">
        <f t="shared" si="6"/>
        <v>100</v>
      </c>
      <c r="AF86" s="27"/>
      <c r="AG86" s="27"/>
    </row>
    <row r="87" spans="1:33" ht="13.2">
      <c r="A87" s="28">
        <v>43953</v>
      </c>
      <c r="B87" s="29">
        <v>2</v>
      </c>
      <c r="C87" s="29"/>
      <c r="D87" s="29">
        <v>4</v>
      </c>
      <c r="E87" s="29"/>
      <c r="F87" s="29"/>
      <c r="H87" s="38"/>
      <c r="J87" s="38">
        <v>2</v>
      </c>
      <c r="K87" s="38"/>
      <c r="L87" s="38"/>
      <c r="M87" s="38"/>
      <c r="P87" s="38"/>
      <c r="Q87" s="38"/>
      <c r="R87" s="38"/>
      <c r="S87" s="38">
        <v>5</v>
      </c>
      <c r="U87" s="93">
        <f t="shared" si="7"/>
        <v>13</v>
      </c>
      <c r="V87" s="30">
        <v>0</v>
      </c>
      <c r="W87" s="30">
        <v>60</v>
      </c>
      <c r="X87" s="50">
        <v>3411</v>
      </c>
      <c r="Y87" s="31">
        <f t="shared" si="8"/>
        <v>0.38111990618586927</v>
      </c>
      <c r="Z87" s="29"/>
      <c r="AA87" s="48">
        <f t="shared" si="9"/>
        <v>13</v>
      </c>
      <c r="AB87" s="20">
        <f t="shared" si="10"/>
        <v>30.76923076923077</v>
      </c>
      <c r="AC87" s="20"/>
      <c r="AD87" s="20"/>
      <c r="AE87" s="32">
        <f t="shared" si="6"/>
        <v>100</v>
      </c>
      <c r="AF87" s="27"/>
      <c r="AG87" s="27"/>
    </row>
    <row r="88" spans="1:33" ht="13.2">
      <c r="A88" s="28">
        <v>43952</v>
      </c>
      <c r="B88" s="29">
        <v>1</v>
      </c>
      <c r="C88" s="29">
        <v>1</v>
      </c>
      <c r="D88" s="29"/>
      <c r="E88" s="29">
        <v>1</v>
      </c>
      <c r="F88" s="29"/>
      <c r="H88" s="38"/>
      <c r="J88" s="38"/>
      <c r="K88" s="38"/>
      <c r="L88" s="38"/>
      <c r="M88" s="38"/>
      <c r="P88" s="38"/>
      <c r="Q88" s="38"/>
      <c r="R88" s="38"/>
      <c r="S88" s="38">
        <v>3</v>
      </c>
      <c r="U88" s="93">
        <f t="shared" si="7"/>
        <v>6</v>
      </c>
      <c r="V88" s="30">
        <v>2</v>
      </c>
      <c r="W88" s="30">
        <v>51</v>
      </c>
      <c r="X88" s="50">
        <v>4493</v>
      </c>
      <c r="Y88" s="31">
        <f t="shared" si="8"/>
        <v>0.13354106387714221</v>
      </c>
      <c r="Z88" s="29"/>
      <c r="AA88" s="48">
        <f t="shared" si="9"/>
        <v>6</v>
      </c>
      <c r="AB88" s="20">
        <f t="shared" si="10"/>
        <v>0</v>
      </c>
      <c r="AC88" s="20"/>
      <c r="AD88" s="20"/>
      <c r="AE88" s="32">
        <f t="shared" si="6"/>
        <v>100</v>
      </c>
      <c r="AF88" s="27"/>
      <c r="AG88" s="27"/>
    </row>
    <row r="89" spans="1:33" ht="13.2">
      <c r="A89" s="28">
        <v>43951</v>
      </c>
      <c r="B89" s="29">
        <v>1</v>
      </c>
      <c r="C89" s="29"/>
      <c r="D89" s="29"/>
      <c r="E89" s="29">
        <v>1</v>
      </c>
      <c r="F89" s="29"/>
      <c r="H89" s="38"/>
      <c r="J89" s="38">
        <v>2</v>
      </c>
      <c r="K89" s="38"/>
      <c r="L89" s="38"/>
      <c r="M89" s="38"/>
      <c r="P89" s="38">
        <v>1</v>
      </c>
      <c r="Q89" s="38"/>
      <c r="R89" s="38"/>
      <c r="S89" s="38">
        <v>4</v>
      </c>
      <c r="U89" s="93">
        <f t="shared" si="7"/>
        <v>9</v>
      </c>
      <c r="V89" s="30">
        <v>1</v>
      </c>
      <c r="W89" s="30">
        <v>13</v>
      </c>
      <c r="X89" s="50">
        <v>3188</v>
      </c>
      <c r="Y89" s="31">
        <f t="shared" si="8"/>
        <v>0.2823086574654956</v>
      </c>
      <c r="Z89" s="29"/>
      <c r="AA89" s="48">
        <f t="shared" si="9"/>
        <v>9</v>
      </c>
      <c r="AB89" s="20">
        <f t="shared" si="10"/>
        <v>11.111111111111111</v>
      </c>
      <c r="AC89" s="20"/>
      <c r="AD89" s="20"/>
      <c r="AE89" s="32">
        <f t="shared" si="6"/>
        <v>100</v>
      </c>
      <c r="AF89" s="27"/>
      <c r="AG89" s="27"/>
    </row>
    <row r="90" spans="1:33" ht="13.2">
      <c r="A90" s="28">
        <v>43950</v>
      </c>
      <c r="B90" s="29"/>
      <c r="C90" s="29"/>
      <c r="D90" s="29"/>
      <c r="E90" s="29"/>
      <c r="F90" s="29"/>
      <c r="H90" s="38"/>
      <c r="J90" s="38"/>
      <c r="K90" s="38"/>
      <c r="L90" s="38"/>
      <c r="M90" s="38"/>
      <c r="P90" s="38"/>
      <c r="Q90" s="38"/>
      <c r="R90" s="38"/>
      <c r="S90" s="38">
        <v>4</v>
      </c>
      <c r="U90" s="93">
        <f t="shared" si="7"/>
        <v>4</v>
      </c>
      <c r="V90" s="30">
        <v>1</v>
      </c>
      <c r="W90" s="30">
        <v>137</v>
      </c>
      <c r="X90" s="50">
        <v>5684</v>
      </c>
      <c r="Y90" s="31">
        <f t="shared" si="8"/>
        <v>7.0372976776917659E-2</v>
      </c>
      <c r="Z90" s="29"/>
      <c r="AA90" s="48">
        <f t="shared" si="9"/>
        <v>4</v>
      </c>
      <c r="AB90" s="20">
        <f t="shared" si="10"/>
        <v>0</v>
      </c>
      <c r="AC90" s="20"/>
      <c r="AD90" s="20"/>
      <c r="AE90" s="32">
        <f t="shared" si="6"/>
        <v>100</v>
      </c>
      <c r="AF90" s="27"/>
      <c r="AG90" s="27"/>
    </row>
    <row r="91" spans="1:33" ht="13.2">
      <c r="A91" s="28">
        <v>43949</v>
      </c>
      <c r="B91" s="29"/>
      <c r="C91" s="29"/>
      <c r="D91" s="29">
        <v>3</v>
      </c>
      <c r="E91" s="29"/>
      <c r="F91" s="29"/>
      <c r="H91" s="38"/>
      <c r="J91" s="38">
        <v>2</v>
      </c>
      <c r="K91" s="38"/>
      <c r="L91" s="38"/>
      <c r="M91" s="38">
        <v>1</v>
      </c>
      <c r="P91" s="38"/>
      <c r="Q91" s="38"/>
      <c r="R91" s="38"/>
      <c r="S91" s="38">
        <v>3</v>
      </c>
      <c r="U91" s="93">
        <f t="shared" si="7"/>
        <v>9</v>
      </c>
      <c r="V91" s="30">
        <v>2</v>
      </c>
      <c r="W91" s="30">
        <v>68</v>
      </c>
      <c r="X91" s="50">
        <v>5683</v>
      </c>
      <c r="Y91" s="31">
        <f t="shared" si="8"/>
        <v>0.15836705965159248</v>
      </c>
      <c r="Z91" s="29"/>
      <c r="AA91" s="48">
        <f t="shared" si="9"/>
        <v>9</v>
      </c>
      <c r="AB91" s="20">
        <f t="shared" si="10"/>
        <v>33.333333333333336</v>
      </c>
      <c r="AC91" s="20"/>
      <c r="AD91" s="20"/>
      <c r="AE91" s="32">
        <f t="shared" si="6"/>
        <v>100</v>
      </c>
      <c r="AF91" s="27"/>
      <c r="AG91" s="27"/>
    </row>
    <row r="92" spans="1:33" ht="13.2">
      <c r="A92" s="28">
        <v>43948</v>
      </c>
      <c r="B92" s="29">
        <v>4</v>
      </c>
      <c r="C92" s="29"/>
      <c r="D92" s="29">
        <v>2</v>
      </c>
      <c r="E92" s="29">
        <v>1</v>
      </c>
      <c r="F92" s="29"/>
      <c r="H92" s="38"/>
      <c r="J92" s="38">
        <v>3</v>
      </c>
      <c r="K92" s="38"/>
      <c r="L92" s="38"/>
      <c r="M92" s="38"/>
      <c r="P92" s="38">
        <v>1</v>
      </c>
      <c r="Q92" s="38"/>
      <c r="R92" s="38"/>
      <c r="S92" s="38">
        <v>3</v>
      </c>
      <c r="U92" s="93">
        <f t="shared" si="7"/>
        <v>14</v>
      </c>
      <c r="V92" s="30">
        <v>1</v>
      </c>
      <c r="W92" s="30">
        <v>90</v>
      </c>
      <c r="X92" s="50">
        <v>6854</v>
      </c>
      <c r="Y92" s="31">
        <f t="shared" si="8"/>
        <v>0.20426028596440035</v>
      </c>
      <c r="Z92" s="29"/>
      <c r="AA92" s="48">
        <f t="shared" si="9"/>
        <v>14</v>
      </c>
      <c r="AB92" s="20">
        <f t="shared" si="10"/>
        <v>21.428571428571427</v>
      </c>
      <c r="AC92" s="20"/>
      <c r="AD92" s="20"/>
      <c r="AE92" s="32">
        <f t="shared" si="6"/>
        <v>100</v>
      </c>
      <c r="AF92" s="27"/>
      <c r="AG92" s="27"/>
    </row>
    <row r="93" spans="1:33" ht="13.2">
      <c r="A93" s="28">
        <v>43947</v>
      </c>
      <c r="B93" s="29"/>
      <c r="C93" s="29"/>
      <c r="D93" s="29">
        <v>1</v>
      </c>
      <c r="E93" s="29"/>
      <c r="F93" s="29"/>
      <c r="H93" s="38"/>
      <c r="J93" s="38">
        <v>3</v>
      </c>
      <c r="K93" s="38"/>
      <c r="L93" s="38"/>
      <c r="M93" s="38">
        <v>1</v>
      </c>
      <c r="P93" s="38"/>
      <c r="Q93" s="38"/>
      <c r="R93" s="38"/>
      <c r="S93" s="38">
        <v>5</v>
      </c>
      <c r="U93" s="93">
        <f t="shared" si="7"/>
        <v>10</v>
      </c>
      <c r="V93" s="30">
        <v>1</v>
      </c>
      <c r="W93" s="30">
        <v>47</v>
      </c>
      <c r="X93" s="50">
        <v>3375</v>
      </c>
      <c r="Y93" s="31">
        <f t="shared" si="8"/>
        <v>0.29629629629629628</v>
      </c>
      <c r="Z93" s="29"/>
      <c r="AA93" s="48">
        <f t="shared" si="9"/>
        <v>10</v>
      </c>
      <c r="AB93" s="20">
        <f t="shared" si="10"/>
        <v>10</v>
      </c>
      <c r="AC93" s="20"/>
      <c r="AD93" s="20"/>
      <c r="AE93" s="32">
        <f t="shared" si="6"/>
        <v>100</v>
      </c>
      <c r="AF93" s="27"/>
      <c r="AG93" s="27"/>
    </row>
    <row r="94" spans="1:33" ht="13.2">
      <c r="A94" s="28">
        <v>43946</v>
      </c>
      <c r="B94" s="29"/>
      <c r="C94" s="29">
        <v>1</v>
      </c>
      <c r="D94" s="29">
        <v>1</v>
      </c>
      <c r="E94" s="29"/>
      <c r="F94" s="29"/>
      <c r="H94" s="38"/>
      <c r="J94" s="38">
        <v>6</v>
      </c>
      <c r="K94" s="38"/>
      <c r="L94" s="38"/>
      <c r="M94" s="38"/>
      <c r="N94" s="38">
        <v>1</v>
      </c>
      <c r="P94" s="38"/>
      <c r="Q94" s="38"/>
      <c r="R94" s="38"/>
      <c r="S94" s="38">
        <v>1</v>
      </c>
      <c r="U94" s="93">
        <f t="shared" si="7"/>
        <v>10</v>
      </c>
      <c r="V94" s="30">
        <v>2</v>
      </c>
      <c r="W94" s="30">
        <v>82</v>
      </c>
      <c r="X94" s="50">
        <v>3124</v>
      </c>
      <c r="Y94" s="31">
        <f t="shared" si="8"/>
        <v>0.3201024327784891</v>
      </c>
      <c r="Z94" s="29"/>
      <c r="AA94" s="48">
        <f t="shared" si="9"/>
        <v>10</v>
      </c>
      <c r="AB94" s="20">
        <f t="shared" si="10"/>
        <v>10</v>
      </c>
      <c r="AC94" s="20"/>
      <c r="AD94" s="20"/>
      <c r="AE94" s="32">
        <f t="shared" si="6"/>
        <v>100</v>
      </c>
      <c r="AF94" s="27"/>
      <c r="AG94" s="27"/>
    </row>
    <row r="95" spans="1:33" ht="13.2">
      <c r="A95" s="28">
        <v>43945</v>
      </c>
      <c r="B95" s="29">
        <v>1</v>
      </c>
      <c r="C95" s="29"/>
      <c r="D95" s="29">
        <v>3</v>
      </c>
      <c r="E95" s="29"/>
      <c r="F95" s="29"/>
      <c r="H95" s="38"/>
      <c r="J95" s="38">
        <v>2</v>
      </c>
      <c r="K95" s="38"/>
      <c r="L95" s="38"/>
      <c r="M95" s="38"/>
      <c r="N95" s="38"/>
      <c r="P95" s="38"/>
      <c r="Q95" s="38"/>
      <c r="R95" s="38"/>
      <c r="S95" s="38">
        <v>4</v>
      </c>
      <c r="U95" s="93">
        <f t="shared" si="7"/>
        <v>10</v>
      </c>
      <c r="V95" s="30">
        <v>0</v>
      </c>
      <c r="W95" s="30">
        <v>134</v>
      </c>
      <c r="X95" s="50">
        <v>5641</v>
      </c>
      <c r="Y95" s="31">
        <f t="shared" si="8"/>
        <v>0.17727353306151392</v>
      </c>
      <c r="Z95" s="29"/>
      <c r="AA95" s="48">
        <f t="shared" si="9"/>
        <v>10</v>
      </c>
      <c r="AB95" s="20">
        <f t="shared" si="10"/>
        <v>30</v>
      </c>
      <c r="AC95" s="20"/>
      <c r="AD95" s="20"/>
      <c r="AE95" s="32">
        <f t="shared" si="6"/>
        <v>100</v>
      </c>
      <c r="AF95" s="27"/>
      <c r="AG95" s="27"/>
    </row>
    <row r="96" spans="1:33" ht="13.2">
      <c r="A96" s="28">
        <v>43944</v>
      </c>
      <c r="B96" s="29"/>
      <c r="C96" s="29">
        <v>1</v>
      </c>
      <c r="D96" s="29">
        <v>2</v>
      </c>
      <c r="E96" s="29"/>
      <c r="F96" s="29"/>
      <c r="H96" s="38"/>
      <c r="J96" s="38">
        <v>1</v>
      </c>
      <c r="K96" s="38"/>
      <c r="L96" s="38"/>
      <c r="M96" s="38"/>
      <c r="N96" s="38"/>
      <c r="P96" s="38">
        <v>1</v>
      </c>
      <c r="Q96" s="38"/>
      <c r="R96" s="38"/>
      <c r="S96" s="38">
        <v>1</v>
      </c>
      <c r="U96" s="93">
        <f t="shared" si="7"/>
        <v>6</v>
      </c>
      <c r="V96" s="30">
        <v>0</v>
      </c>
      <c r="W96" s="30">
        <v>90</v>
      </c>
      <c r="X96" s="50">
        <v>5549</v>
      </c>
      <c r="Y96" s="31">
        <f t="shared" si="8"/>
        <v>0.1081275905568571</v>
      </c>
      <c r="Z96" s="29"/>
      <c r="AA96" s="48">
        <f t="shared" si="9"/>
        <v>6</v>
      </c>
      <c r="AB96" s="20">
        <f t="shared" si="10"/>
        <v>50</v>
      </c>
      <c r="AC96" s="20"/>
      <c r="AD96" s="20"/>
      <c r="AE96" s="32">
        <f t="shared" si="6"/>
        <v>100</v>
      </c>
      <c r="AF96" s="27"/>
      <c r="AG96" s="27"/>
    </row>
    <row r="97" spans="1:33" ht="13.2">
      <c r="A97" s="28">
        <v>43943</v>
      </c>
      <c r="B97" s="29"/>
      <c r="C97" s="29">
        <v>1</v>
      </c>
      <c r="D97" s="29">
        <v>4</v>
      </c>
      <c r="E97" s="29"/>
      <c r="F97" s="29"/>
      <c r="H97" s="38"/>
      <c r="J97" s="38">
        <v>1</v>
      </c>
      <c r="K97" s="38"/>
      <c r="L97" s="38"/>
      <c r="M97" s="38"/>
      <c r="N97" s="38"/>
      <c r="P97" s="38"/>
      <c r="Q97" s="38"/>
      <c r="R97" s="38"/>
      <c r="S97" s="38">
        <v>2</v>
      </c>
      <c r="U97" s="93">
        <f t="shared" si="7"/>
        <v>8</v>
      </c>
      <c r="V97" s="30">
        <v>2</v>
      </c>
      <c r="W97" s="30">
        <v>134</v>
      </c>
      <c r="X97" s="50">
        <v>6012</v>
      </c>
      <c r="Y97" s="31">
        <f t="shared" si="8"/>
        <v>0.1330671989354624</v>
      </c>
      <c r="Z97" s="29"/>
      <c r="AA97" s="48">
        <f t="shared" si="9"/>
        <v>8</v>
      </c>
      <c r="AB97" s="20">
        <f t="shared" si="10"/>
        <v>50</v>
      </c>
      <c r="AC97" s="20"/>
      <c r="AD97" s="20"/>
      <c r="AE97" s="32">
        <f t="shared" si="6"/>
        <v>100</v>
      </c>
      <c r="AF97" s="27"/>
      <c r="AG97" s="27"/>
    </row>
    <row r="98" spans="1:33" ht="13.2">
      <c r="A98" s="28">
        <v>43942</v>
      </c>
      <c r="B98" s="29">
        <v>2</v>
      </c>
      <c r="C98" s="29">
        <v>2</v>
      </c>
      <c r="D98" s="29">
        <v>1</v>
      </c>
      <c r="E98" s="29"/>
      <c r="F98" s="29"/>
      <c r="G98" s="29">
        <v>1</v>
      </c>
      <c r="H98" s="38"/>
      <c r="K98" s="38"/>
      <c r="L98" s="38"/>
      <c r="M98" s="38"/>
      <c r="N98" s="38"/>
      <c r="P98" s="38">
        <v>2</v>
      </c>
      <c r="Q98" s="38">
        <v>1</v>
      </c>
      <c r="R98" s="38"/>
      <c r="S98" s="38">
        <v>2</v>
      </c>
      <c r="U98" s="93">
        <f t="shared" si="7"/>
        <v>11</v>
      </c>
      <c r="V98" s="30">
        <v>1</v>
      </c>
      <c r="W98" s="30">
        <v>64</v>
      </c>
      <c r="X98" s="50">
        <v>6945</v>
      </c>
      <c r="Y98" s="31">
        <f t="shared" si="8"/>
        <v>0.15838732901367891</v>
      </c>
      <c r="Z98" s="29"/>
      <c r="AA98" s="48">
        <f t="shared" si="9"/>
        <v>11</v>
      </c>
      <c r="AB98" s="20">
        <f t="shared" si="10"/>
        <v>27.272727272727273</v>
      </c>
      <c r="AC98" s="20"/>
      <c r="AD98" s="20"/>
      <c r="AE98" s="32">
        <f t="shared" si="6"/>
        <v>100</v>
      </c>
      <c r="AF98" s="27"/>
      <c r="AG98" s="27"/>
    </row>
    <row r="99" spans="1:33" ht="13.2">
      <c r="A99" s="28">
        <v>43941</v>
      </c>
      <c r="B99" s="29">
        <v>2</v>
      </c>
      <c r="C99" s="29"/>
      <c r="D99" s="29">
        <v>2</v>
      </c>
      <c r="E99" s="29"/>
      <c r="F99" s="29"/>
      <c r="G99" s="29"/>
      <c r="H99" s="38"/>
      <c r="J99" s="38">
        <v>2</v>
      </c>
      <c r="K99" s="38"/>
      <c r="L99" s="38"/>
      <c r="M99" s="38"/>
      <c r="N99" s="38"/>
      <c r="P99" s="38"/>
      <c r="Q99" s="38"/>
      <c r="R99" s="38"/>
      <c r="S99" s="38">
        <v>3</v>
      </c>
      <c r="U99" s="93">
        <f t="shared" si="7"/>
        <v>9</v>
      </c>
      <c r="V99" s="30">
        <v>1</v>
      </c>
      <c r="W99" s="30">
        <v>99</v>
      </c>
      <c r="X99" s="50">
        <v>7979</v>
      </c>
      <c r="Y99" s="31">
        <f t="shared" si="8"/>
        <v>0.11279608973555584</v>
      </c>
      <c r="Z99" s="29"/>
      <c r="AA99" s="48">
        <f t="shared" si="9"/>
        <v>9</v>
      </c>
      <c r="AB99" s="20">
        <f t="shared" si="10"/>
        <v>22.222222222222221</v>
      </c>
      <c r="AC99" s="20"/>
      <c r="AD99" s="20"/>
      <c r="AE99" s="32">
        <f t="shared" si="6"/>
        <v>100</v>
      </c>
      <c r="AF99" s="27"/>
      <c r="AG99" s="27"/>
    </row>
    <row r="100" spans="1:33" ht="13.2">
      <c r="A100" s="28">
        <v>43940</v>
      </c>
      <c r="B100" s="29"/>
      <c r="C100" s="29">
        <v>2</v>
      </c>
      <c r="D100" s="29">
        <v>1</v>
      </c>
      <c r="E100" s="29">
        <v>1</v>
      </c>
      <c r="F100" s="29"/>
      <c r="G100" s="29"/>
      <c r="H100" s="38">
        <v>1</v>
      </c>
      <c r="J100" s="38">
        <v>2</v>
      </c>
      <c r="K100" s="38"/>
      <c r="L100" s="38"/>
      <c r="M100" s="38"/>
      <c r="N100" s="38"/>
      <c r="P100" s="38">
        <v>2</v>
      </c>
      <c r="Q100" s="38"/>
      <c r="R100" s="38"/>
      <c r="S100" s="38">
        <v>4</v>
      </c>
      <c r="U100" s="93">
        <f t="shared" si="7"/>
        <v>13</v>
      </c>
      <c r="V100" s="30">
        <v>2</v>
      </c>
      <c r="W100" s="30">
        <v>72</v>
      </c>
      <c r="X100" s="50">
        <v>3926</v>
      </c>
      <c r="Y100" s="31">
        <f t="shared" si="8"/>
        <v>0.33112582781456956</v>
      </c>
      <c r="Z100" s="29"/>
      <c r="AA100" s="48">
        <f t="shared" si="9"/>
        <v>13</v>
      </c>
      <c r="AB100" s="20">
        <f t="shared" si="10"/>
        <v>23.076923076923077</v>
      </c>
      <c r="AC100" s="20"/>
      <c r="AD100" s="20"/>
      <c r="AE100" s="32">
        <f t="shared" si="6"/>
        <v>100</v>
      </c>
      <c r="AF100" s="27"/>
      <c r="AG100" s="27"/>
    </row>
    <row r="101" spans="1:33" ht="13.2">
      <c r="A101" s="28">
        <v>43939</v>
      </c>
      <c r="B101" s="29">
        <v>2</v>
      </c>
      <c r="C101" s="29"/>
      <c r="D101" s="29">
        <v>2</v>
      </c>
      <c r="E101" s="29">
        <v>1</v>
      </c>
      <c r="F101" s="29"/>
      <c r="G101" s="29"/>
      <c r="H101" s="38"/>
      <c r="J101" s="38"/>
      <c r="K101" s="38"/>
      <c r="L101" s="38"/>
      <c r="M101" s="38"/>
      <c r="N101" s="38"/>
      <c r="P101" s="38">
        <v>1</v>
      </c>
      <c r="Q101" s="38"/>
      <c r="R101" s="38"/>
      <c r="S101" s="38">
        <v>2</v>
      </c>
      <c r="U101" s="93">
        <f t="shared" si="7"/>
        <v>8</v>
      </c>
      <c r="V101" s="30">
        <v>2</v>
      </c>
      <c r="W101" s="30">
        <v>105</v>
      </c>
      <c r="X101" s="50">
        <v>4275</v>
      </c>
      <c r="Y101" s="31">
        <f t="shared" si="8"/>
        <v>0.1871345029239766</v>
      </c>
      <c r="Z101" s="29"/>
      <c r="AA101" s="48">
        <f t="shared" si="9"/>
        <v>8</v>
      </c>
      <c r="AB101" s="20">
        <f t="shared" si="10"/>
        <v>37.5</v>
      </c>
      <c r="AC101" s="20"/>
      <c r="AD101" s="20"/>
      <c r="AE101" s="32">
        <f t="shared" si="6"/>
        <v>100</v>
      </c>
      <c r="AF101" s="27"/>
      <c r="AG101" s="27"/>
    </row>
    <row r="102" spans="1:33" ht="13.2">
      <c r="A102" s="28">
        <v>43938</v>
      </c>
      <c r="B102" s="29">
        <v>1</v>
      </c>
      <c r="C102" s="29"/>
      <c r="D102" s="29">
        <v>3</v>
      </c>
      <c r="E102" s="29">
        <v>1</v>
      </c>
      <c r="F102" s="29"/>
      <c r="G102" s="29">
        <v>-1</v>
      </c>
      <c r="H102" s="38"/>
      <c r="J102" s="38">
        <v>4</v>
      </c>
      <c r="K102" s="38">
        <v>1</v>
      </c>
      <c r="L102" s="38"/>
      <c r="M102" s="38">
        <v>2</v>
      </c>
      <c r="N102" s="38"/>
      <c r="P102" s="38">
        <v>2</v>
      </c>
      <c r="Q102" s="38">
        <v>1</v>
      </c>
      <c r="R102" s="38"/>
      <c r="S102" s="38">
        <v>4</v>
      </c>
      <c r="U102" s="93">
        <f t="shared" si="7"/>
        <v>18</v>
      </c>
      <c r="V102" s="30">
        <v>2</v>
      </c>
      <c r="W102" s="30">
        <v>108</v>
      </c>
      <c r="X102" s="50">
        <v>8371</v>
      </c>
      <c r="Y102" s="31">
        <f t="shared" si="8"/>
        <v>0.21502807310954486</v>
      </c>
      <c r="Z102" s="29"/>
      <c r="AA102" s="48">
        <f t="shared" si="9"/>
        <v>18</v>
      </c>
      <c r="AB102" s="20">
        <f t="shared" si="10"/>
        <v>27.777777777777779</v>
      </c>
      <c r="AC102" s="20"/>
      <c r="AD102" s="20"/>
      <c r="AE102" s="32">
        <f t="shared" si="6"/>
        <v>100</v>
      </c>
      <c r="AF102" s="27"/>
      <c r="AG102" s="27"/>
    </row>
    <row r="103" spans="1:33" ht="13.2">
      <c r="A103" s="28">
        <v>43937</v>
      </c>
      <c r="B103" s="29">
        <v>2</v>
      </c>
      <c r="C103" s="29"/>
      <c r="D103" s="29"/>
      <c r="E103" s="29">
        <v>1</v>
      </c>
      <c r="F103" s="29">
        <v>2</v>
      </c>
      <c r="G103" s="29">
        <v>1</v>
      </c>
      <c r="H103" s="38"/>
      <c r="J103" s="38">
        <v>1</v>
      </c>
      <c r="K103" s="38"/>
      <c r="L103" s="38"/>
      <c r="N103" s="38"/>
      <c r="P103" s="38">
        <v>4</v>
      </c>
      <c r="Q103" s="38"/>
      <c r="R103" s="38"/>
      <c r="S103" s="38">
        <v>11</v>
      </c>
      <c r="U103" s="93">
        <f t="shared" si="7"/>
        <v>22</v>
      </c>
      <c r="V103" s="30">
        <v>1</v>
      </c>
      <c r="W103" s="30">
        <v>72</v>
      </c>
      <c r="X103" s="50">
        <v>7688</v>
      </c>
      <c r="Y103" s="31">
        <f t="shared" si="8"/>
        <v>0.28616024973985432</v>
      </c>
      <c r="Z103" s="29"/>
      <c r="AA103" s="48">
        <f t="shared" si="9"/>
        <v>22</v>
      </c>
      <c r="AB103" s="20">
        <f t="shared" si="10"/>
        <v>18.181818181818183</v>
      </c>
      <c r="AC103" s="20"/>
      <c r="AD103" s="20"/>
      <c r="AE103" s="32">
        <f t="shared" si="6"/>
        <v>100</v>
      </c>
      <c r="AF103" s="27"/>
      <c r="AG103" s="27"/>
    </row>
    <row r="104" spans="1:33" ht="13.2">
      <c r="A104" s="28">
        <v>43936</v>
      </c>
      <c r="B104" s="29">
        <v>2</v>
      </c>
      <c r="C104" s="29">
        <v>3</v>
      </c>
      <c r="D104" s="29">
        <v>4</v>
      </c>
      <c r="E104" s="29"/>
      <c r="F104" s="29"/>
      <c r="G104" s="29"/>
      <c r="H104" s="38"/>
      <c r="J104" s="38">
        <v>4</v>
      </c>
      <c r="K104" s="38">
        <v>1</v>
      </c>
      <c r="L104" s="38"/>
      <c r="N104" s="38"/>
      <c r="P104" s="38">
        <v>4</v>
      </c>
      <c r="Q104" s="38"/>
      <c r="R104" s="38"/>
      <c r="S104" s="38">
        <v>4</v>
      </c>
      <c r="U104" s="93">
        <f t="shared" si="7"/>
        <v>22</v>
      </c>
      <c r="V104" s="30">
        <v>4</v>
      </c>
      <c r="W104" s="30">
        <v>141</v>
      </c>
      <c r="X104" s="50">
        <v>4223</v>
      </c>
      <c r="Y104" s="31">
        <f t="shared" si="8"/>
        <v>0.52095666587733835</v>
      </c>
      <c r="Z104" s="29"/>
      <c r="AA104" s="48">
        <f t="shared" si="9"/>
        <v>22</v>
      </c>
      <c r="AB104" s="20">
        <f t="shared" si="10"/>
        <v>36.363636363636367</v>
      </c>
      <c r="AC104" s="20"/>
      <c r="AD104" s="20"/>
      <c r="AE104" s="32">
        <f t="shared" si="6"/>
        <v>100</v>
      </c>
      <c r="AF104" s="27"/>
      <c r="AG104" s="27"/>
    </row>
    <row r="105" spans="1:33" ht="13.2">
      <c r="A105" s="28">
        <v>43935</v>
      </c>
      <c r="B105" s="29">
        <v>5</v>
      </c>
      <c r="C105" s="29">
        <v>1</v>
      </c>
      <c r="D105" s="29">
        <v>1</v>
      </c>
      <c r="E105" s="29"/>
      <c r="F105" s="29">
        <v>1</v>
      </c>
      <c r="G105" s="29"/>
      <c r="H105" s="38"/>
      <c r="J105" s="38">
        <v>6</v>
      </c>
      <c r="K105" s="38">
        <v>2</v>
      </c>
      <c r="L105" s="38"/>
      <c r="N105" s="38"/>
      <c r="P105" s="38">
        <v>6</v>
      </c>
      <c r="Q105" s="38"/>
      <c r="R105" s="38">
        <v>1</v>
      </c>
      <c r="S105" s="38">
        <v>4</v>
      </c>
      <c r="U105" s="93">
        <f t="shared" si="7"/>
        <v>27</v>
      </c>
      <c r="V105" s="30">
        <v>3</v>
      </c>
      <c r="W105" s="30">
        <v>82</v>
      </c>
      <c r="X105" s="50">
        <v>7114</v>
      </c>
      <c r="Y105" s="31">
        <f t="shared" si="8"/>
        <v>0.37953331459094741</v>
      </c>
      <c r="Z105" s="29"/>
      <c r="AA105" s="48">
        <f t="shared" si="9"/>
        <v>27</v>
      </c>
      <c r="AB105" s="20">
        <f t="shared" si="10"/>
        <v>25.925925925925927</v>
      </c>
      <c r="AC105" s="20"/>
      <c r="AD105" s="20"/>
      <c r="AE105" s="32">
        <f t="shared" si="6"/>
        <v>100</v>
      </c>
      <c r="AF105" s="27"/>
      <c r="AG105" s="27"/>
    </row>
    <row r="106" spans="1:33" ht="13.2">
      <c r="A106" s="28">
        <v>43934</v>
      </c>
      <c r="B106" s="29">
        <v>2</v>
      </c>
      <c r="C106" s="29"/>
      <c r="D106" s="29">
        <v>3</v>
      </c>
      <c r="E106" s="29">
        <v>1</v>
      </c>
      <c r="F106" s="29"/>
      <c r="G106" s="29"/>
      <c r="H106" s="38">
        <v>1</v>
      </c>
      <c r="J106" s="38">
        <v>8</v>
      </c>
      <c r="K106" s="38"/>
      <c r="L106" s="38"/>
      <c r="N106" s="38"/>
      <c r="P106" s="38">
        <v>5</v>
      </c>
      <c r="Q106" s="38"/>
      <c r="S106" s="38">
        <v>7</v>
      </c>
      <c r="U106" s="93">
        <f t="shared" si="7"/>
        <v>27</v>
      </c>
      <c r="V106" s="30">
        <v>5</v>
      </c>
      <c r="W106" s="30">
        <v>87</v>
      </c>
      <c r="X106" s="50">
        <v>8695</v>
      </c>
      <c r="Y106" s="31">
        <f t="shared" si="8"/>
        <v>0.31052328924669348</v>
      </c>
      <c r="Z106" s="29"/>
      <c r="AA106" s="48">
        <f t="shared" si="9"/>
        <v>27</v>
      </c>
      <c r="AB106" s="20">
        <f t="shared" si="10"/>
        <v>29.62962962962963</v>
      </c>
      <c r="AC106" s="20"/>
      <c r="AD106" s="20"/>
      <c r="AE106" s="32">
        <f t="shared" si="6"/>
        <v>100</v>
      </c>
      <c r="AF106" s="27"/>
      <c r="AG106" s="27"/>
    </row>
    <row r="107" spans="1:33" ht="13.2">
      <c r="A107" s="28">
        <v>43933</v>
      </c>
      <c r="B107" s="29">
        <v>8</v>
      </c>
      <c r="C107" s="29"/>
      <c r="D107" s="29">
        <v>3</v>
      </c>
      <c r="E107" s="29">
        <v>1</v>
      </c>
      <c r="F107" s="29"/>
      <c r="G107" s="29"/>
      <c r="H107" s="38"/>
      <c r="J107" s="38">
        <v>3</v>
      </c>
      <c r="K107" s="38"/>
      <c r="L107" s="38"/>
      <c r="N107" s="38"/>
      <c r="P107" s="38">
        <v>4</v>
      </c>
      <c r="Q107" s="38"/>
      <c r="S107" s="38">
        <v>6</v>
      </c>
      <c r="U107" s="93">
        <f t="shared" si="7"/>
        <v>25</v>
      </c>
      <c r="V107" s="30">
        <v>3</v>
      </c>
      <c r="W107" s="30">
        <v>79</v>
      </c>
      <c r="X107" s="50">
        <v>4122</v>
      </c>
      <c r="Y107" s="31">
        <f t="shared" si="8"/>
        <v>0.60650169820475497</v>
      </c>
      <c r="Z107" s="29"/>
      <c r="AA107" s="48">
        <f t="shared" si="9"/>
        <v>25</v>
      </c>
      <c r="AB107" s="20">
        <f t="shared" si="10"/>
        <v>28</v>
      </c>
      <c r="AC107" s="20"/>
      <c r="AD107" s="20"/>
      <c r="AE107" s="32">
        <f t="shared" si="6"/>
        <v>100</v>
      </c>
      <c r="AF107" s="27"/>
      <c r="AG107" s="27"/>
    </row>
    <row r="108" spans="1:33" ht="13.2">
      <c r="A108" s="28">
        <v>43932</v>
      </c>
      <c r="B108" s="29">
        <v>3</v>
      </c>
      <c r="C108" s="29"/>
      <c r="D108" s="29">
        <v>2</v>
      </c>
      <c r="E108" s="29">
        <v>1</v>
      </c>
      <c r="F108" s="29"/>
      <c r="G108" s="29"/>
      <c r="H108" s="38"/>
      <c r="J108" s="38">
        <v>4</v>
      </c>
      <c r="K108" s="38"/>
      <c r="L108" s="38"/>
      <c r="M108" s="38">
        <v>1</v>
      </c>
      <c r="N108" s="38"/>
      <c r="P108" s="38">
        <v>3</v>
      </c>
      <c r="Q108" s="38"/>
      <c r="S108" s="38">
        <v>18</v>
      </c>
      <c r="U108" s="93">
        <f t="shared" si="7"/>
        <v>32</v>
      </c>
      <c r="V108" s="30">
        <v>3</v>
      </c>
      <c r="W108" s="30">
        <v>125</v>
      </c>
      <c r="X108" s="50">
        <v>4142</v>
      </c>
      <c r="Y108" s="31">
        <f t="shared" si="8"/>
        <v>0.7725736359246741</v>
      </c>
      <c r="Z108" s="29"/>
      <c r="AA108" s="48">
        <f t="shared" si="9"/>
        <v>32</v>
      </c>
      <c r="AB108" s="20">
        <f t="shared" si="10"/>
        <v>15.625</v>
      </c>
      <c r="AC108" s="20"/>
      <c r="AD108" s="20"/>
      <c r="AE108" s="32">
        <f t="shared" si="6"/>
        <v>100</v>
      </c>
      <c r="AF108" s="27"/>
      <c r="AG108" s="27"/>
    </row>
    <row r="109" spans="1:33" ht="13.2">
      <c r="A109" s="28">
        <v>43931</v>
      </c>
      <c r="B109" s="29">
        <v>4</v>
      </c>
      <c r="C109" s="29"/>
      <c r="D109" s="29">
        <v>7</v>
      </c>
      <c r="E109" s="29"/>
      <c r="F109" s="29"/>
      <c r="G109" s="29"/>
      <c r="H109" s="38">
        <v>1</v>
      </c>
      <c r="J109" s="38">
        <v>9</v>
      </c>
      <c r="K109" s="38"/>
      <c r="L109" s="38"/>
      <c r="M109" s="38"/>
      <c r="N109" s="38"/>
      <c r="P109" s="38">
        <v>3</v>
      </c>
      <c r="Q109" s="38"/>
      <c r="S109" s="38">
        <v>6</v>
      </c>
      <c r="U109" s="93">
        <f t="shared" si="7"/>
        <v>30</v>
      </c>
      <c r="V109" s="30">
        <v>3</v>
      </c>
      <c r="W109" s="30">
        <v>126</v>
      </c>
      <c r="X109" s="50">
        <v>7428</v>
      </c>
      <c r="Y109" s="31">
        <f t="shared" si="8"/>
        <v>0.40387722132471726</v>
      </c>
      <c r="Z109" s="29"/>
      <c r="AA109" s="48">
        <f t="shared" si="9"/>
        <v>30</v>
      </c>
      <c r="AB109" s="20">
        <f t="shared" si="10"/>
        <v>33.333333333333336</v>
      </c>
      <c r="AC109" s="20"/>
      <c r="AD109" s="20"/>
      <c r="AE109" s="32">
        <f t="shared" si="6"/>
        <v>100</v>
      </c>
      <c r="AF109" s="27"/>
      <c r="AG109" s="27"/>
    </row>
    <row r="110" spans="1:33" ht="13.2">
      <c r="A110" s="28">
        <v>43930</v>
      </c>
      <c r="B110" s="29">
        <v>5</v>
      </c>
      <c r="C110" s="29">
        <v>1</v>
      </c>
      <c r="D110" s="29"/>
      <c r="E110" s="29">
        <v>1</v>
      </c>
      <c r="F110" s="29"/>
      <c r="G110" s="29"/>
      <c r="J110" s="38">
        <v>9</v>
      </c>
      <c r="K110" s="38"/>
      <c r="L110" s="38"/>
      <c r="M110" s="38"/>
      <c r="N110" s="38"/>
      <c r="P110" s="38">
        <v>7</v>
      </c>
      <c r="Q110" s="38"/>
      <c r="S110" s="38">
        <v>4</v>
      </c>
      <c r="U110" s="93">
        <f t="shared" si="7"/>
        <v>27</v>
      </c>
      <c r="V110" s="30">
        <v>4</v>
      </c>
      <c r="W110" s="30">
        <v>144</v>
      </c>
      <c r="X110" s="50">
        <v>8340</v>
      </c>
      <c r="Y110" s="31">
        <f t="shared" si="8"/>
        <v>0.32374100719424459</v>
      </c>
      <c r="Z110" s="29"/>
      <c r="AA110" s="48">
        <f t="shared" si="9"/>
        <v>27</v>
      </c>
      <c r="AB110" s="20">
        <f t="shared" si="10"/>
        <v>25.925925925925927</v>
      </c>
      <c r="AC110" s="20"/>
      <c r="AD110" s="20"/>
      <c r="AE110" s="32">
        <f t="shared" si="6"/>
        <v>100</v>
      </c>
      <c r="AF110" s="27"/>
      <c r="AG110" s="27"/>
    </row>
    <row r="111" spans="1:33" ht="13.2">
      <c r="A111" s="28">
        <v>43929</v>
      </c>
      <c r="B111" s="29">
        <v>12</v>
      </c>
      <c r="C111" s="29"/>
      <c r="D111" s="29">
        <v>4</v>
      </c>
      <c r="E111" s="29"/>
      <c r="F111" s="29"/>
      <c r="G111" s="29"/>
      <c r="J111" s="38">
        <v>10</v>
      </c>
      <c r="K111" s="38"/>
      <c r="L111" s="38"/>
      <c r="M111" s="38">
        <v>1</v>
      </c>
      <c r="N111" s="38"/>
      <c r="P111" s="38"/>
      <c r="Q111" s="38">
        <v>2</v>
      </c>
      <c r="S111" s="38">
        <v>10</v>
      </c>
      <c r="U111" s="93">
        <f t="shared" si="7"/>
        <v>39</v>
      </c>
      <c r="V111" s="30">
        <v>4</v>
      </c>
      <c r="W111" s="30">
        <v>197</v>
      </c>
      <c r="X111" s="50">
        <v>8708</v>
      </c>
      <c r="Y111" s="31">
        <f t="shared" si="8"/>
        <v>0.44786403307303629</v>
      </c>
      <c r="Z111" s="29"/>
      <c r="AA111" s="48">
        <f t="shared" si="9"/>
        <v>39</v>
      </c>
      <c r="AB111" s="20">
        <f t="shared" si="10"/>
        <v>10.256410256410257</v>
      </c>
      <c r="AC111" s="20"/>
      <c r="AD111" s="20"/>
      <c r="AE111" s="32">
        <f t="shared" si="6"/>
        <v>100</v>
      </c>
      <c r="AF111" s="27"/>
      <c r="AG111" s="27"/>
    </row>
    <row r="112" spans="1:33" ht="13.2">
      <c r="A112" s="28">
        <v>43928</v>
      </c>
      <c r="B112" s="29">
        <v>11</v>
      </c>
      <c r="C112" s="29">
        <v>2</v>
      </c>
      <c r="D112" s="29">
        <v>9</v>
      </c>
      <c r="E112" s="29">
        <v>4</v>
      </c>
      <c r="F112" s="29"/>
      <c r="G112" s="29"/>
      <c r="J112" s="38">
        <v>6</v>
      </c>
      <c r="K112" s="38">
        <v>2</v>
      </c>
      <c r="L112" s="38"/>
      <c r="M112" s="38"/>
      <c r="N112" s="38">
        <v>1</v>
      </c>
      <c r="P112" s="38">
        <v>3</v>
      </c>
      <c r="Q112" s="38">
        <v>1</v>
      </c>
      <c r="S112" s="38">
        <v>14</v>
      </c>
      <c r="U112" s="93">
        <f t="shared" si="7"/>
        <v>53</v>
      </c>
      <c r="V112" s="30">
        <v>8</v>
      </c>
      <c r="W112" s="30">
        <v>82</v>
      </c>
      <c r="X112" s="50">
        <v>8699</v>
      </c>
      <c r="Y112" s="31">
        <f t="shared" si="8"/>
        <v>0.60926543280836876</v>
      </c>
      <c r="Z112" s="29"/>
      <c r="AA112" s="48">
        <f t="shared" si="9"/>
        <v>53</v>
      </c>
      <c r="AB112" s="20">
        <f t="shared" si="10"/>
        <v>22.641509433962263</v>
      </c>
      <c r="AC112" s="20"/>
      <c r="AD112" s="20"/>
      <c r="AE112" s="32">
        <f t="shared" si="6"/>
        <v>100</v>
      </c>
      <c r="AF112" s="27"/>
      <c r="AG112" s="27"/>
    </row>
    <row r="113" spans="1:33" ht="13.2">
      <c r="A113" s="28">
        <v>43927</v>
      </c>
      <c r="B113" s="29">
        <v>4</v>
      </c>
      <c r="C113" s="29">
        <v>1</v>
      </c>
      <c r="D113" s="29">
        <v>13</v>
      </c>
      <c r="E113" s="29"/>
      <c r="F113" s="29"/>
      <c r="G113" s="29"/>
      <c r="J113" s="38">
        <v>10</v>
      </c>
      <c r="K113" s="38">
        <v>2</v>
      </c>
      <c r="L113" s="38"/>
      <c r="M113" s="38">
        <v>1</v>
      </c>
      <c r="P113" s="38">
        <v>1</v>
      </c>
      <c r="Q113" s="38">
        <v>1</v>
      </c>
      <c r="S113" s="38">
        <v>14</v>
      </c>
      <c r="U113" s="93">
        <f t="shared" si="7"/>
        <v>47</v>
      </c>
      <c r="V113" s="30">
        <v>6</v>
      </c>
      <c r="W113" s="30">
        <v>96</v>
      </c>
      <c r="X113" s="50">
        <v>10500</v>
      </c>
      <c r="Y113" s="31">
        <f t="shared" si="8"/>
        <v>0.44761904761904764</v>
      </c>
      <c r="Z113" s="29"/>
      <c r="AA113" s="48">
        <f t="shared" si="9"/>
        <v>47</v>
      </c>
      <c r="AB113" s="20">
        <f t="shared" si="10"/>
        <v>29.787234042553191</v>
      </c>
      <c r="AC113" s="20"/>
      <c r="AD113" s="20"/>
      <c r="AE113" s="32">
        <f t="shared" si="6"/>
        <v>100</v>
      </c>
      <c r="AF113" s="27"/>
      <c r="AG113" s="27"/>
    </row>
    <row r="114" spans="1:33" ht="13.2">
      <c r="A114" s="28">
        <v>43926</v>
      </c>
      <c r="B114" s="29">
        <v>11</v>
      </c>
      <c r="D114" s="29">
        <v>13</v>
      </c>
      <c r="E114" s="29">
        <v>1</v>
      </c>
      <c r="F114" s="29"/>
      <c r="G114" s="29">
        <v>2</v>
      </c>
      <c r="J114" s="38">
        <v>8</v>
      </c>
      <c r="L114" s="38"/>
      <c r="M114" s="38">
        <v>1</v>
      </c>
      <c r="P114" s="38">
        <v>2</v>
      </c>
      <c r="Q114" s="38">
        <v>2</v>
      </c>
      <c r="S114" s="38">
        <v>7</v>
      </c>
      <c r="U114" s="93">
        <f t="shared" si="7"/>
        <v>47</v>
      </c>
      <c r="V114" s="30">
        <v>3</v>
      </c>
      <c r="W114" s="30">
        <v>135</v>
      </c>
      <c r="X114" s="50">
        <v>5571</v>
      </c>
      <c r="Y114" s="31">
        <f t="shared" si="8"/>
        <v>0.8436546401005206</v>
      </c>
      <c r="Z114" s="29"/>
      <c r="AA114" s="48">
        <f t="shared" si="9"/>
        <v>47</v>
      </c>
      <c r="AB114" s="20">
        <f t="shared" si="10"/>
        <v>31.914893617021278</v>
      </c>
      <c r="AC114" s="20"/>
      <c r="AD114" s="20"/>
      <c r="AE114" s="32">
        <f t="shared" si="6"/>
        <v>100</v>
      </c>
      <c r="AF114" s="27"/>
      <c r="AG114" s="27"/>
    </row>
    <row r="115" spans="1:33" ht="13.2">
      <c r="A115" s="28">
        <v>43925</v>
      </c>
      <c r="B115" s="29">
        <v>24</v>
      </c>
      <c r="D115" s="29">
        <v>7</v>
      </c>
      <c r="E115" s="29">
        <v>2</v>
      </c>
      <c r="F115" s="29">
        <v>1</v>
      </c>
      <c r="G115" s="29">
        <v>1</v>
      </c>
      <c r="J115" s="38">
        <v>10</v>
      </c>
      <c r="K115" s="38">
        <v>3</v>
      </c>
      <c r="L115" s="38"/>
      <c r="N115" s="38">
        <v>1</v>
      </c>
      <c r="P115" s="38">
        <v>4</v>
      </c>
      <c r="Q115" s="38">
        <v>1</v>
      </c>
      <c r="R115" s="38">
        <v>3</v>
      </c>
      <c r="S115" s="38">
        <v>24</v>
      </c>
      <c r="U115" s="93">
        <f t="shared" si="7"/>
        <v>81</v>
      </c>
      <c r="V115" s="30">
        <v>6</v>
      </c>
      <c r="W115" s="30">
        <v>138</v>
      </c>
      <c r="X115" s="50">
        <v>6201</v>
      </c>
      <c r="Y115" s="31">
        <f t="shared" si="8"/>
        <v>1.3062409288824384</v>
      </c>
      <c r="Z115" s="29"/>
      <c r="AA115" s="48">
        <f t="shared" si="9"/>
        <v>81</v>
      </c>
      <c r="AB115" s="20">
        <f t="shared" si="10"/>
        <v>13.580246913580247</v>
      </c>
      <c r="AC115" s="20"/>
      <c r="AD115" s="20"/>
      <c r="AE115" s="32">
        <f t="shared" si="6"/>
        <v>100</v>
      </c>
      <c r="AF115" s="27"/>
      <c r="AG115" s="27"/>
    </row>
    <row r="116" spans="1:33" ht="13.2">
      <c r="A116" s="28">
        <v>43924</v>
      </c>
      <c r="B116" s="49">
        <v>22</v>
      </c>
      <c r="C116" s="49"/>
      <c r="D116" s="49">
        <v>27</v>
      </c>
      <c r="E116" s="49">
        <v>3</v>
      </c>
      <c r="F116" s="49"/>
      <c r="G116" s="49"/>
      <c r="H116" s="49"/>
      <c r="I116" s="49"/>
      <c r="J116" s="49">
        <v>23</v>
      </c>
      <c r="K116" s="49">
        <v>1</v>
      </c>
      <c r="L116" s="49"/>
      <c r="M116" s="49">
        <v>1</v>
      </c>
      <c r="N116" s="49"/>
      <c r="O116" s="49"/>
      <c r="P116" s="49">
        <v>1</v>
      </c>
      <c r="Q116" s="49">
        <v>1</v>
      </c>
      <c r="R116" s="49"/>
      <c r="S116" s="50">
        <v>15</v>
      </c>
      <c r="U116" s="93">
        <f t="shared" si="7"/>
        <v>94</v>
      </c>
      <c r="V116" s="30">
        <v>3</v>
      </c>
      <c r="W116" s="30">
        <v>304</v>
      </c>
      <c r="X116" s="50">
        <v>11759</v>
      </c>
      <c r="Y116" s="31">
        <f t="shared" si="8"/>
        <v>0.7993877030359724</v>
      </c>
      <c r="Z116" s="29"/>
      <c r="AA116" s="48">
        <f t="shared" si="9"/>
        <v>94</v>
      </c>
      <c r="AB116" s="20">
        <f t="shared" si="10"/>
        <v>29.787234042553191</v>
      </c>
      <c r="AC116" s="20"/>
      <c r="AD116" s="20"/>
      <c r="AE116" s="32">
        <f t="shared" si="6"/>
        <v>100</v>
      </c>
      <c r="AF116" s="27"/>
      <c r="AG116" s="27"/>
    </row>
    <row r="117" spans="1:33" ht="13.2">
      <c r="A117" s="28">
        <v>43923</v>
      </c>
      <c r="B117" s="49">
        <v>18</v>
      </c>
      <c r="C117" s="49"/>
      <c r="D117" s="49">
        <v>9</v>
      </c>
      <c r="E117" s="49">
        <v>1</v>
      </c>
      <c r="F117" s="49">
        <v>1</v>
      </c>
      <c r="G117" s="49"/>
      <c r="H117" s="49"/>
      <c r="I117" s="49"/>
      <c r="J117" s="49">
        <v>23</v>
      </c>
      <c r="K117" s="49">
        <v>2</v>
      </c>
      <c r="L117" s="49">
        <v>1</v>
      </c>
      <c r="M117" s="49">
        <v>1</v>
      </c>
      <c r="N117" s="49">
        <v>1</v>
      </c>
      <c r="O117" s="49">
        <v>1</v>
      </c>
      <c r="P117" s="49">
        <v>5</v>
      </c>
      <c r="Q117" s="49">
        <v>1</v>
      </c>
      <c r="R117" s="49"/>
      <c r="S117" s="50">
        <v>22</v>
      </c>
      <c r="U117" s="93">
        <f t="shared" si="7"/>
        <v>86</v>
      </c>
      <c r="V117" s="30">
        <v>5</v>
      </c>
      <c r="W117" s="30">
        <v>193</v>
      </c>
      <c r="X117" s="50">
        <v>11530</v>
      </c>
      <c r="Y117" s="31">
        <f t="shared" si="8"/>
        <v>0.74588031222896789</v>
      </c>
      <c r="AA117" s="48">
        <f t="shared" si="9"/>
        <v>86</v>
      </c>
      <c r="AB117" s="20">
        <f t="shared" si="10"/>
        <v>16.279069767441861</v>
      </c>
      <c r="AC117" s="20"/>
      <c r="AD117" s="20"/>
      <c r="AE117" s="32">
        <f t="shared" si="6"/>
        <v>100</v>
      </c>
      <c r="AF117" s="27"/>
      <c r="AG117" s="27"/>
    </row>
    <row r="118" spans="1:33" ht="13.2">
      <c r="A118" s="28">
        <v>43922</v>
      </c>
      <c r="B118" s="49">
        <v>14</v>
      </c>
      <c r="C118" s="49"/>
      <c r="D118" s="49">
        <v>21</v>
      </c>
      <c r="E118" s="49">
        <v>4</v>
      </c>
      <c r="F118" s="49">
        <v>1</v>
      </c>
      <c r="G118" s="49"/>
      <c r="H118" s="49">
        <v>1</v>
      </c>
      <c r="I118" s="49"/>
      <c r="J118" s="49">
        <v>17</v>
      </c>
      <c r="K118" s="49">
        <v>1</v>
      </c>
      <c r="L118" s="49"/>
      <c r="M118" s="49">
        <v>2</v>
      </c>
      <c r="N118" s="49"/>
      <c r="O118" s="49">
        <v>2</v>
      </c>
      <c r="P118" s="49">
        <v>2</v>
      </c>
      <c r="Q118" s="49">
        <v>6</v>
      </c>
      <c r="R118" s="49"/>
      <c r="S118" s="50">
        <v>18</v>
      </c>
      <c r="U118" s="93">
        <f t="shared" si="7"/>
        <v>89</v>
      </c>
      <c r="V118" s="30">
        <v>4</v>
      </c>
      <c r="W118" s="30">
        <v>261</v>
      </c>
      <c r="X118" s="50">
        <v>10196</v>
      </c>
      <c r="Y118" s="31">
        <f t="shared" si="8"/>
        <v>0.8728913299333072</v>
      </c>
      <c r="AA118" s="48">
        <f t="shared" si="9"/>
        <v>89</v>
      </c>
      <c r="AB118" s="20">
        <f t="shared" si="10"/>
        <v>25.842696629213481</v>
      </c>
      <c r="AC118" s="20"/>
      <c r="AD118" s="20"/>
      <c r="AE118" s="32">
        <f t="shared" si="6"/>
        <v>100</v>
      </c>
      <c r="AF118" s="27"/>
      <c r="AG118" s="27"/>
    </row>
    <row r="119" spans="1:33" ht="13.2">
      <c r="A119" s="28">
        <v>43921</v>
      </c>
      <c r="B119" s="49">
        <v>24</v>
      </c>
      <c r="C119" s="49">
        <v>3</v>
      </c>
      <c r="D119" s="49">
        <v>20</v>
      </c>
      <c r="E119" s="49">
        <v>5</v>
      </c>
      <c r="F119" s="49">
        <v>4</v>
      </c>
      <c r="G119" s="49"/>
      <c r="H119" s="49"/>
      <c r="I119" s="49"/>
      <c r="J119" s="49">
        <v>23</v>
      </c>
      <c r="K119" s="49">
        <v>2</v>
      </c>
      <c r="L119" s="49"/>
      <c r="M119" s="49">
        <v>3</v>
      </c>
      <c r="N119" s="49">
        <v>1</v>
      </c>
      <c r="O119" s="49">
        <v>3</v>
      </c>
      <c r="P119" s="49">
        <v>2</v>
      </c>
      <c r="Q119" s="49">
        <v>4</v>
      </c>
      <c r="R119" s="49"/>
      <c r="S119" s="50">
        <v>7</v>
      </c>
      <c r="U119" s="93">
        <f t="shared" si="7"/>
        <v>101</v>
      </c>
      <c r="V119" s="30">
        <v>3</v>
      </c>
      <c r="W119" s="30">
        <v>159</v>
      </c>
      <c r="X119" s="50">
        <v>10983</v>
      </c>
      <c r="Y119" s="31">
        <f t="shared" si="8"/>
        <v>0.91960302285350082</v>
      </c>
      <c r="AA119" s="48">
        <f t="shared" si="9"/>
        <v>101</v>
      </c>
      <c r="AB119" s="20">
        <f t="shared" si="10"/>
        <v>21.782178217821784</v>
      </c>
      <c r="AC119" s="20"/>
      <c r="AD119" s="20"/>
      <c r="AE119" s="32">
        <f t="shared" si="6"/>
        <v>100</v>
      </c>
      <c r="AF119" s="27"/>
      <c r="AG119" s="27"/>
    </row>
    <row r="120" spans="1:33" ht="13.2">
      <c r="A120" s="28">
        <v>43920</v>
      </c>
      <c r="B120" s="49">
        <v>24</v>
      </c>
      <c r="C120" s="49">
        <v>1</v>
      </c>
      <c r="D120" s="49">
        <v>60</v>
      </c>
      <c r="E120" s="49">
        <v>6</v>
      </c>
      <c r="F120" s="49"/>
      <c r="G120" s="49">
        <v>2</v>
      </c>
      <c r="H120" s="49"/>
      <c r="I120" s="49"/>
      <c r="J120" s="49">
        <v>13</v>
      </c>
      <c r="K120" s="49"/>
      <c r="L120" s="49"/>
      <c r="M120" s="49">
        <v>1</v>
      </c>
      <c r="N120" s="49"/>
      <c r="O120" s="49"/>
      <c r="P120" s="49">
        <v>2</v>
      </c>
      <c r="Q120" s="49">
        <v>1</v>
      </c>
      <c r="R120" s="49"/>
      <c r="S120" s="50">
        <v>15</v>
      </c>
      <c r="U120" s="93">
        <f t="shared" si="7"/>
        <v>125</v>
      </c>
      <c r="V120" s="30">
        <v>4</v>
      </c>
      <c r="W120" s="30">
        <v>180</v>
      </c>
      <c r="X120" s="50">
        <v>15370</v>
      </c>
      <c r="Y120" s="31">
        <f t="shared" si="8"/>
        <v>0.8132726089785296</v>
      </c>
      <c r="AA120" s="48">
        <f t="shared" si="9"/>
        <v>125</v>
      </c>
      <c r="AB120" s="20">
        <f t="shared" si="10"/>
        <v>49.6</v>
      </c>
      <c r="AC120" s="20"/>
      <c r="AD120" s="20"/>
      <c r="AE120" s="32">
        <f t="shared" si="6"/>
        <v>100</v>
      </c>
      <c r="AF120" s="27"/>
      <c r="AG120" s="27"/>
    </row>
    <row r="121" spans="1:33" ht="13.2">
      <c r="A121" s="28">
        <v>43919</v>
      </c>
      <c r="B121" s="49">
        <v>16</v>
      </c>
      <c r="C121" s="49">
        <v>1</v>
      </c>
      <c r="D121" s="49">
        <v>14</v>
      </c>
      <c r="E121" s="49"/>
      <c r="F121" s="49"/>
      <c r="G121" s="49"/>
      <c r="H121" s="49"/>
      <c r="I121" s="49"/>
      <c r="J121" s="49">
        <v>15</v>
      </c>
      <c r="K121" s="49">
        <v>2</v>
      </c>
      <c r="L121" s="49">
        <v>3</v>
      </c>
      <c r="M121" s="49"/>
      <c r="N121" s="49">
        <v>1</v>
      </c>
      <c r="O121" s="49"/>
      <c r="P121" s="49">
        <v>11</v>
      </c>
      <c r="Q121" s="49">
        <v>1</v>
      </c>
      <c r="R121" s="49">
        <v>1</v>
      </c>
      <c r="S121" s="50">
        <v>13</v>
      </c>
      <c r="U121" s="93">
        <f t="shared" si="7"/>
        <v>78</v>
      </c>
      <c r="V121" s="30">
        <v>6</v>
      </c>
      <c r="W121" s="30">
        <v>195</v>
      </c>
      <c r="X121" s="50">
        <v>1053</v>
      </c>
      <c r="Y121" s="31">
        <f t="shared" si="8"/>
        <v>7.4074074074074074</v>
      </c>
      <c r="AA121" s="48">
        <f t="shared" si="9"/>
        <v>78</v>
      </c>
      <c r="AB121" s="20">
        <f t="shared" si="10"/>
        <v>32.051282051282051</v>
      </c>
      <c r="AC121" s="20"/>
      <c r="AD121" s="20"/>
      <c r="AE121" s="32">
        <f t="shared" si="6"/>
        <v>100</v>
      </c>
      <c r="AF121" s="27"/>
      <c r="AG121" s="27"/>
    </row>
    <row r="122" spans="1:33" ht="13.2">
      <c r="A122" s="28">
        <v>43918</v>
      </c>
      <c r="B122" s="49">
        <v>20</v>
      </c>
      <c r="C122" s="49">
        <v>3</v>
      </c>
      <c r="D122" s="49">
        <v>23</v>
      </c>
      <c r="E122" s="49">
        <v>7</v>
      </c>
      <c r="F122" s="49"/>
      <c r="G122" s="49">
        <v>3</v>
      </c>
      <c r="H122" s="49"/>
      <c r="I122" s="49">
        <v>2</v>
      </c>
      <c r="J122" s="49">
        <v>15</v>
      </c>
      <c r="K122" s="49">
        <v>2</v>
      </c>
      <c r="L122" s="49"/>
      <c r="M122" s="49">
        <v>1</v>
      </c>
      <c r="N122" s="49">
        <v>2</v>
      </c>
      <c r="O122" s="49">
        <v>1</v>
      </c>
      <c r="P122" s="49">
        <v>2</v>
      </c>
      <c r="Q122" s="49">
        <v>3</v>
      </c>
      <c r="R122" s="49"/>
      <c r="S122" s="50">
        <v>21</v>
      </c>
      <c r="U122" s="93">
        <f t="shared" si="7"/>
        <v>105</v>
      </c>
      <c r="V122" s="30">
        <v>8</v>
      </c>
      <c r="W122" s="30">
        <v>222</v>
      </c>
      <c r="X122" s="50">
        <v>6216</v>
      </c>
      <c r="Y122" s="31">
        <f t="shared" si="8"/>
        <v>1.6891891891891893</v>
      </c>
      <c r="AA122" s="48">
        <f t="shared" si="9"/>
        <v>105</v>
      </c>
      <c r="AB122" s="20">
        <f t="shared" si="10"/>
        <v>23.80952380952381</v>
      </c>
      <c r="AC122" s="20"/>
      <c r="AD122" s="20"/>
      <c r="AE122" s="32">
        <f t="shared" si="6"/>
        <v>100</v>
      </c>
      <c r="AF122" s="27"/>
      <c r="AG122" s="27"/>
    </row>
    <row r="123" spans="1:33" ht="13.2">
      <c r="A123" s="28">
        <v>43917</v>
      </c>
      <c r="B123" s="49">
        <v>18</v>
      </c>
      <c r="C123" s="49">
        <v>1</v>
      </c>
      <c r="D123" s="49">
        <v>71</v>
      </c>
      <c r="E123" s="49">
        <v>5</v>
      </c>
      <c r="F123" s="49"/>
      <c r="G123" s="49"/>
      <c r="H123" s="49"/>
      <c r="I123" s="49"/>
      <c r="J123" s="49">
        <v>21</v>
      </c>
      <c r="K123" s="49">
        <v>1</v>
      </c>
      <c r="L123" s="49"/>
      <c r="M123" s="49">
        <v>2</v>
      </c>
      <c r="N123" s="49"/>
      <c r="O123" s="49"/>
      <c r="P123" s="49">
        <v>2</v>
      </c>
      <c r="Q123" s="49"/>
      <c r="R123" s="49">
        <v>1</v>
      </c>
      <c r="S123" s="50">
        <v>24</v>
      </c>
      <c r="U123" s="93">
        <f t="shared" si="7"/>
        <v>146</v>
      </c>
      <c r="V123" s="30">
        <v>5</v>
      </c>
      <c r="W123" s="30">
        <v>283</v>
      </c>
      <c r="X123" s="50">
        <v>10964</v>
      </c>
      <c r="Y123" s="31">
        <f t="shared" si="8"/>
        <v>1.3316307916818679</v>
      </c>
      <c r="AA123" s="48">
        <f t="shared" si="9"/>
        <v>146</v>
      </c>
      <c r="AB123" s="20">
        <f t="shared" si="10"/>
        <v>50</v>
      </c>
      <c r="AC123" s="20"/>
      <c r="AD123" s="20"/>
      <c r="AE123" s="32">
        <f t="shared" si="6"/>
        <v>100</v>
      </c>
      <c r="AF123" s="27"/>
      <c r="AG123" s="27"/>
    </row>
    <row r="124" spans="1:33" ht="13.2">
      <c r="A124" s="28">
        <v>43916</v>
      </c>
      <c r="B124" s="49">
        <v>12</v>
      </c>
      <c r="C124" s="49">
        <v>1</v>
      </c>
      <c r="D124" s="49">
        <v>34</v>
      </c>
      <c r="E124" s="49">
        <v>3</v>
      </c>
      <c r="F124" s="49">
        <v>1</v>
      </c>
      <c r="G124" s="49">
        <v>1</v>
      </c>
      <c r="H124" s="49">
        <v>2</v>
      </c>
      <c r="I124" s="49"/>
      <c r="J124" s="49">
        <v>11</v>
      </c>
      <c r="K124" s="49"/>
      <c r="L124" s="49">
        <v>2</v>
      </c>
      <c r="M124" s="49"/>
      <c r="N124" s="49"/>
      <c r="O124" s="49"/>
      <c r="P124" s="49">
        <v>9</v>
      </c>
      <c r="Q124" s="49">
        <v>1</v>
      </c>
      <c r="R124" s="49">
        <v>1</v>
      </c>
      <c r="S124" s="50">
        <v>13</v>
      </c>
      <c r="U124" s="93">
        <f t="shared" si="7"/>
        <v>91</v>
      </c>
      <c r="V124" s="30">
        <v>8</v>
      </c>
      <c r="W124" s="30">
        <v>384</v>
      </c>
      <c r="X124" s="50">
        <v>12019</v>
      </c>
      <c r="Y124" s="31">
        <f t="shared" si="8"/>
        <v>0.75713453698311006</v>
      </c>
      <c r="AA124" s="48">
        <f t="shared" si="9"/>
        <v>91</v>
      </c>
      <c r="AB124" s="20">
        <f t="shared" si="10"/>
        <v>47.252747252747255</v>
      </c>
      <c r="AC124" s="20"/>
      <c r="AD124" s="20"/>
      <c r="AE124" s="32">
        <f t="shared" si="6"/>
        <v>100</v>
      </c>
      <c r="AF124" s="27"/>
      <c r="AG124" s="27"/>
    </row>
    <row r="125" spans="1:33" ht="13.2">
      <c r="A125" s="28">
        <v>43915</v>
      </c>
      <c r="B125" s="49">
        <v>13</v>
      </c>
      <c r="C125" s="49"/>
      <c r="D125" s="49">
        <v>26</v>
      </c>
      <c r="E125" s="49">
        <v>1</v>
      </c>
      <c r="F125" s="49"/>
      <c r="G125" s="49">
        <v>6</v>
      </c>
      <c r="H125" s="49"/>
      <c r="I125" s="49"/>
      <c r="J125" s="49">
        <v>14</v>
      </c>
      <c r="K125" s="49"/>
      <c r="L125" s="49">
        <v>1</v>
      </c>
      <c r="M125" s="49">
        <v>1</v>
      </c>
      <c r="N125" s="49"/>
      <c r="O125" s="49"/>
      <c r="P125" s="49">
        <v>12</v>
      </c>
      <c r="Q125" s="49"/>
      <c r="R125" s="49"/>
      <c r="S125" s="50">
        <v>30</v>
      </c>
      <c r="U125" s="93">
        <f t="shared" si="7"/>
        <v>104</v>
      </c>
      <c r="V125" s="30">
        <v>5</v>
      </c>
      <c r="W125" s="30">
        <v>414</v>
      </c>
      <c r="X125" s="50">
        <v>7046</v>
      </c>
      <c r="Y125" s="31">
        <f t="shared" si="8"/>
        <v>1.4760147601476015</v>
      </c>
      <c r="AA125" s="48">
        <f t="shared" si="9"/>
        <v>104</v>
      </c>
      <c r="AB125" s="20">
        <f t="shared" si="10"/>
        <v>36.53846153846154</v>
      </c>
      <c r="AC125" s="20"/>
      <c r="AD125" s="20"/>
      <c r="AE125" s="32">
        <f t="shared" si="6"/>
        <v>100</v>
      </c>
      <c r="AF125" s="27"/>
      <c r="AG125" s="27"/>
    </row>
    <row r="126" spans="1:33" ht="13.2">
      <c r="A126" s="28">
        <v>43914</v>
      </c>
      <c r="B126" s="49">
        <v>13</v>
      </c>
      <c r="C126" s="49">
        <v>1</v>
      </c>
      <c r="D126" s="49">
        <v>14</v>
      </c>
      <c r="E126" s="49">
        <v>1</v>
      </c>
      <c r="F126" s="49"/>
      <c r="G126" s="49"/>
      <c r="H126" s="49">
        <v>1</v>
      </c>
      <c r="I126" s="49">
        <v>2</v>
      </c>
      <c r="J126" s="49">
        <v>21</v>
      </c>
      <c r="K126" s="49">
        <v>1</v>
      </c>
      <c r="L126" s="49"/>
      <c r="M126" s="49">
        <v>3</v>
      </c>
      <c r="N126" s="49"/>
      <c r="O126" s="49">
        <v>2</v>
      </c>
      <c r="P126" s="49">
        <v>5</v>
      </c>
      <c r="Q126" s="49"/>
      <c r="R126" s="49">
        <v>2</v>
      </c>
      <c r="S126" s="50">
        <v>34</v>
      </c>
      <c r="U126" s="93">
        <f t="shared" si="7"/>
        <v>100</v>
      </c>
      <c r="V126" s="30">
        <v>6</v>
      </c>
      <c r="W126" s="30">
        <v>223</v>
      </c>
      <c r="X126" s="50">
        <v>9314</v>
      </c>
      <c r="Y126" s="31">
        <f t="shared" si="8"/>
        <v>1.0736525660296328</v>
      </c>
      <c r="AA126" s="48">
        <f t="shared" si="9"/>
        <v>100</v>
      </c>
      <c r="AB126" s="20">
        <f t="shared" si="10"/>
        <v>19</v>
      </c>
      <c r="AC126" s="20"/>
      <c r="AD126" s="20"/>
      <c r="AE126" s="32">
        <f t="shared" si="6"/>
        <v>100</v>
      </c>
      <c r="AF126" s="27"/>
      <c r="AG126" s="27"/>
    </row>
    <row r="127" spans="1:33" ht="13.2">
      <c r="A127" s="28">
        <v>43913</v>
      </c>
      <c r="B127" s="49">
        <v>4</v>
      </c>
      <c r="C127" s="49">
        <v>2</v>
      </c>
      <c r="D127" s="49">
        <v>31</v>
      </c>
      <c r="E127" s="49">
        <v>1</v>
      </c>
      <c r="F127" s="49"/>
      <c r="G127" s="49"/>
      <c r="H127" s="49"/>
      <c r="I127" s="49"/>
      <c r="J127" s="49">
        <v>15</v>
      </c>
      <c r="K127" s="49"/>
      <c r="L127" s="49">
        <v>1</v>
      </c>
      <c r="M127" s="49"/>
      <c r="N127" s="49"/>
      <c r="O127" s="49"/>
      <c r="P127" s="49">
        <v>1</v>
      </c>
      <c r="Q127" s="49">
        <v>1</v>
      </c>
      <c r="R127" s="49"/>
      <c r="S127" s="50">
        <v>20</v>
      </c>
      <c r="U127" s="93">
        <f t="shared" si="7"/>
        <v>76</v>
      </c>
      <c r="V127" s="30">
        <v>9</v>
      </c>
      <c r="W127" s="30">
        <v>341</v>
      </c>
      <c r="X127" s="50">
        <v>10546</v>
      </c>
      <c r="Y127" s="31">
        <f t="shared" si="8"/>
        <v>0.72065238004930776</v>
      </c>
      <c r="AA127" s="48">
        <f t="shared" si="9"/>
        <v>76</v>
      </c>
      <c r="AB127" s="20">
        <f t="shared" si="10"/>
        <v>42.10526315789474</v>
      </c>
      <c r="AC127" s="20"/>
      <c r="AD127" s="20"/>
      <c r="AE127" s="32">
        <f t="shared" si="6"/>
        <v>100</v>
      </c>
      <c r="AF127" s="27"/>
      <c r="AG127" s="27"/>
    </row>
    <row r="128" spans="1:33" ht="13.2">
      <c r="A128" s="28">
        <v>43912</v>
      </c>
      <c r="B128" s="49">
        <v>6</v>
      </c>
      <c r="C128" s="49">
        <v>1</v>
      </c>
      <c r="D128" s="49">
        <v>24</v>
      </c>
      <c r="E128" s="49"/>
      <c r="F128" s="49"/>
      <c r="G128" s="49"/>
      <c r="H128" s="49"/>
      <c r="I128" s="49">
        <v>1</v>
      </c>
      <c r="J128" s="49">
        <v>14</v>
      </c>
      <c r="K128" s="49"/>
      <c r="L128" s="49">
        <v>2</v>
      </c>
      <c r="M128" s="49"/>
      <c r="N128" s="49"/>
      <c r="O128" s="49"/>
      <c r="P128" s="49">
        <v>2</v>
      </c>
      <c r="Q128" s="49">
        <v>1</v>
      </c>
      <c r="R128" s="49"/>
      <c r="S128" s="50">
        <v>13</v>
      </c>
      <c r="U128" s="93">
        <f t="shared" si="7"/>
        <v>64</v>
      </c>
      <c r="V128" s="30">
        <v>7</v>
      </c>
      <c r="W128" s="30">
        <v>257</v>
      </c>
      <c r="X128" s="50">
        <v>6256</v>
      </c>
      <c r="Y128" s="31">
        <f t="shared" si="8"/>
        <v>1.0230179028132993</v>
      </c>
      <c r="AA128" s="48">
        <f t="shared" si="9"/>
        <v>64</v>
      </c>
      <c r="AB128" s="20">
        <f t="shared" si="10"/>
        <v>40.625</v>
      </c>
      <c r="AC128" s="20"/>
      <c r="AD128" s="20"/>
      <c r="AE128" s="32">
        <f t="shared" si="6"/>
        <v>100</v>
      </c>
      <c r="AF128" s="27"/>
      <c r="AG128" s="27"/>
    </row>
    <row r="129" spans="1:33" ht="13.2">
      <c r="A129" s="28">
        <v>43911</v>
      </c>
      <c r="B129" s="49">
        <v>10</v>
      </c>
      <c r="C129" s="49"/>
      <c r="D129" s="49">
        <v>43</v>
      </c>
      <c r="E129" s="49"/>
      <c r="F129" s="49">
        <v>1</v>
      </c>
      <c r="G129" s="49">
        <v>2</v>
      </c>
      <c r="H129" s="49"/>
      <c r="I129" s="49"/>
      <c r="J129" s="49">
        <v>16</v>
      </c>
      <c r="K129" s="49"/>
      <c r="L129" s="49">
        <v>1</v>
      </c>
      <c r="M129" s="49">
        <v>1</v>
      </c>
      <c r="N129" s="49"/>
      <c r="O129" s="49">
        <v>1</v>
      </c>
      <c r="P129" s="49">
        <v>11</v>
      </c>
      <c r="Q129" s="49">
        <v>1</v>
      </c>
      <c r="R129" s="49"/>
      <c r="S129" s="50">
        <v>11</v>
      </c>
      <c r="U129" s="93">
        <f t="shared" si="7"/>
        <v>98</v>
      </c>
      <c r="V129" s="30">
        <v>2</v>
      </c>
      <c r="W129" s="30">
        <v>297</v>
      </c>
      <c r="X129" s="50">
        <v>4271</v>
      </c>
      <c r="Y129" s="31">
        <f t="shared" si="8"/>
        <v>2.2945446031374384</v>
      </c>
      <c r="AA129" s="48">
        <f t="shared" si="9"/>
        <v>98</v>
      </c>
      <c r="AB129" s="20">
        <f t="shared" si="10"/>
        <v>55.102040816326529</v>
      </c>
      <c r="AC129" s="20"/>
      <c r="AD129" s="20"/>
      <c r="AE129" s="32">
        <f t="shared" si="6"/>
        <v>100</v>
      </c>
      <c r="AF129" s="27"/>
      <c r="AG129" s="27"/>
    </row>
    <row r="130" spans="1:33" ht="13.2">
      <c r="A130" s="28">
        <v>43910</v>
      </c>
      <c r="B130" s="49">
        <v>15</v>
      </c>
      <c r="C130" s="49"/>
      <c r="D130" s="49">
        <v>69</v>
      </c>
      <c r="E130" s="49">
        <v>4</v>
      </c>
      <c r="F130" s="49"/>
      <c r="G130" s="49"/>
      <c r="H130" s="49"/>
      <c r="I130" s="49"/>
      <c r="J130" s="49">
        <v>12</v>
      </c>
      <c r="K130" s="49"/>
      <c r="L130" s="49">
        <v>1</v>
      </c>
      <c r="M130" s="49"/>
      <c r="N130" s="49"/>
      <c r="O130" s="49"/>
      <c r="P130" s="49">
        <v>40</v>
      </c>
      <c r="Q130" s="49"/>
      <c r="R130" s="49"/>
      <c r="S130" s="50">
        <v>6</v>
      </c>
      <c r="U130" s="93">
        <f t="shared" si="7"/>
        <v>147</v>
      </c>
      <c r="V130" s="30">
        <v>8</v>
      </c>
      <c r="W130" s="30">
        <v>379</v>
      </c>
      <c r="X130" s="50">
        <v>10845</v>
      </c>
      <c r="Y130" s="31">
        <f t="shared" si="8"/>
        <v>1.355463347164592</v>
      </c>
      <c r="AA130" s="48">
        <f t="shared" si="9"/>
        <v>147</v>
      </c>
      <c r="AB130" s="20">
        <f t="shared" si="10"/>
        <v>74.149659863945573</v>
      </c>
      <c r="AC130" s="20"/>
      <c r="AD130" s="20"/>
      <c r="AE130" s="32">
        <f t="shared" si="6"/>
        <v>100</v>
      </c>
      <c r="AF130" s="27"/>
      <c r="AG130" s="27"/>
    </row>
    <row r="131" spans="1:33" ht="13.2">
      <c r="A131" s="28">
        <v>43909</v>
      </c>
      <c r="B131" s="49">
        <v>17</v>
      </c>
      <c r="C131" s="49">
        <v>1</v>
      </c>
      <c r="D131" s="49">
        <v>34</v>
      </c>
      <c r="E131" s="49">
        <v>4</v>
      </c>
      <c r="F131" s="49">
        <v>1</v>
      </c>
      <c r="G131" s="49"/>
      <c r="H131" s="49"/>
      <c r="I131" s="49"/>
      <c r="J131" s="49">
        <v>14</v>
      </c>
      <c r="K131" s="49"/>
      <c r="L131" s="49"/>
      <c r="M131" s="49">
        <v>1</v>
      </c>
      <c r="N131" s="49"/>
      <c r="O131" s="49"/>
      <c r="P131" s="49">
        <v>13</v>
      </c>
      <c r="Q131" s="49">
        <v>1</v>
      </c>
      <c r="R131" s="49"/>
      <c r="S131" s="50">
        <v>1</v>
      </c>
      <c r="U131" s="93">
        <f t="shared" si="7"/>
        <v>87</v>
      </c>
      <c r="V131" s="30">
        <v>3</v>
      </c>
      <c r="W131" s="30">
        <v>286</v>
      </c>
      <c r="X131" s="50">
        <v>9640</v>
      </c>
      <c r="Y131" s="31">
        <f t="shared" si="8"/>
        <v>0.90248962655601661</v>
      </c>
      <c r="AA131" s="48">
        <f t="shared" si="9"/>
        <v>87</v>
      </c>
      <c r="AB131" s="20">
        <f t="shared" si="10"/>
        <v>54.022988505747129</v>
      </c>
      <c r="AC131" s="20"/>
      <c r="AD131" s="20"/>
      <c r="AE131" s="32">
        <f t="shared" si="6"/>
        <v>100</v>
      </c>
      <c r="AF131" s="27"/>
      <c r="AG131" s="27"/>
    </row>
    <row r="132" spans="1:33" ht="13.2">
      <c r="A132" s="28">
        <v>43908</v>
      </c>
      <c r="B132" s="49">
        <v>12</v>
      </c>
      <c r="C132" s="49"/>
      <c r="D132" s="49">
        <v>97</v>
      </c>
      <c r="E132" s="49"/>
      <c r="F132" s="49"/>
      <c r="G132" s="49"/>
      <c r="H132" s="49">
        <v>6</v>
      </c>
      <c r="I132" s="49"/>
      <c r="J132" s="49">
        <v>18</v>
      </c>
      <c r="K132" s="49"/>
      <c r="L132" s="49">
        <v>1</v>
      </c>
      <c r="M132" s="49"/>
      <c r="N132" s="49">
        <v>1</v>
      </c>
      <c r="O132" s="49"/>
      <c r="P132" s="49">
        <v>12</v>
      </c>
      <c r="Q132" s="49"/>
      <c r="R132" s="49"/>
      <c r="S132" s="50">
        <v>5</v>
      </c>
      <c r="U132" s="93">
        <f t="shared" si="7"/>
        <v>152</v>
      </c>
      <c r="V132" s="30">
        <v>7</v>
      </c>
      <c r="W132" s="30">
        <v>407</v>
      </c>
      <c r="X132" s="50">
        <v>11377</v>
      </c>
      <c r="Y132" s="31">
        <f t="shared" si="8"/>
        <v>1.3360288300958074</v>
      </c>
      <c r="AA132" s="48">
        <f t="shared" si="9"/>
        <v>152</v>
      </c>
      <c r="AB132" s="20">
        <f t="shared" si="10"/>
        <v>71.71052631578948</v>
      </c>
      <c r="AC132" s="20"/>
      <c r="AD132" s="20"/>
      <c r="AE132" s="32">
        <f t="shared" si="6"/>
        <v>100</v>
      </c>
      <c r="AF132" s="27"/>
      <c r="AG132" s="27"/>
    </row>
    <row r="133" spans="1:33" ht="13.2">
      <c r="A133" s="28">
        <v>43907</v>
      </c>
      <c r="B133" s="49">
        <v>5</v>
      </c>
      <c r="C133" s="49"/>
      <c r="D133" s="49">
        <v>46</v>
      </c>
      <c r="E133" s="49">
        <v>1</v>
      </c>
      <c r="F133" s="49">
        <v>1</v>
      </c>
      <c r="G133" s="49"/>
      <c r="H133" s="49">
        <v>2</v>
      </c>
      <c r="I133" s="49">
        <v>1</v>
      </c>
      <c r="J133" s="49">
        <v>15</v>
      </c>
      <c r="K133" s="49">
        <v>1</v>
      </c>
      <c r="L133" s="49">
        <v>1</v>
      </c>
      <c r="M133" s="49">
        <v>3</v>
      </c>
      <c r="N133" s="49">
        <v>2</v>
      </c>
      <c r="O133" s="49">
        <v>1</v>
      </c>
      <c r="P133" s="49">
        <v>9</v>
      </c>
      <c r="Q133" s="49"/>
      <c r="R133" s="49"/>
      <c r="S133" s="50">
        <v>5</v>
      </c>
      <c r="U133" s="93">
        <f t="shared" si="7"/>
        <v>93</v>
      </c>
      <c r="V133" s="30">
        <v>3</v>
      </c>
      <c r="W133" s="30">
        <v>139</v>
      </c>
      <c r="X133" s="50">
        <v>8931</v>
      </c>
      <c r="Y133" s="31">
        <f t="shared" si="8"/>
        <v>1.0413167618407793</v>
      </c>
      <c r="AA133" s="48">
        <f t="shared" si="9"/>
        <v>93</v>
      </c>
      <c r="AB133" s="20">
        <f t="shared" si="10"/>
        <v>59.13978494623656</v>
      </c>
      <c r="AC133" s="20"/>
      <c r="AD133" s="20"/>
      <c r="AE133" s="32">
        <f t="shared" si="6"/>
        <v>100</v>
      </c>
      <c r="AF133" s="27"/>
      <c r="AG133" s="27"/>
    </row>
    <row r="134" spans="1:33" ht="13.2">
      <c r="A134" s="28">
        <v>43906</v>
      </c>
      <c r="B134" s="49">
        <v>12</v>
      </c>
      <c r="C134" s="49"/>
      <c r="D134" s="49">
        <v>32</v>
      </c>
      <c r="E134" s="49">
        <v>1</v>
      </c>
      <c r="F134" s="49"/>
      <c r="G134" s="49"/>
      <c r="H134" s="49"/>
      <c r="I134" s="49"/>
      <c r="J134" s="49">
        <v>31</v>
      </c>
      <c r="K134" s="49"/>
      <c r="L134" s="49"/>
      <c r="M134" s="49"/>
      <c r="N134" s="49"/>
      <c r="O134" s="49"/>
      <c r="P134" s="49">
        <v>5</v>
      </c>
      <c r="Q134" s="49">
        <v>1</v>
      </c>
      <c r="R134" s="49"/>
      <c r="S134" s="50">
        <v>2</v>
      </c>
      <c r="U134" s="93">
        <f t="shared" si="7"/>
        <v>84</v>
      </c>
      <c r="V134" s="30">
        <v>6</v>
      </c>
      <c r="W134" s="30">
        <v>264</v>
      </c>
      <c r="X134" s="50">
        <v>12212</v>
      </c>
      <c r="Y134" s="31">
        <f t="shared" si="8"/>
        <v>0.68784801834261378</v>
      </c>
      <c r="AA134" s="48">
        <f t="shared" si="9"/>
        <v>84</v>
      </c>
      <c r="AB134" s="20">
        <f t="shared" si="10"/>
        <v>44.047619047619051</v>
      </c>
      <c r="AC134" s="20"/>
      <c r="AD134" s="20"/>
      <c r="AE134" s="32">
        <f t="shared" si="6"/>
        <v>100</v>
      </c>
      <c r="AF134" s="27"/>
      <c r="AG134" s="27"/>
    </row>
    <row r="135" spans="1:33" ht="13.2">
      <c r="A135" s="28">
        <v>43905</v>
      </c>
      <c r="B135" s="49">
        <v>6</v>
      </c>
      <c r="C135" s="49">
        <v>1</v>
      </c>
      <c r="D135" s="49">
        <v>35</v>
      </c>
      <c r="E135" s="49"/>
      <c r="F135" s="49"/>
      <c r="G135" s="49"/>
      <c r="H135" s="49"/>
      <c r="I135" s="49">
        <v>1</v>
      </c>
      <c r="J135" s="49">
        <v>20</v>
      </c>
      <c r="K135" s="49"/>
      <c r="L135" s="49"/>
      <c r="M135" s="49"/>
      <c r="N135" s="49"/>
      <c r="O135" s="49"/>
      <c r="P135" s="49">
        <v>7</v>
      </c>
      <c r="Q135" s="49"/>
      <c r="R135" s="49"/>
      <c r="S135" s="50">
        <v>4</v>
      </c>
      <c r="U135" s="93">
        <f t="shared" si="7"/>
        <v>74</v>
      </c>
      <c r="V135" s="30"/>
      <c r="W135" s="30">
        <v>303</v>
      </c>
      <c r="X135" s="50">
        <v>6292</v>
      </c>
      <c r="Y135" s="31">
        <f t="shared" si="8"/>
        <v>1.1760966306420853</v>
      </c>
      <c r="AA135" s="48">
        <f t="shared" si="9"/>
        <v>74</v>
      </c>
      <c r="AB135" s="20">
        <f t="shared" si="10"/>
        <v>56.756756756756758</v>
      </c>
      <c r="AC135" s="20"/>
      <c r="AD135" s="20"/>
      <c r="AE135" s="32">
        <f t="shared" si="6"/>
        <v>100</v>
      </c>
      <c r="AF135" s="27"/>
      <c r="AG135" s="27"/>
    </row>
    <row r="136" spans="1:33" ht="13.2">
      <c r="A136" s="28">
        <v>43904</v>
      </c>
      <c r="B136" s="49">
        <v>9</v>
      </c>
      <c r="C136" s="49">
        <v>3</v>
      </c>
      <c r="D136" s="49">
        <v>41</v>
      </c>
      <c r="E136" s="49">
        <v>2</v>
      </c>
      <c r="F136" s="49">
        <v>1</v>
      </c>
      <c r="G136" s="49"/>
      <c r="H136" s="49">
        <v>1</v>
      </c>
      <c r="I136" s="49">
        <v>1</v>
      </c>
      <c r="J136" s="49">
        <v>11</v>
      </c>
      <c r="K136" s="49"/>
      <c r="L136" s="49">
        <v>3</v>
      </c>
      <c r="M136" s="49"/>
      <c r="N136" s="49"/>
      <c r="O136" s="49"/>
      <c r="P136" s="49">
        <v>4</v>
      </c>
      <c r="Q136" s="49"/>
      <c r="R136" s="49"/>
      <c r="S136" s="50"/>
      <c r="T136" s="50"/>
      <c r="U136" s="93">
        <f t="shared" ref="U136:U151" si="11">SUM(B136:T136)</f>
        <v>76</v>
      </c>
      <c r="V136" s="30">
        <v>3</v>
      </c>
      <c r="W136" s="30">
        <v>120</v>
      </c>
      <c r="X136" s="50">
        <v>6877</v>
      </c>
      <c r="Y136" s="31">
        <f t="shared" si="8"/>
        <v>1.1051330522029954</v>
      </c>
      <c r="Z136" s="50"/>
      <c r="AA136" s="48">
        <f t="shared" si="9"/>
        <v>76</v>
      </c>
      <c r="AB136" s="20">
        <f t="shared" si="10"/>
        <v>59.210526315789473</v>
      </c>
      <c r="AC136" s="20"/>
      <c r="AD136" s="20"/>
      <c r="AE136" s="32">
        <f t="shared" si="6"/>
        <v>100</v>
      </c>
      <c r="AF136" s="27"/>
      <c r="AG136" s="27"/>
    </row>
    <row r="137" spans="1:33" ht="13.2">
      <c r="A137" s="28">
        <v>43903</v>
      </c>
      <c r="B137" s="49">
        <v>13</v>
      </c>
      <c r="C137" s="49">
        <v>3</v>
      </c>
      <c r="D137" s="49">
        <v>62</v>
      </c>
      <c r="E137" s="49">
        <v>1</v>
      </c>
      <c r="F137" s="49"/>
      <c r="G137" s="49"/>
      <c r="H137" s="49"/>
      <c r="I137" s="49">
        <v>6</v>
      </c>
      <c r="J137" s="49">
        <v>15</v>
      </c>
      <c r="K137" s="49"/>
      <c r="L137" s="49">
        <v>1</v>
      </c>
      <c r="M137" s="49"/>
      <c r="N137" s="49"/>
      <c r="O137" s="49"/>
      <c r="P137" s="49">
        <v>6</v>
      </c>
      <c r="Q137" s="49"/>
      <c r="R137" s="49"/>
      <c r="S137" s="50"/>
      <c r="T137" s="50"/>
      <c r="U137" s="93">
        <f t="shared" si="11"/>
        <v>107</v>
      </c>
      <c r="V137" s="30">
        <v>5</v>
      </c>
      <c r="W137" s="30">
        <v>204</v>
      </c>
      <c r="X137" s="50">
        <v>12688</v>
      </c>
      <c r="Y137" s="31">
        <f t="shared" si="8"/>
        <v>0.84331651954602771</v>
      </c>
      <c r="Z137" s="50"/>
      <c r="AA137" s="48">
        <f t="shared" si="9"/>
        <v>107</v>
      </c>
      <c r="AB137" s="20">
        <f t="shared" si="10"/>
        <v>63.55140186915888</v>
      </c>
      <c r="AC137" s="20"/>
      <c r="AD137" s="20"/>
      <c r="AE137" s="32">
        <f t="shared" si="6"/>
        <v>100</v>
      </c>
      <c r="AF137" s="27"/>
      <c r="AG137" s="27"/>
    </row>
    <row r="138" spans="1:33" ht="13.2">
      <c r="A138" s="28">
        <v>43902</v>
      </c>
      <c r="B138" s="49">
        <v>13</v>
      </c>
      <c r="C138" s="49">
        <v>1</v>
      </c>
      <c r="D138" s="49">
        <v>61</v>
      </c>
      <c r="E138" s="49">
        <v>2</v>
      </c>
      <c r="F138" s="49">
        <v>0</v>
      </c>
      <c r="G138" s="49">
        <v>2</v>
      </c>
      <c r="H138" s="49">
        <v>2</v>
      </c>
      <c r="I138" s="49">
        <v>17</v>
      </c>
      <c r="J138" s="49">
        <v>7</v>
      </c>
      <c r="K138" s="49"/>
      <c r="L138" s="49"/>
      <c r="M138" s="49">
        <v>1</v>
      </c>
      <c r="N138" s="49"/>
      <c r="O138" s="49"/>
      <c r="P138" s="49">
        <v>4</v>
      </c>
      <c r="Q138" s="49"/>
      <c r="R138" s="49"/>
      <c r="S138" s="50"/>
      <c r="T138" s="50"/>
      <c r="U138" s="93">
        <f t="shared" si="11"/>
        <v>110</v>
      </c>
      <c r="V138" s="30">
        <v>1</v>
      </c>
      <c r="W138" s="30">
        <v>177</v>
      </c>
      <c r="X138" s="50">
        <v>13649</v>
      </c>
      <c r="Y138" s="31">
        <f t="shared" si="8"/>
        <v>0.80591984760788338</v>
      </c>
      <c r="Z138" s="50"/>
      <c r="AA138" s="48">
        <f t="shared" si="9"/>
        <v>110</v>
      </c>
      <c r="AB138" s="20">
        <f t="shared" si="10"/>
        <v>59.090909090909093</v>
      </c>
      <c r="AC138" s="20"/>
      <c r="AD138" s="20"/>
      <c r="AE138" s="32">
        <f t="shared" si="6"/>
        <v>100</v>
      </c>
      <c r="AF138" s="27"/>
      <c r="AG138" s="27"/>
    </row>
    <row r="139" spans="1:33" ht="13.2">
      <c r="A139" s="28">
        <v>43901</v>
      </c>
      <c r="B139" s="49">
        <v>19</v>
      </c>
      <c r="C139" s="49">
        <v>1</v>
      </c>
      <c r="D139" s="49">
        <v>73</v>
      </c>
      <c r="E139" s="49"/>
      <c r="F139" s="49"/>
      <c r="G139" s="49">
        <v>2</v>
      </c>
      <c r="H139" s="49"/>
      <c r="I139" s="49">
        <v>5</v>
      </c>
      <c r="J139" s="49">
        <v>3</v>
      </c>
      <c r="K139" s="49"/>
      <c r="L139" s="49"/>
      <c r="M139" s="49">
        <v>2</v>
      </c>
      <c r="N139" s="49"/>
      <c r="O139" s="49"/>
      <c r="P139" s="49">
        <v>8</v>
      </c>
      <c r="Q139" s="49">
        <v>1</v>
      </c>
      <c r="R139" s="49"/>
      <c r="S139" s="50"/>
      <c r="T139" s="50"/>
      <c r="U139" s="93">
        <f t="shared" si="11"/>
        <v>114</v>
      </c>
      <c r="V139" s="30">
        <v>6</v>
      </c>
      <c r="W139" s="30">
        <v>45</v>
      </c>
      <c r="X139" s="50">
        <v>12603</v>
      </c>
      <c r="Y139" s="31">
        <f t="shared" si="8"/>
        <v>0.90454653653891925</v>
      </c>
      <c r="Z139" s="50"/>
      <c r="AA139" s="48">
        <f t="shared" si="9"/>
        <v>114</v>
      </c>
      <c r="AB139" s="20">
        <f t="shared" si="10"/>
        <v>71.05263157894737</v>
      </c>
      <c r="AC139" s="20"/>
      <c r="AD139" s="20"/>
      <c r="AE139" s="32">
        <f t="shared" si="6"/>
        <v>100</v>
      </c>
      <c r="AF139" s="27"/>
      <c r="AG139" s="27"/>
    </row>
    <row r="140" spans="1:33" ht="13.2">
      <c r="A140" s="28">
        <v>43900</v>
      </c>
      <c r="B140" s="49">
        <v>52</v>
      </c>
      <c r="C140" s="49">
        <v>2</v>
      </c>
      <c r="D140" s="49">
        <v>131</v>
      </c>
      <c r="E140" s="49">
        <v>12</v>
      </c>
      <c r="F140" s="49"/>
      <c r="G140" s="49"/>
      <c r="H140" s="49">
        <v>1</v>
      </c>
      <c r="I140" s="49">
        <v>2</v>
      </c>
      <c r="J140" s="49">
        <v>12</v>
      </c>
      <c r="K140" s="49">
        <v>1</v>
      </c>
      <c r="L140" s="49">
        <v>2</v>
      </c>
      <c r="M140" s="49">
        <v>8</v>
      </c>
      <c r="N140" s="49"/>
      <c r="O140" s="49"/>
      <c r="P140" s="49">
        <v>18</v>
      </c>
      <c r="Q140" s="49">
        <v>1</v>
      </c>
      <c r="R140" s="49"/>
      <c r="S140" s="50"/>
      <c r="T140" s="50"/>
      <c r="U140" s="93">
        <f t="shared" si="11"/>
        <v>242</v>
      </c>
      <c r="V140" s="30">
        <v>6</v>
      </c>
      <c r="W140" s="30">
        <v>41</v>
      </c>
      <c r="X140" s="50">
        <v>12251</v>
      </c>
      <c r="Y140" s="31">
        <f t="shared" si="8"/>
        <v>1.9753489511060323</v>
      </c>
      <c r="Z140" s="50"/>
      <c r="AA140" s="48">
        <f t="shared" si="9"/>
        <v>242</v>
      </c>
      <c r="AB140" s="20">
        <f t="shared" si="10"/>
        <v>61.570247933884296</v>
      </c>
      <c r="AC140" s="20"/>
      <c r="AD140" s="20"/>
      <c r="AE140" s="32">
        <f t="shared" si="6"/>
        <v>100</v>
      </c>
      <c r="AF140" s="27"/>
      <c r="AG140" s="27"/>
    </row>
    <row r="141" spans="1:33" ht="13.2">
      <c r="A141" s="28">
        <v>43899</v>
      </c>
      <c r="B141" s="49">
        <v>11</v>
      </c>
      <c r="C141" s="49"/>
      <c r="D141" s="49">
        <v>92</v>
      </c>
      <c r="E141" s="49">
        <v>4</v>
      </c>
      <c r="F141" s="49"/>
      <c r="G141" s="49">
        <v>-1</v>
      </c>
      <c r="H141" s="49"/>
      <c r="I141" s="49">
        <v>2</v>
      </c>
      <c r="J141" s="49">
        <v>11</v>
      </c>
      <c r="K141" s="49"/>
      <c r="L141" s="49"/>
      <c r="M141" s="49">
        <v>2</v>
      </c>
      <c r="N141" s="49"/>
      <c r="O141" s="49"/>
      <c r="P141" s="49">
        <v>10</v>
      </c>
      <c r="Q141" s="49"/>
      <c r="R141" s="49"/>
      <c r="S141" s="50"/>
      <c r="T141" s="50"/>
      <c r="U141" s="93">
        <f t="shared" si="11"/>
        <v>131</v>
      </c>
      <c r="V141" s="30">
        <v>3</v>
      </c>
      <c r="W141" s="30">
        <v>81</v>
      </c>
      <c r="X141" s="50">
        <v>13526</v>
      </c>
      <c r="Y141" s="31">
        <f t="shared" si="8"/>
        <v>0.96850510128641132</v>
      </c>
      <c r="Z141" s="50"/>
      <c r="AA141" s="48">
        <f t="shared" si="9"/>
        <v>131</v>
      </c>
      <c r="AB141" s="20">
        <f t="shared" si="10"/>
        <v>77.862595419847324</v>
      </c>
      <c r="AC141" s="20"/>
      <c r="AD141" s="20"/>
      <c r="AE141" s="32">
        <f t="shared" si="6"/>
        <v>100</v>
      </c>
      <c r="AF141" s="27"/>
      <c r="AG141" s="27"/>
    </row>
    <row r="142" spans="1:33" ht="13.2">
      <c r="A142" s="28">
        <v>43898</v>
      </c>
      <c r="B142" s="49">
        <v>10</v>
      </c>
      <c r="C142" s="49">
        <v>-1</v>
      </c>
      <c r="D142" s="49">
        <v>190</v>
      </c>
      <c r="E142" s="49"/>
      <c r="F142" s="49">
        <v>2</v>
      </c>
      <c r="G142" s="49">
        <v>1</v>
      </c>
      <c r="H142" s="49">
        <v>0</v>
      </c>
      <c r="I142" s="49">
        <v>3</v>
      </c>
      <c r="J142" s="49">
        <v>11</v>
      </c>
      <c r="K142" s="49">
        <v>1</v>
      </c>
      <c r="L142" s="49">
        <v>1</v>
      </c>
      <c r="M142" s="49">
        <v>4</v>
      </c>
      <c r="N142" s="49">
        <v>0</v>
      </c>
      <c r="O142" s="49">
        <v>0</v>
      </c>
      <c r="P142" s="49">
        <v>26</v>
      </c>
      <c r="Q142" s="49">
        <v>0</v>
      </c>
      <c r="R142" s="49">
        <v>0</v>
      </c>
      <c r="S142" s="50"/>
      <c r="T142" s="50"/>
      <c r="U142" s="93">
        <f t="shared" si="11"/>
        <v>248</v>
      </c>
      <c r="V142" s="30">
        <v>1</v>
      </c>
      <c r="W142" s="30">
        <v>36</v>
      </c>
      <c r="X142" s="50">
        <v>8100</v>
      </c>
      <c r="Y142" s="31">
        <f t="shared" si="8"/>
        <v>3.0617283950617282</v>
      </c>
      <c r="Z142" s="50"/>
      <c r="AA142" s="48">
        <f t="shared" si="9"/>
        <v>248</v>
      </c>
      <c r="AB142" s="20">
        <f t="shared" si="10"/>
        <v>87.096774193548384</v>
      </c>
      <c r="AC142" s="20"/>
      <c r="AD142" s="20"/>
      <c r="AE142" s="32">
        <f t="shared" si="6"/>
        <v>100</v>
      </c>
      <c r="AF142" s="27"/>
      <c r="AG142" s="27"/>
    </row>
    <row r="143" spans="1:33" ht="13.2">
      <c r="A143" s="28">
        <v>43897</v>
      </c>
      <c r="B143" s="49">
        <v>12</v>
      </c>
      <c r="C143" s="49">
        <v>1</v>
      </c>
      <c r="D143" s="49">
        <v>297</v>
      </c>
      <c r="E143" s="49"/>
      <c r="F143" s="49"/>
      <c r="G143" s="49"/>
      <c r="H143" s="49">
        <v>1</v>
      </c>
      <c r="I143" s="49">
        <v>1</v>
      </c>
      <c r="J143" s="49">
        <v>11</v>
      </c>
      <c r="K143" s="49">
        <v>1</v>
      </c>
      <c r="L143" s="49">
        <v>4</v>
      </c>
      <c r="M143" s="49">
        <v>6</v>
      </c>
      <c r="N143" s="49"/>
      <c r="O143" s="49"/>
      <c r="P143" s="49">
        <v>32</v>
      </c>
      <c r="Q143" s="49">
        <v>1</v>
      </c>
      <c r="R143" s="49"/>
      <c r="S143" s="50"/>
      <c r="T143" s="50"/>
      <c r="U143" s="93">
        <f t="shared" si="11"/>
        <v>367</v>
      </c>
      <c r="V143" s="30">
        <v>6</v>
      </c>
      <c r="W143" s="30">
        <v>12</v>
      </c>
      <c r="X143" s="50">
        <v>10329</v>
      </c>
      <c r="Y143" s="31">
        <f t="shared" si="8"/>
        <v>3.5531029141252781</v>
      </c>
      <c r="Z143" s="50"/>
      <c r="AA143" s="48">
        <f t="shared" si="9"/>
        <v>367</v>
      </c>
      <c r="AB143" s="20">
        <f t="shared" si="10"/>
        <v>89.64577656675749</v>
      </c>
      <c r="AC143" s="20"/>
      <c r="AD143" s="20"/>
      <c r="AE143" s="32">
        <f t="shared" si="6"/>
        <v>100</v>
      </c>
      <c r="AF143" s="27"/>
      <c r="AG143" s="27"/>
    </row>
    <row r="144" spans="1:33" ht="13.2">
      <c r="A144" s="28">
        <v>43896</v>
      </c>
      <c r="B144" s="49">
        <v>3</v>
      </c>
      <c r="C144" s="49">
        <v>1</v>
      </c>
      <c r="D144" s="49">
        <v>390</v>
      </c>
      <c r="E144" s="49"/>
      <c r="F144" s="49"/>
      <c r="G144" s="49"/>
      <c r="H144" s="49"/>
      <c r="I144" s="49">
        <v>1</v>
      </c>
      <c r="J144" s="49">
        <v>10</v>
      </c>
      <c r="K144" s="49">
        <v>1</v>
      </c>
      <c r="L144" s="49">
        <v>5</v>
      </c>
      <c r="M144" s="49">
        <v>2</v>
      </c>
      <c r="N144" s="49"/>
      <c r="O144" s="49"/>
      <c r="P144" s="49">
        <v>65</v>
      </c>
      <c r="Q144" s="49">
        <v>5</v>
      </c>
      <c r="R144" s="49"/>
      <c r="S144" s="50"/>
      <c r="T144" s="50"/>
      <c r="U144" s="93">
        <f t="shared" si="11"/>
        <v>483</v>
      </c>
      <c r="V144" s="30">
        <v>2</v>
      </c>
      <c r="W144" s="30">
        <v>10</v>
      </c>
      <c r="X144" s="50">
        <v>13449</v>
      </c>
      <c r="Y144" s="31">
        <f t="shared" si="8"/>
        <v>3.5913450814186927</v>
      </c>
      <c r="Z144" s="50"/>
      <c r="AA144" s="48">
        <f t="shared" si="9"/>
        <v>483</v>
      </c>
      <c r="AB144" s="20">
        <f t="shared" si="10"/>
        <v>94.20289855072464</v>
      </c>
      <c r="AC144" s="20"/>
      <c r="AD144" s="20"/>
      <c r="AE144" s="32">
        <f t="shared" si="6"/>
        <v>100</v>
      </c>
      <c r="AF144" s="27"/>
      <c r="AG144" s="27"/>
    </row>
    <row r="145" spans="1:33" ht="13.2">
      <c r="A145" s="28">
        <v>43895</v>
      </c>
      <c r="B145" s="49">
        <v>2</v>
      </c>
      <c r="C145" s="49">
        <v>3</v>
      </c>
      <c r="D145" s="49">
        <v>367</v>
      </c>
      <c r="E145" s="49"/>
      <c r="F145" s="49">
        <v>-1</v>
      </c>
      <c r="G145" s="49">
        <v>2</v>
      </c>
      <c r="H145" s="49"/>
      <c r="I145" s="49"/>
      <c r="J145" s="49">
        <v>10</v>
      </c>
      <c r="K145" s="49">
        <v>2</v>
      </c>
      <c r="L145" s="49">
        <v>3</v>
      </c>
      <c r="M145" s="49">
        <v>4</v>
      </c>
      <c r="N145" s="49"/>
      <c r="O145" s="49"/>
      <c r="P145" s="49">
        <v>123</v>
      </c>
      <c r="Q145" s="49">
        <v>3</v>
      </c>
      <c r="R145" s="49"/>
      <c r="S145" s="50"/>
      <c r="T145" s="50"/>
      <c r="U145" s="93">
        <f t="shared" si="11"/>
        <v>518</v>
      </c>
      <c r="V145" s="30">
        <v>7</v>
      </c>
      <c r="W145" s="30">
        <v>20</v>
      </c>
      <c r="X145" s="50">
        <v>18199</v>
      </c>
      <c r="Y145" s="31">
        <f t="shared" si="8"/>
        <v>2.8463102368261994</v>
      </c>
      <c r="Z145" s="50"/>
      <c r="AA145" s="48">
        <f t="shared" si="9"/>
        <v>518</v>
      </c>
      <c r="AB145" s="20">
        <f t="shared" si="10"/>
        <v>94.594594594594597</v>
      </c>
      <c r="AC145" s="20"/>
      <c r="AD145" s="20"/>
      <c r="AE145" s="32">
        <f t="shared" si="6"/>
        <v>100</v>
      </c>
      <c r="AF145" s="27"/>
      <c r="AG145" s="27"/>
    </row>
    <row r="146" spans="1:33" ht="13.2">
      <c r="A146" s="28">
        <v>43894</v>
      </c>
      <c r="B146" s="49">
        <v>4</v>
      </c>
      <c r="C146" s="49">
        <v>-1</v>
      </c>
      <c r="D146" s="49">
        <v>320</v>
      </c>
      <c r="E146" s="49">
        <v>0</v>
      </c>
      <c r="F146" s="49">
        <v>1</v>
      </c>
      <c r="G146" s="49">
        <v>1</v>
      </c>
      <c r="H146" s="49">
        <v>0</v>
      </c>
      <c r="I146" s="49">
        <v>0</v>
      </c>
      <c r="J146" s="49">
        <v>9</v>
      </c>
      <c r="K146" s="49">
        <v>2</v>
      </c>
      <c r="L146" s="49">
        <v>1</v>
      </c>
      <c r="M146" s="49">
        <v>4</v>
      </c>
      <c r="N146" s="49">
        <v>0</v>
      </c>
      <c r="O146" s="49">
        <v>0</v>
      </c>
      <c r="P146" s="49">
        <v>87</v>
      </c>
      <c r="Q146" s="49">
        <v>9</v>
      </c>
      <c r="R146" s="49">
        <v>1</v>
      </c>
      <c r="S146" s="50"/>
      <c r="T146" s="50"/>
      <c r="U146" s="93">
        <f t="shared" si="11"/>
        <v>438</v>
      </c>
      <c r="V146" s="30">
        <v>3</v>
      </c>
      <c r="W146" s="30">
        <v>47</v>
      </c>
      <c r="X146" s="50">
        <v>9834</v>
      </c>
      <c r="Y146" s="31">
        <f t="shared" si="8"/>
        <v>4.4539353264185477</v>
      </c>
      <c r="Z146" s="50"/>
      <c r="AA146" s="48">
        <f t="shared" si="9"/>
        <v>438</v>
      </c>
      <c r="AB146" s="20">
        <f t="shared" si="10"/>
        <v>92.922374429223751</v>
      </c>
      <c r="AC146" s="20"/>
      <c r="AD146" s="20"/>
      <c r="AE146" s="32">
        <f t="shared" si="6"/>
        <v>100</v>
      </c>
      <c r="AF146" s="27"/>
      <c r="AG146" s="27"/>
    </row>
    <row r="147" spans="1:33" ht="13.2">
      <c r="A147" s="28">
        <v>43893</v>
      </c>
      <c r="B147" s="51">
        <v>1</v>
      </c>
      <c r="C147" s="51">
        <v>3</v>
      </c>
      <c r="D147" s="51">
        <v>405</v>
      </c>
      <c r="E147" s="51">
        <v>2</v>
      </c>
      <c r="F147" s="51">
        <v>2</v>
      </c>
      <c r="G147" s="51">
        <v>1</v>
      </c>
      <c r="H147" s="51">
        <v>3</v>
      </c>
      <c r="I147" s="51">
        <v>0</v>
      </c>
      <c r="J147" s="51">
        <v>7</v>
      </c>
      <c r="K147" s="51">
        <v>1</v>
      </c>
      <c r="L147" s="51">
        <v>0</v>
      </c>
      <c r="M147" s="51">
        <v>1</v>
      </c>
      <c r="N147" s="51">
        <v>0</v>
      </c>
      <c r="O147" s="51">
        <v>0</v>
      </c>
      <c r="P147" s="51">
        <v>89</v>
      </c>
      <c r="Q147" s="51">
        <v>1</v>
      </c>
      <c r="R147" s="51">
        <v>0</v>
      </c>
      <c r="S147" s="50"/>
      <c r="T147" s="50"/>
      <c r="U147" s="93">
        <f t="shared" si="11"/>
        <v>516</v>
      </c>
      <c r="V147" s="30">
        <v>4</v>
      </c>
      <c r="W147" s="30">
        <v>7</v>
      </c>
      <c r="X147" s="50">
        <v>10856</v>
      </c>
      <c r="Y147" s="31">
        <f t="shared" si="8"/>
        <v>4.7531319086219606</v>
      </c>
      <c r="Z147" s="50"/>
      <c r="AA147" s="48">
        <f t="shared" si="9"/>
        <v>516</v>
      </c>
      <c r="AB147" s="20">
        <f t="shared" si="10"/>
        <v>95.736434108527135</v>
      </c>
      <c r="AC147" s="20"/>
      <c r="AD147" s="20"/>
      <c r="AE147" s="32">
        <f t="shared" si="6"/>
        <v>100</v>
      </c>
      <c r="AF147" s="27"/>
      <c r="AG147" s="27"/>
    </row>
    <row r="148" spans="1:33" ht="13.2">
      <c r="A148" s="28">
        <v>43892</v>
      </c>
      <c r="B148" s="51">
        <v>7</v>
      </c>
      <c r="C148" s="51">
        <v>2</v>
      </c>
      <c r="D148" s="51">
        <v>519</v>
      </c>
      <c r="E148" s="51">
        <v>0</v>
      </c>
      <c r="F148" s="51">
        <v>2</v>
      </c>
      <c r="G148" s="51">
        <v>0</v>
      </c>
      <c r="H148" s="51">
        <v>0</v>
      </c>
      <c r="I148" s="51">
        <v>0</v>
      </c>
      <c r="J148" s="51">
        <v>2</v>
      </c>
      <c r="K148" s="51">
        <v>1</v>
      </c>
      <c r="L148" s="51">
        <v>1</v>
      </c>
      <c r="M148" s="51">
        <v>3</v>
      </c>
      <c r="N148" s="51">
        <v>1</v>
      </c>
      <c r="O148" s="51">
        <v>0</v>
      </c>
      <c r="P148" s="51">
        <v>61</v>
      </c>
      <c r="Q148" s="51">
        <v>0</v>
      </c>
      <c r="R148" s="51">
        <v>1</v>
      </c>
      <c r="S148" s="50"/>
      <c r="T148" s="50"/>
      <c r="U148" s="93">
        <f t="shared" si="11"/>
        <v>600</v>
      </c>
      <c r="V148" s="30">
        <v>6</v>
      </c>
      <c r="W148" s="30">
        <v>3</v>
      </c>
      <c r="X148" s="50">
        <v>16260</v>
      </c>
      <c r="Y148" s="31">
        <f t="shared" si="8"/>
        <v>3.6900369003690039</v>
      </c>
      <c r="Z148" s="50"/>
      <c r="AA148" s="48">
        <f t="shared" si="9"/>
        <v>600</v>
      </c>
      <c r="AB148" s="20">
        <f t="shared" si="10"/>
        <v>96.666666666666671</v>
      </c>
      <c r="AC148" s="20"/>
      <c r="AD148" s="20"/>
      <c r="AE148" s="32">
        <f t="shared" si="6"/>
        <v>100</v>
      </c>
      <c r="AF148" s="27"/>
      <c r="AG148" s="27"/>
    </row>
    <row r="149" spans="1:33" ht="13.2">
      <c r="A149" s="28">
        <v>43891</v>
      </c>
      <c r="B149" s="52">
        <v>14</v>
      </c>
      <c r="C149" s="52">
        <v>8</v>
      </c>
      <c r="D149" s="52">
        <v>846</v>
      </c>
      <c r="E149" s="52">
        <v>1</v>
      </c>
      <c r="F149" s="53"/>
      <c r="G149" s="52">
        <v>1</v>
      </c>
      <c r="H149" s="53">
        <v>3</v>
      </c>
      <c r="I149" s="53"/>
      <c r="J149" s="53">
        <v>10</v>
      </c>
      <c r="K149" s="53">
        <v>12</v>
      </c>
      <c r="L149" s="53">
        <v>1</v>
      </c>
      <c r="M149" s="53">
        <v>23</v>
      </c>
      <c r="N149" s="53">
        <v>1</v>
      </c>
      <c r="O149" s="53">
        <v>2</v>
      </c>
      <c r="P149" s="53">
        <v>135</v>
      </c>
      <c r="Q149" s="53">
        <v>5</v>
      </c>
      <c r="R149" s="53"/>
      <c r="S149" s="50"/>
      <c r="T149" s="50"/>
      <c r="U149" s="93">
        <f t="shared" si="11"/>
        <v>1062</v>
      </c>
      <c r="V149" s="30">
        <v>5</v>
      </c>
      <c r="W149" s="30">
        <v>3</v>
      </c>
      <c r="X149" s="50">
        <v>15536</v>
      </c>
      <c r="Y149" s="31">
        <f t="shared" si="8"/>
        <v>6.8357363542739442</v>
      </c>
      <c r="Z149" s="50"/>
      <c r="AA149" s="48">
        <f t="shared" si="9"/>
        <v>1062</v>
      </c>
      <c r="AB149" s="20">
        <f t="shared" si="10"/>
        <v>92.372881355932208</v>
      </c>
      <c r="AC149" s="20"/>
      <c r="AD149" s="20"/>
      <c r="AE149" s="32">
        <f t="shared" si="6"/>
        <v>100</v>
      </c>
      <c r="AF149" s="27"/>
      <c r="AG149" s="27"/>
    </row>
    <row r="150" spans="1:33" ht="13.2">
      <c r="A150" s="28">
        <v>43890</v>
      </c>
      <c r="B150" s="52">
        <v>15</v>
      </c>
      <c r="C150" s="52">
        <v>15</v>
      </c>
      <c r="D150" s="52">
        <v>657</v>
      </c>
      <c r="E150" s="52">
        <v>2</v>
      </c>
      <c r="F150" s="53"/>
      <c r="G150" s="52">
        <v>-1</v>
      </c>
      <c r="H150" s="53">
        <v>3</v>
      </c>
      <c r="I150" s="53"/>
      <c r="J150" s="53">
        <v>10</v>
      </c>
      <c r="K150" s="53"/>
      <c r="L150" s="53">
        <v>1</v>
      </c>
      <c r="M150" s="53">
        <v>20</v>
      </c>
      <c r="N150" s="53"/>
      <c r="O150" s="53">
        <v>2</v>
      </c>
      <c r="P150" s="53">
        <v>79</v>
      </c>
      <c r="Q150" s="53">
        <v>10</v>
      </c>
      <c r="R150" s="53"/>
      <c r="S150" s="50"/>
      <c r="T150" s="50"/>
      <c r="U150" s="93">
        <f t="shared" si="11"/>
        <v>813</v>
      </c>
      <c r="V150" s="30">
        <v>4</v>
      </c>
      <c r="W150" s="30">
        <v>1</v>
      </c>
      <c r="X150" s="50">
        <v>12888</v>
      </c>
      <c r="Y150" s="31">
        <f t="shared" si="8"/>
        <v>6.3081936685288644</v>
      </c>
      <c r="Z150" s="50"/>
      <c r="AA150" s="48">
        <f t="shared" si="9"/>
        <v>813</v>
      </c>
      <c r="AB150" s="20">
        <f t="shared" si="10"/>
        <v>90.528905289052886</v>
      </c>
      <c r="AC150" s="20"/>
      <c r="AD150" s="20"/>
      <c r="AE150" s="32">
        <f t="shared" si="6"/>
        <v>100</v>
      </c>
      <c r="AF150" s="27"/>
      <c r="AG150" s="27"/>
    </row>
    <row r="151" spans="1:33" ht="13.2">
      <c r="A151" s="28">
        <v>43889</v>
      </c>
      <c r="B151" s="52">
        <v>6</v>
      </c>
      <c r="C151" s="52">
        <v>4</v>
      </c>
      <c r="D151" s="52">
        <v>447</v>
      </c>
      <c r="E151" s="52">
        <v>1</v>
      </c>
      <c r="F151" s="53"/>
      <c r="G151" s="52">
        <v>5</v>
      </c>
      <c r="H151" s="53">
        <v>3</v>
      </c>
      <c r="I151" s="53"/>
      <c r="J151" s="53">
        <v>10</v>
      </c>
      <c r="K151" s="53">
        <v>1</v>
      </c>
      <c r="L151" s="53">
        <v>1</v>
      </c>
      <c r="M151" s="53">
        <v>23</v>
      </c>
      <c r="N151" s="53"/>
      <c r="O151" s="53"/>
      <c r="P151" s="53">
        <v>64</v>
      </c>
      <c r="Q151" s="53">
        <v>6</v>
      </c>
      <c r="R151" s="53"/>
      <c r="S151" s="50"/>
      <c r="T151" s="50"/>
      <c r="U151" s="93">
        <f t="shared" si="11"/>
        <v>571</v>
      </c>
      <c r="V151" s="30"/>
      <c r="W151" s="30">
        <v>1</v>
      </c>
      <c r="X151" s="50">
        <v>14515</v>
      </c>
      <c r="Y151" s="31">
        <f t="shared" si="8"/>
        <v>3.9338615225628661</v>
      </c>
      <c r="Z151" s="50"/>
      <c r="AA151" s="48">
        <f t="shared" si="9"/>
        <v>571</v>
      </c>
      <c r="AB151" s="20">
        <f t="shared" si="10"/>
        <v>89.492119089316986</v>
      </c>
      <c r="AC151" s="20"/>
      <c r="AD151" s="20"/>
      <c r="AE151" s="32">
        <f t="shared" si="6"/>
        <v>100</v>
      </c>
      <c r="AF151" s="27"/>
      <c r="AG151" s="27"/>
    </row>
    <row r="152" spans="1:33" ht="13.8">
      <c r="A152" s="54">
        <v>43888</v>
      </c>
      <c r="B152" s="55">
        <v>7</v>
      </c>
      <c r="C152" s="55">
        <v>3</v>
      </c>
      <c r="D152" s="55">
        <v>422</v>
      </c>
      <c r="E152" s="55"/>
      <c r="F152" s="55"/>
      <c r="G152" s="55">
        <v>4</v>
      </c>
      <c r="H152" s="55">
        <v>7</v>
      </c>
      <c r="I152" s="55"/>
      <c r="J152" s="55">
        <v>11</v>
      </c>
      <c r="K152" s="55"/>
      <c r="L152" s="55">
        <v>3</v>
      </c>
      <c r="M152" s="55">
        <v>9</v>
      </c>
      <c r="N152" s="55">
        <v>2</v>
      </c>
      <c r="O152" s="55"/>
      <c r="P152" s="55">
        <v>28</v>
      </c>
      <c r="Q152" s="55">
        <v>9</v>
      </c>
      <c r="R152" s="55"/>
      <c r="S152" s="57"/>
      <c r="T152" s="57"/>
      <c r="U152" s="97">
        <f t="shared" ref="U152:U163" si="12">SUM(B152:T152)</f>
        <v>505</v>
      </c>
      <c r="V152" s="62">
        <v>1</v>
      </c>
      <c r="W152" s="62">
        <v>2</v>
      </c>
      <c r="X152" s="57">
        <v>13099</v>
      </c>
      <c r="Y152" s="42">
        <f t="shared" si="8"/>
        <v>3.8552561264218643</v>
      </c>
      <c r="Z152" s="56"/>
      <c r="AA152" s="48">
        <f t="shared" si="9"/>
        <v>505</v>
      </c>
      <c r="AB152" s="58">
        <f t="shared" si="10"/>
        <v>89.10891089108911</v>
      </c>
      <c r="AC152" s="58"/>
      <c r="AD152" s="58"/>
      <c r="AE152" s="32">
        <f t="shared" si="6"/>
        <v>100</v>
      </c>
    </row>
    <row r="153" spans="1:33" ht="13.8">
      <c r="A153" s="54">
        <v>43887</v>
      </c>
      <c r="B153" s="55">
        <v>8</v>
      </c>
      <c r="C153" s="55">
        <v>16</v>
      </c>
      <c r="D153" s="55">
        <v>167</v>
      </c>
      <c r="E153" s="55">
        <v>1</v>
      </c>
      <c r="F153" s="55"/>
      <c r="G153" s="55">
        <v>2</v>
      </c>
      <c r="H153" s="55">
        <v>1</v>
      </c>
      <c r="I153" s="55"/>
      <c r="J153" s="55">
        <v>9</v>
      </c>
      <c r="K153" s="55"/>
      <c r="L153" s="55"/>
      <c r="M153" s="55">
        <v>1</v>
      </c>
      <c r="N153" s="55"/>
      <c r="O153" s="55"/>
      <c r="P153" s="55">
        <v>68</v>
      </c>
      <c r="Q153" s="55">
        <v>11</v>
      </c>
      <c r="R153" s="55"/>
      <c r="S153" s="57"/>
      <c r="T153" s="57"/>
      <c r="U153" s="97">
        <f t="shared" si="12"/>
        <v>284</v>
      </c>
      <c r="V153" s="62">
        <v>2</v>
      </c>
      <c r="W153" s="62">
        <v>2</v>
      </c>
      <c r="X153" s="57">
        <v>13249</v>
      </c>
      <c r="Y153" s="42">
        <f t="shared" si="8"/>
        <v>2.143558004377689</v>
      </c>
      <c r="Z153" s="56"/>
      <c r="AA153" s="48">
        <f t="shared" si="9"/>
        <v>284</v>
      </c>
      <c r="AB153" s="58">
        <f t="shared" si="10"/>
        <v>82.74647887323944</v>
      </c>
      <c r="AC153" s="58"/>
      <c r="AD153" s="58"/>
      <c r="AE153" s="32">
        <f t="shared" si="6"/>
        <v>100</v>
      </c>
    </row>
    <row r="154" spans="1:33" ht="13.2">
      <c r="A154" s="54">
        <v>43886</v>
      </c>
      <c r="B154" s="57">
        <v>6</v>
      </c>
      <c r="C154" s="57">
        <v>8</v>
      </c>
      <c r="D154" s="57">
        <v>60</v>
      </c>
      <c r="E154" s="56"/>
      <c r="F154" s="56"/>
      <c r="G154" s="56"/>
      <c r="H154" s="57">
        <v>1</v>
      </c>
      <c r="I154" s="57"/>
      <c r="J154" s="57">
        <v>7</v>
      </c>
      <c r="K154" s="57"/>
      <c r="L154" s="57">
        <v>2</v>
      </c>
      <c r="M154" s="57">
        <v>1</v>
      </c>
      <c r="N154" s="57"/>
      <c r="O154" s="57"/>
      <c r="P154" s="57">
        <v>56</v>
      </c>
      <c r="Q154" s="57">
        <v>3</v>
      </c>
      <c r="R154" s="57"/>
      <c r="S154" s="57"/>
      <c r="T154" s="57"/>
      <c r="U154" s="97">
        <f t="shared" si="12"/>
        <v>144</v>
      </c>
      <c r="V154" s="62">
        <v>3</v>
      </c>
      <c r="W154" s="62"/>
      <c r="X154" s="57">
        <v>7548</v>
      </c>
      <c r="Y154" s="42">
        <f t="shared" si="8"/>
        <v>1.9077901430842608</v>
      </c>
      <c r="Z154" s="56"/>
      <c r="AA154" s="48">
        <f t="shared" si="9"/>
        <v>144</v>
      </c>
      <c r="AB154" s="58">
        <f t="shared" si="10"/>
        <v>80.555555555555557</v>
      </c>
      <c r="AC154" s="58"/>
      <c r="AD154" s="58"/>
      <c r="AE154" s="32">
        <f t="shared" si="6"/>
        <v>100</v>
      </c>
    </row>
    <row r="155" spans="1:33" ht="13.2">
      <c r="A155" s="54">
        <v>43885</v>
      </c>
      <c r="B155" s="57">
        <v>4</v>
      </c>
      <c r="C155" s="57">
        <v>15</v>
      </c>
      <c r="D155" s="57">
        <v>173</v>
      </c>
      <c r="E155" s="56"/>
      <c r="F155" s="57">
        <v>1</v>
      </c>
      <c r="G155" s="56"/>
      <c r="H155" s="57">
        <v>1</v>
      </c>
      <c r="I155" s="57"/>
      <c r="J155" s="57">
        <v>11</v>
      </c>
      <c r="K155" s="57"/>
      <c r="L155" s="57"/>
      <c r="M155" s="57"/>
      <c r="N155" s="57"/>
      <c r="O155" s="57"/>
      <c r="P155" s="57">
        <v>23</v>
      </c>
      <c r="Q155" s="57">
        <v>3</v>
      </c>
      <c r="R155" s="57"/>
      <c r="S155" s="57"/>
      <c r="T155" s="57"/>
      <c r="U155" s="97">
        <f t="shared" si="12"/>
        <v>231</v>
      </c>
      <c r="V155" s="62">
        <v>2</v>
      </c>
      <c r="W155" s="62">
        <v>4</v>
      </c>
      <c r="X155" s="57">
        <v>6577</v>
      </c>
      <c r="Y155" s="42">
        <f t="shared" si="8"/>
        <v>3.5122396229283868</v>
      </c>
      <c r="Z155" s="56"/>
      <c r="AA155" s="48">
        <f t="shared" si="9"/>
        <v>231</v>
      </c>
      <c r="AB155" s="58">
        <f t="shared" si="10"/>
        <v>84.848484848484844</v>
      </c>
      <c r="AC155" s="58"/>
      <c r="AD155" s="58"/>
      <c r="AE155" s="32">
        <f t="shared" si="6"/>
        <v>100</v>
      </c>
    </row>
    <row r="156" spans="1:33" ht="13.2">
      <c r="A156" s="54">
        <v>43884</v>
      </c>
      <c r="B156" s="57">
        <v>1</v>
      </c>
      <c r="C156" s="57">
        <v>8</v>
      </c>
      <c r="D156" s="57">
        <v>117</v>
      </c>
      <c r="E156" s="56"/>
      <c r="F156" s="57">
        <v>2</v>
      </c>
      <c r="G156" s="57">
        <v>1</v>
      </c>
      <c r="H156" s="57"/>
      <c r="I156" s="57"/>
      <c r="J156" s="57">
        <v>4</v>
      </c>
      <c r="K156" s="57"/>
      <c r="L156" s="57"/>
      <c r="M156" s="57"/>
      <c r="N156" s="57"/>
      <c r="O156" s="57"/>
      <c r="P156" s="57">
        <v>25</v>
      </c>
      <c r="Q156" s="57">
        <v>10</v>
      </c>
      <c r="R156" s="57">
        <v>1</v>
      </c>
      <c r="S156" s="57"/>
      <c r="T156" s="57"/>
      <c r="U156" s="97">
        <f t="shared" si="12"/>
        <v>169</v>
      </c>
      <c r="V156" s="62">
        <v>3</v>
      </c>
      <c r="W156" s="62"/>
      <c r="X156" s="57">
        <v>4593</v>
      </c>
      <c r="Y156" s="42">
        <f t="shared" si="8"/>
        <v>3.6795123013281081</v>
      </c>
      <c r="Z156" s="56"/>
      <c r="AA156" s="48">
        <f t="shared" si="9"/>
        <v>169</v>
      </c>
      <c r="AB156" s="58">
        <f t="shared" si="10"/>
        <v>84.023668639053255</v>
      </c>
      <c r="AC156" s="58"/>
      <c r="AD156" s="58"/>
      <c r="AE156" s="32">
        <f t="shared" si="6"/>
        <v>100</v>
      </c>
    </row>
    <row r="157" spans="1:33" ht="13.2">
      <c r="A157" s="54">
        <v>43883</v>
      </c>
      <c r="B157" s="57">
        <v>3</v>
      </c>
      <c r="C157" s="57">
        <v>3</v>
      </c>
      <c r="D157" s="57">
        <v>83</v>
      </c>
      <c r="E157" s="56"/>
      <c r="F157" s="57">
        <v>3</v>
      </c>
      <c r="G157" s="57">
        <v>2</v>
      </c>
      <c r="H157" s="57">
        <v>1</v>
      </c>
      <c r="I157" s="57">
        <v>1</v>
      </c>
      <c r="J157" s="57">
        <v>6</v>
      </c>
      <c r="K157" s="57">
        <v>5</v>
      </c>
      <c r="L157" s="57">
        <v>2</v>
      </c>
      <c r="M157" s="57"/>
      <c r="N157" s="57">
        <v>1</v>
      </c>
      <c r="O157" s="57">
        <v>1</v>
      </c>
      <c r="P157" s="57">
        <v>117</v>
      </c>
      <c r="Q157" s="57"/>
      <c r="R157" s="57">
        <v>1</v>
      </c>
      <c r="S157" s="57"/>
      <c r="T157" s="57"/>
      <c r="U157" s="97">
        <f t="shared" si="12"/>
        <v>229</v>
      </c>
      <c r="V157" s="62">
        <v>1</v>
      </c>
      <c r="W157" s="62">
        <v>1</v>
      </c>
      <c r="X157" s="57">
        <v>5186</v>
      </c>
      <c r="Y157" s="42">
        <f t="shared" si="8"/>
        <v>4.4157346702661009</v>
      </c>
      <c r="Z157" s="56"/>
      <c r="AA157" s="48">
        <f t="shared" si="9"/>
        <v>229</v>
      </c>
      <c r="AB157" s="58">
        <f t="shared" si="10"/>
        <v>87.336244541484717</v>
      </c>
      <c r="AC157" s="58"/>
      <c r="AD157" s="58"/>
      <c r="AE157" s="32">
        <f t="shared" si="6"/>
        <v>100</v>
      </c>
    </row>
    <row r="158" spans="1:33" ht="13.2">
      <c r="A158" s="54">
        <v>43882</v>
      </c>
      <c r="B158" s="57">
        <v>5</v>
      </c>
      <c r="C158" s="56"/>
      <c r="D158" s="57">
        <v>80</v>
      </c>
      <c r="E158" s="56"/>
      <c r="F158" s="57">
        <v>2</v>
      </c>
      <c r="G158" s="59"/>
      <c r="H158" s="59"/>
      <c r="I158" s="59"/>
      <c r="J158" s="48">
        <v>2</v>
      </c>
      <c r="K158" s="59"/>
      <c r="L158" s="48">
        <v>1</v>
      </c>
      <c r="M158" s="48">
        <v>1</v>
      </c>
      <c r="N158" s="48">
        <v>1</v>
      </c>
      <c r="O158" s="59"/>
      <c r="P158" s="48">
        <v>3</v>
      </c>
      <c r="Q158" s="48">
        <v>4</v>
      </c>
      <c r="R158" s="48">
        <v>1</v>
      </c>
      <c r="S158" s="57"/>
      <c r="T158" s="57"/>
      <c r="U158" s="97">
        <f t="shared" si="12"/>
        <v>100</v>
      </c>
      <c r="V158" s="62"/>
      <c r="W158" s="62">
        <v>1</v>
      </c>
      <c r="X158" s="57">
        <v>3198</v>
      </c>
      <c r="Y158" s="42">
        <f t="shared" si="8"/>
        <v>3.1269543464665417</v>
      </c>
      <c r="Z158" s="56"/>
      <c r="AA158" s="48">
        <f t="shared" si="9"/>
        <v>100</v>
      </c>
      <c r="AB158" s="58">
        <f t="shared" si="10"/>
        <v>83</v>
      </c>
      <c r="AC158" s="58"/>
      <c r="AD158" s="58"/>
      <c r="AE158" s="32">
        <f t="shared" si="6"/>
        <v>100</v>
      </c>
    </row>
    <row r="159" spans="1:33" ht="13.2">
      <c r="A159" s="54">
        <v>43881</v>
      </c>
      <c r="B159" s="57">
        <v>2</v>
      </c>
      <c r="C159" s="56"/>
      <c r="D159" s="57">
        <v>15</v>
      </c>
      <c r="E159" s="56"/>
      <c r="F159" s="56"/>
      <c r="G159" s="59"/>
      <c r="H159" s="59"/>
      <c r="I159" s="59"/>
      <c r="J159" s="59"/>
      <c r="K159" s="59"/>
      <c r="L159" s="59"/>
      <c r="M159" s="59"/>
      <c r="N159" s="59"/>
      <c r="O159" s="59"/>
      <c r="P159" s="48">
        <v>36</v>
      </c>
      <c r="Q159" s="59"/>
      <c r="R159" s="59"/>
      <c r="S159" s="57"/>
      <c r="T159" s="57"/>
      <c r="U159" s="97">
        <f t="shared" si="12"/>
        <v>53</v>
      </c>
      <c r="V159" s="62">
        <v>1</v>
      </c>
      <c r="W159" s="62"/>
      <c r="X159" s="57">
        <v>2029</v>
      </c>
      <c r="Y159" s="42">
        <f t="shared" si="8"/>
        <v>2.6121241991128636</v>
      </c>
      <c r="Z159" s="56"/>
      <c r="AA159" s="48">
        <f t="shared" si="9"/>
        <v>53</v>
      </c>
      <c r="AB159" s="58">
        <f t="shared" si="10"/>
        <v>96.226415094339629</v>
      </c>
      <c r="AC159" s="58"/>
      <c r="AD159" s="58"/>
      <c r="AE159" s="32">
        <f t="shared" si="6"/>
        <v>100</v>
      </c>
    </row>
    <row r="160" spans="1:33" ht="13.2">
      <c r="A160" s="54">
        <v>43880</v>
      </c>
      <c r="B160" s="57">
        <v>1</v>
      </c>
      <c r="C160" s="56"/>
      <c r="D160" s="57">
        <v>15</v>
      </c>
      <c r="E160" s="56"/>
      <c r="F160" s="56"/>
      <c r="G160" s="59"/>
      <c r="H160" s="59"/>
      <c r="I160" s="59"/>
      <c r="J160" s="48">
        <v>1</v>
      </c>
      <c r="K160" s="59"/>
      <c r="L160" s="59"/>
      <c r="M160" s="59"/>
      <c r="N160" s="59"/>
      <c r="O160" s="59"/>
      <c r="P160" s="48">
        <v>3</v>
      </c>
      <c r="Q160" s="59"/>
      <c r="R160" s="59"/>
      <c r="S160" s="57"/>
      <c r="T160" s="57"/>
      <c r="U160" s="97">
        <f t="shared" si="12"/>
        <v>20</v>
      </c>
      <c r="V160" s="62"/>
      <c r="W160" s="62">
        <v>4</v>
      </c>
      <c r="X160" s="57">
        <v>1401</v>
      </c>
      <c r="Y160" s="42">
        <f t="shared" si="8"/>
        <v>1.4275517487508922</v>
      </c>
      <c r="Z160" s="56"/>
      <c r="AA160" s="48">
        <f t="shared" si="9"/>
        <v>20</v>
      </c>
      <c r="AB160" s="58">
        <f t="shared" si="10"/>
        <v>90</v>
      </c>
      <c r="AC160" s="58"/>
      <c r="AD160" s="58"/>
      <c r="AE160" s="32">
        <f t="shared" si="6"/>
        <v>100</v>
      </c>
    </row>
    <row r="161" spans="1:31" ht="13.2">
      <c r="A161" s="54">
        <v>43879</v>
      </c>
      <c r="S161" s="38"/>
      <c r="T161" s="38">
        <v>1</v>
      </c>
      <c r="U161" s="97">
        <f t="shared" si="12"/>
        <v>1</v>
      </c>
      <c r="V161" s="60"/>
      <c r="W161" s="60">
        <v>2</v>
      </c>
      <c r="X161" s="48">
        <v>1054</v>
      </c>
      <c r="Y161" s="42">
        <f t="shared" si="8"/>
        <v>9.4876660341555979E-2</v>
      </c>
      <c r="Z161" s="29"/>
      <c r="AA161" s="48">
        <f t="shared" si="9"/>
        <v>1</v>
      </c>
      <c r="AE161" s="32">
        <f t="shared" si="6"/>
        <v>100</v>
      </c>
    </row>
    <row r="162" spans="1:31" ht="13.2">
      <c r="A162" s="54">
        <v>43878</v>
      </c>
      <c r="S162" s="38"/>
      <c r="T162" s="38">
        <v>1</v>
      </c>
      <c r="U162" s="97">
        <f t="shared" si="12"/>
        <v>1</v>
      </c>
      <c r="V162" s="61"/>
      <c r="W162" s="61">
        <v>1</v>
      </c>
      <c r="X162" s="38">
        <v>557</v>
      </c>
      <c r="Y162" s="42">
        <f t="shared" si="8"/>
        <v>0.17953321364452424</v>
      </c>
      <c r="Z162" s="29"/>
      <c r="AA162" s="48">
        <f t="shared" si="9"/>
        <v>1</v>
      </c>
      <c r="AE162" s="32">
        <f t="shared" si="6"/>
        <v>100</v>
      </c>
    </row>
    <row r="163" spans="1:31" ht="13.2">
      <c r="A163" s="54">
        <v>43877</v>
      </c>
      <c r="S163" s="38"/>
      <c r="T163" s="38">
        <v>1</v>
      </c>
      <c r="U163" s="97">
        <f t="shared" si="12"/>
        <v>1</v>
      </c>
      <c r="V163" s="61"/>
      <c r="W163" s="61"/>
      <c r="X163" s="38">
        <v>427</v>
      </c>
      <c r="Y163" s="42">
        <f t="shared" si="8"/>
        <v>0.23419203747072601</v>
      </c>
      <c r="Z163" s="29"/>
      <c r="AA163" s="48">
        <f t="shared" si="9"/>
        <v>1</v>
      </c>
      <c r="AE163" s="32">
        <f t="shared" si="6"/>
        <v>100</v>
      </c>
    </row>
    <row r="164" spans="1:31" ht="13.2">
      <c r="A164" s="54">
        <v>43876</v>
      </c>
      <c r="U164" s="62"/>
      <c r="V164" s="61"/>
      <c r="W164" s="61">
        <v>2</v>
      </c>
      <c r="X164" s="38">
        <v>492</v>
      </c>
      <c r="Y164" s="42">
        <f t="shared" si="8"/>
        <v>0</v>
      </c>
      <c r="AA164" s="48">
        <f t="shared" si="9"/>
        <v>0</v>
      </c>
      <c r="AE164" s="32" t="e">
        <f t="shared" si="6"/>
        <v>#DIV/0!</v>
      </c>
    </row>
    <row r="165" spans="1:31" ht="13.2">
      <c r="A165" s="54">
        <v>43875</v>
      </c>
      <c r="B165" s="48"/>
      <c r="C165" s="48"/>
      <c r="D165" s="59"/>
      <c r="E165" s="48"/>
      <c r="F165" s="48"/>
      <c r="G165" s="59"/>
      <c r="H165" s="59"/>
      <c r="I165" s="59"/>
      <c r="J165" s="48"/>
      <c r="K165" s="48"/>
      <c r="L165" s="59"/>
      <c r="M165" s="59"/>
      <c r="N165" s="48"/>
      <c r="O165" s="59"/>
      <c r="P165" s="59"/>
      <c r="Q165" s="59"/>
      <c r="R165" s="59"/>
      <c r="S165" s="57"/>
      <c r="T165" s="57"/>
      <c r="U165" s="62"/>
      <c r="V165" s="62"/>
      <c r="W165" s="62"/>
      <c r="X165" s="57">
        <v>731</v>
      </c>
      <c r="Y165" s="42">
        <f t="shared" si="8"/>
        <v>0</v>
      </c>
      <c r="Z165" s="57"/>
      <c r="AA165" s="48">
        <f t="shared" si="9"/>
        <v>0</v>
      </c>
      <c r="AE165" s="32" t="e">
        <f t="shared" si="6"/>
        <v>#DIV/0!</v>
      </c>
    </row>
    <row r="166" spans="1:31" ht="13.2">
      <c r="A166" s="54">
        <v>43874</v>
      </c>
      <c r="B166" s="48"/>
      <c r="C166" s="48"/>
      <c r="D166" s="59"/>
      <c r="E166" s="48"/>
      <c r="F166" s="48"/>
      <c r="G166" s="59"/>
      <c r="H166" s="59"/>
      <c r="I166" s="59"/>
      <c r="J166" s="48"/>
      <c r="K166" s="48"/>
      <c r="L166" s="59"/>
      <c r="M166" s="59"/>
      <c r="N166" s="48"/>
      <c r="O166" s="59"/>
      <c r="P166" s="59"/>
      <c r="Q166" s="59"/>
      <c r="R166" s="59"/>
      <c r="S166" s="57"/>
      <c r="T166" s="57"/>
      <c r="U166" s="62"/>
      <c r="V166" s="62"/>
      <c r="W166" s="62"/>
      <c r="X166" s="57">
        <v>887</v>
      </c>
      <c r="Y166" s="42">
        <f t="shared" si="8"/>
        <v>0</v>
      </c>
      <c r="Z166" s="57"/>
      <c r="AA166" s="48">
        <f t="shared" si="9"/>
        <v>0</v>
      </c>
      <c r="AE166" s="32" t="e">
        <f t="shared" si="6"/>
        <v>#DIV/0!</v>
      </c>
    </row>
    <row r="167" spans="1:31" ht="13.2">
      <c r="A167" s="54">
        <v>43873</v>
      </c>
      <c r="B167" s="48"/>
      <c r="C167" s="48"/>
      <c r="D167" s="59"/>
      <c r="E167" s="48"/>
      <c r="F167" s="48"/>
      <c r="G167" s="59"/>
      <c r="H167" s="59"/>
      <c r="I167" s="59"/>
      <c r="J167" s="48"/>
      <c r="K167" s="48"/>
      <c r="L167" s="59"/>
      <c r="M167" s="59"/>
      <c r="N167" s="48"/>
      <c r="O167" s="59"/>
      <c r="P167" s="59"/>
      <c r="Q167" s="59"/>
      <c r="R167" s="59"/>
      <c r="S167" s="57"/>
      <c r="T167" s="57"/>
      <c r="U167" s="62"/>
      <c r="V167" s="62"/>
      <c r="W167" s="62">
        <v>3</v>
      </c>
      <c r="X167" s="57">
        <v>1299</v>
      </c>
      <c r="Y167" s="42">
        <f t="shared" si="8"/>
        <v>0</v>
      </c>
      <c r="Z167" s="57"/>
      <c r="AA167" s="48">
        <f t="shared" si="9"/>
        <v>0</v>
      </c>
      <c r="AE167" s="32" t="e">
        <f t="shared" si="6"/>
        <v>#DIV/0!</v>
      </c>
    </row>
    <row r="168" spans="1:31" ht="13.2">
      <c r="A168" s="54">
        <v>43872</v>
      </c>
      <c r="B168" s="48"/>
      <c r="C168" s="48"/>
      <c r="D168" s="59"/>
      <c r="E168" s="48"/>
      <c r="F168" s="48"/>
      <c r="G168" s="59"/>
      <c r="H168" s="59"/>
      <c r="I168" s="59"/>
      <c r="J168" s="48"/>
      <c r="K168" s="48"/>
      <c r="L168" s="59"/>
      <c r="M168" s="59"/>
      <c r="N168" s="48"/>
      <c r="O168" s="59"/>
      <c r="P168" s="59"/>
      <c r="Q168" s="59"/>
      <c r="R168" s="59"/>
      <c r="S168" s="57"/>
      <c r="T168" s="57">
        <v>1</v>
      </c>
      <c r="U168" s="97">
        <f>SUM(B168:T168)</f>
        <v>1</v>
      </c>
      <c r="V168" s="62"/>
      <c r="W168" s="62">
        <v>1</v>
      </c>
      <c r="X168" s="57">
        <v>1215</v>
      </c>
      <c r="Y168" s="42">
        <f t="shared" si="8"/>
        <v>8.2304526748971193E-2</v>
      </c>
      <c r="Z168" s="57"/>
      <c r="AA168" s="48">
        <f t="shared" si="9"/>
        <v>1</v>
      </c>
      <c r="AE168" s="32">
        <f t="shared" si="6"/>
        <v>100</v>
      </c>
    </row>
    <row r="169" spans="1:31" ht="13.2">
      <c r="A169" s="54">
        <v>43871</v>
      </c>
      <c r="B169" s="48"/>
      <c r="C169" s="48"/>
      <c r="D169" s="59"/>
      <c r="E169" s="48"/>
      <c r="F169" s="48"/>
      <c r="G169" s="59"/>
      <c r="H169" s="59"/>
      <c r="I169" s="59"/>
      <c r="J169" s="48"/>
      <c r="K169" s="48"/>
      <c r="L169" s="59"/>
      <c r="M169" s="59"/>
      <c r="N169" s="48"/>
      <c r="O169" s="59"/>
      <c r="P169" s="59"/>
      <c r="Q169" s="59"/>
      <c r="R169" s="59"/>
      <c r="S169" s="57"/>
      <c r="T169" s="57"/>
      <c r="U169" s="62"/>
      <c r="V169" s="62"/>
      <c r="W169" s="62"/>
      <c r="X169" s="57">
        <v>512</v>
      </c>
      <c r="Y169" s="42">
        <f t="shared" si="8"/>
        <v>0</v>
      </c>
      <c r="Z169" s="57"/>
      <c r="AA169" s="48">
        <f t="shared" si="9"/>
        <v>0</v>
      </c>
      <c r="AE169" s="32" t="e">
        <f t="shared" si="6"/>
        <v>#DIV/0!</v>
      </c>
    </row>
    <row r="170" spans="1:31" ht="13.2">
      <c r="A170" s="54">
        <v>43870</v>
      </c>
      <c r="B170" s="48"/>
      <c r="C170" s="48"/>
      <c r="D170" s="59"/>
      <c r="E170" s="48"/>
      <c r="F170" s="48"/>
      <c r="G170" s="59"/>
      <c r="H170" s="59"/>
      <c r="I170" s="59"/>
      <c r="J170" s="48"/>
      <c r="K170" s="48"/>
      <c r="L170" s="59"/>
      <c r="M170" s="59"/>
      <c r="N170" s="48"/>
      <c r="O170" s="59"/>
      <c r="P170" s="59"/>
      <c r="Q170" s="59"/>
      <c r="R170" s="59"/>
      <c r="S170" s="57"/>
      <c r="T170" s="57">
        <v>3</v>
      </c>
      <c r="U170" s="97">
        <f>SUM(B170:T170)</f>
        <v>3</v>
      </c>
      <c r="V170" s="62"/>
      <c r="W170" s="62">
        <v>2</v>
      </c>
      <c r="X170" s="57">
        <v>501</v>
      </c>
      <c r="Y170" s="42">
        <f t="shared" si="8"/>
        <v>0.59880239520958078</v>
      </c>
      <c r="Z170" s="57"/>
      <c r="AA170" s="48">
        <f t="shared" si="9"/>
        <v>3</v>
      </c>
      <c r="AE170" s="32">
        <f t="shared" si="6"/>
        <v>100</v>
      </c>
    </row>
    <row r="171" spans="1:31" ht="13.2">
      <c r="A171" s="54">
        <v>43869</v>
      </c>
      <c r="B171" s="48"/>
      <c r="C171" s="48"/>
      <c r="D171" s="59"/>
      <c r="E171" s="48"/>
      <c r="F171" s="48"/>
      <c r="G171" s="59"/>
      <c r="H171" s="59"/>
      <c r="I171" s="59"/>
      <c r="J171" s="48"/>
      <c r="K171" s="48"/>
      <c r="L171" s="59"/>
      <c r="M171" s="59"/>
      <c r="N171" s="48"/>
      <c r="O171" s="59"/>
      <c r="P171" s="59"/>
      <c r="Q171" s="59"/>
      <c r="R171" s="59"/>
      <c r="S171" s="57"/>
      <c r="T171" s="57"/>
      <c r="U171" s="62"/>
      <c r="V171" s="62"/>
      <c r="W171" s="62"/>
      <c r="X171" s="57">
        <v>745</v>
      </c>
      <c r="Y171" s="42">
        <f t="shared" si="8"/>
        <v>0</v>
      </c>
      <c r="Z171" s="57"/>
      <c r="AA171" s="48">
        <f t="shared" si="9"/>
        <v>0</v>
      </c>
      <c r="AE171" s="32" t="e">
        <f t="shared" si="6"/>
        <v>#DIV/0!</v>
      </c>
    </row>
    <row r="172" spans="1:31" ht="13.2">
      <c r="A172" s="54">
        <v>43868</v>
      </c>
      <c r="B172" s="48"/>
      <c r="C172" s="48"/>
      <c r="D172" s="59"/>
      <c r="E172" s="48"/>
      <c r="F172" s="48"/>
      <c r="G172" s="59"/>
      <c r="H172" s="59"/>
      <c r="I172" s="59"/>
      <c r="J172" s="48"/>
      <c r="K172" s="48"/>
      <c r="L172" s="59"/>
      <c r="M172" s="59"/>
      <c r="N172" s="48"/>
      <c r="O172" s="59"/>
      <c r="P172" s="59"/>
      <c r="Q172" s="59"/>
      <c r="R172" s="59"/>
      <c r="S172" s="57"/>
      <c r="T172" s="57">
        <v>1</v>
      </c>
      <c r="U172" s="97">
        <f t="shared" ref="U172:U175" si="13">SUM(B172:T172)</f>
        <v>1</v>
      </c>
      <c r="V172" s="62"/>
      <c r="W172" s="62">
        <v>1</v>
      </c>
      <c r="X172" s="57">
        <v>467</v>
      </c>
      <c r="Y172" s="42">
        <f t="shared" si="8"/>
        <v>0.21413276231263384</v>
      </c>
      <c r="Z172" s="57"/>
      <c r="AA172" s="48">
        <f t="shared" si="9"/>
        <v>1</v>
      </c>
      <c r="AE172" s="32">
        <f t="shared" si="6"/>
        <v>100</v>
      </c>
    </row>
    <row r="173" spans="1:31" ht="13.2">
      <c r="A173" s="54">
        <v>43867</v>
      </c>
      <c r="B173" s="48"/>
      <c r="C173" s="48"/>
      <c r="D173" s="59"/>
      <c r="E173" s="48"/>
      <c r="F173" s="48"/>
      <c r="G173" s="59"/>
      <c r="H173" s="59"/>
      <c r="I173" s="59"/>
      <c r="J173" s="48"/>
      <c r="K173" s="48"/>
      <c r="L173" s="59"/>
      <c r="M173" s="59"/>
      <c r="N173" s="48"/>
      <c r="O173" s="59"/>
      <c r="P173" s="59"/>
      <c r="Q173" s="59"/>
      <c r="R173" s="59"/>
      <c r="S173" s="57"/>
      <c r="T173" s="57">
        <v>4</v>
      </c>
      <c r="U173" s="97">
        <f t="shared" si="13"/>
        <v>4</v>
      </c>
      <c r="V173" s="62"/>
      <c r="W173" s="62"/>
      <c r="X173" s="57">
        <v>171</v>
      </c>
      <c r="Y173" s="42">
        <f t="shared" si="8"/>
        <v>2.3391812865497075</v>
      </c>
      <c r="Z173" s="57"/>
      <c r="AA173" s="48">
        <f t="shared" si="9"/>
        <v>4</v>
      </c>
      <c r="AE173" s="32">
        <f t="shared" si="6"/>
        <v>100</v>
      </c>
    </row>
    <row r="174" spans="1:31" ht="13.2">
      <c r="A174" s="54">
        <v>43866</v>
      </c>
      <c r="B174" s="48"/>
      <c r="C174" s="48"/>
      <c r="D174" s="59"/>
      <c r="E174" s="48"/>
      <c r="F174" s="48"/>
      <c r="G174" s="59"/>
      <c r="H174" s="59"/>
      <c r="I174" s="59"/>
      <c r="J174" s="48"/>
      <c r="K174" s="48"/>
      <c r="L174" s="59"/>
      <c r="M174" s="59"/>
      <c r="N174" s="48"/>
      <c r="O174" s="59"/>
      <c r="P174" s="59"/>
      <c r="Q174" s="59"/>
      <c r="R174" s="59"/>
      <c r="S174" s="57"/>
      <c r="T174" s="57">
        <v>3</v>
      </c>
      <c r="U174" s="97">
        <f t="shared" si="13"/>
        <v>3</v>
      </c>
      <c r="V174" s="62"/>
      <c r="W174" s="62"/>
      <c r="X174" s="57">
        <v>107</v>
      </c>
      <c r="Y174" s="42">
        <f t="shared" si="8"/>
        <v>2.8037383177570092</v>
      </c>
      <c r="Z174" s="57"/>
      <c r="AA174" s="48">
        <f t="shared" si="9"/>
        <v>3</v>
      </c>
      <c r="AE174" s="32">
        <f t="shared" si="6"/>
        <v>100</v>
      </c>
    </row>
    <row r="175" spans="1:31" ht="13.2">
      <c r="A175" s="54">
        <v>43865</v>
      </c>
      <c r="B175" s="48"/>
      <c r="C175" s="48"/>
      <c r="D175" s="59"/>
      <c r="E175" s="48"/>
      <c r="F175" s="48"/>
      <c r="G175" s="59"/>
      <c r="H175" s="59"/>
      <c r="I175" s="59"/>
      <c r="J175" s="48"/>
      <c r="K175" s="48"/>
      <c r="L175" s="59"/>
      <c r="M175" s="59"/>
      <c r="N175" s="48"/>
      <c r="O175" s="59"/>
      <c r="P175" s="59"/>
      <c r="Q175" s="59"/>
      <c r="R175" s="59"/>
      <c r="S175" s="57"/>
      <c r="T175" s="57">
        <v>1</v>
      </c>
      <c r="U175" s="97">
        <f t="shared" si="13"/>
        <v>1</v>
      </c>
      <c r="V175" s="62"/>
      <c r="W175" s="62"/>
      <c r="X175" s="57">
        <v>117</v>
      </c>
      <c r="Y175" s="42">
        <f t="shared" si="8"/>
        <v>0.85470085470085466</v>
      </c>
      <c r="Z175" s="57"/>
      <c r="AA175" s="48">
        <f t="shared" si="9"/>
        <v>1</v>
      </c>
      <c r="AE175" s="32">
        <f t="shared" si="6"/>
        <v>100</v>
      </c>
    </row>
    <row r="176" spans="1:31" ht="13.2">
      <c r="A176" s="54">
        <v>43864</v>
      </c>
      <c r="B176" s="48"/>
      <c r="C176" s="48"/>
      <c r="D176" s="59"/>
      <c r="E176" s="48"/>
      <c r="F176" s="48"/>
      <c r="G176" s="59"/>
      <c r="H176" s="59"/>
      <c r="I176" s="59"/>
      <c r="J176" s="48"/>
      <c r="K176" s="48"/>
      <c r="L176" s="59"/>
      <c r="M176" s="59"/>
      <c r="N176" s="48"/>
      <c r="O176" s="59"/>
      <c r="P176" s="59"/>
      <c r="Q176" s="59"/>
      <c r="R176" s="59"/>
      <c r="S176" s="57"/>
      <c r="T176" s="57"/>
      <c r="U176" s="62"/>
      <c r="V176" s="62"/>
      <c r="W176" s="62"/>
      <c r="X176" s="57">
        <v>61</v>
      </c>
      <c r="Y176" s="42">
        <f t="shared" si="8"/>
        <v>0</v>
      </c>
      <c r="Z176" s="57"/>
      <c r="AA176" s="48">
        <f t="shared" si="9"/>
        <v>0</v>
      </c>
      <c r="AE176" s="32" t="e">
        <f t="shared" si="6"/>
        <v>#DIV/0!</v>
      </c>
    </row>
    <row r="177" spans="1:31" ht="13.2">
      <c r="A177" s="54">
        <v>43863</v>
      </c>
      <c r="B177" s="48"/>
      <c r="C177" s="48"/>
      <c r="D177" s="59"/>
      <c r="E177" s="48"/>
      <c r="F177" s="48"/>
      <c r="G177" s="59"/>
      <c r="H177" s="59"/>
      <c r="I177" s="59"/>
      <c r="J177" s="48"/>
      <c r="K177" s="48"/>
      <c r="L177" s="59"/>
      <c r="M177" s="59"/>
      <c r="N177" s="48"/>
      <c r="O177" s="59"/>
      <c r="P177" s="59"/>
      <c r="Q177" s="59"/>
      <c r="R177" s="59"/>
      <c r="S177" s="57"/>
      <c r="T177" s="57">
        <v>3</v>
      </c>
      <c r="U177" s="97">
        <f t="shared" ref="U177:U180" si="14">SUM(B177:T177)</f>
        <v>3</v>
      </c>
      <c r="V177" s="62"/>
      <c r="W177" s="62"/>
      <c r="X177" s="57">
        <v>58</v>
      </c>
      <c r="Y177" s="42">
        <f t="shared" si="8"/>
        <v>5.1724137931034484</v>
      </c>
      <c r="Z177" s="57"/>
      <c r="AA177" s="48">
        <f t="shared" si="9"/>
        <v>3</v>
      </c>
      <c r="AE177" s="32">
        <f t="shared" si="6"/>
        <v>100</v>
      </c>
    </row>
    <row r="178" spans="1:31" ht="13.2">
      <c r="A178" s="54">
        <v>43862</v>
      </c>
      <c r="B178" s="48"/>
      <c r="C178" s="48"/>
      <c r="D178" s="59"/>
      <c r="E178" s="48"/>
      <c r="F178" s="48"/>
      <c r="G178" s="59"/>
      <c r="H178" s="59"/>
      <c r="I178" s="59"/>
      <c r="J178" s="48"/>
      <c r="K178" s="48"/>
      <c r="L178" s="59"/>
      <c r="M178" s="59"/>
      <c r="N178" s="48"/>
      <c r="O178" s="59"/>
      <c r="P178" s="59"/>
      <c r="Q178" s="59"/>
      <c r="R178" s="59"/>
      <c r="S178" s="57"/>
      <c r="T178" s="57">
        <v>1</v>
      </c>
      <c r="U178" s="97">
        <f t="shared" si="14"/>
        <v>1</v>
      </c>
      <c r="V178" s="62"/>
      <c r="W178" s="62"/>
      <c r="X178" s="57">
        <v>74</v>
      </c>
      <c r="Y178" s="42">
        <f t="shared" si="8"/>
        <v>1.3513513513513513</v>
      </c>
      <c r="Z178" s="57"/>
      <c r="AA178" s="48">
        <f t="shared" si="9"/>
        <v>1</v>
      </c>
      <c r="AE178" s="32">
        <f t="shared" si="6"/>
        <v>100</v>
      </c>
    </row>
    <row r="179" spans="1:31" ht="13.2">
      <c r="A179" s="54">
        <v>43861</v>
      </c>
      <c r="B179" s="48"/>
      <c r="C179" s="48"/>
      <c r="D179" s="59"/>
      <c r="E179" s="48"/>
      <c r="F179" s="48"/>
      <c r="G179" s="59"/>
      <c r="H179" s="59"/>
      <c r="I179" s="59"/>
      <c r="J179" s="48"/>
      <c r="K179" s="48"/>
      <c r="L179" s="59"/>
      <c r="M179" s="59"/>
      <c r="N179" s="48"/>
      <c r="O179" s="59"/>
      <c r="P179" s="59"/>
      <c r="Q179" s="59"/>
      <c r="R179" s="59"/>
      <c r="S179" s="57"/>
      <c r="T179" s="57">
        <v>5</v>
      </c>
      <c r="U179" s="97">
        <f t="shared" si="14"/>
        <v>5</v>
      </c>
      <c r="V179" s="62"/>
      <c r="W179" s="62"/>
      <c r="X179" s="57">
        <v>73</v>
      </c>
      <c r="Y179" s="42">
        <f t="shared" si="8"/>
        <v>6.8493150684931505</v>
      </c>
      <c r="Z179" s="57"/>
      <c r="AA179" s="48">
        <f t="shared" si="9"/>
        <v>5</v>
      </c>
      <c r="AE179" s="32">
        <f t="shared" si="6"/>
        <v>100</v>
      </c>
    </row>
    <row r="180" spans="1:31" ht="13.2">
      <c r="A180" s="54">
        <v>43860</v>
      </c>
      <c r="B180" s="48"/>
      <c r="C180" s="48"/>
      <c r="D180" s="59"/>
      <c r="E180" s="48"/>
      <c r="F180" s="48"/>
      <c r="G180" s="59"/>
      <c r="H180" s="59"/>
      <c r="I180" s="59"/>
      <c r="J180" s="48"/>
      <c r="K180" s="48"/>
      <c r="L180" s="59"/>
      <c r="M180" s="59"/>
      <c r="N180" s="48"/>
      <c r="O180" s="59"/>
      <c r="P180" s="59"/>
      <c r="Q180" s="59"/>
      <c r="R180" s="59"/>
      <c r="S180" s="57"/>
      <c r="T180" s="57">
        <v>2</v>
      </c>
      <c r="U180" s="97">
        <f t="shared" si="14"/>
        <v>2</v>
      </c>
      <c r="V180" s="62"/>
      <c r="W180" s="62"/>
      <c r="X180" s="57">
        <v>36</v>
      </c>
      <c r="Y180" s="42">
        <f t="shared" si="8"/>
        <v>5.5555555555555554</v>
      </c>
      <c r="Z180" s="57"/>
      <c r="AA180" s="48">
        <f t="shared" si="9"/>
        <v>2</v>
      </c>
      <c r="AE180" s="32">
        <f t="shared" si="6"/>
        <v>100</v>
      </c>
    </row>
    <row r="181" spans="1:31" ht="13.2">
      <c r="A181" s="54">
        <v>43859</v>
      </c>
      <c r="B181" s="48"/>
      <c r="C181" s="48"/>
      <c r="D181" s="59"/>
      <c r="E181" s="48"/>
      <c r="F181" s="48"/>
      <c r="G181" s="59"/>
      <c r="H181" s="59"/>
      <c r="I181" s="59"/>
      <c r="J181" s="48"/>
      <c r="K181" s="48"/>
      <c r="L181" s="59"/>
      <c r="M181" s="59"/>
      <c r="N181" s="48"/>
      <c r="O181" s="59"/>
      <c r="P181" s="59"/>
      <c r="Q181" s="59"/>
      <c r="R181" s="59"/>
      <c r="S181" s="57"/>
      <c r="T181" s="57"/>
      <c r="U181" s="62"/>
      <c r="V181" s="62"/>
      <c r="W181" s="62"/>
      <c r="X181" s="57"/>
      <c r="Y181" s="63">
        <v>0</v>
      </c>
      <c r="Z181" s="57"/>
      <c r="AA181" s="48">
        <f t="shared" si="9"/>
        <v>0</v>
      </c>
      <c r="AE181" s="32" t="e">
        <f t="shared" si="6"/>
        <v>#DIV/0!</v>
      </c>
    </row>
    <row r="182" spans="1:31" ht="13.2">
      <c r="A182" s="54">
        <v>43858</v>
      </c>
      <c r="B182" s="48"/>
      <c r="C182" s="48"/>
      <c r="D182" s="59"/>
      <c r="E182" s="48"/>
      <c r="F182" s="48"/>
      <c r="G182" s="59"/>
      <c r="H182" s="59"/>
      <c r="I182" s="59"/>
      <c r="J182" s="48"/>
      <c r="K182" s="48"/>
      <c r="L182" s="59"/>
      <c r="M182" s="59"/>
      <c r="N182" s="48"/>
      <c r="O182" s="59"/>
      <c r="P182" s="59"/>
      <c r="Q182" s="59"/>
      <c r="R182" s="59"/>
      <c r="S182" s="57"/>
      <c r="T182" s="57"/>
      <c r="U182" s="62"/>
      <c r="V182" s="62"/>
      <c r="W182" s="62"/>
      <c r="X182" s="57">
        <v>36</v>
      </c>
      <c r="Y182" s="42">
        <f t="shared" ref="Y182:Y184" si="15">100*U182/X182</f>
        <v>0</v>
      </c>
      <c r="Z182" s="57"/>
      <c r="AA182" s="48">
        <f t="shared" si="9"/>
        <v>0</v>
      </c>
      <c r="AE182" s="32" t="e">
        <f t="shared" si="6"/>
        <v>#DIV/0!</v>
      </c>
    </row>
    <row r="183" spans="1:31" ht="13.2">
      <c r="A183" s="54">
        <v>43857</v>
      </c>
      <c r="B183" s="48"/>
      <c r="C183" s="48"/>
      <c r="D183" s="59"/>
      <c r="E183" s="48"/>
      <c r="F183" s="48"/>
      <c r="G183" s="59"/>
      <c r="H183" s="59"/>
      <c r="I183" s="59"/>
      <c r="J183" s="48"/>
      <c r="K183" s="48"/>
      <c r="L183" s="59"/>
      <c r="M183" s="59"/>
      <c r="N183" s="48"/>
      <c r="O183" s="59"/>
      <c r="P183" s="59"/>
      <c r="Q183" s="59"/>
      <c r="R183" s="59"/>
      <c r="S183" s="57"/>
      <c r="T183" s="57">
        <v>1</v>
      </c>
      <c r="U183" s="97">
        <f t="shared" ref="U183:U184" si="16">SUM(B183:T183)</f>
        <v>1</v>
      </c>
      <c r="V183" s="62"/>
      <c r="W183" s="62"/>
      <c r="X183" s="57">
        <v>57</v>
      </c>
      <c r="Y183" s="42">
        <f t="shared" si="15"/>
        <v>1.7543859649122806</v>
      </c>
      <c r="Z183" s="57"/>
      <c r="AA183" s="48">
        <f t="shared" si="9"/>
        <v>1</v>
      </c>
      <c r="AE183" s="32">
        <f t="shared" si="6"/>
        <v>100</v>
      </c>
    </row>
    <row r="184" spans="1:31" ht="13.2">
      <c r="A184" s="54">
        <v>43856</v>
      </c>
      <c r="B184" s="48"/>
      <c r="C184" s="48"/>
      <c r="D184" s="59"/>
      <c r="E184" s="48"/>
      <c r="F184" s="48"/>
      <c r="G184" s="59"/>
      <c r="H184" s="59"/>
      <c r="I184" s="59"/>
      <c r="J184" s="48"/>
      <c r="K184" s="48"/>
      <c r="L184" s="59"/>
      <c r="M184" s="59"/>
      <c r="N184" s="48"/>
      <c r="O184" s="59"/>
      <c r="P184" s="59"/>
      <c r="Q184" s="59"/>
      <c r="R184" s="59"/>
      <c r="S184" s="57"/>
      <c r="T184" s="57">
        <v>1</v>
      </c>
      <c r="U184" s="97">
        <f t="shared" si="16"/>
        <v>1</v>
      </c>
      <c r="V184" s="62"/>
      <c r="W184" s="62"/>
      <c r="X184" s="57">
        <v>48</v>
      </c>
      <c r="Y184" s="42">
        <f t="shared" si="15"/>
        <v>2.0833333333333335</v>
      </c>
      <c r="Z184" s="57"/>
      <c r="AA184" s="48">
        <f t="shared" si="9"/>
        <v>1</v>
      </c>
      <c r="AE184" s="32">
        <f t="shared" si="6"/>
        <v>100</v>
      </c>
    </row>
    <row r="185" spans="1:31" ht="13.2">
      <c r="A185" s="54">
        <v>43855</v>
      </c>
      <c r="B185" s="48"/>
      <c r="C185" s="48"/>
      <c r="D185" s="59"/>
      <c r="E185" s="48"/>
      <c r="F185" s="48"/>
      <c r="G185" s="59"/>
      <c r="H185" s="59"/>
      <c r="I185" s="59"/>
      <c r="J185" s="48"/>
      <c r="K185" s="48"/>
      <c r="L185" s="59"/>
      <c r="M185" s="59"/>
      <c r="N185" s="48"/>
      <c r="O185" s="59"/>
      <c r="P185" s="59"/>
      <c r="Q185" s="59"/>
      <c r="R185" s="59"/>
      <c r="S185" s="57"/>
      <c r="T185" s="57"/>
      <c r="U185" s="62"/>
      <c r="V185" s="62"/>
      <c r="W185" s="62"/>
      <c r="X185" s="57"/>
      <c r="Y185" s="63">
        <v>0</v>
      </c>
      <c r="Z185" s="57"/>
      <c r="AA185" s="48">
        <f t="shared" si="9"/>
        <v>0</v>
      </c>
      <c r="AE185" s="32" t="e">
        <f t="shared" si="6"/>
        <v>#DIV/0!</v>
      </c>
    </row>
    <row r="186" spans="1:31" ht="13.2">
      <c r="A186" s="54">
        <v>43854</v>
      </c>
      <c r="B186" s="48"/>
      <c r="C186" s="48"/>
      <c r="D186" s="59"/>
      <c r="E186" s="48"/>
      <c r="F186" s="48"/>
      <c r="G186" s="59"/>
      <c r="H186" s="59"/>
      <c r="I186" s="59"/>
      <c r="J186" s="48"/>
      <c r="K186" s="48"/>
      <c r="L186" s="59"/>
      <c r="M186" s="59"/>
      <c r="N186" s="48"/>
      <c r="O186" s="59"/>
      <c r="P186" s="59"/>
      <c r="Q186" s="59"/>
      <c r="R186" s="59"/>
      <c r="S186" s="57"/>
      <c r="T186" s="57">
        <v>1</v>
      </c>
      <c r="U186" s="97">
        <f t="shared" ref="U186:U187" si="17">SUM(B186:T186)</f>
        <v>1</v>
      </c>
      <c r="V186" s="62"/>
      <c r="W186" s="62"/>
      <c r="X186" s="57">
        <v>25</v>
      </c>
      <c r="Y186" s="42">
        <f t="shared" ref="Y186:Y187" si="18">100*U186/X186</f>
        <v>4</v>
      </c>
      <c r="Z186" s="57"/>
      <c r="AA186" s="48">
        <f t="shared" si="9"/>
        <v>1</v>
      </c>
      <c r="AE186" s="32">
        <f t="shared" si="6"/>
        <v>100</v>
      </c>
    </row>
    <row r="187" spans="1:31" ht="13.2">
      <c r="A187" s="54">
        <v>43853</v>
      </c>
      <c r="B187" s="48"/>
      <c r="C187" s="48"/>
      <c r="D187" s="59"/>
      <c r="E187" s="48"/>
      <c r="F187" s="48"/>
      <c r="G187" s="59"/>
      <c r="H187" s="59"/>
      <c r="I187" s="59"/>
      <c r="J187" s="48"/>
      <c r="K187" s="48"/>
      <c r="L187" s="59"/>
      <c r="M187" s="59"/>
      <c r="N187" s="48"/>
      <c r="O187" s="59"/>
      <c r="P187" s="59"/>
      <c r="Q187" s="59"/>
      <c r="R187" s="59"/>
      <c r="S187" s="57"/>
      <c r="T187" s="57">
        <v>1</v>
      </c>
      <c r="U187" s="97">
        <f t="shared" si="17"/>
        <v>1</v>
      </c>
      <c r="V187" s="62"/>
      <c r="W187" s="62"/>
      <c r="X187" s="57">
        <v>22</v>
      </c>
      <c r="Y187" s="42">
        <f t="shared" si="18"/>
        <v>4.5454545454545459</v>
      </c>
      <c r="Z187" s="57"/>
      <c r="AA187" s="48">
        <f t="shared" si="9"/>
        <v>1</v>
      </c>
      <c r="AE187" s="32">
        <f t="shared" si="6"/>
        <v>100</v>
      </c>
    </row>
    <row r="188" spans="1:31" ht="13.2">
      <c r="A188" s="64"/>
      <c r="B188" s="48"/>
      <c r="C188" s="48"/>
      <c r="D188" s="59"/>
      <c r="E188" s="48"/>
      <c r="F188" s="48"/>
      <c r="G188" s="59"/>
      <c r="H188" s="59"/>
      <c r="I188" s="59"/>
      <c r="J188" s="48"/>
      <c r="K188" s="48"/>
      <c r="L188" s="59"/>
      <c r="M188" s="59"/>
      <c r="N188" s="48"/>
      <c r="O188" s="59"/>
      <c r="P188" s="59"/>
      <c r="Q188" s="59"/>
      <c r="R188" s="59"/>
      <c r="S188" s="57"/>
      <c r="T188" s="57"/>
      <c r="U188" s="62"/>
      <c r="V188" s="62"/>
      <c r="W188" s="62"/>
      <c r="X188" s="57"/>
      <c r="Y188" s="42"/>
      <c r="Z188" s="57"/>
      <c r="AA188" s="57"/>
    </row>
    <row r="189" spans="1:31" ht="13.2">
      <c r="A189" s="65"/>
      <c r="U189" s="66"/>
      <c r="V189" s="66"/>
      <c r="W189" s="66"/>
    </row>
    <row r="190" spans="1:31" ht="13.2">
      <c r="A190" s="65"/>
      <c r="U190" s="66"/>
      <c r="V190" s="66"/>
      <c r="W190" s="66"/>
    </row>
    <row r="191" spans="1:31" ht="13.2">
      <c r="A191" s="65"/>
      <c r="U191" s="66"/>
      <c r="V191" s="66"/>
      <c r="W191" s="66"/>
    </row>
    <row r="192" spans="1:31" ht="13.2">
      <c r="A192" s="65"/>
      <c r="U192" s="66"/>
      <c r="V192" s="66"/>
      <c r="W192" s="66"/>
    </row>
    <row r="193" spans="1:23" ht="13.2">
      <c r="A193" s="65"/>
      <c r="U193" s="66"/>
      <c r="V193" s="66"/>
      <c r="W193" s="66"/>
    </row>
    <row r="194" spans="1:23" ht="13.2">
      <c r="A194" s="65"/>
      <c r="U194" s="66"/>
      <c r="V194" s="66"/>
      <c r="W194" s="66"/>
    </row>
    <row r="195" spans="1:23" ht="13.2">
      <c r="A195" s="65"/>
      <c r="U195" s="66"/>
      <c r="V195" s="66"/>
      <c r="W195" s="66"/>
    </row>
    <row r="196" spans="1:23" ht="13.2">
      <c r="A196" s="65"/>
      <c r="U196" s="66"/>
      <c r="V196" s="66"/>
      <c r="W196" s="66"/>
    </row>
    <row r="197" spans="1:23" ht="13.2">
      <c r="A197" s="65"/>
      <c r="U197" s="66"/>
      <c r="V197" s="66"/>
      <c r="W197" s="66"/>
    </row>
    <row r="198" spans="1:23" ht="13.2">
      <c r="A198" s="65"/>
      <c r="U198" s="66"/>
      <c r="V198" s="66"/>
      <c r="W198" s="66"/>
    </row>
    <row r="199" spans="1:23" ht="13.2">
      <c r="A199" s="65"/>
      <c r="U199" s="66"/>
      <c r="V199" s="66"/>
      <c r="W199" s="66"/>
    </row>
    <row r="200" spans="1:23" ht="13.2">
      <c r="A200" s="65"/>
      <c r="U200" s="66"/>
      <c r="V200" s="66"/>
      <c r="W200" s="66"/>
    </row>
    <row r="201" spans="1:23" ht="13.2">
      <c r="A201" s="65"/>
      <c r="U201" s="66"/>
      <c r="V201" s="66"/>
      <c r="W201" s="66"/>
    </row>
    <row r="202" spans="1:23" ht="13.2">
      <c r="A202" s="65"/>
      <c r="U202" s="66"/>
      <c r="V202" s="66"/>
      <c r="W202" s="66"/>
    </row>
    <row r="203" spans="1:23" ht="13.2">
      <c r="A203" s="65"/>
      <c r="U203" s="66"/>
      <c r="V203" s="66"/>
      <c r="W203" s="66"/>
    </row>
    <row r="204" spans="1:23" ht="13.2">
      <c r="A204" s="65"/>
      <c r="U204" s="66"/>
      <c r="V204" s="66"/>
      <c r="W204" s="66"/>
    </row>
    <row r="205" spans="1:23" ht="13.2">
      <c r="A205" s="65"/>
      <c r="U205" s="66"/>
      <c r="V205" s="66"/>
      <c r="W205" s="66"/>
    </row>
    <row r="206" spans="1:23" ht="13.2">
      <c r="A206" s="65"/>
      <c r="U206" s="66"/>
      <c r="V206" s="66"/>
      <c r="W206" s="66"/>
    </row>
    <row r="207" spans="1:23" ht="13.2">
      <c r="A207" s="65"/>
      <c r="U207" s="66"/>
      <c r="V207" s="66"/>
      <c r="W207" s="66"/>
    </row>
    <row r="208" spans="1:23" ht="13.2">
      <c r="A208" s="65"/>
      <c r="U208" s="66"/>
      <c r="V208" s="66"/>
      <c r="W208" s="66"/>
    </row>
    <row r="209" spans="1:23" ht="13.2">
      <c r="A209" s="65"/>
      <c r="U209" s="66"/>
      <c r="V209" s="66"/>
      <c r="W209" s="66"/>
    </row>
    <row r="210" spans="1:23" ht="13.2">
      <c r="A210" s="65"/>
      <c r="U210" s="66"/>
      <c r="V210" s="66"/>
      <c r="W210" s="66"/>
    </row>
    <row r="211" spans="1:23" ht="13.2">
      <c r="A211" s="65"/>
      <c r="U211" s="66"/>
      <c r="V211" s="66"/>
      <c r="W211" s="66"/>
    </row>
    <row r="212" spans="1:23" ht="13.2">
      <c r="A212" s="65"/>
      <c r="U212" s="66"/>
      <c r="V212" s="66"/>
      <c r="W212" s="66"/>
    </row>
    <row r="213" spans="1:23" ht="13.2">
      <c r="A213" s="65"/>
      <c r="U213" s="66"/>
      <c r="V213" s="66"/>
      <c r="W213" s="66"/>
    </row>
    <row r="214" spans="1:23" ht="13.2">
      <c r="A214" s="65"/>
      <c r="U214" s="66"/>
      <c r="V214" s="66"/>
      <c r="W214" s="66"/>
    </row>
    <row r="215" spans="1:23" ht="13.2">
      <c r="A215" s="65"/>
      <c r="U215" s="66"/>
      <c r="V215" s="66"/>
      <c r="W215" s="66"/>
    </row>
    <row r="216" spans="1:23" ht="13.2">
      <c r="A216" s="65"/>
      <c r="U216" s="66"/>
      <c r="V216" s="66"/>
      <c r="W216" s="66"/>
    </row>
    <row r="217" spans="1:23" ht="13.2">
      <c r="A217" s="65"/>
      <c r="U217" s="66"/>
      <c r="V217" s="66"/>
      <c r="W217" s="66"/>
    </row>
    <row r="218" spans="1:23" ht="13.2">
      <c r="A218" s="65"/>
      <c r="U218" s="66"/>
      <c r="V218" s="66"/>
      <c r="W218" s="66"/>
    </row>
    <row r="219" spans="1:23" ht="13.2">
      <c r="A219" s="65"/>
      <c r="U219" s="66"/>
      <c r="V219" s="66"/>
      <c r="W219" s="66"/>
    </row>
    <row r="220" spans="1:23" ht="13.2">
      <c r="A220" s="65"/>
      <c r="U220" s="66"/>
      <c r="V220" s="66"/>
      <c r="W220" s="66"/>
    </row>
    <row r="221" spans="1:23" ht="13.2">
      <c r="A221" s="65"/>
      <c r="U221" s="66"/>
      <c r="V221" s="66"/>
      <c r="W221" s="66"/>
    </row>
    <row r="222" spans="1:23" ht="13.2">
      <c r="A222" s="65"/>
      <c r="U222" s="66"/>
      <c r="V222" s="66"/>
      <c r="W222" s="66"/>
    </row>
    <row r="223" spans="1:23" ht="13.2">
      <c r="A223" s="65"/>
      <c r="U223" s="66"/>
      <c r="V223" s="66"/>
      <c r="W223" s="66"/>
    </row>
    <row r="224" spans="1:23" ht="13.2">
      <c r="A224" s="65"/>
      <c r="U224" s="66"/>
      <c r="V224" s="66"/>
      <c r="W224" s="66"/>
    </row>
    <row r="225" spans="1:23" ht="13.2">
      <c r="A225" s="65"/>
      <c r="U225" s="66"/>
      <c r="V225" s="66"/>
      <c r="W225" s="66"/>
    </row>
    <row r="226" spans="1:23" ht="13.2">
      <c r="A226" s="65"/>
      <c r="U226" s="66"/>
      <c r="V226" s="66"/>
      <c r="W226" s="66"/>
    </row>
    <row r="227" spans="1:23" ht="13.2">
      <c r="A227" s="65"/>
      <c r="U227" s="66"/>
      <c r="V227" s="66"/>
      <c r="W227" s="66"/>
    </row>
    <row r="228" spans="1:23" ht="13.2">
      <c r="A228" s="65"/>
      <c r="U228" s="66"/>
      <c r="V228" s="66"/>
      <c r="W228" s="66"/>
    </row>
    <row r="229" spans="1:23" ht="13.2">
      <c r="A229" s="65"/>
      <c r="U229" s="66"/>
      <c r="V229" s="66"/>
      <c r="W229" s="66"/>
    </row>
    <row r="230" spans="1:23" ht="13.2">
      <c r="A230" s="65"/>
      <c r="U230" s="66"/>
      <c r="V230" s="66"/>
      <c r="W230" s="66"/>
    </row>
    <row r="231" spans="1:23" ht="13.2">
      <c r="A231" s="65"/>
      <c r="U231" s="66"/>
      <c r="V231" s="66"/>
      <c r="W231" s="66"/>
    </row>
    <row r="232" spans="1:23" ht="13.2">
      <c r="A232" s="65"/>
      <c r="U232" s="66"/>
      <c r="V232" s="66"/>
      <c r="W232" s="66"/>
    </row>
    <row r="233" spans="1:23" ht="13.2">
      <c r="A233" s="65"/>
      <c r="U233" s="66"/>
      <c r="V233" s="66"/>
      <c r="W233" s="66"/>
    </row>
    <row r="234" spans="1:23" ht="13.2">
      <c r="A234" s="65"/>
      <c r="U234" s="66"/>
      <c r="V234" s="66"/>
      <c r="W234" s="66"/>
    </row>
    <row r="235" spans="1:23" ht="13.2">
      <c r="A235" s="65"/>
      <c r="U235" s="66"/>
      <c r="V235" s="66"/>
      <c r="W235" s="66"/>
    </row>
    <row r="236" spans="1:23" ht="13.2">
      <c r="A236" s="65"/>
      <c r="U236" s="66"/>
      <c r="V236" s="66"/>
      <c r="W236" s="66"/>
    </row>
    <row r="237" spans="1:23" ht="13.2">
      <c r="A237" s="65"/>
      <c r="U237" s="66"/>
      <c r="V237" s="66"/>
      <c r="W237" s="66"/>
    </row>
    <row r="238" spans="1:23" ht="13.2">
      <c r="A238" s="65"/>
      <c r="U238" s="66"/>
      <c r="V238" s="66"/>
      <c r="W238" s="66"/>
    </row>
    <row r="239" spans="1:23" ht="13.2">
      <c r="A239" s="65"/>
      <c r="U239" s="66"/>
      <c r="V239" s="66"/>
      <c r="W239" s="66"/>
    </row>
    <row r="240" spans="1:23" ht="13.2">
      <c r="A240" s="65"/>
      <c r="U240" s="66"/>
      <c r="V240" s="66"/>
      <c r="W240" s="66"/>
    </row>
    <row r="241" spans="1:23" ht="13.2">
      <c r="A241" s="65"/>
      <c r="U241" s="66"/>
      <c r="V241" s="66"/>
      <c r="W241" s="66"/>
    </row>
    <row r="242" spans="1:23" ht="13.2">
      <c r="A242" s="65"/>
      <c r="U242" s="66"/>
      <c r="V242" s="66"/>
      <c r="W242" s="66"/>
    </row>
    <row r="243" spans="1:23" ht="13.2">
      <c r="A243" s="65"/>
      <c r="U243" s="66"/>
      <c r="V243" s="66"/>
      <c r="W243" s="66"/>
    </row>
    <row r="244" spans="1:23" ht="13.2">
      <c r="A244" s="65"/>
      <c r="U244" s="66"/>
      <c r="V244" s="66"/>
      <c r="W244" s="66"/>
    </row>
    <row r="245" spans="1:23" ht="13.2">
      <c r="A245" s="65"/>
      <c r="U245" s="66"/>
      <c r="V245" s="66"/>
      <c r="W245" s="66"/>
    </row>
    <row r="246" spans="1:23" ht="13.2">
      <c r="A246" s="65"/>
      <c r="U246" s="66"/>
      <c r="V246" s="66"/>
      <c r="W246" s="66"/>
    </row>
    <row r="247" spans="1:23" ht="13.2">
      <c r="A247" s="65"/>
      <c r="U247" s="66"/>
      <c r="V247" s="66"/>
      <c r="W247" s="66"/>
    </row>
    <row r="248" spans="1:23" ht="13.2">
      <c r="A248" s="65"/>
      <c r="U248" s="66"/>
      <c r="V248" s="66"/>
      <c r="W248" s="66"/>
    </row>
    <row r="249" spans="1:23" ht="13.2">
      <c r="A249" s="65"/>
      <c r="U249" s="66"/>
      <c r="V249" s="66"/>
      <c r="W249" s="66"/>
    </row>
    <row r="250" spans="1:23" ht="13.2">
      <c r="A250" s="65"/>
      <c r="U250" s="66"/>
      <c r="V250" s="66"/>
      <c r="W250" s="66"/>
    </row>
    <row r="251" spans="1:23" ht="13.2">
      <c r="A251" s="65"/>
      <c r="U251" s="66"/>
      <c r="V251" s="66"/>
      <c r="W251" s="66"/>
    </row>
    <row r="252" spans="1:23" ht="13.2">
      <c r="A252" s="65"/>
      <c r="U252" s="66"/>
      <c r="V252" s="66"/>
      <c r="W252" s="66"/>
    </row>
    <row r="253" spans="1:23" ht="13.2">
      <c r="A253" s="65"/>
      <c r="U253" s="66"/>
      <c r="V253" s="66"/>
      <c r="W253" s="66"/>
    </row>
    <row r="254" spans="1:23" ht="13.2">
      <c r="A254" s="65"/>
      <c r="U254" s="66"/>
      <c r="V254" s="66"/>
      <c r="W254" s="66"/>
    </row>
    <row r="255" spans="1:23" ht="13.2">
      <c r="A255" s="65"/>
      <c r="U255" s="66"/>
      <c r="V255" s="66"/>
      <c r="W255" s="66"/>
    </row>
    <row r="256" spans="1:23" ht="13.2">
      <c r="A256" s="65"/>
      <c r="U256" s="66"/>
      <c r="V256" s="66"/>
      <c r="W256" s="66"/>
    </row>
    <row r="257" spans="1:23" ht="13.2">
      <c r="A257" s="65"/>
      <c r="U257" s="66"/>
      <c r="V257" s="66"/>
      <c r="W257" s="66"/>
    </row>
    <row r="258" spans="1:23" ht="13.2">
      <c r="A258" s="65"/>
      <c r="U258" s="66"/>
      <c r="V258" s="66"/>
      <c r="W258" s="66"/>
    </row>
    <row r="259" spans="1:23" ht="13.2">
      <c r="A259" s="65"/>
      <c r="U259" s="66"/>
      <c r="V259" s="66"/>
      <c r="W259" s="66"/>
    </row>
    <row r="260" spans="1:23" ht="13.2">
      <c r="A260" s="65"/>
      <c r="U260" s="66"/>
      <c r="V260" s="66"/>
      <c r="W260" s="66"/>
    </row>
    <row r="261" spans="1:23" ht="13.2">
      <c r="A261" s="65"/>
      <c r="U261" s="66"/>
      <c r="V261" s="66"/>
      <c r="W261" s="66"/>
    </row>
    <row r="262" spans="1:23" ht="13.2">
      <c r="A262" s="65"/>
      <c r="U262" s="66"/>
      <c r="V262" s="66"/>
      <c r="W262" s="66"/>
    </row>
    <row r="263" spans="1:23" ht="13.2">
      <c r="A263" s="65"/>
      <c r="U263" s="66"/>
      <c r="V263" s="66"/>
      <c r="W263" s="66"/>
    </row>
    <row r="264" spans="1:23" ht="13.2">
      <c r="A264" s="65"/>
      <c r="U264" s="66"/>
      <c r="V264" s="66"/>
      <c r="W264" s="66"/>
    </row>
    <row r="265" spans="1:23" ht="13.2">
      <c r="A265" s="65"/>
      <c r="U265" s="66"/>
      <c r="V265" s="66"/>
      <c r="W265" s="66"/>
    </row>
    <row r="266" spans="1:23" ht="13.2">
      <c r="A266" s="65"/>
      <c r="U266" s="66"/>
      <c r="V266" s="66"/>
      <c r="W266" s="66"/>
    </row>
    <row r="267" spans="1:23" ht="13.2">
      <c r="A267" s="65"/>
      <c r="U267" s="66"/>
      <c r="V267" s="66"/>
      <c r="W267" s="66"/>
    </row>
    <row r="268" spans="1:23" ht="13.2">
      <c r="A268" s="65"/>
      <c r="U268" s="66"/>
      <c r="V268" s="66"/>
      <c r="W268" s="66"/>
    </row>
    <row r="269" spans="1:23" ht="13.2">
      <c r="A269" s="65"/>
      <c r="U269" s="66"/>
      <c r="V269" s="66"/>
      <c r="W269" s="66"/>
    </row>
    <row r="270" spans="1:23" ht="13.2">
      <c r="A270" s="65"/>
      <c r="U270" s="66"/>
      <c r="V270" s="66"/>
      <c r="W270" s="66"/>
    </row>
    <row r="271" spans="1:23" ht="13.2">
      <c r="A271" s="65"/>
      <c r="U271" s="66"/>
      <c r="V271" s="66"/>
      <c r="W271" s="66"/>
    </row>
    <row r="272" spans="1:23" ht="13.2">
      <c r="A272" s="65"/>
      <c r="U272" s="66"/>
      <c r="V272" s="66"/>
      <c r="W272" s="66"/>
    </row>
    <row r="273" spans="1:23" ht="13.2">
      <c r="A273" s="65"/>
      <c r="U273" s="66"/>
      <c r="V273" s="66"/>
      <c r="W273" s="66"/>
    </row>
    <row r="274" spans="1:23" ht="13.2">
      <c r="A274" s="65"/>
      <c r="U274" s="66"/>
      <c r="V274" s="66"/>
      <c r="W274" s="66"/>
    </row>
    <row r="275" spans="1:23" ht="13.2">
      <c r="A275" s="65"/>
      <c r="U275" s="66"/>
      <c r="V275" s="66"/>
      <c r="W275" s="66"/>
    </row>
    <row r="276" spans="1:23" ht="13.2">
      <c r="A276" s="65"/>
      <c r="U276" s="66"/>
      <c r="V276" s="66"/>
      <c r="W276" s="66"/>
    </row>
    <row r="277" spans="1:23" ht="13.2">
      <c r="A277" s="65"/>
      <c r="U277" s="66"/>
      <c r="V277" s="66"/>
      <c r="W277" s="66"/>
    </row>
    <row r="278" spans="1:23" ht="13.2">
      <c r="A278" s="65"/>
      <c r="U278" s="66"/>
      <c r="V278" s="66"/>
      <c r="W278" s="66"/>
    </row>
    <row r="279" spans="1:23" ht="13.2">
      <c r="A279" s="65"/>
      <c r="U279" s="66"/>
      <c r="V279" s="66"/>
      <c r="W279" s="66"/>
    </row>
    <row r="280" spans="1:23" ht="13.2">
      <c r="A280" s="65"/>
      <c r="U280" s="66"/>
      <c r="V280" s="66"/>
      <c r="W280" s="66"/>
    </row>
    <row r="281" spans="1:23" ht="13.2">
      <c r="A281" s="65"/>
      <c r="U281" s="66"/>
      <c r="V281" s="66"/>
      <c r="W281" s="66"/>
    </row>
    <row r="282" spans="1:23" ht="13.2">
      <c r="A282" s="65"/>
      <c r="U282" s="66"/>
      <c r="V282" s="66"/>
      <c r="W282" s="66"/>
    </row>
    <row r="283" spans="1:23" ht="13.2">
      <c r="A283" s="65"/>
      <c r="U283" s="66"/>
      <c r="V283" s="66"/>
      <c r="W283" s="66"/>
    </row>
    <row r="284" spans="1:23" ht="13.2">
      <c r="A284" s="65"/>
      <c r="U284" s="66"/>
      <c r="V284" s="66"/>
      <c r="W284" s="66"/>
    </row>
    <row r="285" spans="1:23" ht="13.2">
      <c r="A285" s="65"/>
      <c r="U285" s="66"/>
      <c r="V285" s="66"/>
      <c r="W285" s="66"/>
    </row>
    <row r="286" spans="1:23" ht="13.2">
      <c r="A286" s="65"/>
      <c r="U286" s="66"/>
      <c r="V286" s="66"/>
      <c r="W286" s="66"/>
    </row>
    <row r="287" spans="1:23" ht="13.2">
      <c r="A287" s="65"/>
      <c r="U287" s="66"/>
      <c r="V287" s="66"/>
      <c r="W287" s="66"/>
    </row>
    <row r="288" spans="1:23" ht="13.2">
      <c r="A288" s="65"/>
      <c r="U288" s="66"/>
      <c r="V288" s="66"/>
      <c r="W288" s="66"/>
    </row>
    <row r="289" spans="1:23" ht="13.2">
      <c r="A289" s="65"/>
      <c r="U289" s="66"/>
      <c r="V289" s="66"/>
      <c r="W289" s="66"/>
    </row>
    <row r="290" spans="1:23" ht="13.2">
      <c r="A290" s="65"/>
      <c r="U290" s="66"/>
      <c r="V290" s="66"/>
      <c r="W290" s="66"/>
    </row>
    <row r="291" spans="1:23" ht="13.2">
      <c r="A291" s="65"/>
      <c r="U291" s="66"/>
      <c r="V291" s="66"/>
      <c r="W291" s="66"/>
    </row>
    <row r="292" spans="1:23" ht="13.2">
      <c r="A292" s="65"/>
      <c r="U292" s="66"/>
      <c r="V292" s="66"/>
      <c r="W292" s="66"/>
    </row>
    <row r="293" spans="1:23" ht="13.2">
      <c r="A293" s="65"/>
      <c r="U293" s="66"/>
      <c r="V293" s="66"/>
      <c r="W293" s="66"/>
    </row>
    <row r="294" spans="1:23" ht="13.2">
      <c r="A294" s="65"/>
      <c r="U294" s="66"/>
      <c r="V294" s="66"/>
      <c r="W294" s="66"/>
    </row>
    <row r="295" spans="1:23" ht="13.2">
      <c r="A295" s="65"/>
      <c r="U295" s="66"/>
      <c r="V295" s="66"/>
      <c r="W295" s="66"/>
    </row>
    <row r="296" spans="1:23" ht="13.2">
      <c r="A296" s="65"/>
      <c r="U296" s="66"/>
      <c r="V296" s="66"/>
      <c r="W296" s="66"/>
    </row>
    <row r="297" spans="1:23" ht="13.2">
      <c r="A297" s="65"/>
      <c r="U297" s="66"/>
      <c r="V297" s="66"/>
      <c r="W297" s="66"/>
    </row>
    <row r="298" spans="1:23" ht="13.2">
      <c r="A298" s="65"/>
      <c r="U298" s="66"/>
      <c r="V298" s="66"/>
      <c r="W298" s="66"/>
    </row>
    <row r="299" spans="1:23" ht="13.2">
      <c r="A299" s="65"/>
      <c r="U299" s="66"/>
      <c r="V299" s="66"/>
      <c r="W299" s="66"/>
    </row>
    <row r="300" spans="1:23" ht="13.2">
      <c r="A300" s="65"/>
      <c r="U300" s="66"/>
      <c r="V300" s="66"/>
      <c r="W300" s="66"/>
    </row>
    <row r="301" spans="1:23" ht="13.2">
      <c r="A301" s="65"/>
      <c r="U301" s="66"/>
      <c r="V301" s="66"/>
      <c r="W301" s="66"/>
    </row>
    <row r="302" spans="1:23" ht="13.2">
      <c r="A302" s="65"/>
      <c r="U302" s="66"/>
      <c r="V302" s="66"/>
      <c r="W302" s="66"/>
    </row>
    <row r="303" spans="1:23" ht="13.2">
      <c r="A303" s="65"/>
      <c r="U303" s="66"/>
      <c r="V303" s="66"/>
      <c r="W303" s="66"/>
    </row>
    <row r="304" spans="1:23" ht="13.2">
      <c r="A304" s="65"/>
      <c r="U304" s="66"/>
      <c r="V304" s="66"/>
      <c r="W304" s="66"/>
    </row>
    <row r="305" spans="1:23" ht="13.2">
      <c r="A305" s="65"/>
      <c r="U305" s="66"/>
      <c r="V305" s="66"/>
      <c r="W305" s="66"/>
    </row>
    <row r="306" spans="1:23" ht="13.2">
      <c r="A306" s="65"/>
      <c r="U306" s="66"/>
      <c r="V306" s="66"/>
      <c r="W306" s="66"/>
    </row>
    <row r="307" spans="1:23" ht="13.2">
      <c r="A307" s="65"/>
      <c r="U307" s="66"/>
      <c r="V307" s="66"/>
      <c r="W307" s="66"/>
    </row>
    <row r="308" spans="1:23" ht="13.2">
      <c r="A308" s="65"/>
      <c r="U308" s="66"/>
      <c r="V308" s="66"/>
      <c r="W308" s="66"/>
    </row>
    <row r="309" spans="1:23" ht="13.2">
      <c r="A309" s="65"/>
      <c r="U309" s="66"/>
      <c r="V309" s="66"/>
      <c r="W309" s="66"/>
    </row>
    <row r="310" spans="1:23" ht="13.2">
      <c r="A310" s="65"/>
      <c r="U310" s="66"/>
      <c r="V310" s="66"/>
      <c r="W310" s="66"/>
    </row>
    <row r="311" spans="1:23" ht="13.2">
      <c r="A311" s="65"/>
      <c r="U311" s="66"/>
      <c r="V311" s="66"/>
      <c r="W311" s="66"/>
    </row>
    <row r="312" spans="1:23" ht="13.2">
      <c r="A312" s="65"/>
      <c r="U312" s="66"/>
      <c r="V312" s="66"/>
      <c r="W312" s="66"/>
    </row>
    <row r="313" spans="1:23" ht="13.2">
      <c r="A313" s="65"/>
      <c r="U313" s="66"/>
      <c r="V313" s="66"/>
      <c r="W313" s="66"/>
    </row>
    <row r="314" spans="1:23" ht="13.2">
      <c r="A314" s="65"/>
      <c r="U314" s="66"/>
      <c r="V314" s="66"/>
      <c r="W314" s="66"/>
    </row>
    <row r="315" spans="1:23" ht="13.2">
      <c r="A315" s="65"/>
      <c r="U315" s="66"/>
      <c r="V315" s="66"/>
      <c r="W315" s="66"/>
    </row>
    <row r="316" spans="1:23" ht="13.2">
      <c r="A316" s="65"/>
      <c r="U316" s="66"/>
      <c r="V316" s="66"/>
      <c r="W316" s="66"/>
    </row>
    <row r="317" spans="1:23" ht="13.2">
      <c r="A317" s="65"/>
      <c r="U317" s="66"/>
      <c r="V317" s="66"/>
      <c r="W317" s="66"/>
    </row>
    <row r="318" spans="1:23" ht="13.2">
      <c r="A318" s="65"/>
      <c r="U318" s="66"/>
      <c r="V318" s="66"/>
      <c r="W318" s="66"/>
    </row>
    <row r="319" spans="1:23" ht="13.2">
      <c r="A319" s="65"/>
      <c r="U319" s="66"/>
      <c r="V319" s="66"/>
      <c r="W319" s="66"/>
    </row>
    <row r="320" spans="1:23" ht="13.2">
      <c r="A320" s="65"/>
      <c r="U320" s="66"/>
      <c r="V320" s="66"/>
      <c r="W320" s="66"/>
    </row>
    <row r="321" spans="1:23" ht="13.2">
      <c r="A321" s="65"/>
      <c r="U321" s="66"/>
      <c r="V321" s="66"/>
      <c r="W321" s="66"/>
    </row>
    <row r="322" spans="1:23" ht="13.2">
      <c r="A322" s="65"/>
      <c r="U322" s="66"/>
      <c r="V322" s="66"/>
      <c r="W322" s="66"/>
    </row>
    <row r="323" spans="1:23" ht="13.2">
      <c r="A323" s="65"/>
      <c r="U323" s="66"/>
      <c r="V323" s="66"/>
      <c r="W323" s="66"/>
    </row>
    <row r="324" spans="1:23" ht="13.2">
      <c r="A324" s="65"/>
      <c r="U324" s="66"/>
      <c r="V324" s="66"/>
      <c r="W324" s="66"/>
    </row>
    <row r="325" spans="1:23" ht="13.2">
      <c r="A325" s="65"/>
      <c r="U325" s="66"/>
      <c r="V325" s="66"/>
      <c r="W325" s="66"/>
    </row>
    <row r="326" spans="1:23" ht="13.2">
      <c r="A326" s="65"/>
      <c r="U326" s="66"/>
      <c r="V326" s="66"/>
      <c r="W326" s="66"/>
    </row>
    <row r="327" spans="1:23" ht="13.2">
      <c r="A327" s="65"/>
      <c r="U327" s="66"/>
      <c r="V327" s="66"/>
      <c r="W327" s="66"/>
    </row>
    <row r="328" spans="1:23" ht="13.2">
      <c r="A328" s="65"/>
      <c r="U328" s="66"/>
      <c r="V328" s="66"/>
      <c r="W328" s="66"/>
    </row>
    <row r="329" spans="1:23" ht="13.2">
      <c r="A329" s="65"/>
      <c r="U329" s="66"/>
      <c r="V329" s="66"/>
      <c r="W329" s="66"/>
    </row>
    <row r="330" spans="1:23" ht="13.2">
      <c r="A330" s="65"/>
      <c r="U330" s="66"/>
      <c r="V330" s="66"/>
      <c r="W330" s="66"/>
    </row>
    <row r="331" spans="1:23" ht="13.2">
      <c r="A331" s="65"/>
      <c r="U331" s="66"/>
      <c r="V331" s="66"/>
      <c r="W331" s="66"/>
    </row>
    <row r="332" spans="1:23" ht="13.2">
      <c r="A332" s="65"/>
      <c r="U332" s="66"/>
      <c r="V332" s="66"/>
      <c r="W332" s="66"/>
    </row>
    <row r="333" spans="1:23" ht="13.2">
      <c r="A333" s="65"/>
      <c r="U333" s="66"/>
      <c r="V333" s="66"/>
      <c r="W333" s="66"/>
    </row>
    <row r="334" spans="1:23" ht="13.2">
      <c r="A334" s="65"/>
      <c r="U334" s="66"/>
      <c r="V334" s="66"/>
      <c r="W334" s="66"/>
    </row>
    <row r="335" spans="1:23" ht="13.2">
      <c r="A335" s="65"/>
      <c r="U335" s="66"/>
      <c r="V335" s="66"/>
      <c r="W335" s="66"/>
    </row>
    <row r="336" spans="1:23" ht="13.2">
      <c r="A336" s="65"/>
      <c r="U336" s="66"/>
      <c r="V336" s="66"/>
      <c r="W336" s="66"/>
    </row>
    <row r="337" spans="1:23" ht="13.2">
      <c r="A337" s="65"/>
      <c r="U337" s="66"/>
      <c r="V337" s="66"/>
      <c r="W337" s="66"/>
    </row>
    <row r="338" spans="1:23" ht="13.2">
      <c r="A338" s="65"/>
      <c r="U338" s="66"/>
      <c r="V338" s="66"/>
      <c r="W338" s="66"/>
    </row>
    <row r="339" spans="1:23" ht="13.2">
      <c r="A339" s="65"/>
      <c r="U339" s="66"/>
      <c r="V339" s="66"/>
      <c r="W339" s="66"/>
    </row>
    <row r="340" spans="1:23" ht="13.2">
      <c r="A340" s="65"/>
      <c r="U340" s="66"/>
      <c r="V340" s="66"/>
      <c r="W340" s="66"/>
    </row>
    <row r="341" spans="1:23" ht="13.2">
      <c r="A341" s="65"/>
      <c r="U341" s="66"/>
      <c r="V341" s="66"/>
      <c r="W341" s="66"/>
    </row>
    <row r="342" spans="1:23" ht="13.2">
      <c r="A342" s="65"/>
      <c r="U342" s="66"/>
      <c r="V342" s="66"/>
      <c r="W342" s="66"/>
    </row>
    <row r="343" spans="1:23" ht="13.2">
      <c r="A343" s="65"/>
      <c r="U343" s="66"/>
      <c r="V343" s="66"/>
      <c r="W343" s="66"/>
    </row>
    <row r="344" spans="1:23" ht="13.2">
      <c r="A344" s="65"/>
      <c r="U344" s="66"/>
      <c r="V344" s="66"/>
      <c r="W344" s="66"/>
    </row>
    <row r="345" spans="1:23" ht="13.2">
      <c r="A345" s="65"/>
      <c r="U345" s="66"/>
      <c r="V345" s="66"/>
      <c r="W345" s="66"/>
    </row>
    <row r="346" spans="1:23" ht="13.2">
      <c r="A346" s="65"/>
      <c r="U346" s="66"/>
      <c r="V346" s="66"/>
      <c r="W346" s="66"/>
    </row>
    <row r="347" spans="1:23" ht="13.2">
      <c r="A347" s="65"/>
      <c r="U347" s="66"/>
      <c r="V347" s="66"/>
      <c r="W347" s="66"/>
    </row>
    <row r="348" spans="1:23" ht="13.2">
      <c r="A348" s="65"/>
      <c r="U348" s="66"/>
      <c r="V348" s="66"/>
      <c r="W348" s="66"/>
    </row>
    <row r="349" spans="1:23" ht="13.2">
      <c r="A349" s="65"/>
      <c r="U349" s="66"/>
      <c r="V349" s="66"/>
      <c r="W349" s="66"/>
    </row>
    <row r="350" spans="1:23" ht="13.2">
      <c r="A350" s="65"/>
      <c r="U350" s="66"/>
      <c r="V350" s="66"/>
      <c r="W350" s="66"/>
    </row>
    <row r="351" spans="1:23" ht="13.2">
      <c r="A351" s="65"/>
      <c r="U351" s="66"/>
      <c r="V351" s="66"/>
      <c r="W351" s="66"/>
    </row>
    <row r="352" spans="1:23" ht="13.2">
      <c r="A352" s="65"/>
      <c r="U352" s="66"/>
      <c r="V352" s="66"/>
      <c r="W352" s="66"/>
    </row>
    <row r="353" spans="1:23" ht="13.2">
      <c r="A353" s="65"/>
      <c r="U353" s="66"/>
      <c r="V353" s="66"/>
      <c r="W353" s="66"/>
    </row>
    <row r="354" spans="1:23" ht="13.2">
      <c r="A354" s="65"/>
      <c r="U354" s="66"/>
      <c r="V354" s="66"/>
      <c r="W354" s="66"/>
    </row>
    <row r="355" spans="1:23" ht="13.2">
      <c r="A355" s="65"/>
      <c r="U355" s="66"/>
      <c r="V355" s="66"/>
      <c r="W355" s="66"/>
    </row>
    <row r="356" spans="1:23" ht="13.2">
      <c r="A356" s="65"/>
      <c r="U356" s="66"/>
      <c r="V356" s="66"/>
      <c r="W356" s="66"/>
    </row>
    <row r="357" spans="1:23" ht="13.2">
      <c r="A357" s="65"/>
      <c r="U357" s="66"/>
      <c r="V357" s="66"/>
      <c r="W357" s="66"/>
    </row>
    <row r="358" spans="1:23" ht="13.2">
      <c r="A358" s="65"/>
      <c r="U358" s="66"/>
      <c r="V358" s="66"/>
      <c r="W358" s="66"/>
    </row>
    <row r="359" spans="1:23" ht="13.2">
      <c r="A359" s="65"/>
      <c r="U359" s="66"/>
      <c r="V359" s="66"/>
      <c r="W359" s="66"/>
    </row>
    <row r="360" spans="1:23" ht="13.2">
      <c r="A360" s="65"/>
      <c r="U360" s="66"/>
      <c r="V360" s="66"/>
      <c r="W360" s="66"/>
    </row>
    <row r="361" spans="1:23" ht="13.2">
      <c r="A361" s="65"/>
      <c r="U361" s="66"/>
      <c r="V361" s="66"/>
      <c r="W361" s="66"/>
    </row>
    <row r="362" spans="1:23" ht="13.2">
      <c r="A362" s="65"/>
      <c r="U362" s="66"/>
      <c r="V362" s="66"/>
      <c r="W362" s="66"/>
    </row>
    <row r="363" spans="1:23" ht="13.2">
      <c r="A363" s="65"/>
      <c r="U363" s="66"/>
      <c r="V363" s="66"/>
      <c r="W363" s="66"/>
    </row>
    <row r="364" spans="1:23" ht="13.2">
      <c r="A364" s="65"/>
      <c r="U364" s="66"/>
      <c r="V364" s="66"/>
      <c r="W364" s="66"/>
    </row>
    <row r="365" spans="1:23" ht="13.2">
      <c r="A365" s="65"/>
      <c r="U365" s="66"/>
      <c r="V365" s="66"/>
      <c r="W365" s="66"/>
    </row>
    <row r="366" spans="1:23" ht="13.2">
      <c r="A366" s="65"/>
      <c r="U366" s="66"/>
      <c r="V366" s="66"/>
      <c r="W366" s="66"/>
    </row>
    <row r="367" spans="1:23" ht="13.2">
      <c r="A367" s="65"/>
      <c r="U367" s="66"/>
      <c r="V367" s="66"/>
      <c r="W367" s="66"/>
    </row>
    <row r="368" spans="1:23" ht="13.2">
      <c r="A368" s="65"/>
      <c r="U368" s="66"/>
      <c r="V368" s="66"/>
      <c r="W368" s="66"/>
    </row>
    <row r="369" spans="1:23" ht="13.2">
      <c r="A369" s="65"/>
      <c r="U369" s="66"/>
      <c r="V369" s="66"/>
      <c r="W369" s="66"/>
    </row>
    <row r="370" spans="1:23" ht="13.2">
      <c r="A370" s="65"/>
      <c r="U370" s="66"/>
      <c r="V370" s="66"/>
      <c r="W370" s="66"/>
    </row>
    <row r="371" spans="1:23" ht="13.2">
      <c r="A371" s="65"/>
      <c r="U371" s="66"/>
      <c r="V371" s="66"/>
      <c r="W371" s="66"/>
    </row>
    <row r="372" spans="1:23" ht="13.2">
      <c r="A372" s="65"/>
      <c r="U372" s="66"/>
      <c r="V372" s="66"/>
      <c r="W372" s="66"/>
    </row>
    <row r="373" spans="1:23" ht="13.2">
      <c r="A373" s="65"/>
      <c r="U373" s="66"/>
      <c r="V373" s="66"/>
      <c r="W373" s="66"/>
    </row>
    <row r="374" spans="1:23" ht="13.2">
      <c r="A374" s="65"/>
      <c r="U374" s="66"/>
      <c r="V374" s="66"/>
      <c r="W374" s="66"/>
    </row>
    <row r="375" spans="1:23" ht="13.2">
      <c r="A375" s="65"/>
      <c r="U375" s="66"/>
      <c r="V375" s="66"/>
      <c r="W375" s="66"/>
    </row>
    <row r="376" spans="1:23" ht="13.2">
      <c r="A376" s="65"/>
      <c r="U376" s="66"/>
      <c r="V376" s="66"/>
      <c r="W376" s="66"/>
    </row>
    <row r="377" spans="1:23" ht="13.2">
      <c r="A377" s="65"/>
      <c r="U377" s="66"/>
      <c r="V377" s="66"/>
      <c r="W377" s="66"/>
    </row>
    <row r="378" spans="1:23" ht="13.2">
      <c r="A378" s="65"/>
      <c r="U378" s="66"/>
      <c r="V378" s="66"/>
      <c r="W378" s="66"/>
    </row>
    <row r="379" spans="1:23" ht="13.2">
      <c r="A379" s="65"/>
      <c r="U379" s="66"/>
      <c r="V379" s="66"/>
      <c r="W379" s="66"/>
    </row>
    <row r="380" spans="1:23" ht="13.2">
      <c r="A380" s="65"/>
      <c r="U380" s="66"/>
      <c r="V380" s="66"/>
      <c r="W380" s="66"/>
    </row>
    <row r="381" spans="1:23" ht="13.2">
      <c r="A381" s="65"/>
      <c r="U381" s="66"/>
      <c r="V381" s="66"/>
      <c r="W381" s="66"/>
    </row>
    <row r="382" spans="1:23" ht="13.2">
      <c r="A382" s="65"/>
      <c r="U382" s="66"/>
      <c r="V382" s="66"/>
      <c r="W382" s="66"/>
    </row>
    <row r="383" spans="1:23" ht="13.2">
      <c r="A383" s="65"/>
      <c r="U383" s="66"/>
      <c r="V383" s="66"/>
      <c r="W383" s="66"/>
    </row>
    <row r="384" spans="1:23" ht="13.2">
      <c r="A384" s="65"/>
      <c r="U384" s="66"/>
      <c r="V384" s="66"/>
      <c r="W384" s="66"/>
    </row>
    <row r="385" spans="1:23" ht="13.2">
      <c r="A385" s="65"/>
      <c r="U385" s="66"/>
      <c r="V385" s="66"/>
      <c r="W385" s="66"/>
    </row>
    <row r="386" spans="1:23" ht="13.2">
      <c r="A386" s="65"/>
      <c r="U386" s="66"/>
      <c r="V386" s="66"/>
      <c r="W386" s="66"/>
    </row>
    <row r="387" spans="1:23" ht="13.2">
      <c r="A387" s="65"/>
      <c r="U387" s="66"/>
      <c r="V387" s="66"/>
      <c r="W387" s="66"/>
    </row>
    <row r="388" spans="1:23" ht="13.2">
      <c r="A388" s="65"/>
      <c r="U388" s="66"/>
      <c r="V388" s="66"/>
      <c r="W388" s="66"/>
    </row>
    <row r="389" spans="1:23" ht="13.2">
      <c r="A389" s="65"/>
      <c r="U389" s="66"/>
      <c r="V389" s="66"/>
      <c r="W389" s="66"/>
    </row>
    <row r="390" spans="1:23" ht="13.2">
      <c r="A390" s="65"/>
      <c r="U390" s="66"/>
      <c r="V390" s="66"/>
      <c r="W390" s="66"/>
    </row>
    <row r="391" spans="1:23" ht="13.2">
      <c r="A391" s="65"/>
      <c r="U391" s="66"/>
      <c r="V391" s="66"/>
      <c r="W391" s="66"/>
    </row>
    <row r="392" spans="1:23" ht="13.2">
      <c r="A392" s="65"/>
      <c r="U392" s="66"/>
      <c r="V392" s="66"/>
      <c r="W392" s="66"/>
    </row>
    <row r="393" spans="1:23" ht="13.2">
      <c r="A393" s="65"/>
      <c r="U393" s="66"/>
      <c r="V393" s="66"/>
      <c r="W393" s="66"/>
    </row>
    <row r="394" spans="1:23" ht="13.2">
      <c r="A394" s="65"/>
      <c r="U394" s="66"/>
      <c r="V394" s="66"/>
      <c r="W394" s="66"/>
    </row>
    <row r="395" spans="1:23" ht="13.2">
      <c r="A395" s="65"/>
      <c r="U395" s="66"/>
      <c r="V395" s="66"/>
      <c r="W395" s="66"/>
    </row>
    <row r="396" spans="1:23" ht="13.2">
      <c r="A396" s="65"/>
      <c r="U396" s="66"/>
      <c r="V396" s="66"/>
      <c r="W396" s="66"/>
    </row>
    <row r="397" spans="1:23" ht="13.2">
      <c r="A397" s="65"/>
      <c r="U397" s="66"/>
      <c r="V397" s="66"/>
      <c r="W397" s="66"/>
    </row>
    <row r="398" spans="1:23" ht="13.2">
      <c r="A398" s="65"/>
      <c r="U398" s="66"/>
      <c r="V398" s="66"/>
      <c r="W398" s="66"/>
    </row>
    <row r="399" spans="1:23" ht="13.2">
      <c r="A399" s="65"/>
      <c r="U399" s="66"/>
      <c r="V399" s="66"/>
      <c r="W399" s="66"/>
    </row>
    <row r="400" spans="1:23" ht="13.2">
      <c r="A400" s="65"/>
      <c r="U400" s="66"/>
      <c r="V400" s="66"/>
      <c r="W400" s="66"/>
    </row>
    <row r="401" spans="1:23" ht="13.2">
      <c r="A401" s="65"/>
      <c r="U401" s="66"/>
      <c r="V401" s="66"/>
      <c r="W401" s="66"/>
    </row>
    <row r="402" spans="1:23" ht="13.2">
      <c r="A402" s="65"/>
      <c r="U402" s="66"/>
      <c r="V402" s="66"/>
      <c r="W402" s="66"/>
    </row>
    <row r="403" spans="1:23" ht="13.2">
      <c r="A403" s="65"/>
      <c r="U403" s="66"/>
      <c r="V403" s="66"/>
      <c r="W403" s="66"/>
    </row>
    <row r="404" spans="1:23" ht="13.2">
      <c r="A404" s="65"/>
      <c r="U404" s="66"/>
      <c r="V404" s="66"/>
      <c r="W404" s="66"/>
    </row>
    <row r="405" spans="1:23" ht="13.2">
      <c r="A405" s="65"/>
      <c r="U405" s="66"/>
      <c r="V405" s="66"/>
      <c r="W405" s="66"/>
    </row>
    <row r="406" spans="1:23" ht="13.2">
      <c r="A406" s="65"/>
      <c r="U406" s="66"/>
      <c r="V406" s="66"/>
      <c r="W406" s="66"/>
    </row>
    <row r="407" spans="1:23" ht="13.2">
      <c r="A407" s="65"/>
      <c r="U407" s="66"/>
      <c r="V407" s="66"/>
      <c r="W407" s="66"/>
    </row>
    <row r="408" spans="1:23" ht="13.2">
      <c r="A408" s="65"/>
      <c r="U408" s="66"/>
      <c r="V408" s="66"/>
      <c r="W408" s="66"/>
    </row>
    <row r="409" spans="1:23" ht="13.2">
      <c r="A409" s="65"/>
      <c r="U409" s="66"/>
      <c r="V409" s="66"/>
      <c r="W409" s="66"/>
    </row>
    <row r="410" spans="1:23" ht="13.2">
      <c r="A410" s="65"/>
      <c r="U410" s="66"/>
      <c r="V410" s="66"/>
      <c r="W410" s="66"/>
    </row>
    <row r="411" spans="1:23" ht="13.2">
      <c r="A411" s="65"/>
      <c r="U411" s="66"/>
      <c r="V411" s="66"/>
      <c r="W411" s="66"/>
    </row>
    <row r="412" spans="1:23" ht="13.2">
      <c r="A412" s="65"/>
      <c r="U412" s="66"/>
      <c r="V412" s="66"/>
      <c r="W412" s="66"/>
    </row>
    <row r="413" spans="1:23" ht="13.2">
      <c r="A413" s="65"/>
      <c r="U413" s="66"/>
      <c r="V413" s="66"/>
      <c r="W413" s="66"/>
    </row>
    <row r="414" spans="1:23" ht="13.2">
      <c r="A414" s="65"/>
      <c r="U414" s="66"/>
      <c r="V414" s="66"/>
      <c r="W414" s="66"/>
    </row>
    <row r="415" spans="1:23" ht="13.2">
      <c r="A415" s="65"/>
      <c r="U415" s="66"/>
      <c r="V415" s="66"/>
      <c r="W415" s="66"/>
    </row>
    <row r="416" spans="1:23" ht="13.2">
      <c r="A416" s="65"/>
      <c r="U416" s="66"/>
      <c r="V416" s="66"/>
      <c r="W416" s="66"/>
    </row>
    <row r="417" spans="1:23" ht="13.2">
      <c r="A417" s="65"/>
      <c r="U417" s="66"/>
      <c r="V417" s="66"/>
      <c r="W417" s="66"/>
    </row>
    <row r="418" spans="1:23" ht="13.2">
      <c r="A418" s="65"/>
      <c r="U418" s="66"/>
      <c r="V418" s="66"/>
      <c r="W418" s="66"/>
    </row>
    <row r="419" spans="1:23" ht="13.2">
      <c r="A419" s="65"/>
      <c r="U419" s="66"/>
      <c r="V419" s="66"/>
      <c r="W419" s="66"/>
    </row>
    <row r="420" spans="1:23" ht="13.2">
      <c r="A420" s="65"/>
      <c r="U420" s="66"/>
      <c r="V420" s="66"/>
      <c r="W420" s="66"/>
    </row>
    <row r="421" spans="1:23" ht="13.2">
      <c r="A421" s="65"/>
      <c r="U421" s="66"/>
      <c r="V421" s="66"/>
      <c r="W421" s="66"/>
    </row>
    <row r="422" spans="1:23" ht="13.2">
      <c r="A422" s="65"/>
      <c r="U422" s="66"/>
      <c r="V422" s="66"/>
      <c r="W422" s="66"/>
    </row>
    <row r="423" spans="1:23" ht="13.2">
      <c r="A423" s="65"/>
      <c r="U423" s="66"/>
      <c r="V423" s="66"/>
      <c r="W423" s="66"/>
    </row>
    <row r="424" spans="1:23" ht="13.2">
      <c r="A424" s="65"/>
      <c r="U424" s="66"/>
      <c r="V424" s="66"/>
      <c r="W424" s="66"/>
    </row>
    <row r="425" spans="1:23" ht="13.2">
      <c r="A425" s="65"/>
      <c r="U425" s="66"/>
      <c r="V425" s="66"/>
      <c r="W425" s="66"/>
    </row>
    <row r="426" spans="1:23" ht="13.2">
      <c r="A426" s="65"/>
      <c r="U426" s="66"/>
      <c r="V426" s="66"/>
      <c r="W426" s="66"/>
    </row>
    <row r="427" spans="1:23" ht="13.2">
      <c r="A427" s="65"/>
      <c r="U427" s="66"/>
      <c r="V427" s="66"/>
      <c r="W427" s="66"/>
    </row>
    <row r="428" spans="1:23" ht="13.2">
      <c r="A428" s="65"/>
      <c r="U428" s="66"/>
      <c r="V428" s="66"/>
      <c r="W428" s="66"/>
    </row>
    <row r="429" spans="1:23" ht="13.2">
      <c r="A429" s="65"/>
      <c r="U429" s="66"/>
      <c r="V429" s="66"/>
      <c r="W429" s="66"/>
    </row>
    <row r="430" spans="1:23" ht="13.2">
      <c r="A430" s="65"/>
      <c r="U430" s="66"/>
      <c r="V430" s="66"/>
      <c r="W430" s="66"/>
    </row>
    <row r="431" spans="1:23" ht="13.2">
      <c r="A431" s="65"/>
      <c r="U431" s="66"/>
      <c r="V431" s="66"/>
      <c r="W431" s="66"/>
    </row>
    <row r="432" spans="1:23" ht="13.2">
      <c r="A432" s="65"/>
      <c r="U432" s="66"/>
      <c r="V432" s="66"/>
      <c r="W432" s="66"/>
    </row>
    <row r="433" spans="1:23" ht="13.2">
      <c r="A433" s="65"/>
      <c r="U433" s="66"/>
      <c r="V433" s="66"/>
      <c r="W433" s="66"/>
    </row>
    <row r="434" spans="1:23" ht="13.2">
      <c r="A434" s="65"/>
      <c r="U434" s="66"/>
      <c r="V434" s="66"/>
      <c r="W434" s="66"/>
    </row>
    <row r="435" spans="1:23" ht="13.2">
      <c r="A435" s="65"/>
      <c r="U435" s="66"/>
      <c r="V435" s="66"/>
      <c r="W435" s="66"/>
    </row>
    <row r="436" spans="1:23" ht="13.2">
      <c r="A436" s="65"/>
      <c r="U436" s="66"/>
      <c r="V436" s="66"/>
      <c r="W436" s="66"/>
    </row>
    <row r="437" spans="1:23" ht="13.2">
      <c r="A437" s="65"/>
      <c r="U437" s="66"/>
      <c r="V437" s="66"/>
      <c r="W437" s="66"/>
    </row>
    <row r="438" spans="1:23" ht="13.2">
      <c r="A438" s="65"/>
      <c r="U438" s="66"/>
      <c r="V438" s="66"/>
      <c r="W438" s="66"/>
    </row>
    <row r="439" spans="1:23" ht="13.2">
      <c r="A439" s="65"/>
      <c r="U439" s="66"/>
      <c r="V439" s="66"/>
      <c r="W439" s="66"/>
    </row>
    <row r="440" spans="1:23" ht="13.2">
      <c r="A440" s="65"/>
      <c r="U440" s="66"/>
      <c r="V440" s="66"/>
      <c r="W440" s="66"/>
    </row>
    <row r="441" spans="1:23" ht="13.2">
      <c r="A441" s="65"/>
      <c r="U441" s="66"/>
      <c r="V441" s="66"/>
      <c r="W441" s="66"/>
    </row>
    <row r="442" spans="1:23" ht="13.2">
      <c r="A442" s="65"/>
      <c r="U442" s="66"/>
      <c r="V442" s="66"/>
      <c r="W442" s="66"/>
    </row>
    <row r="443" spans="1:23" ht="13.2">
      <c r="A443" s="65"/>
      <c r="U443" s="66"/>
      <c r="V443" s="66"/>
      <c r="W443" s="66"/>
    </row>
    <row r="444" spans="1:23" ht="13.2">
      <c r="A444" s="65"/>
      <c r="U444" s="66"/>
      <c r="V444" s="66"/>
      <c r="W444" s="66"/>
    </row>
    <row r="445" spans="1:23" ht="13.2">
      <c r="A445" s="65"/>
      <c r="U445" s="66"/>
      <c r="V445" s="66"/>
      <c r="W445" s="66"/>
    </row>
    <row r="446" spans="1:23" ht="13.2">
      <c r="A446" s="65"/>
      <c r="U446" s="66"/>
      <c r="V446" s="66"/>
      <c r="W446" s="66"/>
    </row>
    <row r="447" spans="1:23" ht="13.2">
      <c r="A447" s="65"/>
      <c r="U447" s="66"/>
      <c r="V447" s="66"/>
      <c r="W447" s="66"/>
    </row>
    <row r="448" spans="1:23" ht="13.2">
      <c r="A448" s="65"/>
      <c r="U448" s="66"/>
      <c r="V448" s="66"/>
      <c r="W448" s="66"/>
    </row>
    <row r="449" spans="1:23" ht="13.2">
      <c r="A449" s="65"/>
      <c r="U449" s="66"/>
      <c r="V449" s="66"/>
      <c r="W449" s="66"/>
    </row>
    <row r="450" spans="1:23" ht="13.2">
      <c r="A450" s="65"/>
      <c r="U450" s="66"/>
      <c r="V450" s="66"/>
      <c r="W450" s="66"/>
    </row>
    <row r="451" spans="1:23" ht="13.2">
      <c r="A451" s="65"/>
      <c r="U451" s="66"/>
      <c r="V451" s="66"/>
      <c r="W451" s="66"/>
    </row>
    <row r="452" spans="1:23" ht="13.2">
      <c r="A452" s="65"/>
      <c r="U452" s="66"/>
      <c r="V452" s="66"/>
      <c r="W452" s="66"/>
    </row>
    <row r="453" spans="1:23" ht="13.2">
      <c r="A453" s="65"/>
      <c r="U453" s="66"/>
      <c r="V453" s="66"/>
      <c r="W453" s="66"/>
    </row>
    <row r="454" spans="1:23" ht="13.2">
      <c r="A454" s="65"/>
      <c r="U454" s="66"/>
      <c r="V454" s="66"/>
      <c r="W454" s="66"/>
    </row>
    <row r="455" spans="1:23" ht="13.2">
      <c r="A455" s="65"/>
      <c r="U455" s="66"/>
      <c r="V455" s="66"/>
      <c r="W455" s="66"/>
    </row>
    <row r="456" spans="1:23" ht="13.2">
      <c r="A456" s="65"/>
      <c r="U456" s="66"/>
      <c r="V456" s="66"/>
      <c r="W456" s="66"/>
    </row>
    <row r="457" spans="1:23" ht="13.2">
      <c r="A457" s="65"/>
      <c r="U457" s="66"/>
      <c r="V457" s="66"/>
      <c r="W457" s="66"/>
    </row>
    <row r="458" spans="1:23" ht="13.2">
      <c r="A458" s="65"/>
      <c r="U458" s="66"/>
      <c r="V458" s="66"/>
      <c r="W458" s="66"/>
    </row>
    <row r="459" spans="1:23" ht="13.2">
      <c r="A459" s="65"/>
      <c r="U459" s="66"/>
      <c r="V459" s="66"/>
      <c r="W459" s="66"/>
    </row>
    <row r="460" spans="1:23" ht="13.2">
      <c r="A460" s="65"/>
      <c r="U460" s="66"/>
      <c r="V460" s="66"/>
      <c r="W460" s="66"/>
    </row>
    <row r="461" spans="1:23" ht="13.2">
      <c r="A461" s="65"/>
      <c r="U461" s="66"/>
      <c r="V461" s="66"/>
      <c r="W461" s="66"/>
    </row>
    <row r="462" spans="1:23" ht="13.2">
      <c r="A462" s="65"/>
      <c r="U462" s="66"/>
      <c r="V462" s="66"/>
      <c r="W462" s="66"/>
    </row>
    <row r="463" spans="1:23" ht="13.2">
      <c r="A463" s="65"/>
      <c r="U463" s="66"/>
      <c r="V463" s="66"/>
      <c r="W463" s="66"/>
    </row>
    <row r="464" spans="1:23" ht="13.2">
      <c r="A464" s="65"/>
      <c r="U464" s="66"/>
      <c r="V464" s="66"/>
      <c r="W464" s="66"/>
    </row>
    <row r="465" spans="1:23" ht="13.2">
      <c r="A465" s="65"/>
      <c r="U465" s="66"/>
      <c r="V465" s="66"/>
      <c r="W465" s="66"/>
    </row>
    <row r="466" spans="1:23" ht="13.2">
      <c r="A466" s="65"/>
      <c r="U466" s="66"/>
      <c r="V466" s="66"/>
      <c r="W466" s="66"/>
    </row>
    <row r="467" spans="1:23" ht="13.2">
      <c r="A467" s="65"/>
      <c r="U467" s="66"/>
      <c r="V467" s="66"/>
      <c r="W467" s="66"/>
    </row>
    <row r="468" spans="1:23" ht="13.2">
      <c r="A468" s="65"/>
      <c r="U468" s="66"/>
      <c r="V468" s="66"/>
      <c r="W468" s="66"/>
    </row>
    <row r="469" spans="1:23" ht="13.2">
      <c r="A469" s="65"/>
      <c r="U469" s="66"/>
      <c r="V469" s="66"/>
      <c r="W469" s="66"/>
    </row>
    <row r="470" spans="1:23" ht="13.2">
      <c r="A470" s="65"/>
      <c r="U470" s="66"/>
      <c r="V470" s="66"/>
      <c r="W470" s="66"/>
    </row>
    <row r="471" spans="1:23" ht="13.2">
      <c r="A471" s="65"/>
      <c r="U471" s="66"/>
      <c r="V471" s="66"/>
      <c r="W471" s="66"/>
    </row>
    <row r="472" spans="1:23" ht="13.2">
      <c r="A472" s="65"/>
      <c r="U472" s="66"/>
      <c r="V472" s="66"/>
      <c r="W472" s="66"/>
    </row>
    <row r="473" spans="1:23" ht="13.2">
      <c r="A473" s="65"/>
      <c r="U473" s="66"/>
      <c r="V473" s="66"/>
      <c r="W473" s="66"/>
    </row>
    <row r="474" spans="1:23" ht="13.2">
      <c r="A474" s="65"/>
      <c r="U474" s="66"/>
      <c r="V474" s="66"/>
      <c r="W474" s="66"/>
    </row>
    <row r="475" spans="1:23" ht="13.2">
      <c r="A475" s="65"/>
      <c r="U475" s="66"/>
      <c r="V475" s="66"/>
      <c r="W475" s="66"/>
    </row>
    <row r="476" spans="1:23" ht="13.2">
      <c r="A476" s="65"/>
      <c r="U476" s="66"/>
      <c r="V476" s="66"/>
      <c r="W476" s="66"/>
    </row>
    <row r="477" spans="1:23" ht="13.2">
      <c r="A477" s="65"/>
      <c r="U477" s="66"/>
      <c r="V477" s="66"/>
      <c r="W477" s="66"/>
    </row>
    <row r="478" spans="1:23" ht="13.2">
      <c r="A478" s="65"/>
      <c r="U478" s="66"/>
      <c r="V478" s="66"/>
      <c r="W478" s="66"/>
    </row>
    <row r="479" spans="1:23" ht="13.2">
      <c r="A479" s="65"/>
      <c r="U479" s="66"/>
      <c r="V479" s="66"/>
      <c r="W479" s="66"/>
    </row>
    <row r="480" spans="1:23" ht="13.2">
      <c r="A480" s="65"/>
      <c r="U480" s="66"/>
      <c r="V480" s="66"/>
      <c r="W480" s="66"/>
    </row>
    <row r="481" spans="1:23" ht="13.2">
      <c r="A481" s="65"/>
      <c r="U481" s="66"/>
      <c r="V481" s="66"/>
      <c r="W481" s="66"/>
    </row>
    <row r="482" spans="1:23" ht="13.2">
      <c r="A482" s="65"/>
      <c r="U482" s="66"/>
      <c r="V482" s="66"/>
      <c r="W482" s="66"/>
    </row>
    <row r="483" spans="1:23" ht="13.2">
      <c r="A483" s="65"/>
      <c r="U483" s="66"/>
      <c r="V483" s="66"/>
      <c r="W483" s="66"/>
    </row>
    <row r="484" spans="1:23" ht="13.2">
      <c r="A484" s="65"/>
      <c r="U484" s="66"/>
      <c r="V484" s="66"/>
      <c r="W484" s="66"/>
    </row>
    <row r="485" spans="1:23" ht="13.2">
      <c r="A485" s="65"/>
      <c r="U485" s="66"/>
      <c r="V485" s="66"/>
      <c r="W485" s="66"/>
    </row>
    <row r="486" spans="1:23" ht="13.2">
      <c r="A486" s="65"/>
      <c r="U486" s="66"/>
      <c r="V486" s="66"/>
      <c r="W486" s="66"/>
    </row>
    <row r="487" spans="1:23" ht="13.2">
      <c r="A487" s="65"/>
      <c r="U487" s="66"/>
      <c r="V487" s="66"/>
      <c r="W487" s="66"/>
    </row>
    <row r="488" spans="1:23" ht="13.2">
      <c r="A488" s="65"/>
      <c r="U488" s="66"/>
      <c r="V488" s="66"/>
      <c r="W488" s="66"/>
    </row>
    <row r="489" spans="1:23" ht="13.2">
      <c r="A489" s="65"/>
      <c r="U489" s="66"/>
      <c r="V489" s="66"/>
      <c r="W489" s="66"/>
    </row>
    <row r="490" spans="1:23" ht="13.2">
      <c r="A490" s="65"/>
      <c r="U490" s="66"/>
      <c r="V490" s="66"/>
      <c r="W490" s="66"/>
    </row>
    <row r="491" spans="1:23" ht="13.2">
      <c r="A491" s="65"/>
      <c r="U491" s="66"/>
      <c r="V491" s="66"/>
      <c r="W491" s="66"/>
    </row>
    <row r="492" spans="1:23" ht="13.2">
      <c r="A492" s="65"/>
      <c r="U492" s="66"/>
      <c r="V492" s="66"/>
      <c r="W492" s="66"/>
    </row>
    <row r="493" spans="1:23" ht="13.2">
      <c r="A493" s="65"/>
      <c r="U493" s="66"/>
      <c r="V493" s="66"/>
      <c r="W493" s="66"/>
    </row>
    <row r="494" spans="1:23" ht="13.2">
      <c r="A494" s="65"/>
      <c r="U494" s="66"/>
      <c r="V494" s="66"/>
      <c r="W494" s="66"/>
    </row>
    <row r="495" spans="1:23" ht="13.2">
      <c r="A495" s="65"/>
      <c r="U495" s="66"/>
      <c r="V495" s="66"/>
      <c r="W495" s="66"/>
    </row>
    <row r="496" spans="1:23" ht="13.2">
      <c r="A496" s="65"/>
      <c r="U496" s="66"/>
      <c r="V496" s="66"/>
      <c r="W496" s="66"/>
    </row>
    <row r="497" spans="1:23" ht="13.2">
      <c r="A497" s="65"/>
      <c r="U497" s="66"/>
      <c r="V497" s="66"/>
      <c r="W497" s="66"/>
    </row>
    <row r="498" spans="1:23" ht="13.2">
      <c r="A498" s="65"/>
      <c r="U498" s="66"/>
      <c r="V498" s="66"/>
      <c r="W498" s="66"/>
    </row>
    <row r="499" spans="1:23" ht="13.2">
      <c r="A499" s="65"/>
      <c r="U499" s="66"/>
      <c r="V499" s="66"/>
      <c r="W499" s="66"/>
    </row>
    <row r="500" spans="1:23" ht="13.2">
      <c r="A500" s="65"/>
      <c r="U500" s="66"/>
      <c r="V500" s="66"/>
      <c r="W500" s="66"/>
    </row>
    <row r="501" spans="1:23" ht="13.2">
      <c r="A501" s="65"/>
      <c r="U501" s="66"/>
      <c r="V501" s="66"/>
      <c r="W501" s="66"/>
    </row>
    <row r="502" spans="1:23" ht="13.2">
      <c r="A502" s="65"/>
      <c r="U502" s="66"/>
      <c r="V502" s="66"/>
      <c r="W502" s="66"/>
    </row>
    <row r="503" spans="1:23" ht="13.2">
      <c r="A503" s="65"/>
      <c r="U503" s="66"/>
      <c r="V503" s="66"/>
      <c r="W503" s="66"/>
    </row>
    <row r="504" spans="1:23" ht="13.2">
      <c r="A504" s="65"/>
      <c r="U504" s="66"/>
      <c r="V504" s="66"/>
      <c r="W504" s="66"/>
    </row>
    <row r="505" spans="1:23" ht="13.2">
      <c r="A505" s="65"/>
      <c r="U505" s="66"/>
      <c r="V505" s="66"/>
      <c r="W505" s="66"/>
    </row>
    <row r="506" spans="1:23" ht="13.2">
      <c r="A506" s="65"/>
      <c r="U506" s="66"/>
      <c r="V506" s="66"/>
      <c r="W506" s="66"/>
    </row>
    <row r="507" spans="1:23" ht="13.2">
      <c r="A507" s="65"/>
      <c r="U507" s="66"/>
      <c r="V507" s="66"/>
      <c r="W507" s="66"/>
    </row>
    <row r="508" spans="1:23" ht="13.2">
      <c r="A508" s="65"/>
      <c r="U508" s="66"/>
      <c r="V508" s="66"/>
      <c r="W508" s="66"/>
    </row>
    <row r="509" spans="1:23" ht="13.2">
      <c r="A509" s="65"/>
      <c r="U509" s="66"/>
      <c r="V509" s="66"/>
      <c r="W509" s="66"/>
    </row>
    <row r="510" spans="1:23" ht="13.2">
      <c r="A510" s="65"/>
      <c r="U510" s="66"/>
      <c r="V510" s="66"/>
      <c r="W510" s="66"/>
    </row>
    <row r="511" spans="1:23" ht="13.2">
      <c r="A511" s="65"/>
      <c r="U511" s="66"/>
      <c r="V511" s="66"/>
      <c r="W511" s="66"/>
    </row>
    <row r="512" spans="1:23" ht="13.2">
      <c r="A512" s="65"/>
      <c r="U512" s="66"/>
      <c r="V512" s="66"/>
      <c r="W512" s="66"/>
    </row>
    <row r="513" spans="1:23" ht="13.2">
      <c r="A513" s="65"/>
      <c r="U513" s="66"/>
      <c r="V513" s="66"/>
      <c r="W513" s="66"/>
    </row>
    <row r="514" spans="1:23" ht="13.2">
      <c r="A514" s="65"/>
      <c r="U514" s="66"/>
      <c r="V514" s="66"/>
      <c r="W514" s="66"/>
    </row>
    <row r="515" spans="1:23" ht="13.2">
      <c r="A515" s="65"/>
      <c r="U515" s="66"/>
      <c r="V515" s="66"/>
      <c r="W515" s="66"/>
    </row>
    <row r="516" spans="1:23" ht="13.2">
      <c r="A516" s="65"/>
      <c r="U516" s="66"/>
      <c r="V516" s="66"/>
      <c r="W516" s="66"/>
    </row>
    <row r="517" spans="1:23" ht="13.2">
      <c r="A517" s="65"/>
      <c r="U517" s="66"/>
      <c r="V517" s="66"/>
      <c r="W517" s="66"/>
    </row>
    <row r="518" spans="1:23" ht="13.2">
      <c r="A518" s="65"/>
      <c r="U518" s="66"/>
      <c r="V518" s="66"/>
      <c r="W518" s="66"/>
    </row>
    <row r="519" spans="1:23" ht="13.2">
      <c r="A519" s="65"/>
      <c r="U519" s="66"/>
      <c r="V519" s="66"/>
      <c r="W519" s="66"/>
    </row>
    <row r="520" spans="1:23" ht="13.2">
      <c r="A520" s="65"/>
      <c r="U520" s="66"/>
      <c r="V520" s="66"/>
      <c r="W520" s="66"/>
    </row>
    <row r="521" spans="1:23" ht="13.2">
      <c r="A521" s="65"/>
      <c r="U521" s="66"/>
      <c r="V521" s="66"/>
      <c r="W521" s="66"/>
    </row>
    <row r="522" spans="1:23" ht="13.2">
      <c r="A522" s="65"/>
      <c r="U522" s="66"/>
      <c r="V522" s="66"/>
      <c r="W522" s="66"/>
    </row>
    <row r="523" spans="1:23" ht="13.2">
      <c r="A523" s="65"/>
      <c r="U523" s="66"/>
      <c r="V523" s="66"/>
      <c r="W523" s="66"/>
    </row>
    <row r="524" spans="1:23" ht="13.2">
      <c r="A524" s="65"/>
      <c r="U524" s="66"/>
      <c r="V524" s="66"/>
      <c r="W524" s="66"/>
    </row>
    <row r="525" spans="1:23" ht="13.2">
      <c r="A525" s="65"/>
      <c r="U525" s="66"/>
      <c r="V525" s="66"/>
      <c r="W525" s="66"/>
    </row>
    <row r="526" spans="1:23" ht="13.2">
      <c r="A526" s="65"/>
      <c r="U526" s="66"/>
      <c r="V526" s="66"/>
      <c r="W526" s="66"/>
    </row>
    <row r="527" spans="1:23" ht="13.2">
      <c r="A527" s="65"/>
      <c r="U527" s="66"/>
      <c r="V527" s="66"/>
      <c r="W527" s="66"/>
    </row>
    <row r="528" spans="1:23" ht="13.2">
      <c r="A528" s="65"/>
      <c r="U528" s="66"/>
      <c r="V528" s="66"/>
      <c r="W528" s="66"/>
    </row>
    <row r="529" spans="1:23" ht="13.2">
      <c r="A529" s="65"/>
      <c r="U529" s="66"/>
      <c r="V529" s="66"/>
      <c r="W529" s="66"/>
    </row>
    <row r="530" spans="1:23" ht="13.2">
      <c r="A530" s="65"/>
      <c r="U530" s="66"/>
      <c r="V530" s="66"/>
      <c r="W530" s="66"/>
    </row>
    <row r="531" spans="1:23" ht="13.2">
      <c r="A531" s="65"/>
      <c r="U531" s="66"/>
      <c r="V531" s="66"/>
      <c r="W531" s="66"/>
    </row>
    <row r="532" spans="1:23" ht="13.2">
      <c r="A532" s="65"/>
      <c r="U532" s="66"/>
      <c r="V532" s="66"/>
      <c r="W532" s="66"/>
    </row>
    <row r="533" spans="1:23" ht="13.2">
      <c r="A533" s="65"/>
      <c r="U533" s="66"/>
      <c r="V533" s="66"/>
      <c r="W533" s="66"/>
    </row>
    <row r="534" spans="1:23" ht="13.2">
      <c r="A534" s="65"/>
      <c r="U534" s="66"/>
      <c r="V534" s="66"/>
      <c r="W534" s="66"/>
    </row>
    <row r="535" spans="1:23" ht="13.2">
      <c r="A535" s="65"/>
      <c r="U535" s="66"/>
      <c r="V535" s="66"/>
      <c r="W535" s="66"/>
    </row>
    <row r="536" spans="1:23" ht="13.2">
      <c r="A536" s="65"/>
      <c r="U536" s="66"/>
      <c r="V536" s="66"/>
      <c r="W536" s="66"/>
    </row>
    <row r="537" spans="1:23" ht="13.2">
      <c r="A537" s="65"/>
      <c r="U537" s="66"/>
      <c r="V537" s="66"/>
      <c r="W537" s="66"/>
    </row>
    <row r="538" spans="1:23" ht="13.2">
      <c r="A538" s="65"/>
      <c r="U538" s="66"/>
      <c r="V538" s="66"/>
      <c r="W538" s="66"/>
    </row>
    <row r="539" spans="1:23" ht="13.2">
      <c r="A539" s="65"/>
      <c r="U539" s="66"/>
      <c r="V539" s="66"/>
      <c r="W539" s="66"/>
    </row>
    <row r="540" spans="1:23" ht="13.2">
      <c r="A540" s="65"/>
      <c r="U540" s="66"/>
      <c r="V540" s="66"/>
      <c r="W540" s="66"/>
    </row>
    <row r="541" spans="1:23" ht="13.2">
      <c r="A541" s="65"/>
      <c r="U541" s="66"/>
      <c r="V541" s="66"/>
      <c r="W541" s="66"/>
    </row>
    <row r="542" spans="1:23" ht="13.2">
      <c r="A542" s="65"/>
      <c r="U542" s="66"/>
      <c r="V542" s="66"/>
      <c r="W542" s="66"/>
    </row>
    <row r="543" spans="1:23" ht="13.2">
      <c r="A543" s="65"/>
      <c r="U543" s="66"/>
      <c r="V543" s="66"/>
      <c r="W543" s="66"/>
    </row>
    <row r="544" spans="1:23" ht="13.2">
      <c r="A544" s="65"/>
      <c r="U544" s="66"/>
      <c r="V544" s="66"/>
      <c r="W544" s="66"/>
    </row>
    <row r="545" spans="1:23" ht="13.2">
      <c r="A545" s="65"/>
      <c r="U545" s="66"/>
      <c r="V545" s="66"/>
      <c r="W545" s="66"/>
    </row>
    <row r="546" spans="1:23" ht="13.2">
      <c r="A546" s="65"/>
      <c r="U546" s="66"/>
      <c r="V546" s="66"/>
      <c r="W546" s="66"/>
    </row>
    <row r="547" spans="1:23" ht="13.2">
      <c r="A547" s="65"/>
      <c r="U547" s="66"/>
      <c r="V547" s="66"/>
      <c r="W547" s="66"/>
    </row>
    <row r="548" spans="1:23" ht="13.2">
      <c r="A548" s="65"/>
      <c r="U548" s="66"/>
      <c r="V548" s="66"/>
      <c r="W548" s="66"/>
    </row>
    <row r="549" spans="1:23" ht="13.2">
      <c r="A549" s="65"/>
      <c r="U549" s="66"/>
      <c r="V549" s="66"/>
      <c r="W549" s="66"/>
    </row>
    <row r="550" spans="1:23" ht="13.2">
      <c r="A550" s="65"/>
      <c r="U550" s="66"/>
      <c r="V550" s="66"/>
      <c r="W550" s="66"/>
    </row>
    <row r="551" spans="1:23" ht="13.2">
      <c r="A551" s="65"/>
      <c r="U551" s="66"/>
      <c r="V551" s="66"/>
      <c r="W551" s="66"/>
    </row>
    <row r="552" spans="1:23" ht="13.2">
      <c r="A552" s="65"/>
      <c r="U552" s="66"/>
      <c r="V552" s="66"/>
      <c r="W552" s="66"/>
    </row>
    <row r="553" spans="1:23" ht="13.2">
      <c r="A553" s="65"/>
      <c r="U553" s="66"/>
      <c r="V553" s="66"/>
      <c r="W553" s="66"/>
    </row>
    <row r="554" spans="1:23" ht="13.2">
      <c r="A554" s="65"/>
      <c r="U554" s="66"/>
      <c r="V554" s="66"/>
      <c r="W554" s="66"/>
    </row>
    <row r="555" spans="1:23" ht="13.2">
      <c r="A555" s="65"/>
      <c r="U555" s="66"/>
      <c r="V555" s="66"/>
      <c r="W555" s="66"/>
    </row>
    <row r="556" spans="1:23" ht="13.2">
      <c r="A556" s="65"/>
      <c r="U556" s="66"/>
      <c r="V556" s="66"/>
      <c r="W556" s="66"/>
    </row>
    <row r="557" spans="1:23" ht="13.2">
      <c r="A557" s="65"/>
      <c r="U557" s="66"/>
      <c r="V557" s="66"/>
      <c r="W557" s="66"/>
    </row>
    <row r="558" spans="1:23" ht="13.2">
      <c r="A558" s="65"/>
      <c r="U558" s="66"/>
      <c r="V558" s="66"/>
      <c r="W558" s="66"/>
    </row>
    <row r="559" spans="1:23" ht="13.2">
      <c r="A559" s="65"/>
      <c r="U559" s="66"/>
      <c r="V559" s="66"/>
      <c r="W559" s="66"/>
    </row>
    <row r="560" spans="1:23" ht="13.2">
      <c r="A560" s="65"/>
      <c r="U560" s="66"/>
      <c r="V560" s="66"/>
      <c r="W560" s="66"/>
    </row>
    <row r="561" spans="1:23" ht="13.2">
      <c r="A561" s="65"/>
      <c r="U561" s="66"/>
      <c r="V561" s="66"/>
      <c r="W561" s="66"/>
    </row>
    <row r="562" spans="1:23" ht="13.2">
      <c r="A562" s="65"/>
      <c r="U562" s="66"/>
      <c r="V562" s="66"/>
      <c r="W562" s="66"/>
    </row>
    <row r="563" spans="1:23" ht="13.2">
      <c r="A563" s="65"/>
      <c r="U563" s="66"/>
      <c r="V563" s="66"/>
      <c r="W563" s="66"/>
    </row>
    <row r="564" spans="1:23" ht="13.2">
      <c r="A564" s="65"/>
      <c r="U564" s="66"/>
      <c r="V564" s="66"/>
      <c r="W564" s="66"/>
    </row>
    <row r="565" spans="1:23" ht="13.2">
      <c r="A565" s="65"/>
      <c r="U565" s="66"/>
      <c r="V565" s="66"/>
      <c r="W565" s="66"/>
    </row>
    <row r="566" spans="1:23" ht="13.2">
      <c r="A566" s="65"/>
      <c r="U566" s="66"/>
      <c r="V566" s="66"/>
      <c r="W566" s="66"/>
    </row>
    <row r="567" spans="1:23" ht="13.2">
      <c r="A567" s="65"/>
      <c r="U567" s="66"/>
      <c r="V567" s="66"/>
      <c r="W567" s="66"/>
    </row>
    <row r="568" spans="1:23" ht="13.2">
      <c r="A568" s="65"/>
      <c r="U568" s="66"/>
      <c r="V568" s="66"/>
      <c r="W568" s="66"/>
    </row>
    <row r="569" spans="1:23" ht="13.2">
      <c r="A569" s="65"/>
      <c r="U569" s="66"/>
      <c r="V569" s="66"/>
      <c r="W569" s="66"/>
    </row>
    <row r="570" spans="1:23" ht="13.2">
      <c r="A570" s="65"/>
      <c r="U570" s="66"/>
      <c r="V570" s="66"/>
      <c r="W570" s="66"/>
    </row>
    <row r="571" spans="1:23" ht="13.2">
      <c r="A571" s="65"/>
      <c r="U571" s="66"/>
      <c r="V571" s="66"/>
      <c r="W571" s="66"/>
    </row>
    <row r="572" spans="1:23" ht="13.2">
      <c r="A572" s="65"/>
      <c r="U572" s="66"/>
      <c r="V572" s="66"/>
      <c r="W572" s="66"/>
    </row>
    <row r="573" spans="1:23" ht="13.2">
      <c r="A573" s="65"/>
      <c r="U573" s="66"/>
      <c r="V573" s="66"/>
      <c r="W573" s="66"/>
    </row>
    <row r="574" spans="1:23" ht="13.2">
      <c r="A574" s="65"/>
      <c r="U574" s="66"/>
      <c r="V574" s="66"/>
      <c r="W574" s="66"/>
    </row>
    <row r="575" spans="1:23" ht="13.2">
      <c r="A575" s="65"/>
      <c r="U575" s="66"/>
      <c r="V575" s="66"/>
      <c r="W575" s="66"/>
    </row>
    <row r="576" spans="1:23" ht="13.2">
      <c r="A576" s="65"/>
      <c r="U576" s="66"/>
      <c r="V576" s="66"/>
      <c r="W576" s="66"/>
    </row>
    <row r="577" spans="1:23" ht="13.2">
      <c r="A577" s="65"/>
      <c r="U577" s="66"/>
      <c r="V577" s="66"/>
      <c r="W577" s="66"/>
    </row>
    <row r="578" spans="1:23" ht="13.2">
      <c r="A578" s="65"/>
      <c r="U578" s="66"/>
      <c r="V578" s="66"/>
      <c r="W578" s="66"/>
    </row>
    <row r="579" spans="1:23" ht="13.2">
      <c r="A579" s="65"/>
      <c r="U579" s="66"/>
      <c r="V579" s="66"/>
      <c r="W579" s="66"/>
    </row>
    <row r="580" spans="1:23" ht="13.2">
      <c r="A580" s="65"/>
      <c r="U580" s="66"/>
      <c r="V580" s="66"/>
      <c r="W580" s="66"/>
    </row>
    <row r="581" spans="1:23" ht="13.2">
      <c r="A581" s="65"/>
      <c r="U581" s="66"/>
      <c r="V581" s="66"/>
      <c r="W581" s="66"/>
    </row>
    <row r="582" spans="1:23" ht="13.2">
      <c r="A582" s="65"/>
      <c r="U582" s="66"/>
      <c r="V582" s="66"/>
      <c r="W582" s="66"/>
    </row>
    <row r="583" spans="1:23" ht="13.2">
      <c r="A583" s="65"/>
      <c r="U583" s="66"/>
      <c r="V583" s="66"/>
      <c r="W583" s="66"/>
    </row>
    <row r="584" spans="1:23" ht="13.2">
      <c r="A584" s="65"/>
      <c r="U584" s="66"/>
      <c r="V584" s="66"/>
      <c r="W584" s="66"/>
    </row>
    <row r="585" spans="1:23" ht="13.2">
      <c r="A585" s="65"/>
      <c r="U585" s="66"/>
      <c r="V585" s="66"/>
      <c r="W585" s="66"/>
    </row>
    <row r="586" spans="1:23" ht="13.2">
      <c r="A586" s="65"/>
      <c r="U586" s="66"/>
      <c r="V586" s="66"/>
      <c r="W586" s="66"/>
    </row>
    <row r="587" spans="1:23" ht="13.2">
      <c r="A587" s="65"/>
      <c r="U587" s="66"/>
      <c r="V587" s="66"/>
      <c r="W587" s="66"/>
    </row>
    <row r="588" spans="1:23" ht="13.2">
      <c r="A588" s="65"/>
      <c r="U588" s="66"/>
      <c r="V588" s="66"/>
      <c r="W588" s="66"/>
    </row>
    <row r="589" spans="1:23" ht="13.2">
      <c r="A589" s="65"/>
      <c r="U589" s="66"/>
      <c r="V589" s="66"/>
      <c r="W589" s="66"/>
    </row>
    <row r="590" spans="1:23" ht="13.2">
      <c r="A590" s="65"/>
      <c r="U590" s="66"/>
      <c r="V590" s="66"/>
      <c r="W590" s="66"/>
    </row>
    <row r="591" spans="1:23" ht="13.2">
      <c r="A591" s="65"/>
      <c r="U591" s="66"/>
      <c r="V591" s="66"/>
      <c r="W591" s="66"/>
    </row>
    <row r="592" spans="1:23" ht="13.2">
      <c r="A592" s="65"/>
      <c r="U592" s="66"/>
      <c r="V592" s="66"/>
      <c r="W592" s="66"/>
    </row>
    <row r="593" spans="1:23" ht="13.2">
      <c r="A593" s="65"/>
      <c r="U593" s="66"/>
      <c r="V593" s="66"/>
      <c r="W593" s="66"/>
    </row>
    <row r="594" spans="1:23" ht="13.2">
      <c r="A594" s="65"/>
      <c r="U594" s="66"/>
      <c r="V594" s="66"/>
      <c r="W594" s="66"/>
    </row>
    <row r="595" spans="1:23" ht="13.2">
      <c r="A595" s="65"/>
      <c r="U595" s="66"/>
      <c r="V595" s="66"/>
      <c r="W595" s="66"/>
    </row>
    <row r="596" spans="1:23" ht="13.2">
      <c r="A596" s="65"/>
      <c r="U596" s="66"/>
      <c r="V596" s="66"/>
      <c r="W596" s="66"/>
    </row>
    <row r="597" spans="1:23" ht="13.2">
      <c r="A597" s="65"/>
      <c r="U597" s="66"/>
      <c r="V597" s="66"/>
      <c r="W597" s="66"/>
    </row>
    <row r="598" spans="1:23" ht="13.2">
      <c r="A598" s="65"/>
      <c r="U598" s="66"/>
      <c r="V598" s="66"/>
      <c r="W598" s="66"/>
    </row>
    <row r="599" spans="1:23" ht="13.2">
      <c r="A599" s="65"/>
      <c r="U599" s="66"/>
      <c r="V599" s="66"/>
      <c r="W599" s="66"/>
    </row>
    <row r="600" spans="1:23" ht="13.2">
      <c r="A600" s="65"/>
      <c r="U600" s="66"/>
      <c r="V600" s="66"/>
      <c r="W600" s="66"/>
    </row>
    <row r="601" spans="1:23" ht="13.2">
      <c r="A601" s="65"/>
      <c r="U601" s="66"/>
      <c r="V601" s="66"/>
      <c r="W601" s="66"/>
    </row>
    <row r="602" spans="1:23" ht="13.2">
      <c r="A602" s="65"/>
      <c r="U602" s="66"/>
      <c r="V602" s="66"/>
      <c r="W602" s="66"/>
    </row>
    <row r="603" spans="1:23" ht="13.2">
      <c r="A603" s="65"/>
      <c r="U603" s="66"/>
      <c r="V603" s="66"/>
      <c r="W603" s="66"/>
    </row>
    <row r="604" spans="1:23" ht="13.2">
      <c r="A604" s="65"/>
      <c r="U604" s="66"/>
      <c r="V604" s="66"/>
      <c r="W604" s="66"/>
    </row>
    <row r="605" spans="1:23" ht="13.2">
      <c r="A605" s="65"/>
      <c r="U605" s="66"/>
      <c r="V605" s="66"/>
      <c r="W605" s="66"/>
    </row>
    <row r="606" spans="1:23" ht="13.2">
      <c r="A606" s="65"/>
      <c r="U606" s="66"/>
      <c r="V606" s="66"/>
      <c r="W606" s="66"/>
    </row>
    <row r="607" spans="1:23" ht="13.2">
      <c r="A607" s="65"/>
      <c r="U607" s="66"/>
      <c r="V607" s="66"/>
      <c r="W607" s="66"/>
    </row>
    <row r="608" spans="1:23" ht="13.2">
      <c r="A608" s="65"/>
      <c r="U608" s="66"/>
      <c r="V608" s="66"/>
      <c r="W608" s="66"/>
    </row>
    <row r="609" spans="1:23" ht="13.2">
      <c r="A609" s="65"/>
      <c r="U609" s="66"/>
      <c r="V609" s="66"/>
      <c r="W609" s="66"/>
    </row>
    <row r="610" spans="1:23" ht="13.2">
      <c r="A610" s="65"/>
      <c r="U610" s="66"/>
      <c r="V610" s="66"/>
      <c r="W610" s="66"/>
    </row>
    <row r="611" spans="1:23" ht="13.2">
      <c r="A611" s="65"/>
      <c r="U611" s="66"/>
      <c r="V611" s="66"/>
      <c r="W611" s="66"/>
    </row>
    <row r="612" spans="1:23" ht="13.2">
      <c r="A612" s="65"/>
      <c r="U612" s="66"/>
      <c r="V612" s="66"/>
      <c r="W612" s="66"/>
    </row>
    <row r="613" spans="1:23" ht="13.2">
      <c r="A613" s="65"/>
      <c r="U613" s="66"/>
      <c r="V613" s="66"/>
      <c r="W613" s="66"/>
    </row>
    <row r="614" spans="1:23" ht="13.2">
      <c r="A614" s="65"/>
      <c r="U614" s="66"/>
      <c r="V614" s="66"/>
      <c r="W614" s="66"/>
    </row>
    <row r="615" spans="1:23" ht="13.2">
      <c r="A615" s="65"/>
      <c r="U615" s="66"/>
      <c r="V615" s="66"/>
      <c r="W615" s="66"/>
    </row>
    <row r="616" spans="1:23" ht="13.2">
      <c r="A616" s="65"/>
      <c r="U616" s="66"/>
      <c r="V616" s="66"/>
      <c r="W616" s="66"/>
    </row>
    <row r="617" spans="1:23" ht="13.2">
      <c r="A617" s="65"/>
      <c r="U617" s="66"/>
      <c r="V617" s="66"/>
      <c r="W617" s="66"/>
    </row>
    <row r="618" spans="1:23" ht="13.2">
      <c r="A618" s="65"/>
      <c r="U618" s="66"/>
      <c r="V618" s="66"/>
      <c r="W618" s="66"/>
    </row>
    <row r="619" spans="1:23" ht="13.2">
      <c r="A619" s="65"/>
      <c r="U619" s="66"/>
      <c r="V619" s="66"/>
      <c r="W619" s="66"/>
    </row>
    <row r="620" spans="1:23" ht="13.2">
      <c r="A620" s="65"/>
      <c r="U620" s="66"/>
      <c r="V620" s="66"/>
      <c r="W620" s="66"/>
    </row>
    <row r="621" spans="1:23" ht="13.2">
      <c r="A621" s="65"/>
      <c r="U621" s="66"/>
      <c r="V621" s="66"/>
      <c r="W621" s="66"/>
    </row>
    <row r="622" spans="1:23" ht="13.2">
      <c r="A622" s="65"/>
      <c r="U622" s="66"/>
      <c r="V622" s="66"/>
      <c r="W622" s="66"/>
    </row>
    <row r="623" spans="1:23" ht="13.2">
      <c r="A623" s="65"/>
      <c r="U623" s="66"/>
      <c r="V623" s="66"/>
      <c r="W623" s="66"/>
    </row>
    <row r="624" spans="1:23" ht="13.2">
      <c r="A624" s="65"/>
      <c r="U624" s="66"/>
      <c r="V624" s="66"/>
      <c r="W624" s="66"/>
    </row>
    <row r="625" spans="1:23" ht="13.2">
      <c r="A625" s="65"/>
      <c r="U625" s="66"/>
      <c r="V625" s="66"/>
      <c r="W625" s="66"/>
    </row>
    <row r="626" spans="1:23" ht="13.2">
      <c r="A626" s="65"/>
      <c r="U626" s="66"/>
      <c r="V626" s="66"/>
      <c r="W626" s="66"/>
    </row>
    <row r="627" spans="1:23" ht="13.2">
      <c r="A627" s="65"/>
      <c r="U627" s="66"/>
      <c r="V627" s="66"/>
      <c r="W627" s="66"/>
    </row>
    <row r="628" spans="1:23" ht="13.2">
      <c r="A628" s="65"/>
      <c r="U628" s="66"/>
      <c r="V628" s="66"/>
      <c r="W628" s="66"/>
    </row>
    <row r="629" spans="1:23" ht="13.2">
      <c r="A629" s="65"/>
      <c r="U629" s="66"/>
      <c r="V629" s="66"/>
      <c r="W629" s="66"/>
    </row>
    <row r="630" spans="1:23" ht="13.2">
      <c r="A630" s="65"/>
      <c r="U630" s="66"/>
      <c r="V630" s="66"/>
      <c r="W630" s="66"/>
    </row>
    <row r="631" spans="1:23" ht="13.2">
      <c r="A631" s="65"/>
      <c r="U631" s="66"/>
      <c r="V631" s="66"/>
      <c r="W631" s="66"/>
    </row>
    <row r="632" spans="1:23" ht="13.2">
      <c r="A632" s="65"/>
      <c r="U632" s="66"/>
      <c r="V632" s="66"/>
      <c r="W632" s="66"/>
    </row>
    <row r="633" spans="1:23" ht="13.2">
      <c r="A633" s="65"/>
      <c r="U633" s="66"/>
      <c r="V633" s="66"/>
      <c r="W633" s="66"/>
    </row>
    <row r="634" spans="1:23" ht="13.2">
      <c r="A634" s="65"/>
      <c r="U634" s="66"/>
      <c r="V634" s="66"/>
      <c r="W634" s="66"/>
    </row>
    <row r="635" spans="1:23" ht="13.2">
      <c r="A635" s="65"/>
      <c r="U635" s="66"/>
      <c r="V635" s="66"/>
      <c r="W635" s="66"/>
    </row>
    <row r="636" spans="1:23" ht="13.2">
      <c r="A636" s="65"/>
      <c r="U636" s="66"/>
      <c r="V636" s="66"/>
      <c r="W636" s="66"/>
    </row>
    <row r="637" spans="1:23" ht="13.2">
      <c r="A637" s="65"/>
      <c r="U637" s="66"/>
      <c r="V637" s="66"/>
      <c r="W637" s="66"/>
    </row>
    <row r="638" spans="1:23" ht="13.2">
      <c r="A638" s="65"/>
      <c r="U638" s="66"/>
      <c r="V638" s="66"/>
      <c r="W638" s="66"/>
    </row>
    <row r="639" spans="1:23" ht="13.2">
      <c r="A639" s="65"/>
      <c r="U639" s="66"/>
      <c r="V639" s="66"/>
      <c r="W639" s="66"/>
    </row>
    <row r="640" spans="1:23" ht="13.2">
      <c r="A640" s="65"/>
      <c r="U640" s="66"/>
      <c r="V640" s="66"/>
      <c r="W640" s="66"/>
    </row>
    <row r="641" spans="1:23" ht="13.2">
      <c r="A641" s="65"/>
      <c r="U641" s="66"/>
      <c r="V641" s="66"/>
      <c r="W641" s="66"/>
    </row>
    <row r="642" spans="1:23" ht="13.2">
      <c r="A642" s="65"/>
      <c r="U642" s="66"/>
      <c r="V642" s="66"/>
      <c r="W642" s="66"/>
    </row>
    <row r="643" spans="1:23" ht="13.2">
      <c r="A643" s="65"/>
      <c r="U643" s="66"/>
      <c r="V643" s="66"/>
      <c r="W643" s="66"/>
    </row>
    <row r="644" spans="1:23" ht="13.2">
      <c r="A644" s="65"/>
      <c r="U644" s="66"/>
      <c r="V644" s="66"/>
      <c r="W644" s="66"/>
    </row>
    <row r="645" spans="1:23" ht="13.2">
      <c r="A645" s="65"/>
      <c r="U645" s="66"/>
      <c r="V645" s="66"/>
      <c r="W645" s="66"/>
    </row>
    <row r="646" spans="1:23" ht="13.2">
      <c r="A646" s="65"/>
      <c r="U646" s="66"/>
      <c r="V646" s="66"/>
      <c r="W646" s="66"/>
    </row>
    <row r="647" spans="1:23" ht="13.2">
      <c r="A647" s="65"/>
      <c r="U647" s="66"/>
      <c r="V647" s="66"/>
      <c r="W647" s="66"/>
    </row>
    <row r="648" spans="1:23" ht="13.2">
      <c r="A648" s="65"/>
      <c r="U648" s="66"/>
      <c r="V648" s="66"/>
      <c r="W648" s="66"/>
    </row>
    <row r="649" spans="1:23" ht="13.2">
      <c r="A649" s="65"/>
      <c r="U649" s="66"/>
      <c r="V649" s="66"/>
      <c r="W649" s="66"/>
    </row>
    <row r="650" spans="1:23" ht="13.2">
      <c r="A650" s="65"/>
      <c r="U650" s="66"/>
      <c r="V650" s="66"/>
      <c r="W650" s="66"/>
    </row>
    <row r="651" spans="1:23" ht="13.2">
      <c r="A651" s="65"/>
      <c r="U651" s="66"/>
      <c r="V651" s="66"/>
      <c r="W651" s="66"/>
    </row>
    <row r="652" spans="1:23" ht="13.2">
      <c r="A652" s="65"/>
      <c r="U652" s="66"/>
      <c r="V652" s="66"/>
      <c r="W652" s="66"/>
    </row>
    <row r="653" spans="1:23" ht="13.2">
      <c r="A653" s="65"/>
      <c r="U653" s="66"/>
      <c r="V653" s="66"/>
      <c r="W653" s="66"/>
    </row>
    <row r="654" spans="1:23" ht="13.2">
      <c r="A654" s="65"/>
      <c r="U654" s="66"/>
      <c r="V654" s="66"/>
      <c r="W654" s="66"/>
    </row>
    <row r="655" spans="1:23" ht="13.2">
      <c r="A655" s="65"/>
      <c r="U655" s="66"/>
      <c r="V655" s="66"/>
      <c r="W655" s="66"/>
    </row>
    <row r="656" spans="1:23" ht="13.2">
      <c r="A656" s="65"/>
      <c r="U656" s="66"/>
      <c r="V656" s="66"/>
      <c r="W656" s="66"/>
    </row>
    <row r="657" spans="1:23" ht="13.2">
      <c r="A657" s="65"/>
      <c r="U657" s="66"/>
      <c r="V657" s="66"/>
      <c r="W657" s="66"/>
    </row>
    <row r="658" spans="1:23" ht="13.2">
      <c r="A658" s="65"/>
      <c r="U658" s="66"/>
      <c r="V658" s="66"/>
      <c r="W658" s="66"/>
    </row>
    <row r="659" spans="1:23" ht="13.2">
      <c r="A659" s="65"/>
      <c r="U659" s="66"/>
      <c r="V659" s="66"/>
      <c r="W659" s="66"/>
    </row>
    <row r="660" spans="1:23" ht="13.2">
      <c r="A660" s="65"/>
      <c r="U660" s="66"/>
      <c r="V660" s="66"/>
      <c r="W660" s="66"/>
    </row>
    <row r="661" spans="1:23" ht="13.2">
      <c r="A661" s="65"/>
      <c r="U661" s="66"/>
      <c r="V661" s="66"/>
      <c r="W661" s="66"/>
    </row>
    <row r="662" spans="1:23" ht="13.2">
      <c r="A662" s="65"/>
      <c r="U662" s="66"/>
      <c r="V662" s="66"/>
      <c r="W662" s="66"/>
    </row>
    <row r="663" spans="1:23" ht="13.2">
      <c r="A663" s="65"/>
      <c r="U663" s="66"/>
      <c r="V663" s="66"/>
      <c r="W663" s="66"/>
    </row>
    <row r="664" spans="1:23" ht="13.2">
      <c r="A664" s="65"/>
      <c r="U664" s="66"/>
      <c r="V664" s="66"/>
      <c r="W664" s="66"/>
    </row>
    <row r="665" spans="1:23" ht="13.2">
      <c r="A665" s="65"/>
      <c r="U665" s="66"/>
      <c r="V665" s="66"/>
      <c r="W665" s="66"/>
    </row>
    <row r="666" spans="1:23" ht="13.2">
      <c r="A666" s="65"/>
      <c r="U666" s="66"/>
      <c r="V666" s="66"/>
      <c r="W666" s="66"/>
    </row>
    <row r="667" spans="1:23" ht="13.2">
      <c r="A667" s="65"/>
      <c r="U667" s="66"/>
      <c r="V667" s="66"/>
      <c r="W667" s="66"/>
    </row>
    <row r="668" spans="1:23" ht="13.2">
      <c r="A668" s="65"/>
      <c r="U668" s="66"/>
      <c r="V668" s="66"/>
      <c r="W668" s="66"/>
    </row>
    <row r="669" spans="1:23" ht="13.2">
      <c r="A669" s="65"/>
      <c r="U669" s="66"/>
      <c r="V669" s="66"/>
      <c r="W669" s="66"/>
    </row>
    <row r="670" spans="1:23" ht="13.2">
      <c r="A670" s="65"/>
      <c r="U670" s="66"/>
      <c r="V670" s="66"/>
      <c r="W670" s="66"/>
    </row>
    <row r="671" spans="1:23" ht="13.2">
      <c r="A671" s="65"/>
      <c r="U671" s="66"/>
      <c r="V671" s="66"/>
      <c r="W671" s="66"/>
    </row>
    <row r="672" spans="1:23" ht="13.2">
      <c r="A672" s="65"/>
      <c r="U672" s="66"/>
      <c r="V672" s="66"/>
      <c r="W672" s="66"/>
    </row>
    <row r="673" spans="1:23" ht="13.2">
      <c r="A673" s="65"/>
      <c r="U673" s="66"/>
      <c r="V673" s="66"/>
      <c r="W673" s="66"/>
    </row>
    <row r="674" spans="1:23" ht="13.2">
      <c r="A674" s="65"/>
      <c r="U674" s="66"/>
      <c r="V674" s="66"/>
      <c r="W674" s="66"/>
    </row>
    <row r="675" spans="1:23" ht="13.2">
      <c r="A675" s="65"/>
      <c r="U675" s="66"/>
      <c r="V675" s="66"/>
      <c r="W675" s="66"/>
    </row>
    <row r="676" spans="1:23" ht="13.2">
      <c r="A676" s="65"/>
      <c r="U676" s="66"/>
      <c r="V676" s="66"/>
      <c r="W676" s="66"/>
    </row>
    <row r="677" spans="1:23" ht="13.2">
      <c r="A677" s="65"/>
      <c r="U677" s="66"/>
      <c r="V677" s="66"/>
      <c r="W677" s="66"/>
    </row>
    <row r="678" spans="1:23" ht="13.2">
      <c r="A678" s="65"/>
      <c r="U678" s="66"/>
      <c r="V678" s="66"/>
      <c r="W678" s="66"/>
    </row>
    <row r="679" spans="1:23" ht="13.2">
      <c r="A679" s="65"/>
      <c r="U679" s="66"/>
      <c r="V679" s="66"/>
      <c r="W679" s="66"/>
    </row>
    <row r="680" spans="1:23" ht="13.2">
      <c r="A680" s="65"/>
      <c r="U680" s="66"/>
      <c r="V680" s="66"/>
      <c r="W680" s="66"/>
    </row>
    <row r="681" spans="1:23" ht="13.2">
      <c r="A681" s="65"/>
      <c r="U681" s="66"/>
      <c r="V681" s="66"/>
      <c r="W681" s="66"/>
    </row>
    <row r="682" spans="1:23" ht="13.2">
      <c r="A682" s="65"/>
      <c r="U682" s="66"/>
      <c r="V682" s="66"/>
      <c r="W682" s="66"/>
    </row>
    <row r="683" spans="1:23" ht="13.2">
      <c r="A683" s="65"/>
      <c r="U683" s="66"/>
      <c r="V683" s="66"/>
      <c r="W683" s="66"/>
    </row>
    <row r="684" spans="1:23" ht="13.2">
      <c r="A684" s="65"/>
      <c r="U684" s="66"/>
      <c r="V684" s="66"/>
      <c r="W684" s="66"/>
    </row>
    <row r="685" spans="1:23" ht="13.2">
      <c r="A685" s="65"/>
      <c r="U685" s="66"/>
      <c r="V685" s="66"/>
      <c r="W685" s="66"/>
    </row>
    <row r="686" spans="1:23" ht="13.2">
      <c r="A686" s="65"/>
      <c r="U686" s="66"/>
      <c r="V686" s="66"/>
      <c r="W686" s="66"/>
    </row>
    <row r="687" spans="1:23" ht="13.2">
      <c r="A687" s="65"/>
      <c r="U687" s="66"/>
      <c r="V687" s="66"/>
      <c r="W687" s="66"/>
    </row>
    <row r="688" spans="1:23" ht="13.2">
      <c r="A688" s="65"/>
      <c r="U688" s="66"/>
      <c r="V688" s="66"/>
      <c r="W688" s="66"/>
    </row>
    <row r="689" spans="1:23" ht="13.2">
      <c r="A689" s="65"/>
      <c r="U689" s="66"/>
      <c r="V689" s="66"/>
      <c r="W689" s="66"/>
    </row>
    <row r="690" spans="1:23" ht="13.2">
      <c r="A690" s="65"/>
      <c r="U690" s="66"/>
      <c r="V690" s="66"/>
      <c r="W690" s="66"/>
    </row>
    <row r="691" spans="1:23" ht="13.2">
      <c r="A691" s="65"/>
      <c r="U691" s="66"/>
      <c r="V691" s="66"/>
      <c r="W691" s="66"/>
    </row>
    <row r="692" spans="1:23" ht="13.2">
      <c r="A692" s="65"/>
      <c r="U692" s="66"/>
      <c r="V692" s="66"/>
      <c r="W692" s="66"/>
    </row>
    <row r="693" spans="1:23" ht="13.2">
      <c r="A693" s="65"/>
      <c r="U693" s="66"/>
      <c r="V693" s="66"/>
      <c r="W693" s="66"/>
    </row>
    <row r="694" spans="1:23" ht="13.2">
      <c r="A694" s="65"/>
      <c r="U694" s="66"/>
      <c r="V694" s="66"/>
      <c r="W694" s="66"/>
    </row>
    <row r="695" spans="1:23" ht="13.2">
      <c r="A695" s="65"/>
      <c r="U695" s="66"/>
      <c r="V695" s="66"/>
      <c r="W695" s="66"/>
    </row>
    <row r="696" spans="1:23" ht="13.2">
      <c r="A696" s="65"/>
      <c r="U696" s="66"/>
      <c r="V696" s="66"/>
      <c r="W696" s="66"/>
    </row>
    <row r="697" spans="1:23" ht="13.2">
      <c r="A697" s="65"/>
      <c r="U697" s="66"/>
      <c r="V697" s="66"/>
      <c r="W697" s="66"/>
    </row>
    <row r="698" spans="1:23" ht="13.2">
      <c r="A698" s="65"/>
      <c r="U698" s="66"/>
      <c r="V698" s="66"/>
      <c r="W698" s="66"/>
    </row>
    <row r="699" spans="1:23" ht="13.2">
      <c r="A699" s="65"/>
      <c r="U699" s="66"/>
      <c r="V699" s="66"/>
      <c r="W699" s="66"/>
    </row>
    <row r="700" spans="1:23" ht="13.2">
      <c r="A700" s="65"/>
      <c r="U700" s="66"/>
      <c r="V700" s="66"/>
      <c r="W700" s="66"/>
    </row>
    <row r="701" spans="1:23" ht="13.2">
      <c r="A701" s="65"/>
      <c r="U701" s="66"/>
      <c r="V701" s="66"/>
      <c r="W701" s="66"/>
    </row>
    <row r="702" spans="1:23" ht="13.2">
      <c r="A702" s="65"/>
      <c r="U702" s="66"/>
      <c r="V702" s="66"/>
      <c r="W702" s="66"/>
    </row>
    <row r="703" spans="1:23" ht="13.2">
      <c r="A703" s="65"/>
      <c r="U703" s="66"/>
      <c r="V703" s="66"/>
      <c r="W703" s="66"/>
    </row>
    <row r="704" spans="1:23" ht="13.2">
      <c r="A704" s="65"/>
      <c r="U704" s="66"/>
      <c r="V704" s="66"/>
      <c r="W704" s="66"/>
    </row>
    <row r="705" spans="1:23" ht="13.2">
      <c r="A705" s="65"/>
      <c r="U705" s="66"/>
      <c r="V705" s="66"/>
      <c r="W705" s="66"/>
    </row>
    <row r="706" spans="1:23" ht="13.2">
      <c r="A706" s="65"/>
      <c r="U706" s="66"/>
      <c r="V706" s="66"/>
      <c r="W706" s="66"/>
    </row>
    <row r="707" spans="1:23" ht="13.2">
      <c r="A707" s="65"/>
      <c r="U707" s="66"/>
      <c r="V707" s="66"/>
      <c r="W707" s="66"/>
    </row>
    <row r="708" spans="1:23" ht="13.2">
      <c r="A708" s="65"/>
      <c r="U708" s="66"/>
      <c r="V708" s="66"/>
      <c r="W708" s="66"/>
    </row>
    <row r="709" spans="1:23" ht="13.2">
      <c r="A709" s="65"/>
      <c r="U709" s="66"/>
      <c r="V709" s="66"/>
      <c r="W709" s="66"/>
    </row>
    <row r="710" spans="1:23" ht="13.2">
      <c r="A710" s="65"/>
      <c r="U710" s="66"/>
      <c r="V710" s="66"/>
      <c r="W710" s="66"/>
    </row>
    <row r="711" spans="1:23" ht="13.2">
      <c r="A711" s="65"/>
      <c r="U711" s="66"/>
      <c r="V711" s="66"/>
      <c r="W711" s="66"/>
    </row>
    <row r="712" spans="1:23" ht="13.2">
      <c r="A712" s="65"/>
      <c r="U712" s="66"/>
      <c r="V712" s="66"/>
      <c r="W712" s="66"/>
    </row>
    <row r="713" spans="1:23" ht="13.2">
      <c r="A713" s="65"/>
      <c r="U713" s="66"/>
      <c r="V713" s="66"/>
      <c r="W713" s="66"/>
    </row>
    <row r="714" spans="1:23" ht="13.2">
      <c r="A714" s="65"/>
      <c r="U714" s="66"/>
      <c r="V714" s="66"/>
      <c r="W714" s="66"/>
    </row>
    <row r="715" spans="1:23" ht="13.2">
      <c r="A715" s="65"/>
      <c r="U715" s="66"/>
      <c r="V715" s="66"/>
      <c r="W715" s="66"/>
    </row>
    <row r="716" spans="1:23" ht="13.2">
      <c r="A716" s="65"/>
      <c r="U716" s="66"/>
      <c r="V716" s="66"/>
      <c r="W716" s="66"/>
    </row>
    <row r="717" spans="1:23" ht="13.2">
      <c r="A717" s="65"/>
      <c r="U717" s="66"/>
      <c r="V717" s="66"/>
      <c r="W717" s="66"/>
    </row>
    <row r="718" spans="1:23" ht="13.2">
      <c r="A718" s="65"/>
      <c r="U718" s="66"/>
      <c r="V718" s="66"/>
      <c r="W718" s="66"/>
    </row>
    <row r="719" spans="1:23" ht="13.2">
      <c r="A719" s="65"/>
      <c r="U719" s="66"/>
      <c r="V719" s="66"/>
      <c r="W719" s="66"/>
    </row>
    <row r="720" spans="1:23" ht="13.2">
      <c r="A720" s="65"/>
      <c r="U720" s="66"/>
      <c r="V720" s="66"/>
      <c r="W720" s="66"/>
    </row>
    <row r="721" spans="1:23" ht="13.2">
      <c r="A721" s="65"/>
      <c r="U721" s="66"/>
      <c r="V721" s="66"/>
      <c r="W721" s="66"/>
    </row>
    <row r="722" spans="1:23" ht="13.2">
      <c r="A722" s="65"/>
      <c r="U722" s="66"/>
      <c r="V722" s="66"/>
      <c r="W722" s="66"/>
    </row>
    <row r="723" spans="1:23" ht="13.2">
      <c r="A723" s="65"/>
      <c r="U723" s="66"/>
      <c r="V723" s="66"/>
      <c r="W723" s="66"/>
    </row>
    <row r="724" spans="1:23" ht="13.2">
      <c r="A724" s="65"/>
      <c r="U724" s="66"/>
      <c r="V724" s="66"/>
      <c r="W724" s="66"/>
    </row>
    <row r="725" spans="1:23" ht="13.2">
      <c r="A725" s="65"/>
      <c r="U725" s="66"/>
      <c r="V725" s="66"/>
      <c r="W725" s="66"/>
    </row>
    <row r="726" spans="1:23" ht="13.2">
      <c r="A726" s="65"/>
      <c r="U726" s="66"/>
      <c r="V726" s="66"/>
      <c r="W726" s="66"/>
    </row>
    <row r="727" spans="1:23" ht="13.2">
      <c r="A727" s="65"/>
      <c r="U727" s="66"/>
      <c r="V727" s="66"/>
      <c r="W727" s="66"/>
    </row>
    <row r="728" spans="1:23" ht="13.2">
      <c r="A728" s="65"/>
      <c r="U728" s="66"/>
      <c r="V728" s="66"/>
      <c r="W728" s="66"/>
    </row>
    <row r="729" spans="1:23" ht="13.2">
      <c r="A729" s="65"/>
      <c r="U729" s="66"/>
      <c r="V729" s="66"/>
      <c r="W729" s="66"/>
    </row>
    <row r="730" spans="1:23" ht="13.2">
      <c r="A730" s="65"/>
      <c r="U730" s="66"/>
      <c r="V730" s="66"/>
      <c r="W730" s="66"/>
    </row>
    <row r="731" spans="1:23" ht="13.2">
      <c r="A731" s="65"/>
      <c r="U731" s="66"/>
      <c r="V731" s="66"/>
      <c r="W731" s="66"/>
    </row>
    <row r="732" spans="1:23" ht="13.2">
      <c r="A732" s="65"/>
      <c r="U732" s="66"/>
      <c r="V732" s="66"/>
      <c r="W732" s="66"/>
    </row>
    <row r="733" spans="1:23" ht="13.2">
      <c r="A733" s="65"/>
      <c r="U733" s="66"/>
      <c r="V733" s="66"/>
      <c r="W733" s="66"/>
    </row>
    <row r="734" spans="1:23" ht="13.2">
      <c r="A734" s="65"/>
      <c r="U734" s="66"/>
      <c r="V734" s="66"/>
      <c r="W734" s="66"/>
    </row>
    <row r="735" spans="1:23" ht="13.2">
      <c r="A735" s="65"/>
      <c r="U735" s="66"/>
      <c r="V735" s="66"/>
      <c r="W735" s="66"/>
    </row>
    <row r="736" spans="1:23" ht="13.2">
      <c r="A736" s="65"/>
      <c r="U736" s="66"/>
      <c r="V736" s="66"/>
      <c r="W736" s="66"/>
    </row>
    <row r="737" spans="1:23" ht="13.2">
      <c r="A737" s="65"/>
      <c r="U737" s="66"/>
      <c r="V737" s="66"/>
      <c r="W737" s="66"/>
    </row>
    <row r="738" spans="1:23" ht="13.2">
      <c r="A738" s="65"/>
      <c r="U738" s="66"/>
      <c r="V738" s="66"/>
      <c r="W738" s="66"/>
    </row>
    <row r="739" spans="1:23" ht="13.2">
      <c r="A739" s="65"/>
      <c r="U739" s="66"/>
      <c r="V739" s="66"/>
      <c r="W739" s="66"/>
    </row>
    <row r="740" spans="1:23" ht="13.2">
      <c r="A740" s="65"/>
      <c r="U740" s="66"/>
      <c r="V740" s="66"/>
      <c r="W740" s="66"/>
    </row>
    <row r="741" spans="1:23" ht="13.2">
      <c r="A741" s="65"/>
      <c r="U741" s="66"/>
      <c r="V741" s="66"/>
      <c r="W741" s="66"/>
    </row>
    <row r="742" spans="1:23" ht="13.2">
      <c r="A742" s="65"/>
      <c r="U742" s="66"/>
      <c r="V742" s="66"/>
      <c r="W742" s="66"/>
    </row>
    <row r="743" spans="1:23" ht="13.2">
      <c r="A743" s="65"/>
      <c r="U743" s="66"/>
      <c r="V743" s="66"/>
      <c r="W743" s="66"/>
    </row>
    <row r="744" spans="1:23" ht="13.2">
      <c r="A744" s="65"/>
      <c r="U744" s="66"/>
      <c r="V744" s="66"/>
      <c r="W744" s="66"/>
    </row>
    <row r="745" spans="1:23" ht="13.2">
      <c r="A745" s="65"/>
      <c r="U745" s="66"/>
      <c r="V745" s="66"/>
      <c r="W745" s="66"/>
    </row>
    <row r="746" spans="1:23" ht="13.2">
      <c r="A746" s="65"/>
      <c r="U746" s="66"/>
      <c r="V746" s="66"/>
      <c r="W746" s="66"/>
    </row>
    <row r="747" spans="1:23" ht="13.2">
      <c r="A747" s="65"/>
      <c r="U747" s="66"/>
      <c r="V747" s="66"/>
      <c r="W747" s="66"/>
    </row>
    <row r="748" spans="1:23" ht="13.2">
      <c r="A748" s="65"/>
      <c r="U748" s="66"/>
      <c r="V748" s="66"/>
      <c r="W748" s="66"/>
    </row>
    <row r="749" spans="1:23" ht="13.2">
      <c r="A749" s="65"/>
      <c r="U749" s="66"/>
      <c r="V749" s="66"/>
      <c r="W749" s="66"/>
    </row>
    <row r="750" spans="1:23" ht="13.2">
      <c r="A750" s="65"/>
      <c r="U750" s="66"/>
      <c r="V750" s="66"/>
      <c r="W750" s="66"/>
    </row>
    <row r="751" spans="1:23" ht="13.2">
      <c r="A751" s="65"/>
      <c r="U751" s="66"/>
      <c r="V751" s="66"/>
      <c r="W751" s="66"/>
    </row>
    <row r="752" spans="1:23" ht="13.2">
      <c r="A752" s="65"/>
      <c r="U752" s="66"/>
      <c r="V752" s="66"/>
      <c r="W752" s="66"/>
    </row>
    <row r="753" spans="1:23" ht="13.2">
      <c r="A753" s="65"/>
      <c r="U753" s="66"/>
      <c r="V753" s="66"/>
      <c r="W753" s="66"/>
    </row>
    <row r="754" spans="1:23" ht="13.2">
      <c r="A754" s="65"/>
      <c r="U754" s="66"/>
      <c r="V754" s="66"/>
      <c r="W754" s="66"/>
    </row>
    <row r="755" spans="1:23" ht="13.2">
      <c r="A755" s="65"/>
      <c r="U755" s="66"/>
      <c r="V755" s="66"/>
      <c r="W755" s="66"/>
    </row>
    <row r="756" spans="1:23" ht="13.2">
      <c r="A756" s="65"/>
      <c r="U756" s="66"/>
      <c r="V756" s="66"/>
      <c r="W756" s="66"/>
    </row>
    <row r="757" spans="1:23" ht="13.2">
      <c r="A757" s="65"/>
      <c r="U757" s="66"/>
      <c r="V757" s="66"/>
      <c r="W757" s="66"/>
    </row>
    <row r="758" spans="1:23" ht="13.2">
      <c r="A758" s="65"/>
      <c r="U758" s="66"/>
      <c r="V758" s="66"/>
      <c r="W758" s="66"/>
    </row>
    <row r="759" spans="1:23" ht="13.2">
      <c r="A759" s="65"/>
      <c r="U759" s="66"/>
      <c r="V759" s="66"/>
      <c r="W759" s="66"/>
    </row>
    <row r="760" spans="1:23" ht="13.2">
      <c r="A760" s="65"/>
      <c r="U760" s="66"/>
      <c r="V760" s="66"/>
      <c r="W760" s="66"/>
    </row>
    <row r="761" spans="1:23" ht="13.2">
      <c r="A761" s="65"/>
      <c r="U761" s="66"/>
      <c r="V761" s="66"/>
      <c r="W761" s="66"/>
    </row>
    <row r="762" spans="1:23" ht="13.2">
      <c r="A762" s="65"/>
      <c r="U762" s="66"/>
      <c r="V762" s="66"/>
      <c r="W762" s="66"/>
    </row>
    <row r="763" spans="1:23" ht="13.2">
      <c r="A763" s="65"/>
      <c r="U763" s="66"/>
      <c r="V763" s="66"/>
      <c r="W763" s="66"/>
    </row>
    <row r="764" spans="1:23" ht="13.2">
      <c r="A764" s="65"/>
      <c r="U764" s="66"/>
      <c r="V764" s="66"/>
      <c r="W764" s="66"/>
    </row>
    <row r="765" spans="1:23" ht="13.2">
      <c r="A765" s="65"/>
      <c r="U765" s="66"/>
      <c r="V765" s="66"/>
      <c r="W765" s="66"/>
    </row>
    <row r="766" spans="1:23" ht="13.2">
      <c r="A766" s="65"/>
      <c r="U766" s="66"/>
      <c r="V766" s="66"/>
      <c r="W766" s="66"/>
    </row>
    <row r="767" spans="1:23" ht="13.2">
      <c r="A767" s="65"/>
      <c r="U767" s="66"/>
      <c r="V767" s="66"/>
      <c r="W767" s="66"/>
    </row>
    <row r="768" spans="1:23" ht="13.2">
      <c r="A768" s="65"/>
      <c r="U768" s="66"/>
      <c r="V768" s="66"/>
      <c r="W768" s="66"/>
    </row>
    <row r="769" spans="1:23" ht="13.2">
      <c r="A769" s="65"/>
      <c r="U769" s="66"/>
      <c r="V769" s="66"/>
      <c r="W769" s="66"/>
    </row>
    <row r="770" spans="1:23" ht="13.2">
      <c r="A770" s="65"/>
      <c r="U770" s="66"/>
      <c r="V770" s="66"/>
      <c r="W770" s="66"/>
    </row>
    <row r="771" spans="1:23" ht="13.2">
      <c r="A771" s="65"/>
      <c r="U771" s="66"/>
      <c r="V771" s="66"/>
      <c r="W771" s="66"/>
    </row>
    <row r="772" spans="1:23" ht="13.2">
      <c r="A772" s="65"/>
      <c r="U772" s="66"/>
      <c r="V772" s="66"/>
      <c r="W772" s="66"/>
    </row>
    <row r="773" spans="1:23" ht="13.2">
      <c r="A773" s="65"/>
      <c r="U773" s="66"/>
      <c r="V773" s="66"/>
      <c r="W773" s="66"/>
    </row>
    <row r="774" spans="1:23" ht="13.2">
      <c r="A774" s="65"/>
      <c r="U774" s="66"/>
      <c r="V774" s="66"/>
      <c r="W774" s="66"/>
    </row>
    <row r="775" spans="1:23" ht="13.2">
      <c r="A775" s="65"/>
      <c r="U775" s="66"/>
      <c r="V775" s="66"/>
      <c r="W775" s="66"/>
    </row>
    <row r="776" spans="1:23" ht="13.2">
      <c r="A776" s="65"/>
      <c r="U776" s="66"/>
      <c r="V776" s="66"/>
      <c r="W776" s="66"/>
    </row>
    <row r="777" spans="1:23" ht="13.2">
      <c r="A777" s="65"/>
      <c r="U777" s="66"/>
      <c r="V777" s="66"/>
      <c r="W777" s="66"/>
    </row>
    <row r="778" spans="1:23" ht="13.2">
      <c r="A778" s="65"/>
      <c r="U778" s="66"/>
      <c r="V778" s="66"/>
      <c r="W778" s="66"/>
    </row>
    <row r="779" spans="1:23" ht="13.2">
      <c r="A779" s="65"/>
      <c r="U779" s="66"/>
      <c r="V779" s="66"/>
      <c r="W779" s="66"/>
    </row>
    <row r="780" spans="1:23" ht="13.2">
      <c r="A780" s="65"/>
      <c r="U780" s="66"/>
      <c r="V780" s="66"/>
      <c r="W780" s="66"/>
    </row>
    <row r="781" spans="1:23" ht="13.2">
      <c r="A781" s="65"/>
      <c r="U781" s="66"/>
      <c r="V781" s="66"/>
      <c r="W781" s="66"/>
    </row>
    <row r="782" spans="1:23" ht="13.2">
      <c r="A782" s="65"/>
      <c r="U782" s="66"/>
      <c r="V782" s="66"/>
      <c r="W782" s="66"/>
    </row>
    <row r="783" spans="1:23" ht="13.2">
      <c r="A783" s="65"/>
      <c r="U783" s="66"/>
      <c r="V783" s="66"/>
      <c r="W783" s="66"/>
    </row>
    <row r="784" spans="1:23" ht="13.2">
      <c r="A784" s="65"/>
      <c r="U784" s="66"/>
      <c r="V784" s="66"/>
      <c r="W784" s="66"/>
    </row>
    <row r="785" spans="1:23" ht="13.2">
      <c r="A785" s="65"/>
      <c r="U785" s="66"/>
      <c r="V785" s="66"/>
      <c r="W785" s="66"/>
    </row>
    <row r="786" spans="1:23" ht="13.2">
      <c r="A786" s="65"/>
      <c r="U786" s="66"/>
      <c r="V786" s="66"/>
      <c r="W786" s="66"/>
    </row>
    <row r="787" spans="1:23" ht="13.2">
      <c r="A787" s="65"/>
      <c r="U787" s="66"/>
      <c r="V787" s="66"/>
      <c r="W787" s="66"/>
    </row>
    <row r="788" spans="1:23" ht="13.2">
      <c r="A788" s="65"/>
      <c r="U788" s="66"/>
      <c r="V788" s="66"/>
      <c r="W788" s="66"/>
    </row>
    <row r="789" spans="1:23" ht="13.2">
      <c r="A789" s="65"/>
      <c r="U789" s="66"/>
      <c r="V789" s="66"/>
      <c r="W789" s="66"/>
    </row>
    <row r="790" spans="1:23" ht="13.2">
      <c r="A790" s="65"/>
      <c r="U790" s="66"/>
      <c r="V790" s="66"/>
      <c r="W790" s="66"/>
    </row>
    <row r="791" spans="1:23" ht="13.2">
      <c r="A791" s="65"/>
      <c r="U791" s="66"/>
      <c r="V791" s="66"/>
      <c r="W791" s="66"/>
    </row>
    <row r="792" spans="1:23" ht="13.2">
      <c r="A792" s="65"/>
      <c r="U792" s="66"/>
      <c r="V792" s="66"/>
      <c r="W792" s="66"/>
    </row>
    <row r="793" spans="1:23" ht="13.2">
      <c r="A793" s="65"/>
      <c r="U793" s="66"/>
      <c r="V793" s="66"/>
      <c r="W793" s="66"/>
    </row>
    <row r="794" spans="1:23" ht="13.2">
      <c r="A794" s="65"/>
      <c r="U794" s="66"/>
      <c r="V794" s="66"/>
      <c r="W794" s="66"/>
    </row>
    <row r="795" spans="1:23" ht="13.2">
      <c r="A795" s="65"/>
      <c r="U795" s="66"/>
      <c r="V795" s="66"/>
      <c r="W795" s="66"/>
    </row>
    <row r="796" spans="1:23" ht="13.2">
      <c r="A796" s="65"/>
      <c r="U796" s="66"/>
      <c r="V796" s="66"/>
      <c r="W796" s="66"/>
    </row>
    <row r="797" spans="1:23" ht="13.2">
      <c r="A797" s="65"/>
      <c r="U797" s="66"/>
      <c r="V797" s="66"/>
      <c r="W797" s="66"/>
    </row>
    <row r="798" spans="1:23" ht="13.2">
      <c r="A798" s="65"/>
      <c r="U798" s="66"/>
      <c r="V798" s="66"/>
      <c r="W798" s="66"/>
    </row>
    <row r="799" spans="1:23" ht="13.2">
      <c r="A799" s="65"/>
      <c r="U799" s="66"/>
      <c r="V799" s="66"/>
      <c r="W799" s="66"/>
    </row>
    <row r="800" spans="1:23" ht="13.2">
      <c r="A800" s="65"/>
      <c r="U800" s="66"/>
      <c r="V800" s="66"/>
      <c r="W800" s="66"/>
    </row>
    <row r="801" spans="1:23" ht="13.2">
      <c r="A801" s="65"/>
      <c r="U801" s="66"/>
      <c r="V801" s="66"/>
      <c r="W801" s="66"/>
    </row>
    <row r="802" spans="1:23" ht="13.2">
      <c r="A802" s="65"/>
      <c r="U802" s="66"/>
      <c r="V802" s="66"/>
      <c r="W802" s="66"/>
    </row>
    <row r="803" spans="1:23" ht="13.2">
      <c r="A803" s="65"/>
      <c r="U803" s="66"/>
      <c r="V803" s="66"/>
      <c r="W803" s="66"/>
    </row>
    <row r="804" spans="1:23" ht="13.2">
      <c r="A804" s="65"/>
      <c r="U804" s="66"/>
      <c r="V804" s="66"/>
      <c r="W804" s="66"/>
    </row>
    <row r="805" spans="1:23" ht="13.2">
      <c r="A805" s="65"/>
      <c r="U805" s="66"/>
      <c r="V805" s="66"/>
      <c r="W805" s="66"/>
    </row>
    <row r="806" spans="1:23" ht="13.2">
      <c r="A806" s="65"/>
      <c r="U806" s="66"/>
      <c r="V806" s="66"/>
      <c r="W806" s="66"/>
    </row>
    <row r="807" spans="1:23" ht="13.2">
      <c r="A807" s="65"/>
      <c r="U807" s="66"/>
      <c r="V807" s="66"/>
      <c r="W807" s="66"/>
    </row>
    <row r="808" spans="1:23" ht="13.2">
      <c r="A808" s="65"/>
      <c r="U808" s="66"/>
      <c r="V808" s="66"/>
      <c r="W808" s="66"/>
    </row>
    <row r="809" spans="1:23" ht="13.2">
      <c r="A809" s="65"/>
      <c r="U809" s="66"/>
      <c r="V809" s="66"/>
      <c r="W809" s="66"/>
    </row>
    <row r="810" spans="1:23" ht="13.2">
      <c r="A810" s="65"/>
      <c r="U810" s="66"/>
      <c r="V810" s="66"/>
      <c r="W810" s="66"/>
    </row>
    <row r="811" spans="1:23" ht="13.2">
      <c r="A811" s="65"/>
      <c r="U811" s="66"/>
      <c r="V811" s="66"/>
      <c r="W811" s="66"/>
    </row>
    <row r="812" spans="1:23" ht="13.2">
      <c r="A812" s="65"/>
      <c r="U812" s="66"/>
      <c r="V812" s="66"/>
      <c r="W812" s="66"/>
    </row>
    <row r="813" spans="1:23" ht="13.2">
      <c r="A813" s="65"/>
      <c r="U813" s="66"/>
      <c r="V813" s="66"/>
      <c r="W813" s="66"/>
    </row>
    <row r="814" spans="1:23" ht="13.2">
      <c r="A814" s="65"/>
      <c r="U814" s="66"/>
      <c r="V814" s="66"/>
      <c r="W814" s="66"/>
    </row>
    <row r="815" spans="1:23" ht="13.2">
      <c r="A815" s="65"/>
      <c r="U815" s="66"/>
      <c r="V815" s="66"/>
      <c r="W815" s="66"/>
    </row>
    <row r="816" spans="1:23" ht="13.2">
      <c r="A816" s="65"/>
      <c r="U816" s="66"/>
      <c r="V816" s="66"/>
      <c r="W816" s="66"/>
    </row>
    <row r="817" spans="1:23" ht="13.2">
      <c r="A817" s="65"/>
      <c r="U817" s="66"/>
      <c r="V817" s="66"/>
      <c r="W817" s="66"/>
    </row>
    <row r="818" spans="1:23" ht="13.2">
      <c r="A818" s="65"/>
      <c r="U818" s="66"/>
      <c r="V818" s="66"/>
      <c r="W818" s="66"/>
    </row>
    <row r="819" spans="1:23" ht="13.2">
      <c r="A819" s="65"/>
      <c r="U819" s="66"/>
      <c r="V819" s="66"/>
      <c r="W819" s="66"/>
    </row>
    <row r="820" spans="1:23" ht="13.2">
      <c r="A820" s="65"/>
      <c r="U820" s="66"/>
      <c r="V820" s="66"/>
      <c r="W820" s="66"/>
    </row>
    <row r="821" spans="1:23" ht="13.2">
      <c r="A821" s="65"/>
      <c r="U821" s="66"/>
      <c r="V821" s="66"/>
      <c r="W821" s="66"/>
    </row>
    <row r="822" spans="1:23" ht="13.2">
      <c r="A822" s="65"/>
      <c r="U822" s="66"/>
      <c r="V822" s="66"/>
      <c r="W822" s="66"/>
    </row>
    <row r="823" spans="1:23" ht="13.2">
      <c r="A823" s="65"/>
      <c r="U823" s="66"/>
      <c r="V823" s="66"/>
      <c r="W823" s="66"/>
    </row>
    <row r="824" spans="1:23" ht="13.2">
      <c r="A824" s="65"/>
      <c r="U824" s="66"/>
      <c r="V824" s="66"/>
      <c r="W824" s="66"/>
    </row>
    <row r="825" spans="1:23" ht="13.2">
      <c r="A825" s="65"/>
      <c r="U825" s="66"/>
      <c r="V825" s="66"/>
      <c r="W825" s="66"/>
    </row>
    <row r="826" spans="1:23" ht="13.2">
      <c r="A826" s="65"/>
      <c r="U826" s="66"/>
      <c r="V826" s="66"/>
      <c r="W826" s="66"/>
    </row>
    <row r="827" spans="1:23" ht="13.2">
      <c r="A827" s="65"/>
      <c r="U827" s="66"/>
      <c r="V827" s="66"/>
      <c r="W827" s="66"/>
    </row>
    <row r="828" spans="1:23" ht="13.2">
      <c r="A828" s="65"/>
      <c r="U828" s="66"/>
      <c r="V828" s="66"/>
      <c r="W828" s="66"/>
    </row>
    <row r="829" spans="1:23" ht="13.2">
      <c r="A829" s="65"/>
      <c r="U829" s="66"/>
      <c r="V829" s="66"/>
      <c r="W829" s="66"/>
    </row>
    <row r="830" spans="1:23" ht="13.2">
      <c r="A830" s="65"/>
      <c r="U830" s="66"/>
      <c r="V830" s="66"/>
      <c r="W830" s="66"/>
    </row>
    <row r="831" spans="1:23" ht="13.2">
      <c r="A831" s="65"/>
      <c r="U831" s="66"/>
      <c r="V831" s="66"/>
      <c r="W831" s="66"/>
    </row>
    <row r="832" spans="1:23" ht="13.2">
      <c r="A832" s="65"/>
      <c r="U832" s="66"/>
      <c r="V832" s="66"/>
      <c r="W832" s="66"/>
    </row>
    <row r="833" spans="1:23" ht="13.2">
      <c r="A833" s="65"/>
      <c r="U833" s="66"/>
      <c r="V833" s="66"/>
      <c r="W833" s="66"/>
    </row>
    <row r="834" spans="1:23" ht="13.2">
      <c r="A834" s="65"/>
      <c r="U834" s="66"/>
      <c r="V834" s="66"/>
      <c r="W834" s="66"/>
    </row>
    <row r="835" spans="1:23" ht="13.2">
      <c r="A835" s="65"/>
      <c r="U835" s="66"/>
      <c r="V835" s="66"/>
      <c r="W835" s="66"/>
    </row>
    <row r="836" spans="1:23" ht="13.2">
      <c r="A836" s="65"/>
      <c r="U836" s="66"/>
      <c r="V836" s="66"/>
      <c r="W836" s="66"/>
    </row>
    <row r="837" spans="1:23" ht="13.2">
      <c r="A837" s="65"/>
      <c r="U837" s="66"/>
      <c r="V837" s="66"/>
      <c r="W837" s="66"/>
    </row>
    <row r="838" spans="1:23" ht="13.2">
      <c r="A838" s="65"/>
      <c r="U838" s="66"/>
      <c r="V838" s="66"/>
      <c r="W838" s="66"/>
    </row>
    <row r="839" spans="1:23" ht="13.2">
      <c r="A839" s="65"/>
      <c r="U839" s="66"/>
      <c r="V839" s="66"/>
      <c r="W839" s="66"/>
    </row>
    <row r="840" spans="1:23" ht="13.2">
      <c r="A840" s="65"/>
      <c r="U840" s="66"/>
      <c r="V840" s="66"/>
      <c r="W840" s="66"/>
    </row>
    <row r="841" spans="1:23" ht="13.2">
      <c r="A841" s="65"/>
      <c r="U841" s="66"/>
      <c r="V841" s="66"/>
      <c r="W841" s="66"/>
    </row>
    <row r="842" spans="1:23" ht="13.2">
      <c r="A842" s="65"/>
      <c r="U842" s="66"/>
      <c r="V842" s="66"/>
      <c r="W842" s="66"/>
    </row>
    <row r="843" spans="1:23" ht="13.2">
      <c r="A843" s="65"/>
      <c r="U843" s="66"/>
      <c r="V843" s="66"/>
      <c r="W843" s="66"/>
    </row>
    <row r="844" spans="1:23" ht="13.2">
      <c r="A844" s="65"/>
      <c r="U844" s="66"/>
      <c r="V844" s="66"/>
      <c r="W844" s="66"/>
    </row>
    <row r="845" spans="1:23" ht="13.2">
      <c r="A845" s="65"/>
      <c r="U845" s="66"/>
      <c r="V845" s="66"/>
      <c r="W845" s="66"/>
    </row>
    <row r="846" spans="1:23" ht="13.2">
      <c r="A846" s="65"/>
      <c r="U846" s="66"/>
      <c r="V846" s="66"/>
      <c r="W846" s="66"/>
    </row>
    <row r="847" spans="1:23" ht="13.2">
      <c r="A847" s="65"/>
      <c r="U847" s="66"/>
      <c r="V847" s="66"/>
      <c r="W847" s="66"/>
    </row>
    <row r="848" spans="1:23" ht="13.2">
      <c r="A848" s="65"/>
      <c r="U848" s="66"/>
      <c r="V848" s="66"/>
      <c r="W848" s="66"/>
    </row>
    <row r="849" spans="1:23" ht="13.2">
      <c r="A849" s="65"/>
      <c r="U849" s="66"/>
      <c r="V849" s="66"/>
      <c r="W849" s="66"/>
    </row>
    <row r="850" spans="1:23" ht="13.2">
      <c r="A850" s="65"/>
      <c r="U850" s="66"/>
      <c r="V850" s="66"/>
      <c r="W850" s="66"/>
    </row>
    <row r="851" spans="1:23" ht="13.2">
      <c r="A851" s="65"/>
      <c r="U851" s="66"/>
      <c r="V851" s="66"/>
      <c r="W851" s="66"/>
    </row>
    <row r="852" spans="1:23" ht="13.2">
      <c r="A852" s="65"/>
      <c r="U852" s="66"/>
      <c r="V852" s="66"/>
      <c r="W852" s="66"/>
    </row>
    <row r="853" spans="1:23" ht="13.2">
      <c r="A853" s="65"/>
      <c r="U853" s="66"/>
      <c r="V853" s="66"/>
      <c r="W853" s="66"/>
    </row>
    <row r="854" spans="1:23" ht="13.2">
      <c r="A854" s="65"/>
      <c r="U854" s="66"/>
      <c r="V854" s="66"/>
      <c r="W854" s="66"/>
    </row>
    <row r="855" spans="1:23" ht="13.2">
      <c r="A855" s="65"/>
      <c r="U855" s="66"/>
      <c r="V855" s="66"/>
      <c r="W855" s="66"/>
    </row>
    <row r="856" spans="1:23" ht="13.2">
      <c r="A856" s="65"/>
      <c r="U856" s="66"/>
      <c r="V856" s="66"/>
      <c r="W856" s="66"/>
    </row>
    <row r="857" spans="1:23" ht="13.2">
      <c r="A857" s="65"/>
      <c r="U857" s="66"/>
      <c r="V857" s="66"/>
      <c r="W857" s="66"/>
    </row>
    <row r="858" spans="1:23" ht="13.2">
      <c r="A858" s="65"/>
      <c r="U858" s="66"/>
      <c r="V858" s="66"/>
      <c r="W858" s="66"/>
    </row>
    <row r="859" spans="1:23" ht="13.2">
      <c r="A859" s="65"/>
      <c r="U859" s="66"/>
      <c r="V859" s="66"/>
      <c r="W859" s="66"/>
    </row>
    <row r="860" spans="1:23" ht="13.2">
      <c r="A860" s="65"/>
      <c r="U860" s="66"/>
      <c r="V860" s="66"/>
      <c r="W860" s="66"/>
    </row>
    <row r="861" spans="1:23" ht="13.2">
      <c r="A861" s="65"/>
      <c r="U861" s="66"/>
      <c r="V861" s="66"/>
      <c r="W861" s="66"/>
    </row>
    <row r="862" spans="1:23" ht="13.2">
      <c r="A862" s="65"/>
      <c r="U862" s="66"/>
      <c r="V862" s="66"/>
      <c r="W862" s="66"/>
    </row>
    <row r="863" spans="1:23" ht="13.2">
      <c r="A863" s="65"/>
      <c r="U863" s="66"/>
      <c r="V863" s="66"/>
      <c r="W863" s="66"/>
    </row>
    <row r="864" spans="1:23" ht="13.2">
      <c r="A864" s="65"/>
      <c r="U864" s="66"/>
      <c r="V864" s="66"/>
      <c r="W864" s="66"/>
    </row>
    <row r="865" spans="1:23" ht="13.2">
      <c r="A865" s="65"/>
      <c r="U865" s="66"/>
      <c r="V865" s="66"/>
      <c r="W865" s="66"/>
    </row>
    <row r="866" spans="1:23" ht="13.2">
      <c r="A866" s="65"/>
      <c r="U866" s="66"/>
      <c r="V866" s="66"/>
      <c r="W866" s="66"/>
    </row>
    <row r="867" spans="1:23" ht="13.2">
      <c r="A867" s="65"/>
      <c r="U867" s="66"/>
      <c r="V867" s="66"/>
      <c r="W867" s="66"/>
    </row>
    <row r="868" spans="1:23" ht="13.2">
      <c r="A868" s="65"/>
      <c r="U868" s="66"/>
      <c r="V868" s="66"/>
      <c r="W868" s="66"/>
    </row>
    <row r="869" spans="1:23" ht="13.2">
      <c r="A869" s="65"/>
      <c r="U869" s="66"/>
      <c r="V869" s="66"/>
      <c r="W869" s="66"/>
    </row>
    <row r="870" spans="1:23" ht="13.2">
      <c r="A870" s="65"/>
      <c r="U870" s="66"/>
      <c r="V870" s="66"/>
      <c r="W870" s="66"/>
    </row>
    <row r="871" spans="1:23" ht="13.2">
      <c r="A871" s="65"/>
      <c r="U871" s="66"/>
      <c r="V871" s="66"/>
      <c r="W871" s="66"/>
    </row>
    <row r="872" spans="1:23" ht="13.2">
      <c r="A872" s="65"/>
      <c r="U872" s="66"/>
      <c r="V872" s="66"/>
      <c r="W872" s="66"/>
    </row>
    <row r="873" spans="1:23" ht="13.2">
      <c r="A873" s="65"/>
      <c r="U873" s="66"/>
      <c r="V873" s="66"/>
      <c r="W873" s="66"/>
    </row>
    <row r="874" spans="1:23" ht="13.2">
      <c r="A874" s="65"/>
      <c r="U874" s="66"/>
      <c r="V874" s="66"/>
      <c r="W874" s="66"/>
    </row>
    <row r="875" spans="1:23" ht="13.2">
      <c r="A875" s="65"/>
      <c r="U875" s="66"/>
      <c r="V875" s="66"/>
      <c r="W875" s="66"/>
    </row>
    <row r="876" spans="1:23" ht="13.2">
      <c r="A876" s="65"/>
      <c r="U876" s="66"/>
      <c r="V876" s="66"/>
      <c r="W876" s="66"/>
    </row>
    <row r="877" spans="1:23" ht="13.2">
      <c r="A877" s="65"/>
      <c r="U877" s="66"/>
      <c r="V877" s="66"/>
      <c r="W877" s="66"/>
    </row>
    <row r="878" spans="1:23" ht="13.2">
      <c r="A878" s="65"/>
      <c r="U878" s="66"/>
      <c r="V878" s="66"/>
      <c r="W878" s="66"/>
    </row>
    <row r="879" spans="1:23" ht="13.2">
      <c r="A879" s="65"/>
      <c r="U879" s="66"/>
      <c r="V879" s="66"/>
      <c r="W879" s="66"/>
    </row>
    <row r="880" spans="1:23" ht="13.2">
      <c r="A880" s="65"/>
      <c r="U880" s="66"/>
      <c r="V880" s="66"/>
      <c r="W880" s="66"/>
    </row>
    <row r="881" spans="1:23" ht="13.2">
      <c r="A881" s="65"/>
      <c r="U881" s="66"/>
      <c r="V881" s="66"/>
      <c r="W881" s="66"/>
    </row>
    <row r="882" spans="1:23" ht="13.2">
      <c r="A882" s="65"/>
      <c r="U882" s="66"/>
      <c r="V882" s="66"/>
      <c r="W882" s="66"/>
    </row>
    <row r="883" spans="1:23" ht="13.2">
      <c r="A883" s="65"/>
      <c r="U883" s="66"/>
      <c r="V883" s="66"/>
      <c r="W883" s="66"/>
    </row>
    <row r="884" spans="1:23" ht="13.2">
      <c r="A884" s="65"/>
      <c r="U884" s="66"/>
      <c r="V884" s="66"/>
      <c r="W884" s="66"/>
    </row>
    <row r="885" spans="1:23" ht="13.2">
      <c r="A885" s="65"/>
      <c r="U885" s="66"/>
      <c r="V885" s="66"/>
      <c r="W885" s="66"/>
    </row>
    <row r="886" spans="1:23" ht="13.2">
      <c r="A886" s="65"/>
      <c r="U886" s="66"/>
      <c r="V886" s="66"/>
      <c r="W886" s="66"/>
    </row>
    <row r="887" spans="1:23" ht="13.2">
      <c r="A887" s="65"/>
      <c r="U887" s="66"/>
      <c r="V887" s="66"/>
      <c r="W887" s="66"/>
    </row>
    <row r="888" spans="1:23" ht="13.2">
      <c r="A888" s="65"/>
      <c r="U888" s="66"/>
      <c r="V888" s="66"/>
      <c r="W888" s="66"/>
    </row>
    <row r="889" spans="1:23" ht="13.2">
      <c r="A889" s="65"/>
      <c r="U889" s="66"/>
      <c r="V889" s="66"/>
      <c r="W889" s="66"/>
    </row>
    <row r="890" spans="1:23" ht="13.2">
      <c r="A890" s="65"/>
      <c r="U890" s="66"/>
      <c r="V890" s="66"/>
      <c r="W890" s="66"/>
    </row>
    <row r="891" spans="1:23" ht="13.2">
      <c r="A891" s="65"/>
      <c r="U891" s="66"/>
      <c r="V891" s="66"/>
      <c r="W891" s="66"/>
    </row>
    <row r="892" spans="1:23" ht="13.2">
      <c r="A892" s="65"/>
      <c r="U892" s="66"/>
      <c r="V892" s="66"/>
      <c r="W892" s="66"/>
    </row>
    <row r="893" spans="1:23" ht="13.2">
      <c r="A893" s="65"/>
      <c r="U893" s="66"/>
      <c r="V893" s="66"/>
      <c r="W893" s="66"/>
    </row>
    <row r="894" spans="1:23" ht="13.2">
      <c r="A894" s="65"/>
      <c r="U894" s="66"/>
      <c r="V894" s="66"/>
      <c r="W894" s="66"/>
    </row>
    <row r="895" spans="1:23" ht="13.2">
      <c r="A895" s="65"/>
      <c r="U895" s="66"/>
      <c r="V895" s="66"/>
      <c r="W895" s="66"/>
    </row>
    <row r="896" spans="1:23" ht="13.2">
      <c r="A896" s="65"/>
      <c r="U896" s="66"/>
      <c r="V896" s="66"/>
      <c r="W896" s="66"/>
    </row>
    <row r="897" spans="1:23" ht="13.2">
      <c r="A897" s="65"/>
      <c r="U897" s="66"/>
      <c r="V897" s="66"/>
      <c r="W897" s="66"/>
    </row>
    <row r="898" spans="1:23" ht="13.2">
      <c r="A898" s="65"/>
      <c r="U898" s="66"/>
      <c r="V898" s="66"/>
      <c r="W898" s="66"/>
    </row>
    <row r="899" spans="1:23" ht="13.2">
      <c r="A899" s="65"/>
      <c r="U899" s="66"/>
      <c r="V899" s="66"/>
      <c r="W899" s="66"/>
    </row>
    <row r="900" spans="1:23" ht="13.2">
      <c r="A900" s="65"/>
      <c r="U900" s="66"/>
      <c r="V900" s="66"/>
      <c r="W900" s="66"/>
    </row>
    <row r="901" spans="1:23" ht="13.2">
      <c r="A901" s="65"/>
      <c r="U901" s="66"/>
      <c r="V901" s="66"/>
      <c r="W901" s="66"/>
    </row>
    <row r="902" spans="1:23" ht="13.2">
      <c r="A902" s="65"/>
      <c r="U902" s="66"/>
      <c r="V902" s="66"/>
      <c r="W902" s="66"/>
    </row>
    <row r="903" spans="1:23" ht="13.2">
      <c r="A903" s="65"/>
      <c r="U903" s="66"/>
      <c r="V903" s="66"/>
      <c r="W903" s="66"/>
    </row>
    <row r="904" spans="1:23" ht="13.2">
      <c r="A904" s="65"/>
      <c r="U904" s="66"/>
      <c r="V904" s="66"/>
      <c r="W904" s="66"/>
    </row>
    <row r="905" spans="1:23" ht="13.2">
      <c r="A905" s="65"/>
      <c r="U905" s="66"/>
      <c r="V905" s="66"/>
      <c r="W905" s="66"/>
    </row>
    <row r="906" spans="1:23" ht="13.2">
      <c r="A906" s="65"/>
      <c r="U906" s="66"/>
      <c r="V906" s="66"/>
      <c r="W906" s="66"/>
    </row>
    <row r="907" spans="1:23" ht="13.2">
      <c r="A907" s="65"/>
      <c r="U907" s="66"/>
      <c r="V907" s="66"/>
      <c r="W907" s="66"/>
    </row>
    <row r="908" spans="1:23" ht="13.2">
      <c r="A908" s="65"/>
      <c r="U908" s="66"/>
      <c r="V908" s="66"/>
      <c r="W908" s="66"/>
    </row>
    <row r="909" spans="1:23" ht="13.2">
      <c r="A909" s="65"/>
      <c r="U909" s="66"/>
      <c r="V909" s="66"/>
      <c r="W909" s="66"/>
    </row>
    <row r="910" spans="1:23" ht="13.2">
      <c r="A910" s="65"/>
      <c r="U910" s="66"/>
      <c r="V910" s="66"/>
      <c r="W910" s="66"/>
    </row>
    <row r="911" spans="1:23" ht="13.2">
      <c r="A911" s="65"/>
      <c r="U911" s="66"/>
      <c r="V911" s="66"/>
      <c r="W911" s="66"/>
    </row>
    <row r="912" spans="1:23" ht="13.2">
      <c r="A912" s="65"/>
      <c r="U912" s="66"/>
      <c r="V912" s="66"/>
      <c r="W912" s="66"/>
    </row>
    <row r="913" spans="1:23" ht="13.2">
      <c r="A913" s="65"/>
      <c r="U913" s="66"/>
      <c r="V913" s="66"/>
      <c r="W913" s="66"/>
    </row>
    <row r="914" spans="1:23" ht="13.2">
      <c r="A914" s="65"/>
      <c r="U914" s="66"/>
      <c r="V914" s="66"/>
      <c r="W914" s="66"/>
    </row>
    <row r="915" spans="1:23" ht="13.2">
      <c r="A915" s="65"/>
      <c r="U915" s="66"/>
      <c r="V915" s="66"/>
      <c r="W915" s="66"/>
    </row>
    <row r="916" spans="1:23" ht="13.2">
      <c r="A916" s="65"/>
      <c r="U916" s="66"/>
      <c r="V916" s="66"/>
      <c r="W916" s="66"/>
    </row>
    <row r="917" spans="1:23" ht="13.2">
      <c r="A917" s="65"/>
      <c r="U917" s="66"/>
      <c r="V917" s="66"/>
      <c r="W917" s="66"/>
    </row>
    <row r="918" spans="1:23" ht="13.2">
      <c r="A918" s="65"/>
      <c r="U918" s="66"/>
      <c r="V918" s="66"/>
      <c r="W918" s="66"/>
    </row>
    <row r="919" spans="1:23" ht="13.2">
      <c r="A919" s="65"/>
      <c r="U919" s="66"/>
      <c r="V919" s="66"/>
      <c r="W919" s="66"/>
    </row>
    <row r="920" spans="1:23" ht="13.2">
      <c r="A920" s="65"/>
      <c r="U920" s="66"/>
      <c r="V920" s="66"/>
      <c r="W920" s="66"/>
    </row>
    <row r="921" spans="1:23" ht="13.2">
      <c r="A921" s="65"/>
      <c r="U921" s="66"/>
      <c r="V921" s="66"/>
      <c r="W921" s="66"/>
    </row>
    <row r="922" spans="1:23" ht="13.2">
      <c r="A922" s="65"/>
      <c r="U922" s="66"/>
      <c r="V922" s="66"/>
      <c r="W922" s="66"/>
    </row>
    <row r="923" spans="1:23" ht="13.2">
      <c r="A923" s="65"/>
      <c r="U923" s="66"/>
      <c r="V923" s="66"/>
      <c r="W923" s="66"/>
    </row>
    <row r="924" spans="1:23" ht="13.2">
      <c r="A924" s="65"/>
      <c r="U924" s="66"/>
      <c r="V924" s="66"/>
      <c r="W924" s="66"/>
    </row>
    <row r="925" spans="1:23" ht="13.2">
      <c r="A925" s="65"/>
      <c r="U925" s="66"/>
      <c r="V925" s="66"/>
      <c r="W925" s="66"/>
    </row>
    <row r="926" spans="1:23" ht="13.2">
      <c r="A926" s="65"/>
      <c r="U926" s="66"/>
      <c r="V926" s="66"/>
      <c r="W926" s="66"/>
    </row>
    <row r="927" spans="1:23" ht="13.2">
      <c r="A927" s="65"/>
      <c r="U927" s="66"/>
      <c r="V927" s="66"/>
      <c r="W927" s="66"/>
    </row>
    <row r="928" spans="1:23" ht="13.2">
      <c r="A928" s="65"/>
      <c r="U928" s="66"/>
      <c r="V928" s="66"/>
      <c r="W928" s="66"/>
    </row>
    <row r="929" spans="1:23" ht="13.2">
      <c r="A929" s="65"/>
      <c r="U929" s="66"/>
      <c r="V929" s="66"/>
      <c r="W929" s="66"/>
    </row>
    <row r="930" spans="1:23" ht="13.2">
      <c r="A930" s="65"/>
      <c r="U930" s="66"/>
      <c r="V930" s="66"/>
      <c r="W930" s="66"/>
    </row>
    <row r="931" spans="1:23" ht="13.2">
      <c r="A931" s="65"/>
      <c r="U931" s="66"/>
      <c r="V931" s="66"/>
      <c r="W931" s="66"/>
    </row>
    <row r="932" spans="1:23" ht="13.2">
      <c r="A932" s="65"/>
      <c r="U932" s="66"/>
      <c r="V932" s="66"/>
      <c r="W932" s="66"/>
    </row>
    <row r="933" spans="1:23" ht="13.2">
      <c r="A933" s="65"/>
      <c r="U933" s="66"/>
      <c r="V933" s="66"/>
      <c r="W933" s="66"/>
    </row>
    <row r="934" spans="1:23" ht="13.2">
      <c r="A934" s="65"/>
      <c r="U934" s="66"/>
      <c r="V934" s="66"/>
      <c r="W934" s="66"/>
    </row>
    <row r="935" spans="1:23" ht="13.2">
      <c r="A935" s="65"/>
      <c r="U935" s="66"/>
      <c r="V935" s="66"/>
      <c r="W935" s="66"/>
    </row>
    <row r="936" spans="1:23" ht="13.2">
      <c r="A936" s="65"/>
      <c r="U936" s="66"/>
      <c r="V936" s="66"/>
      <c r="W936" s="66"/>
    </row>
    <row r="937" spans="1:23" ht="13.2">
      <c r="A937" s="65"/>
      <c r="U937" s="66"/>
      <c r="V937" s="66"/>
      <c r="W937" s="66"/>
    </row>
    <row r="938" spans="1:23" ht="13.2">
      <c r="A938" s="65"/>
      <c r="U938" s="66"/>
      <c r="V938" s="66"/>
      <c r="W938" s="66"/>
    </row>
    <row r="939" spans="1:23" ht="13.2">
      <c r="A939" s="65"/>
      <c r="U939" s="66"/>
      <c r="V939" s="66"/>
      <c r="W939" s="66"/>
    </row>
    <row r="940" spans="1:23" ht="13.2">
      <c r="A940" s="65"/>
      <c r="U940" s="66"/>
      <c r="V940" s="66"/>
      <c r="W940" s="66"/>
    </row>
    <row r="941" spans="1:23" ht="13.2">
      <c r="A941" s="65"/>
      <c r="U941" s="66"/>
      <c r="V941" s="66"/>
      <c r="W941" s="66"/>
    </row>
    <row r="942" spans="1:23" ht="13.2">
      <c r="A942" s="65"/>
      <c r="U942" s="66"/>
      <c r="V942" s="66"/>
      <c r="W942" s="66"/>
    </row>
    <row r="943" spans="1:23" ht="13.2">
      <c r="A943" s="65"/>
      <c r="U943" s="66"/>
      <c r="V943" s="66"/>
      <c r="W943" s="66"/>
    </row>
    <row r="944" spans="1:23" ht="13.2">
      <c r="A944" s="65"/>
      <c r="U944" s="66"/>
      <c r="V944" s="66"/>
      <c r="W944" s="66"/>
    </row>
    <row r="945" spans="1:23" ht="13.2">
      <c r="A945" s="65"/>
      <c r="U945" s="66"/>
      <c r="V945" s="66"/>
      <c r="W945" s="66"/>
    </row>
    <row r="946" spans="1:23" ht="13.2">
      <c r="A946" s="65"/>
      <c r="U946" s="66"/>
      <c r="V946" s="66"/>
      <c r="W946" s="66"/>
    </row>
    <row r="947" spans="1:23" ht="13.2">
      <c r="A947" s="65"/>
      <c r="U947" s="66"/>
      <c r="V947" s="66"/>
      <c r="W947" s="66"/>
    </row>
    <row r="948" spans="1:23" ht="13.2">
      <c r="A948" s="65"/>
      <c r="U948" s="66"/>
      <c r="V948" s="66"/>
      <c r="W948" s="66"/>
    </row>
    <row r="949" spans="1:23" ht="13.2">
      <c r="A949" s="65"/>
      <c r="U949" s="66"/>
      <c r="V949" s="66"/>
      <c r="W949" s="66"/>
    </row>
    <row r="950" spans="1:23" ht="13.2">
      <c r="A950" s="65"/>
      <c r="U950" s="66"/>
      <c r="V950" s="66"/>
      <c r="W950" s="66"/>
    </row>
    <row r="951" spans="1:23" ht="13.2">
      <c r="A951" s="65"/>
      <c r="U951" s="66"/>
      <c r="V951" s="66"/>
      <c r="W951" s="66"/>
    </row>
    <row r="952" spans="1:23" ht="13.2">
      <c r="A952" s="65"/>
      <c r="U952" s="66"/>
      <c r="V952" s="66"/>
      <c r="W952" s="66"/>
    </row>
    <row r="953" spans="1:23" ht="13.2">
      <c r="A953" s="65"/>
      <c r="U953" s="66"/>
      <c r="V953" s="66"/>
      <c r="W953" s="66"/>
    </row>
    <row r="954" spans="1:23" ht="13.2">
      <c r="A954" s="65"/>
      <c r="U954" s="66"/>
      <c r="V954" s="66"/>
      <c r="W954" s="66"/>
    </row>
    <row r="955" spans="1:23" ht="13.2">
      <c r="A955" s="65"/>
      <c r="U955" s="66"/>
      <c r="V955" s="66"/>
      <c r="W955" s="66"/>
    </row>
    <row r="956" spans="1:23" ht="13.2">
      <c r="A956" s="65"/>
      <c r="U956" s="66"/>
      <c r="V956" s="66"/>
      <c r="W956" s="66"/>
    </row>
    <row r="957" spans="1:23" ht="13.2">
      <c r="A957" s="65"/>
      <c r="U957" s="66"/>
      <c r="V957" s="66"/>
      <c r="W957" s="66"/>
    </row>
    <row r="958" spans="1:23" ht="13.2">
      <c r="A958" s="65"/>
      <c r="U958" s="66"/>
      <c r="V958" s="66"/>
      <c r="W958" s="66"/>
    </row>
    <row r="959" spans="1:23" ht="13.2">
      <c r="A959" s="65"/>
      <c r="U959" s="66"/>
      <c r="V959" s="66"/>
      <c r="W959" s="66"/>
    </row>
    <row r="960" spans="1:23" ht="13.2">
      <c r="A960" s="65"/>
      <c r="U960" s="66"/>
      <c r="V960" s="66"/>
      <c r="W960" s="66"/>
    </row>
    <row r="961" spans="1:23" ht="13.2">
      <c r="A961" s="65"/>
      <c r="U961" s="66"/>
      <c r="V961" s="66"/>
      <c r="W961" s="66"/>
    </row>
    <row r="962" spans="1:23" ht="13.2">
      <c r="A962" s="65"/>
      <c r="U962" s="66"/>
      <c r="V962" s="66"/>
      <c r="W962" s="66"/>
    </row>
    <row r="963" spans="1:23" ht="13.2">
      <c r="A963" s="65"/>
      <c r="U963" s="66"/>
      <c r="V963" s="66"/>
      <c r="W963" s="66"/>
    </row>
    <row r="964" spans="1:23" ht="13.2">
      <c r="A964" s="65"/>
      <c r="U964" s="66"/>
      <c r="V964" s="66"/>
      <c r="W964" s="66"/>
    </row>
    <row r="965" spans="1:23" ht="13.2">
      <c r="A965" s="65"/>
      <c r="U965" s="66"/>
      <c r="V965" s="66"/>
      <c r="W965" s="66"/>
    </row>
    <row r="966" spans="1:23" ht="13.2">
      <c r="A966" s="65"/>
      <c r="U966" s="66"/>
      <c r="V966" s="66"/>
      <c r="W966" s="66"/>
    </row>
    <row r="967" spans="1:23" ht="13.2">
      <c r="A967" s="65"/>
      <c r="U967" s="66"/>
      <c r="V967" s="66"/>
      <c r="W967" s="66"/>
    </row>
    <row r="968" spans="1:23" ht="13.2">
      <c r="A968" s="65"/>
      <c r="U968" s="66"/>
      <c r="V968" s="66"/>
      <c r="W968" s="66"/>
    </row>
    <row r="969" spans="1:23" ht="13.2">
      <c r="A969" s="65"/>
      <c r="U969" s="66"/>
      <c r="V969" s="66"/>
      <c r="W969" s="66"/>
    </row>
    <row r="970" spans="1:23" ht="13.2">
      <c r="A970" s="65"/>
      <c r="U970" s="66"/>
      <c r="V970" s="66"/>
      <c r="W970" s="66"/>
    </row>
    <row r="971" spans="1:23" ht="13.2">
      <c r="A971" s="65"/>
      <c r="U971" s="66"/>
      <c r="V971" s="66"/>
      <c r="W971" s="66"/>
    </row>
    <row r="972" spans="1:23" ht="13.2">
      <c r="A972" s="65"/>
      <c r="U972" s="66"/>
      <c r="V972" s="66"/>
      <c r="W972" s="66"/>
    </row>
    <row r="973" spans="1:23" ht="13.2">
      <c r="A973" s="65"/>
      <c r="U973" s="66"/>
      <c r="V973" s="66"/>
      <c r="W973" s="66"/>
    </row>
    <row r="974" spans="1:23" ht="13.2">
      <c r="A974" s="65"/>
      <c r="U974" s="66"/>
      <c r="V974" s="66"/>
      <c r="W974" s="66"/>
    </row>
    <row r="975" spans="1:23" ht="13.2">
      <c r="A975" s="65"/>
      <c r="U975" s="66"/>
      <c r="V975" s="66"/>
      <c r="W975" s="66"/>
    </row>
    <row r="976" spans="1:23" ht="13.2">
      <c r="A976" s="65"/>
      <c r="U976" s="66"/>
      <c r="V976" s="66"/>
      <c r="W976" s="66"/>
    </row>
    <row r="977" spans="1:23" ht="13.2">
      <c r="A977" s="65"/>
      <c r="U977" s="66"/>
      <c r="V977" s="66"/>
      <c r="W977" s="66"/>
    </row>
    <row r="978" spans="1:23" ht="13.2">
      <c r="A978" s="65"/>
      <c r="U978" s="66"/>
      <c r="V978" s="66"/>
      <c r="W978" s="66"/>
    </row>
    <row r="979" spans="1:23" ht="13.2">
      <c r="A979" s="65"/>
      <c r="U979" s="66"/>
      <c r="V979" s="66"/>
      <c r="W979" s="66"/>
    </row>
    <row r="980" spans="1:23" ht="13.2">
      <c r="A980" s="65"/>
      <c r="U980" s="66"/>
      <c r="V980" s="66"/>
      <c r="W980" s="66"/>
    </row>
    <row r="981" spans="1:23" ht="13.2">
      <c r="A981" s="65"/>
      <c r="U981" s="66"/>
      <c r="V981" s="66"/>
      <c r="W981" s="66"/>
    </row>
    <row r="982" spans="1:23" ht="13.2">
      <c r="A982" s="65"/>
      <c r="U982" s="66"/>
      <c r="V982" s="66"/>
      <c r="W982" s="66"/>
    </row>
    <row r="983" spans="1:23" ht="13.2">
      <c r="A983" s="65"/>
      <c r="U983" s="66"/>
      <c r="V983" s="66"/>
      <c r="W983" s="66"/>
    </row>
    <row r="984" spans="1:23" ht="13.2">
      <c r="A984" s="65"/>
      <c r="U984" s="66"/>
      <c r="V984" s="66"/>
      <c r="W984" s="66"/>
    </row>
    <row r="985" spans="1:23" ht="13.2">
      <c r="A985" s="65"/>
      <c r="U985" s="66"/>
      <c r="V985" s="66"/>
      <c r="W985" s="66"/>
    </row>
    <row r="986" spans="1:23" ht="13.2">
      <c r="A986" s="65"/>
      <c r="U986" s="66"/>
      <c r="V986" s="66"/>
      <c r="W986" s="66"/>
    </row>
    <row r="987" spans="1:23" ht="13.2">
      <c r="A987" s="65"/>
      <c r="U987" s="66"/>
      <c r="V987" s="66"/>
      <c r="W987" s="66"/>
    </row>
    <row r="988" spans="1:23" ht="13.2">
      <c r="A988" s="65"/>
      <c r="U988" s="66"/>
      <c r="V988" s="66"/>
      <c r="W988" s="66"/>
    </row>
    <row r="989" spans="1:23" ht="13.2">
      <c r="A989" s="65"/>
      <c r="U989" s="66"/>
      <c r="V989" s="66"/>
      <c r="W989" s="66"/>
    </row>
    <row r="990" spans="1:23" ht="13.2">
      <c r="A990" s="65"/>
      <c r="U990" s="66"/>
      <c r="V990" s="66"/>
      <c r="W990" s="66"/>
    </row>
    <row r="991" spans="1:23" ht="13.2">
      <c r="A991" s="65"/>
      <c r="U991" s="66"/>
      <c r="V991" s="66"/>
      <c r="W991" s="66"/>
    </row>
    <row r="992" spans="1:23" ht="13.2">
      <c r="A992" s="65"/>
      <c r="U992" s="66"/>
      <c r="V992" s="66"/>
      <c r="W992" s="66"/>
    </row>
    <row r="993" spans="1:23" ht="13.2">
      <c r="A993" s="65"/>
      <c r="U993" s="66"/>
      <c r="V993" s="66"/>
      <c r="W993" s="66"/>
    </row>
    <row r="994" spans="1:23" ht="13.2">
      <c r="A994" s="65"/>
      <c r="U994" s="66"/>
      <c r="V994" s="66"/>
      <c r="W994" s="66"/>
    </row>
    <row r="995" spans="1:23" ht="13.2">
      <c r="A995" s="65"/>
      <c r="U995" s="66"/>
      <c r="V995" s="66"/>
      <c r="W995" s="66"/>
    </row>
    <row r="996" spans="1:23" ht="13.2">
      <c r="A996" s="65"/>
      <c r="U996" s="66"/>
      <c r="V996" s="66"/>
      <c r="W996" s="66"/>
    </row>
    <row r="997" spans="1:23" ht="13.2">
      <c r="A997" s="65"/>
      <c r="U997" s="66"/>
      <c r="V997" s="66"/>
      <c r="W997" s="66"/>
    </row>
    <row r="998" spans="1:23" ht="13.2">
      <c r="A998" s="65"/>
      <c r="U998" s="66"/>
      <c r="V998" s="66"/>
      <c r="W998" s="66"/>
    </row>
    <row r="999" spans="1:23" ht="13.2">
      <c r="A999" s="65"/>
      <c r="U999" s="66"/>
      <c r="V999" s="66"/>
      <c r="W999" s="66"/>
    </row>
    <row r="1000" spans="1:23" ht="13.2">
      <c r="A1000" s="65"/>
      <c r="U1000" s="66"/>
      <c r="V1000" s="66"/>
      <c r="W1000" s="66"/>
    </row>
    <row r="1001" spans="1:23" ht="13.2">
      <c r="A1001" s="65"/>
      <c r="U1001" s="66"/>
      <c r="V1001" s="66"/>
      <c r="W1001" s="66"/>
    </row>
    <row r="1002" spans="1:23" ht="13.2">
      <c r="A1002" s="65"/>
      <c r="U1002" s="66"/>
      <c r="V1002" s="66"/>
      <c r="W1002" s="66"/>
    </row>
    <row r="1003" spans="1:23" ht="13.2">
      <c r="A1003" s="65"/>
      <c r="U1003" s="66"/>
      <c r="V1003" s="66"/>
      <c r="W1003" s="66"/>
    </row>
    <row r="1004" spans="1:23" ht="13.2">
      <c r="A1004" s="65"/>
      <c r="U1004" s="66"/>
      <c r="V1004" s="66"/>
      <c r="W1004" s="66"/>
    </row>
    <row r="1005" spans="1:23" ht="13.2">
      <c r="A1005" s="65"/>
      <c r="U1005" s="66"/>
      <c r="V1005" s="66"/>
      <c r="W1005" s="66"/>
    </row>
    <row r="1006" spans="1:23" ht="13.2">
      <c r="A1006" s="65"/>
      <c r="U1006" s="66"/>
      <c r="V1006" s="66"/>
      <c r="W1006" s="66"/>
    </row>
    <row r="1007" spans="1:23" ht="13.2">
      <c r="A1007" s="65"/>
      <c r="U1007" s="66"/>
      <c r="V1007" s="66"/>
      <c r="W1007" s="66"/>
    </row>
    <row r="1008" spans="1:23" ht="13.2">
      <c r="A1008" s="65"/>
      <c r="U1008" s="66"/>
      <c r="V1008" s="66"/>
      <c r="W1008" s="66"/>
    </row>
    <row r="1009" spans="1:23" ht="13.2">
      <c r="A1009" s="65"/>
      <c r="U1009" s="66"/>
      <c r="V1009" s="66"/>
      <c r="W1009" s="66"/>
    </row>
    <row r="1010" spans="1:23" ht="13.2">
      <c r="A1010" s="65"/>
      <c r="U1010" s="66"/>
      <c r="V1010" s="66"/>
      <c r="W1010" s="66"/>
    </row>
    <row r="1011" spans="1:23" ht="13.2">
      <c r="A1011" s="65"/>
      <c r="U1011" s="66"/>
      <c r="V1011" s="66"/>
      <c r="W1011" s="66"/>
    </row>
    <row r="1012" spans="1:23" ht="13.2">
      <c r="A1012" s="65"/>
      <c r="U1012" s="66"/>
      <c r="V1012" s="66"/>
      <c r="W1012" s="66"/>
    </row>
    <row r="1013" spans="1:23" ht="13.2">
      <c r="A1013" s="65"/>
      <c r="U1013" s="66"/>
      <c r="V1013" s="66"/>
      <c r="W1013" s="66"/>
    </row>
    <row r="1014" spans="1:23" ht="13.2">
      <c r="A1014" s="65"/>
      <c r="U1014" s="66"/>
      <c r="V1014" s="66"/>
      <c r="W1014" s="66"/>
    </row>
    <row r="1015" spans="1:23" ht="13.2">
      <c r="A1015" s="65"/>
      <c r="U1015" s="66"/>
      <c r="V1015" s="66"/>
      <c r="W1015" s="66"/>
    </row>
    <row r="1016" spans="1:23" ht="13.2">
      <c r="A1016" s="65"/>
      <c r="U1016" s="66"/>
      <c r="V1016" s="66"/>
      <c r="W1016" s="66"/>
    </row>
    <row r="1017" spans="1:23" ht="13.2">
      <c r="A1017" s="65"/>
      <c r="U1017" s="66"/>
      <c r="V1017" s="66"/>
      <c r="W1017" s="66"/>
    </row>
    <row r="1018" spans="1:23" ht="13.2">
      <c r="A1018" s="65"/>
      <c r="U1018" s="66"/>
      <c r="V1018" s="66"/>
      <c r="W1018" s="66"/>
    </row>
    <row r="1019" spans="1:23" ht="13.2">
      <c r="A1019" s="65"/>
      <c r="U1019" s="66"/>
      <c r="V1019" s="66"/>
      <c r="W1019" s="66"/>
    </row>
    <row r="1020" spans="1:23" ht="13.2">
      <c r="A1020" s="65"/>
      <c r="U1020" s="66"/>
      <c r="V1020" s="66"/>
      <c r="W1020" s="66"/>
    </row>
    <row r="1021" spans="1:23" ht="13.2">
      <c r="A1021" s="65"/>
      <c r="U1021" s="66"/>
      <c r="V1021" s="66"/>
      <c r="W1021" s="66"/>
    </row>
    <row r="1022" spans="1:23" ht="13.2">
      <c r="A1022" s="65"/>
      <c r="U1022" s="66"/>
      <c r="V1022" s="66"/>
      <c r="W1022" s="66"/>
    </row>
    <row r="1023" spans="1:23" ht="13.2">
      <c r="A1023" s="65"/>
      <c r="U1023" s="66"/>
      <c r="V1023" s="66"/>
      <c r="W1023" s="66"/>
    </row>
    <row r="1024" spans="1:23" ht="13.2">
      <c r="A1024" s="65"/>
      <c r="U1024" s="66"/>
      <c r="V1024" s="66"/>
      <c r="W1024" s="66"/>
    </row>
    <row r="1025" spans="1:23" ht="13.2">
      <c r="A1025" s="65"/>
      <c r="U1025" s="66"/>
      <c r="V1025" s="66"/>
      <c r="W1025" s="66"/>
    </row>
    <row r="1026" spans="1:23" ht="13.2">
      <c r="A1026" s="65"/>
      <c r="U1026" s="66"/>
      <c r="V1026" s="66"/>
      <c r="W1026" s="66"/>
    </row>
    <row r="1027" spans="1:23" ht="13.2">
      <c r="A1027" s="65"/>
      <c r="U1027" s="66"/>
      <c r="V1027" s="66"/>
      <c r="W1027" s="66"/>
    </row>
    <row r="1028" spans="1:23" ht="13.2">
      <c r="A1028" s="65"/>
      <c r="U1028" s="66"/>
      <c r="V1028" s="66"/>
      <c r="W1028" s="66"/>
    </row>
    <row r="1029" spans="1:23" ht="13.2">
      <c r="A1029" s="65"/>
      <c r="U1029" s="66"/>
      <c r="V1029" s="66"/>
      <c r="W1029" s="66"/>
    </row>
    <row r="1030" spans="1:23" ht="13.2">
      <c r="A1030" s="65"/>
      <c r="U1030" s="66"/>
      <c r="V1030" s="66"/>
      <c r="W1030" s="66"/>
    </row>
    <row r="1031" spans="1:23" ht="13.2">
      <c r="A1031" s="65"/>
      <c r="U1031" s="66"/>
      <c r="V1031" s="66"/>
      <c r="W1031" s="66"/>
    </row>
    <row r="1032" spans="1:23" ht="13.2">
      <c r="A1032" s="65"/>
      <c r="U1032" s="66"/>
      <c r="V1032" s="66"/>
      <c r="W1032" s="66"/>
    </row>
    <row r="1033" spans="1:23" ht="13.2">
      <c r="A1033" s="65"/>
      <c r="U1033" s="66"/>
      <c r="V1033" s="66"/>
      <c r="W1033" s="66"/>
    </row>
    <row r="1034" spans="1:23" ht="13.2">
      <c r="A1034" s="65"/>
      <c r="U1034" s="66"/>
      <c r="V1034" s="66"/>
      <c r="W1034" s="66"/>
    </row>
    <row r="1035" spans="1:23" ht="13.2">
      <c r="A1035" s="65"/>
      <c r="U1035" s="66"/>
      <c r="V1035" s="66"/>
      <c r="W1035" s="66"/>
    </row>
    <row r="1036" spans="1:23" ht="13.2">
      <c r="A1036" s="65"/>
      <c r="U1036" s="66"/>
      <c r="V1036" s="66"/>
      <c r="W1036" s="66"/>
    </row>
    <row r="1037" spans="1:23" ht="13.2">
      <c r="A1037" s="65"/>
      <c r="U1037" s="66"/>
      <c r="V1037" s="66"/>
      <c r="W1037" s="66"/>
    </row>
    <row r="1038" spans="1:23" ht="13.2">
      <c r="A1038" s="65"/>
      <c r="U1038" s="66"/>
      <c r="V1038" s="66"/>
      <c r="W1038" s="66"/>
    </row>
    <row r="1039" spans="1:23" ht="13.2">
      <c r="A1039" s="65"/>
      <c r="U1039" s="66"/>
      <c r="V1039" s="66"/>
      <c r="W1039" s="66"/>
    </row>
    <row r="1040" spans="1:23" ht="13.2">
      <c r="A1040" s="65"/>
      <c r="U1040" s="66"/>
      <c r="V1040" s="66"/>
      <c r="W1040" s="66"/>
    </row>
    <row r="1041" spans="1:23" ht="13.2">
      <c r="A1041" s="65"/>
      <c r="U1041" s="66"/>
      <c r="V1041" s="66"/>
      <c r="W1041" s="66"/>
    </row>
    <row r="1042" spans="1:23" ht="13.2">
      <c r="A1042" s="65"/>
      <c r="U1042" s="66"/>
      <c r="V1042" s="66"/>
      <c r="W1042" s="66"/>
    </row>
    <row r="1043" spans="1:23" ht="13.2">
      <c r="A1043" s="65"/>
      <c r="U1043" s="66"/>
      <c r="V1043" s="66"/>
      <c r="W1043" s="66"/>
    </row>
    <row r="1044" spans="1:23" ht="13.2">
      <c r="A1044" s="65"/>
      <c r="U1044" s="66"/>
      <c r="V1044" s="66"/>
      <c r="W1044" s="66"/>
    </row>
    <row r="1045" spans="1:23" ht="13.2">
      <c r="A1045" s="65"/>
      <c r="U1045" s="66"/>
      <c r="V1045" s="66"/>
      <c r="W1045" s="66"/>
    </row>
    <row r="1046" spans="1:23" ht="13.2">
      <c r="A1046" s="65"/>
      <c r="U1046" s="66"/>
      <c r="V1046" s="66"/>
      <c r="W1046" s="66"/>
    </row>
    <row r="1047" spans="1:23" ht="13.2">
      <c r="A1047" s="65"/>
      <c r="U1047" s="66"/>
      <c r="V1047" s="66"/>
      <c r="W1047" s="66"/>
    </row>
    <row r="1048" spans="1:23" ht="13.2">
      <c r="A1048" s="65"/>
      <c r="U1048" s="66"/>
      <c r="V1048" s="66"/>
      <c r="W1048" s="66"/>
    </row>
    <row r="1049" spans="1:23" ht="13.2">
      <c r="A1049" s="65"/>
      <c r="U1049" s="66"/>
      <c r="V1049" s="66"/>
      <c r="W1049" s="66"/>
    </row>
    <row r="1050" spans="1:23" ht="13.2">
      <c r="A1050" s="65"/>
      <c r="U1050" s="66"/>
      <c r="V1050" s="66"/>
      <c r="W1050" s="66"/>
    </row>
    <row r="1051" spans="1:23" ht="13.2">
      <c r="A1051" s="65"/>
      <c r="U1051" s="66"/>
      <c r="V1051" s="66"/>
      <c r="W1051" s="66"/>
    </row>
    <row r="1052" spans="1:23" ht="13.2">
      <c r="A1052" s="65"/>
      <c r="U1052" s="66"/>
      <c r="V1052" s="66"/>
      <c r="W1052" s="66"/>
    </row>
    <row r="1053" spans="1:23" ht="13.2">
      <c r="A1053" s="65"/>
      <c r="U1053" s="66"/>
      <c r="V1053" s="66"/>
      <c r="W1053" s="66"/>
    </row>
    <row r="1054" spans="1:23" ht="13.2">
      <c r="A1054" s="65"/>
      <c r="U1054" s="66"/>
      <c r="V1054" s="66"/>
      <c r="W1054" s="66"/>
    </row>
    <row r="1055" spans="1:23" ht="13.2">
      <c r="A1055" s="65"/>
      <c r="U1055" s="66"/>
      <c r="V1055" s="66"/>
      <c r="W1055" s="66"/>
    </row>
    <row r="1056" spans="1:23" ht="13.2">
      <c r="A1056" s="65"/>
      <c r="U1056" s="66"/>
      <c r="V1056" s="66"/>
      <c r="W1056" s="66"/>
    </row>
    <row r="1057" spans="1:23" ht="13.2">
      <c r="A1057" s="65"/>
      <c r="U1057" s="66"/>
      <c r="V1057" s="66"/>
      <c r="W1057" s="66"/>
    </row>
    <row r="1058" spans="1:23" ht="13.2">
      <c r="A1058" s="65"/>
      <c r="U1058" s="66"/>
      <c r="V1058" s="66"/>
      <c r="W1058" s="66"/>
    </row>
    <row r="1059" spans="1:23" ht="13.2">
      <c r="A1059" s="65"/>
      <c r="U1059" s="66"/>
      <c r="V1059" s="66"/>
      <c r="W1059" s="66"/>
    </row>
    <row r="1060" spans="1:23" ht="13.2">
      <c r="A1060" s="65"/>
      <c r="U1060" s="66"/>
      <c r="V1060" s="66"/>
      <c r="W1060" s="66"/>
    </row>
    <row r="1061" spans="1:23" ht="13.2">
      <c r="A1061" s="65"/>
      <c r="U1061" s="66"/>
      <c r="V1061" s="66"/>
      <c r="W1061" s="66"/>
    </row>
    <row r="1062" spans="1:23" ht="13.2">
      <c r="A1062" s="65"/>
      <c r="U1062" s="66"/>
      <c r="V1062" s="66"/>
      <c r="W1062" s="66"/>
    </row>
    <row r="1063" spans="1:23" ht="13.2">
      <c r="A1063" s="65"/>
      <c r="U1063" s="66"/>
      <c r="V1063" s="66"/>
      <c r="W1063" s="66"/>
    </row>
    <row r="1064" spans="1:23" ht="13.2">
      <c r="A1064" s="65"/>
      <c r="U1064" s="66"/>
      <c r="V1064" s="66"/>
      <c r="W1064" s="66"/>
    </row>
    <row r="1065" spans="1:23" ht="13.2">
      <c r="A1065" s="65"/>
      <c r="U1065" s="66"/>
      <c r="V1065" s="66"/>
      <c r="W1065" s="66"/>
    </row>
    <row r="1066" spans="1:23" ht="13.2">
      <c r="A1066" s="65"/>
      <c r="U1066" s="66"/>
      <c r="V1066" s="66"/>
      <c r="W1066" s="66"/>
    </row>
    <row r="1067" spans="1:23" ht="13.2">
      <c r="A1067" s="65"/>
      <c r="U1067" s="66"/>
      <c r="V1067" s="66"/>
      <c r="W1067" s="66"/>
    </row>
    <row r="1068" spans="1:23" ht="13.2">
      <c r="A1068" s="65"/>
      <c r="U1068" s="66"/>
      <c r="V1068" s="66"/>
      <c r="W1068" s="66"/>
    </row>
    <row r="1069" spans="1:23" ht="13.2">
      <c r="A1069" s="65"/>
      <c r="U1069" s="66"/>
      <c r="V1069" s="66"/>
      <c r="W1069" s="66"/>
    </row>
    <row r="1070" spans="1:23" ht="13.2">
      <c r="A1070" s="65"/>
      <c r="U1070" s="66"/>
      <c r="V1070" s="66"/>
      <c r="W1070" s="66"/>
    </row>
    <row r="1071" spans="1:23" ht="13.2">
      <c r="A1071" s="65"/>
      <c r="U1071" s="66"/>
      <c r="V1071" s="66"/>
      <c r="W1071" s="66"/>
    </row>
    <row r="1072" spans="1:23" ht="13.2">
      <c r="A1072" s="65"/>
      <c r="U1072" s="66"/>
      <c r="V1072" s="66"/>
      <c r="W1072" s="66"/>
    </row>
    <row r="1073" spans="1:23" ht="13.2">
      <c r="A1073" s="65"/>
      <c r="U1073" s="66"/>
      <c r="V1073" s="66"/>
      <c r="W1073" s="66"/>
    </row>
    <row r="1074" spans="1:23" ht="13.2">
      <c r="A1074" s="65"/>
      <c r="U1074" s="66"/>
      <c r="V1074" s="66"/>
      <c r="W1074" s="66"/>
    </row>
    <row r="1075" spans="1:23" ht="13.2">
      <c r="A1075" s="65"/>
      <c r="U1075" s="66"/>
      <c r="V1075" s="66"/>
      <c r="W1075" s="66"/>
    </row>
    <row r="1076" spans="1:23" ht="13.2">
      <c r="A1076" s="65"/>
      <c r="U1076" s="66"/>
      <c r="V1076" s="66"/>
      <c r="W1076" s="66"/>
    </row>
    <row r="1077" spans="1:23" ht="13.2">
      <c r="A1077" s="65"/>
      <c r="U1077" s="66"/>
      <c r="V1077" s="66"/>
      <c r="W1077" s="66"/>
    </row>
    <row r="1078" spans="1:23" ht="13.2">
      <c r="A1078" s="65"/>
      <c r="U1078" s="66"/>
      <c r="V1078" s="66"/>
      <c r="W1078" s="66"/>
    </row>
    <row r="1079" spans="1:23" ht="13.2">
      <c r="A1079" s="65"/>
      <c r="U1079" s="66"/>
      <c r="V1079" s="66"/>
      <c r="W1079" s="66"/>
    </row>
    <row r="1080" spans="1:23" ht="13.2">
      <c r="A1080" s="65"/>
      <c r="U1080" s="66"/>
      <c r="V1080" s="66"/>
      <c r="W1080" s="66"/>
    </row>
    <row r="1081" spans="1:23" ht="13.2">
      <c r="A1081" s="65"/>
      <c r="U1081" s="66"/>
      <c r="V1081" s="66"/>
      <c r="W1081" s="66"/>
    </row>
    <row r="1082" spans="1:23" ht="13.2">
      <c r="A1082" s="65"/>
      <c r="U1082" s="66"/>
      <c r="V1082" s="66"/>
      <c r="W1082" s="66"/>
    </row>
    <row r="1083" spans="1:23" ht="13.2">
      <c r="A1083" s="65"/>
      <c r="U1083" s="66"/>
      <c r="V1083" s="66"/>
      <c r="W1083" s="66"/>
    </row>
    <row r="1084" spans="1:23" ht="13.2">
      <c r="A1084" s="65"/>
      <c r="U1084" s="66"/>
      <c r="V1084" s="66"/>
      <c r="W1084" s="66"/>
    </row>
    <row r="1085" spans="1:23" ht="13.2">
      <c r="A1085" s="65"/>
      <c r="U1085" s="66"/>
      <c r="V1085" s="66"/>
      <c r="W1085" s="66"/>
    </row>
    <row r="1086" spans="1:23" ht="13.2">
      <c r="A1086" s="65"/>
      <c r="U1086" s="66"/>
      <c r="V1086" s="66"/>
      <c r="W1086" s="66"/>
    </row>
    <row r="1087" spans="1:23" ht="13.2">
      <c r="A1087" s="65"/>
      <c r="U1087" s="66"/>
      <c r="V1087" s="66"/>
      <c r="W1087" s="66"/>
    </row>
    <row r="1088" spans="1:23" ht="13.2">
      <c r="A1088" s="65"/>
      <c r="U1088" s="66"/>
      <c r="V1088" s="66"/>
      <c r="W1088" s="66"/>
    </row>
    <row r="1089" spans="1:23" ht="13.2">
      <c r="A1089" s="65"/>
      <c r="U1089" s="66"/>
      <c r="V1089" s="66"/>
      <c r="W1089" s="66"/>
    </row>
    <row r="1090" spans="1:23" ht="13.2">
      <c r="A1090" s="65"/>
      <c r="U1090" s="66"/>
      <c r="V1090" s="66"/>
      <c r="W1090" s="66"/>
    </row>
    <row r="1091" spans="1:23" ht="13.2">
      <c r="A1091" s="65"/>
      <c r="U1091" s="66"/>
      <c r="V1091" s="66"/>
      <c r="W1091" s="66"/>
    </row>
    <row r="1092" spans="1:23" ht="13.2">
      <c r="A1092" s="65"/>
      <c r="U1092" s="66"/>
      <c r="V1092" s="66"/>
      <c r="W1092" s="66"/>
    </row>
    <row r="1093" spans="1:23" ht="13.2">
      <c r="A1093" s="65"/>
      <c r="U1093" s="66"/>
      <c r="V1093" s="66"/>
      <c r="W1093" s="66"/>
    </row>
    <row r="1094" spans="1:23" ht="13.2">
      <c r="A1094" s="65"/>
      <c r="U1094" s="66"/>
      <c r="V1094" s="66"/>
      <c r="W1094" s="66"/>
    </row>
    <row r="1095" spans="1:23" ht="13.2">
      <c r="A1095" s="65"/>
      <c r="U1095" s="66"/>
      <c r="V1095" s="66"/>
      <c r="W1095" s="66"/>
    </row>
    <row r="1096" spans="1:23" ht="13.2">
      <c r="A1096" s="65"/>
      <c r="U1096" s="66"/>
      <c r="V1096" s="66"/>
      <c r="W1096" s="66"/>
    </row>
    <row r="1097" spans="1:23" ht="13.2">
      <c r="A1097" s="65"/>
      <c r="U1097" s="66"/>
      <c r="V1097" s="66"/>
      <c r="W1097" s="66"/>
    </row>
    <row r="1098" spans="1:23" ht="13.2">
      <c r="A1098" s="65"/>
      <c r="U1098" s="66"/>
      <c r="V1098" s="66"/>
      <c r="W1098" s="66"/>
    </row>
    <row r="1099" spans="1:23" ht="13.2">
      <c r="A1099" s="65"/>
      <c r="U1099" s="66"/>
      <c r="V1099" s="66"/>
      <c r="W1099" s="66"/>
    </row>
    <row r="1100" spans="1:23" ht="13.2">
      <c r="A1100" s="65"/>
      <c r="U1100" s="66"/>
      <c r="V1100" s="66"/>
      <c r="W1100" s="66"/>
    </row>
    <row r="1101" spans="1:23" ht="13.2">
      <c r="A1101" s="65"/>
      <c r="U1101" s="66"/>
      <c r="V1101" s="66"/>
      <c r="W1101" s="66"/>
    </row>
    <row r="1102" spans="1:23" ht="13.2">
      <c r="A1102" s="65"/>
      <c r="U1102" s="66"/>
      <c r="V1102" s="66"/>
      <c r="W1102" s="66"/>
    </row>
    <row r="1103" spans="1:23" ht="13.2">
      <c r="A1103" s="65"/>
      <c r="U1103" s="66"/>
      <c r="V1103" s="66"/>
      <c r="W1103" s="66"/>
    </row>
    <row r="1104" spans="1:23" ht="13.2">
      <c r="A1104" s="65"/>
      <c r="U1104" s="66"/>
      <c r="V1104" s="66"/>
      <c r="W1104" s="66"/>
    </row>
    <row r="1105" spans="1:23" ht="13.2">
      <c r="A1105" s="65"/>
      <c r="U1105" s="66"/>
      <c r="V1105" s="66"/>
      <c r="W1105" s="66"/>
    </row>
    <row r="1106" spans="1:23" ht="13.2">
      <c r="A1106" s="65"/>
      <c r="U1106" s="66"/>
      <c r="V1106" s="66"/>
      <c r="W1106" s="66"/>
    </row>
    <row r="1107" spans="1:23" ht="13.2">
      <c r="A1107" s="65"/>
      <c r="U1107" s="66"/>
      <c r="V1107" s="66"/>
      <c r="W1107" s="66"/>
    </row>
    <row r="1108" spans="1:23" ht="13.2">
      <c r="A1108" s="65"/>
      <c r="U1108" s="66"/>
      <c r="V1108" s="66"/>
      <c r="W1108" s="66"/>
    </row>
    <row r="1109" spans="1:23" ht="13.2">
      <c r="A1109" s="65"/>
      <c r="U1109" s="66"/>
      <c r="V1109" s="66"/>
      <c r="W1109" s="66"/>
    </row>
    <row r="1110" spans="1:23" ht="13.2">
      <c r="A1110" s="65"/>
      <c r="U1110" s="66"/>
      <c r="V1110" s="66"/>
      <c r="W1110" s="66"/>
    </row>
    <row r="1111" spans="1:23" ht="13.2">
      <c r="A1111" s="65"/>
      <c r="U1111" s="66"/>
      <c r="V1111" s="66"/>
      <c r="W1111" s="66"/>
    </row>
    <row r="1112" spans="1:23" ht="13.2">
      <c r="A1112" s="65"/>
      <c r="U1112" s="66"/>
      <c r="V1112" s="66"/>
      <c r="W1112" s="66"/>
    </row>
    <row r="1113" spans="1:23" ht="13.2">
      <c r="A1113" s="65"/>
      <c r="U1113" s="66"/>
      <c r="V1113" s="66"/>
      <c r="W1113" s="66"/>
    </row>
    <row r="1114" spans="1:23" ht="13.2">
      <c r="A1114" s="65"/>
      <c r="U1114" s="66"/>
      <c r="V1114" s="66"/>
      <c r="W1114" s="66"/>
    </row>
    <row r="1115" spans="1:23" ht="13.2">
      <c r="A1115" s="65"/>
      <c r="U1115" s="66"/>
      <c r="V1115" s="66"/>
      <c r="W1115" s="66"/>
    </row>
    <row r="1116" spans="1:23" ht="13.2">
      <c r="A1116" s="65"/>
      <c r="U1116" s="66"/>
      <c r="V1116" s="66"/>
      <c r="W1116" s="66"/>
    </row>
    <row r="1117" spans="1:23" ht="13.2">
      <c r="A1117" s="65"/>
      <c r="U1117" s="66"/>
      <c r="V1117" s="66"/>
      <c r="W1117" s="66"/>
    </row>
    <row r="1118" spans="1:23" ht="13.2">
      <c r="A1118" s="65"/>
      <c r="U1118" s="66"/>
      <c r="V1118" s="66"/>
      <c r="W1118" s="66"/>
    </row>
    <row r="1119" spans="1:23" ht="13.2">
      <c r="A1119" s="65"/>
      <c r="U1119" s="66"/>
      <c r="V1119" s="66"/>
      <c r="W1119" s="66"/>
    </row>
    <row r="1120" spans="1:23" ht="13.2">
      <c r="A1120" s="65"/>
      <c r="U1120" s="66"/>
      <c r="V1120" s="66"/>
      <c r="W1120" s="66"/>
    </row>
    <row r="1121" spans="1:23" ht="13.2">
      <c r="A1121" s="65"/>
      <c r="U1121" s="66"/>
      <c r="V1121" s="66"/>
      <c r="W1121" s="66"/>
    </row>
    <row r="1122" spans="1:23" ht="13.2">
      <c r="A1122" s="65"/>
      <c r="U1122" s="66"/>
      <c r="V1122" s="66"/>
      <c r="W1122" s="66"/>
    </row>
    <row r="1123" spans="1:23" ht="13.2">
      <c r="A1123" s="65"/>
      <c r="U1123" s="66"/>
      <c r="V1123" s="66"/>
      <c r="W1123" s="66"/>
    </row>
    <row r="1124" spans="1:23" ht="13.2">
      <c r="A1124" s="65"/>
      <c r="U1124" s="66"/>
      <c r="V1124" s="66"/>
      <c r="W1124" s="66"/>
    </row>
    <row r="1125" spans="1:23" ht="13.2">
      <c r="A1125" s="65"/>
      <c r="U1125" s="66"/>
      <c r="V1125" s="66"/>
      <c r="W1125" s="66"/>
    </row>
    <row r="1126" spans="1:23" ht="13.2">
      <c r="A1126" s="65"/>
      <c r="U1126" s="66"/>
      <c r="V1126" s="66"/>
      <c r="W1126" s="66"/>
    </row>
    <row r="1127" spans="1:23" ht="13.2">
      <c r="A1127" s="65"/>
      <c r="U1127" s="66"/>
      <c r="V1127" s="66"/>
      <c r="W1127" s="66"/>
    </row>
    <row r="1128" spans="1:23" ht="13.2">
      <c r="A1128" s="65"/>
      <c r="U1128" s="66"/>
      <c r="V1128" s="66"/>
      <c r="W1128" s="66"/>
    </row>
    <row r="1129" spans="1:23" ht="13.2">
      <c r="A1129" s="65"/>
      <c r="U1129" s="66"/>
      <c r="V1129" s="66"/>
      <c r="W1129" s="66"/>
    </row>
    <row r="1130" spans="1:23" ht="13.2">
      <c r="A1130" s="65"/>
      <c r="U1130" s="66"/>
      <c r="V1130" s="66"/>
      <c r="W1130" s="66"/>
    </row>
    <row r="1131" spans="1:23" ht="13.2">
      <c r="A1131" s="65"/>
      <c r="U1131" s="66"/>
      <c r="V1131" s="66"/>
      <c r="W1131" s="66"/>
    </row>
    <row r="1132" spans="1:23" ht="13.2">
      <c r="A1132" s="65"/>
      <c r="U1132" s="66"/>
      <c r="V1132" s="66"/>
      <c r="W1132" s="66"/>
    </row>
    <row r="1133" spans="1:23" ht="13.2">
      <c r="A1133" s="65"/>
      <c r="U1133" s="66"/>
      <c r="V1133" s="66"/>
      <c r="W1133" s="66"/>
    </row>
    <row r="1134" spans="1:23" ht="13.2">
      <c r="A1134" s="65"/>
      <c r="U1134" s="66"/>
      <c r="V1134" s="66"/>
      <c r="W1134" s="66"/>
    </row>
    <row r="1135" spans="1:23" ht="13.2">
      <c r="A1135" s="65"/>
      <c r="U1135" s="66"/>
      <c r="V1135" s="66"/>
      <c r="W1135" s="66"/>
    </row>
    <row r="1136" spans="1:23" ht="13.2">
      <c r="A1136" s="65"/>
      <c r="U1136" s="66"/>
      <c r="V1136" s="66"/>
      <c r="W1136" s="66"/>
    </row>
    <row r="1137" spans="1:23" ht="13.2">
      <c r="A1137" s="65"/>
      <c r="U1137" s="66"/>
      <c r="V1137" s="66"/>
      <c r="W1137" s="66"/>
    </row>
    <row r="1138" spans="1:23" ht="13.2">
      <c r="A1138" s="65"/>
      <c r="U1138" s="66"/>
      <c r="V1138" s="66"/>
      <c r="W1138" s="66"/>
    </row>
    <row r="1139" spans="1:23" ht="13.2">
      <c r="A1139" s="65"/>
      <c r="U1139" s="66"/>
      <c r="V1139" s="66"/>
      <c r="W1139" s="66"/>
    </row>
    <row r="1140" spans="1:23" ht="13.2">
      <c r="A1140" s="65"/>
      <c r="U1140" s="66"/>
      <c r="V1140" s="66"/>
      <c r="W1140" s="66"/>
    </row>
    <row r="1141" spans="1:23" ht="13.2">
      <c r="A1141" s="65"/>
      <c r="U1141" s="66"/>
      <c r="V1141" s="66"/>
      <c r="W1141" s="66"/>
    </row>
    <row r="1142" spans="1:23" ht="13.2">
      <c r="A1142" s="65"/>
      <c r="U1142" s="66"/>
      <c r="V1142" s="66"/>
      <c r="W1142" s="66"/>
    </row>
    <row r="1143" spans="1:23" ht="13.2">
      <c r="A1143" s="65"/>
      <c r="U1143" s="66"/>
      <c r="V1143" s="66"/>
      <c r="W1143" s="66"/>
    </row>
    <row r="1144" spans="1:23" ht="13.2">
      <c r="A1144" s="65"/>
      <c r="U1144" s="66"/>
      <c r="V1144" s="66"/>
      <c r="W1144" s="66"/>
    </row>
    <row r="1145" spans="1:23" ht="13.2">
      <c r="A1145" s="65"/>
      <c r="U1145" s="66"/>
      <c r="V1145" s="66"/>
      <c r="W1145" s="66"/>
    </row>
    <row r="1146" spans="1:23" ht="13.2">
      <c r="A1146" s="65"/>
      <c r="U1146" s="66"/>
      <c r="V1146" s="66"/>
      <c r="W1146" s="66"/>
    </row>
    <row r="1147" spans="1:23" ht="13.2">
      <c r="A1147" s="65"/>
      <c r="U1147" s="66"/>
      <c r="V1147" s="66"/>
      <c r="W1147" s="66"/>
    </row>
    <row r="1148" spans="1:23" ht="13.2">
      <c r="A1148" s="65"/>
      <c r="U1148" s="66"/>
      <c r="V1148" s="66"/>
      <c r="W1148" s="66"/>
    </row>
    <row r="1149" spans="1:23" ht="13.2">
      <c r="A1149" s="65"/>
      <c r="U1149" s="66"/>
      <c r="V1149" s="66"/>
      <c r="W1149" s="66"/>
    </row>
    <row r="1150" spans="1:23" ht="13.2">
      <c r="A1150" s="65"/>
      <c r="U1150" s="66"/>
      <c r="V1150" s="66"/>
      <c r="W1150" s="66"/>
    </row>
    <row r="1151" spans="1:23" ht="13.2">
      <c r="A1151" s="65"/>
      <c r="U1151" s="66"/>
      <c r="V1151" s="66"/>
      <c r="W1151" s="66"/>
    </row>
    <row r="1152" spans="1:23" ht="13.2">
      <c r="A1152" s="65"/>
      <c r="U1152" s="66"/>
      <c r="V1152" s="66"/>
      <c r="W1152" s="66"/>
    </row>
    <row r="1153" spans="1:23" ht="13.2">
      <c r="A1153" s="65"/>
      <c r="U1153" s="66"/>
      <c r="V1153" s="66"/>
      <c r="W1153" s="66"/>
    </row>
    <row r="1154" spans="1:23" ht="13.2">
      <c r="A1154" s="65"/>
      <c r="U1154" s="66"/>
      <c r="V1154" s="66"/>
      <c r="W1154" s="66"/>
    </row>
    <row r="1155" spans="1:23" ht="13.2">
      <c r="A1155" s="65"/>
      <c r="U1155" s="66"/>
      <c r="V1155" s="66"/>
      <c r="W1155" s="66"/>
    </row>
    <row r="1156" spans="1:23" ht="13.2">
      <c r="A1156" s="65"/>
      <c r="U1156" s="66"/>
      <c r="V1156" s="66"/>
      <c r="W1156" s="66"/>
    </row>
    <row r="1157" spans="1:23" ht="13.2">
      <c r="A1157" s="65"/>
      <c r="U1157" s="66"/>
      <c r="V1157" s="66"/>
      <c r="W1157" s="66"/>
    </row>
    <row r="1158" spans="1:23" ht="13.2">
      <c r="A1158" s="65"/>
      <c r="U1158" s="66"/>
      <c r="V1158" s="66"/>
      <c r="W1158" s="66"/>
    </row>
    <row r="1159" spans="1:23" ht="13.2">
      <c r="A1159" s="65"/>
      <c r="U1159" s="66"/>
      <c r="V1159" s="66"/>
      <c r="W1159" s="66"/>
    </row>
    <row r="1160" spans="1:23" ht="13.2">
      <c r="A1160" s="65"/>
      <c r="U1160" s="66"/>
      <c r="V1160" s="66"/>
      <c r="W1160" s="66"/>
    </row>
    <row r="1161" spans="1:23" ht="13.2">
      <c r="A1161" s="65"/>
      <c r="U1161" s="66"/>
      <c r="V1161" s="66"/>
      <c r="W1161" s="66"/>
    </row>
    <row r="1162" spans="1:23" ht="13.2">
      <c r="A1162" s="65"/>
      <c r="U1162" s="66"/>
      <c r="V1162" s="66"/>
      <c r="W1162" s="66"/>
    </row>
    <row r="1163" spans="1:23" ht="13.2">
      <c r="A1163" s="65"/>
      <c r="U1163" s="66"/>
      <c r="V1163" s="66"/>
      <c r="W1163" s="66"/>
    </row>
    <row r="1164" spans="1:23" ht="13.2">
      <c r="A1164" s="65"/>
      <c r="U1164" s="66"/>
      <c r="V1164" s="66"/>
      <c r="W1164" s="66"/>
    </row>
    <row r="1165" spans="1:23" ht="13.2">
      <c r="A1165" s="65"/>
      <c r="U1165" s="66"/>
      <c r="V1165" s="66"/>
      <c r="W1165" s="66"/>
    </row>
    <row r="1166" spans="1:23" ht="13.2">
      <c r="A1166" s="65"/>
      <c r="U1166" s="66"/>
      <c r="V1166" s="66"/>
      <c r="W1166" s="66"/>
    </row>
    <row r="1167" spans="1:23" ht="13.2">
      <c r="A1167" s="65"/>
      <c r="U1167" s="66"/>
      <c r="V1167" s="66"/>
      <c r="W1167" s="66"/>
    </row>
    <row r="1168" spans="1:23" ht="13.2">
      <c r="A1168" s="65"/>
      <c r="U1168" s="66"/>
      <c r="V1168" s="66"/>
      <c r="W1168" s="66"/>
    </row>
    <row r="1169" spans="1:23" ht="13.2">
      <c r="A1169" s="65"/>
      <c r="U1169" s="66"/>
      <c r="V1169" s="66"/>
      <c r="W1169" s="66"/>
    </row>
    <row r="1170" spans="1:23" ht="13.2">
      <c r="A1170" s="65"/>
      <c r="U1170" s="66"/>
      <c r="V1170" s="66"/>
      <c r="W1170" s="66"/>
    </row>
    <row r="1171" spans="1:23" ht="13.2">
      <c r="A1171" s="65"/>
      <c r="U1171" s="66"/>
      <c r="V1171" s="66"/>
      <c r="W1171" s="66"/>
    </row>
    <row r="1172" spans="1:23" ht="13.2">
      <c r="A1172" s="65"/>
      <c r="U1172" s="66"/>
      <c r="V1172" s="66"/>
      <c r="W1172" s="66"/>
    </row>
    <row r="1173" spans="1:23" ht="13.2">
      <c r="A1173" s="65"/>
      <c r="U1173" s="66"/>
      <c r="V1173" s="66"/>
      <c r="W1173" s="66"/>
    </row>
    <row r="1174" spans="1:23" ht="13.2">
      <c r="A1174" s="65"/>
      <c r="U1174" s="66"/>
      <c r="V1174" s="66"/>
      <c r="W1174" s="66"/>
    </row>
    <row r="1175" spans="1:23" ht="13.2">
      <c r="A1175" s="65"/>
      <c r="U1175" s="66"/>
      <c r="V1175" s="66"/>
      <c r="W1175" s="66"/>
    </row>
  </sheetData>
  <customSheetViews>
    <customSheetView guid="{174EC9D1-8F1A-4982-9816-0175FCA5E81A}" filter="1" showAutoFilter="1">
      <pageMargins left="0.7" right="0.7" top="0.75" bottom="0.75" header="0.3" footer="0.3"/>
      <autoFilter ref="A1:AE187" xr:uid="{00000000-0000-0000-0000-000000000000}"/>
    </customSheetView>
  </customSheetViews>
  <mergeCells count="1">
    <mergeCell ref="A1:D1"/>
  </mergeCells>
  <phoneticPr fontId="16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4"/>
  <sheetViews>
    <sheetView workbookViewId="0">
      <selection activeCell="C1" sqref="C1:C1048576"/>
    </sheetView>
  </sheetViews>
  <sheetFormatPr defaultColWidth="14.44140625" defaultRowHeight="15.75" customHeight="1"/>
  <cols>
    <col min="1" max="1" width="7.88671875" customWidth="1"/>
  </cols>
  <sheetData>
    <row r="1" spans="1:3">
      <c r="A1" s="4" t="s">
        <v>1</v>
      </c>
      <c r="B1" s="67" t="s">
        <v>34</v>
      </c>
      <c r="C1" s="29"/>
    </row>
    <row r="2" spans="1:3">
      <c r="A2" s="68">
        <v>43853</v>
      </c>
      <c r="B2" s="69"/>
      <c r="C2" s="32"/>
    </row>
    <row r="3" spans="1:3">
      <c r="A3" s="54">
        <v>43854</v>
      </c>
      <c r="B3" s="69"/>
      <c r="C3" s="32"/>
    </row>
    <row r="4" spans="1:3">
      <c r="A4" s="54">
        <v>43855</v>
      </c>
      <c r="B4" s="69"/>
      <c r="C4" s="32"/>
    </row>
    <row r="5" spans="1:3">
      <c r="A5" s="54">
        <v>43856</v>
      </c>
      <c r="B5" s="69"/>
      <c r="C5" s="32"/>
    </row>
    <row r="6" spans="1:3">
      <c r="A6" s="54">
        <v>43857</v>
      </c>
      <c r="B6" s="70"/>
      <c r="C6" s="32"/>
    </row>
    <row r="7" spans="1:3">
      <c r="A7" s="54">
        <v>43858</v>
      </c>
      <c r="B7" s="70"/>
      <c r="C7" s="32"/>
    </row>
    <row r="8" spans="1:3">
      <c r="A8" s="54">
        <v>43859</v>
      </c>
      <c r="B8" s="70"/>
      <c r="C8" s="32"/>
    </row>
    <row r="9" spans="1:3">
      <c r="A9" s="54">
        <v>43860</v>
      </c>
      <c r="B9" s="70"/>
      <c r="C9" s="32"/>
    </row>
    <row r="10" spans="1:3">
      <c r="A10" s="54">
        <v>43861</v>
      </c>
      <c r="B10" s="70"/>
      <c r="C10" s="32"/>
    </row>
    <row r="11" spans="1:3">
      <c r="A11" s="54">
        <v>43862</v>
      </c>
      <c r="B11" s="70"/>
      <c r="C11" s="32"/>
    </row>
    <row r="12" spans="1:3">
      <c r="A12" s="54">
        <v>43863</v>
      </c>
      <c r="B12" s="70"/>
      <c r="C12" s="32"/>
    </row>
    <row r="13" spans="1:3">
      <c r="A13" s="54">
        <v>43864</v>
      </c>
      <c r="B13" s="70"/>
      <c r="C13" s="32"/>
    </row>
    <row r="14" spans="1:3">
      <c r="A14" s="54">
        <v>43865</v>
      </c>
      <c r="B14" s="70"/>
      <c r="C14" s="32"/>
    </row>
    <row r="15" spans="1:3">
      <c r="A15" s="54">
        <v>43866</v>
      </c>
      <c r="B15" s="70"/>
      <c r="C15" s="32"/>
    </row>
    <row r="16" spans="1:3">
      <c r="A16" s="54">
        <v>43867</v>
      </c>
      <c r="B16" s="70"/>
      <c r="C16" s="32"/>
    </row>
    <row r="17" spans="1:3">
      <c r="A17" s="54">
        <v>43868</v>
      </c>
      <c r="B17" s="71">
        <v>1</v>
      </c>
      <c r="C17" s="32"/>
    </row>
    <row r="18" spans="1:3">
      <c r="A18" s="54">
        <v>43869</v>
      </c>
      <c r="B18" s="70"/>
      <c r="C18" s="32"/>
    </row>
    <row r="19" spans="1:3">
      <c r="A19" s="54">
        <v>43870</v>
      </c>
      <c r="B19" s="71">
        <v>2</v>
      </c>
      <c r="C19" s="32"/>
    </row>
    <row r="20" spans="1:3">
      <c r="A20" s="54">
        <v>43871</v>
      </c>
      <c r="B20" s="70"/>
      <c r="C20" s="32"/>
    </row>
    <row r="21" spans="1:3">
      <c r="A21" s="54">
        <v>43872</v>
      </c>
      <c r="B21" s="71">
        <v>1</v>
      </c>
      <c r="C21" s="32"/>
    </row>
    <row r="22" spans="1:3">
      <c r="A22" s="54">
        <v>43873</v>
      </c>
      <c r="B22" s="67">
        <v>3</v>
      </c>
      <c r="C22" s="32"/>
    </row>
    <row r="23" spans="1:3">
      <c r="A23" s="54">
        <v>43874</v>
      </c>
      <c r="B23" s="69"/>
      <c r="C23" s="32"/>
    </row>
    <row r="24" spans="1:3">
      <c r="A24" s="54">
        <v>43875</v>
      </c>
      <c r="B24" s="69"/>
      <c r="C24" s="32"/>
    </row>
    <row r="25" spans="1:3">
      <c r="A25" s="54">
        <v>43876</v>
      </c>
      <c r="B25" s="67">
        <v>2</v>
      </c>
      <c r="C25" s="32"/>
    </row>
    <row r="26" spans="1:3">
      <c r="A26" s="54">
        <v>43877</v>
      </c>
      <c r="B26" s="69"/>
      <c r="C26" s="32"/>
    </row>
    <row r="27" spans="1:3">
      <c r="A27" s="54">
        <v>43878</v>
      </c>
      <c r="B27" s="67">
        <v>1</v>
      </c>
      <c r="C27" s="32"/>
    </row>
    <row r="28" spans="1:3">
      <c r="A28" s="54">
        <v>43879</v>
      </c>
      <c r="B28" s="67">
        <v>2</v>
      </c>
      <c r="C28" s="32"/>
    </row>
    <row r="29" spans="1:3">
      <c r="A29" s="54">
        <v>43880</v>
      </c>
      <c r="B29" s="67">
        <v>4</v>
      </c>
      <c r="C29" s="32"/>
    </row>
    <row r="30" spans="1:3">
      <c r="A30" s="54">
        <v>43881</v>
      </c>
      <c r="B30" s="69"/>
      <c r="C30" s="32"/>
    </row>
    <row r="31" spans="1:3">
      <c r="A31" s="54">
        <v>43882</v>
      </c>
      <c r="B31" s="67">
        <v>1</v>
      </c>
      <c r="C31" s="32"/>
    </row>
    <row r="32" spans="1:3">
      <c r="A32" s="54">
        <v>43883</v>
      </c>
      <c r="B32" s="67">
        <v>1</v>
      </c>
      <c r="C32" s="32"/>
    </row>
    <row r="33" spans="1:3">
      <c r="A33" s="54">
        <v>43884</v>
      </c>
      <c r="B33" s="69"/>
      <c r="C33" s="32"/>
    </row>
    <row r="34" spans="1:3">
      <c r="A34" s="54">
        <v>43885</v>
      </c>
      <c r="B34" s="67">
        <v>4</v>
      </c>
      <c r="C34" s="32"/>
    </row>
    <row r="35" spans="1:3">
      <c r="A35" s="54">
        <v>43886</v>
      </c>
      <c r="B35" s="69"/>
      <c r="C35" s="32"/>
    </row>
    <row r="36" spans="1:3">
      <c r="A36" s="54">
        <v>43887</v>
      </c>
      <c r="B36" s="67">
        <v>2</v>
      </c>
      <c r="C36" s="32"/>
    </row>
    <row r="37" spans="1:3">
      <c r="A37" s="54">
        <v>43888</v>
      </c>
      <c r="B37" s="67">
        <v>2</v>
      </c>
      <c r="C37" s="32"/>
    </row>
    <row r="38" spans="1:3">
      <c r="A38" s="28">
        <v>43889</v>
      </c>
      <c r="B38" s="67">
        <v>1</v>
      </c>
      <c r="C38" s="32"/>
    </row>
    <row r="39" spans="1:3">
      <c r="A39" s="28">
        <v>43890</v>
      </c>
      <c r="B39" s="67">
        <v>1</v>
      </c>
      <c r="C39" s="32"/>
    </row>
    <row r="40" spans="1:3">
      <c r="A40" s="28">
        <v>43891</v>
      </c>
      <c r="B40" s="67">
        <v>3</v>
      </c>
      <c r="C40" s="32"/>
    </row>
    <row r="41" spans="1:3">
      <c r="A41" s="28">
        <v>43892</v>
      </c>
      <c r="B41" s="67">
        <v>3</v>
      </c>
      <c r="C41" s="32"/>
    </row>
    <row r="42" spans="1:3">
      <c r="A42" s="28">
        <v>43893</v>
      </c>
      <c r="B42" s="67">
        <v>7</v>
      </c>
      <c r="C42" s="32"/>
    </row>
    <row r="43" spans="1:3">
      <c r="A43" s="28">
        <v>43894</v>
      </c>
      <c r="B43" s="67">
        <v>47</v>
      </c>
      <c r="C43" s="32"/>
    </row>
    <row r="44" spans="1:3">
      <c r="A44" s="28">
        <v>43895</v>
      </c>
      <c r="B44" s="67">
        <v>20</v>
      </c>
      <c r="C44" s="32"/>
    </row>
    <row r="45" spans="1:3">
      <c r="A45" s="28">
        <v>43896</v>
      </c>
      <c r="B45" s="67">
        <v>10</v>
      </c>
      <c r="C45" s="32"/>
    </row>
    <row r="46" spans="1:3">
      <c r="A46" s="28">
        <v>43897</v>
      </c>
      <c r="B46" s="67">
        <v>12</v>
      </c>
      <c r="C46" s="32"/>
    </row>
    <row r="47" spans="1:3">
      <c r="A47" s="28">
        <v>43898</v>
      </c>
      <c r="B47" s="67">
        <v>36</v>
      </c>
      <c r="C47" s="32"/>
    </row>
    <row r="48" spans="1:3">
      <c r="A48" s="28">
        <v>43899</v>
      </c>
      <c r="B48" s="67">
        <v>81</v>
      </c>
      <c r="C48" s="32"/>
    </row>
    <row r="49" spans="1:3">
      <c r="A49" s="28">
        <v>43900</v>
      </c>
      <c r="B49" s="67">
        <v>41</v>
      </c>
      <c r="C49" s="32"/>
    </row>
    <row r="50" spans="1:3">
      <c r="A50" s="28">
        <v>43901</v>
      </c>
      <c r="B50" s="67">
        <v>45</v>
      </c>
      <c r="C50" s="32"/>
    </row>
    <row r="51" spans="1:3">
      <c r="A51" s="28">
        <v>43902</v>
      </c>
      <c r="B51" s="67">
        <v>177</v>
      </c>
      <c r="C51" s="32"/>
    </row>
    <row r="52" spans="1:3">
      <c r="A52" s="28">
        <v>43903</v>
      </c>
      <c r="B52" s="67">
        <v>204</v>
      </c>
      <c r="C52" s="32"/>
    </row>
    <row r="53" spans="1:3">
      <c r="A53" s="28">
        <v>43904</v>
      </c>
      <c r="B53" s="67">
        <v>120</v>
      </c>
      <c r="C53" s="32"/>
    </row>
    <row r="54" spans="1:3">
      <c r="A54" s="28">
        <v>43905</v>
      </c>
      <c r="B54" s="67">
        <v>303</v>
      </c>
      <c r="C54" s="32"/>
    </row>
    <row r="55" spans="1:3">
      <c r="A55" s="28">
        <v>43906</v>
      </c>
      <c r="B55" s="67">
        <v>164</v>
      </c>
      <c r="C55" s="32"/>
    </row>
    <row r="56" spans="1:3">
      <c r="A56" s="28">
        <v>43907</v>
      </c>
      <c r="B56" s="67">
        <v>139</v>
      </c>
      <c r="C56" s="32"/>
    </row>
    <row r="57" spans="1:3">
      <c r="A57" s="28">
        <v>43908</v>
      </c>
      <c r="B57" s="67">
        <v>407</v>
      </c>
      <c r="C57" s="32"/>
    </row>
    <row r="58" spans="1:3">
      <c r="A58" s="28">
        <v>43909</v>
      </c>
      <c r="B58" s="67">
        <v>286</v>
      </c>
      <c r="C58" s="32"/>
    </row>
    <row r="59" spans="1:3">
      <c r="A59" s="28">
        <v>43910</v>
      </c>
      <c r="B59" s="67">
        <v>379</v>
      </c>
      <c r="C59" s="32"/>
    </row>
    <row r="60" spans="1:3">
      <c r="A60" s="28">
        <v>43911</v>
      </c>
      <c r="B60" s="67">
        <v>297</v>
      </c>
      <c r="C60" s="32"/>
    </row>
    <row r="61" spans="1:3">
      <c r="A61" s="28">
        <v>43912</v>
      </c>
      <c r="B61" s="67">
        <v>257</v>
      </c>
      <c r="C61" s="32"/>
    </row>
    <row r="62" spans="1:3">
      <c r="A62" s="28">
        <v>43913</v>
      </c>
      <c r="B62" s="67">
        <v>341</v>
      </c>
      <c r="C62" s="32"/>
    </row>
    <row r="63" spans="1:3">
      <c r="A63" s="28">
        <v>43914</v>
      </c>
      <c r="B63" s="67">
        <v>223</v>
      </c>
      <c r="C63" s="32"/>
    </row>
    <row r="64" spans="1:3">
      <c r="A64" s="28">
        <v>43915</v>
      </c>
      <c r="B64" s="67">
        <v>414</v>
      </c>
      <c r="C64" s="32"/>
    </row>
    <row r="65" spans="1:3">
      <c r="A65" s="28">
        <v>43916</v>
      </c>
      <c r="B65" s="67">
        <v>384</v>
      </c>
      <c r="C65" s="32"/>
    </row>
    <row r="66" spans="1:3">
      <c r="A66" s="28">
        <v>43917</v>
      </c>
      <c r="B66" s="67">
        <v>283</v>
      </c>
      <c r="C66" s="32"/>
    </row>
    <row r="67" spans="1:3">
      <c r="A67" s="28">
        <v>43918</v>
      </c>
      <c r="B67" s="67">
        <v>222</v>
      </c>
      <c r="C67" s="32"/>
    </row>
    <row r="68" spans="1:3">
      <c r="A68" s="28">
        <v>43919</v>
      </c>
      <c r="B68" s="67">
        <v>195</v>
      </c>
      <c r="C68" s="32"/>
    </row>
    <row r="69" spans="1:3">
      <c r="A69" s="28">
        <v>43920</v>
      </c>
      <c r="B69" s="67">
        <v>180</v>
      </c>
      <c r="C69" s="32"/>
    </row>
    <row r="70" spans="1:3">
      <c r="A70" s="28">
        <v>43921</v>
      </c>
      <c r="B70" s="67">
        <v>159</v>
      </c>
      <c r="C70" s="32"/>
    </row>
    <row r="71" spans="1:3">
      <c r="A71" s="28">
        <v>43922</v>
      </c>
      <c r="B71" s="67">
        <v>261</v>
      </c>
      <c r="C71" s="32"/>
    </row>
    <row r="72" spans="1:3">
      <c r="A72" s="28">
        <v>43923</v>
      </c>
      <c r="B72" s="67">
        <v>193</v>
      </c>
      <c r="C72" s="32"/>
    </row>
    <row r="73" spans="1:3">
      <c r="A73" s="28">
        <v>43924</v>
      </c>
      <c r="B73" s="67">
        <v>304</v>
      </c>
      <c r="C73" s="32"/>
    </row>
    <row r="74" spans="1:3">
      <c r="A74" s="28">
        <v>43925</v>
      </c>
      <c r="B74" s="67">
        <v>138</v>
      </c>
      <c r="C74" s="32"/>
    </row>
    <row r="75" spans="1:3">
      <c r="A75" s="28">
        <v>43926</v>
      </c>
      <c r="B75" s="67">
        <v>135</v>
      </c>
      <c r="C75" s="32"/>
    </row>
    <row r="76" spans="1:3">
      <c r="A76" s="28">
        <v>43927</v>
      </c>
      <c r="B76" s="67">
        <v>96</v>
      </c>
      <c r="C76" s="32"/>
    </row>
    <row r="77" spans="1:3">
      <c r="A77" s="28">
        <v>43928</v>
      </c>
      <c r="B77" s="67">
        <v>82</v>
      </c>
      <c r="C77" s="32"/>
    </row>
    <row r="78" spans="1:3">
      <c r="A78" s="28">
        <v>43929</v>
      </c>
      <c r="B78" s="67">
        <v>197</v>
      </c>
      <c r="C78" s="32"/>
    </row>
    <row r="79" spans="1:3">
      <c r="A79" s="28">
        <v>43930</v>
      </c>
      <c r="B79" s="67">
        <v>144</v>
      </c>
      <c r="C79" s="32"/>
    </row>
    <row r="80" spans="1:3">
      <c r="A80" s="28">
        <v>43931</v>
      </c>
      <c r="B80" s="67">
        <v>126</v>
      </c>
      <c r="C80" s="32"/>
    </row>
    <row r="81" spans="1:3">
      <c r="A81" s="28">
        <v>43932</v>
      </c>
      <c r="B81" s="67">
        <v>125</v>
      </c>
      <c r="C81" s="32"/>
    </row>
    <row r="82" spans="1:3">
      <c r="A82" s="28">
        <v>43933</v>
      </c>
      <c r="B82" s="67">
        <v>79</v>
      </c>
      <c r="C82" s="32"/>
    </row>
    <row r="83" spans="1:3">
      <c r="A83" s="28">
        <v>43934</v>
      </c>
      <c r="B83" s="67">
        <v>87</v>
      </c>
      <c r="C83" s="32"/>
    </row>
    <row r="84" spans="1:3">
      <c r="A84" s="28">
        <v>43935</v>
      </c>
      <c r="B84" s="67">
        <v>82</v>
      </c>
      <c r="C84" s="32"/>
    </row>
    <row r="85" spans="1:3">
      <c r="A85" s="28">
        <v>43936</v>
      </c>
      <c r="B85" s="67">
        <v>141</v>
      </c>
      <c r="C85" s="32"/>
    </row>
    <row r="86" spans="1:3">
      <c r="A86" s="28">
        <v>43937</v>
      </c>
      <c r="B86" s="67">
        <v>72</v>
      </c>
      <c r="C86" s="32"/>
    </row>
    <row r="87" spans="1:3">
      <c r="A87" s="28">
        <v>43938</v>
      </c>
      <c r="B87" s="67">
        <v>108</v>
      </c>
      <c r="C87" s="32"/>
    </row>
    <row r="88" spans="1:3">
      <c r="A88" s="28">
        <v>43939</v>
      </c>
      <c r="B88" s="67">
        <v>105</v>
      </c>
      <c r="C88" s="32"/>
    </row>
    <row r="89" spans="1:3">
      <c r="A89" s="28">
        <v>43940</v>
      </c>
      <c r="B89" s="67">
        <v>72</v>
      </c>
      <c r="C89" s="32"/>
    </row>
    <row r="90" spans="1:3">
      <c r="A90" s="28">
        <v>43941</v>
      </c>
      <c r="B90" s="67">
        <v>99</v>
      </c>
      <c r="C90" s="32"/>
    </row>
    <row r="91" spans="1:3">
      <c r="A91" s="28">
        <v>43942</v>
      </c>
      <c r="B91" s="67">
        <v>64</v>
      </c>
      <c r="C91" s="32"/>
    </row>
    <row r="92" spans="1:3">
      <c r="A92" s="28">
        <v>43943</v>
      </c>
      <c r="B92" s="67">
        <v>134</v>
      </c>
      <c r="C92" s="32"/>
    </row>
    <row r="93" spans="1:3">
      <c r="A93" s="28">
        <v>43944</v>
      </c>
      <c r="B93" s="67">
        <v>90</v>
      </c>
      <c r="C93" s="32"/>
    </row>
    <row r="94" spans="1:3">
      <c r="A94" s="28">
        <v>43945</v>
      </c>
      <c r="B94" s="67">
        <v>134</v>
      </c>
      <c r="C94" s="32"/>
    </row>
    <row r="95" spans="1:3">
      <c r="A95" s="28">
        <v>43946</v>
      </c>
      <c r="B95" s="67">
        <v>82</v>
      </c>
      <c r="C95" s="32"/>
    </row>
    <row r="96" spans="1:3">
      <c r="A96" s="28">
        <v>43947</v>
      </c>
      <c r="B96" s="67">
        <v>47</v>
      </c>
      <c r="C96" s="32"/>
    </row>
    <row r="97" spans="1:3">
      <c r="A97" s="28">
        <v>43948</v>
      </c>
      <c r="B97" s="67">
        <v>90</v>
      </c>
      <c r="C97" s="32"/>
    </row>
    <row r="98" spans="1:3">
      <c r="A98" s="28">
        <v>43949</v>
      </c>
      <c r="B98" s="67">
        <v>68</v>
      </c>
      <c r="C98" s="32"/>
    </row>
    <row r="99" spans="1:3">
      <c r="A99" s="28">
        <v>43950</v>
      </c>
      <c r="B99" s="67">
        <v>137</v>
      </c>
      <c r="C99" s="32"/>
    </row>
    <row r="100" spans="1:3">
      <c r="A100" s="28">
        <v>43951</v>
      </c>
      <c r="B100" s="67">
        <v>13</v>
      </c>
      <c r="C100" s="32"/>
    </row>
    <row r="101" spans="1:3">
      <c r="A101" s="28">
        <v>43952</v>
      </c>
      <c r="B101" s="67">
        <v>51</v>
      </c>
      <c r="C101" s="32"/>
    </row>
    <row r="102" spans="1:3">
      <c r="A102" s="28">
        <v>43953</v>
      </c>
      <c r="B102" s="67">
        <v>60</v>
      </c>
      <c r="C102" s="32"/>
    </row>
    <row r="103" spans="1:3">
      <c r="A103" s="28">
        <v>43954</v>
      </c>
      <c r="B103" s="67">
        <v>34</v>
      </c>
      <c r="C103" s="32"/>
    </row>
    <row r="104" spans="1:3">
      <c r="A104" s="28">
        <v>43955</v>
      </c>
      <c r="B104" s="67">
        <v>66</v>
      </c>
      <c r="C104" s="32"/>
    </row>
    <row r="105" spans="1:3">
      <c r="A105" s="28">
        <v>43956</v>
      </c>
      <c r="B105" s="67">
        <v>50</v>
      </c>
      <c r="C105" s="32"/>
    </row>
    <row r="106" spans="1:3">
      <c r="A106" s="28">
        <v>43957</v>
      </c>
      <c r="B106" s="67">
        <v>86</v>
      </c>
      <c r="C106" s="32"/>
    </row>
    <row r="107" spans="1:3">
      <c r="A107" s="28">
        <v>43958</v>
      </c>
      <c r="B107" s="67">
        <v>65</v>
      </c>
      <c r="C107" s="32"/>
    </row>
    <row r="108" spans="1:3">
      <c r="A108" s="28">
        <v>43959</v>
      </c>
      <c r="B108" s="67">
        <v>84</v>
      </c>
      <c r="C108" s="32"/>
    </row>
    <row r="109" spans="1:3">
      <c r="A109" s="28">
        <v>43960</v>
      </c>
      <c r="B109" s="67">
        <v>42</v>
      </c>
      <c r="C109" s="32"/>
    </row>
    <row r="110" spans="1:3">
      <c r="A110" s="28">
        <v>43961</v>
      </c>
      <c r="B110" s="67">
        <v>22</v>
      </c>
      <c r="C110" s="32"/>
    </row>
    <row r="111" spans="1:3">
      <c r="A111" s="28">
        <v>43962</v>
      </c>
      <c r="B111" s="67">
        <v>38</v>
      </c>
      <c r="C111" s="32"/>
    </row>
    <row r="112" spans="1:3">
      <c r="A112" s="28">
        <v>43963</v>
      </c>
      <c r="B112" s="67">
        <v>25</v>
      </c>
      <c r="C112" s="32"/>
    </row>
    <row r="113" spans="1:3">
      <c r="A113" s="28">
        <v>43964</v>
      </c>
      <c r="B113" s="67">
        <v>67</v>
      </c>
      <c r="C113" s="32"/>
    </row>
    <row r="114" spans="1:3">
      <c r="A114" s="28">
        <v>43965</v>
      </c>
      <c r="B114" s="67">
        <v>59</v>
      </c>
      <c r="C114" s="32"/>
    </row>
    <row r="115" spans="1:3">
      <c r="A115" s="28">
        <v>43966</v>
      </c>
      <c r="B115" s="67">
        <v>30</v>
      </c>
      <c r="C115" s="32"/>
    </row>
    <row r="116" spans="1:3">
      <c r="A116" s="28">
        <v>43967</v>
      </c>
      <c r="B116" s="67">
        <v>37</v>
      </c>
      <c r="C116" s="32"/>
    </row>
    <row r="117" spans="1:3">
      <c r="A117" s="28">
        <v>43968</v>
      </c>
      <c r="B117" s="67">
        <v>16</v>
      </c>
      <c r="C117" s="32"/>
    </row>
    <row r="118" spans="1:3">
      <c r="A118" s="28">
        <v>43969</v>
      </c>
      <c r="B118" s="67">
        <v>34</v>
      </c>
      <c r="C118" s="32"/>
    </row>
    <row r="119" spans="1:3">
      <c r="A119" s="28">
        <v>43970</v>
      </c>
      <c r="B119" s="67">
        <v>128</v>
      </c>
      <c r="C119" s="32"/>
    </row>
    <row r="120" spans="1:3">
      <c r="A120" s="28">
        <v>43971</v>
      </c>
      <c r="B120" s="67">
        <v>69</v>
      </c>
      <c r="C120" s="32"/>
    </row>
    <row r="121" spans="1:3">
      <c r="A121" s="28">
        <v>43972</v>
      </c>
      <c r="B121" s="67">
        <v>27</v>
      </c>
      <c r="C121" s="32"/>
    </row>
    <row r="122" spans="1:3">
      <c r="A122" s="28">
        <v>43973</v>
      </c>
      <c r="B122" s="67">
        <v>32</v>
      </c>
      <c r="C122" s="32"/>
    </row>
    <row r="123" spans="1:3">
      <c r="A123" s="28">
        <v>43974</v>
      </c>
      <c r="B123" s="67">
        <v>19</v>
      </c>
      <c r="C123" s="32"/>
    </row>
    <row r="124" spans="1:3">
      <c r="A124" s="28">
        <v>43975</v>
      </c>
      <c r="B124" s="67">
        <v>13</v>
      </c>
      <c r="C124" s="32"/>
    </row>
    <row r="125" spans="1:3">
      <c r="A125" s="28">
        <v>43976</v>
      </c>
      <c r="B125" s="67">
        <v>49</v>
      </c>
      <c r="C125" s="32"/>
    </row>
    <row r="126" spans="1:3">
      <c r="A126" s="28">
        <v>43977</v>
      </c>
      <c r="B126" s="67">
        <v>20</v>
      </c>
      <c r="C126" s="32"/>
    </row>
    <row r="127" spans="1:3">
      <c r="A127" s="28">
        <v>43978</v>
      </c>
      <c r="B127" s="67">
        <v>45</v>
      </c>
      <c r="C127" s="32"/>
    </row>
    <row r="128" spans="1:3">
      <c r="A128" s="28">
        <v>43979</v>
      </c>
      <c r="B128" s="67">
        <v>23</v>
      </c>
      <c r="C128" s="32"/>
    </row>
    <row r="129" spans="1:3">
      <c r="A129" s="28">
        <v>43980</v>
      </c>
      <c r="B129" s="67">
        <v>53</v>
      </c>
      <c r="C129" s="32"/>
    </row>
    <row r="130" spans="1:3">
      <c r="A130" s="28">
        <v>43981</v>
      </c>
      <c r="B130" s="67">
        <v>7</v>
      </c>
      <c r="C130" s="32"/>
    </row>
    <row r="131" spans="1:3">
      <c r="A131" s="28">
        <v>43982</v>
      </c>
      <c r="B131" s="67">
        <v>17</v>
      </c>
      <c r="C131" s="32"/>
    </row>
    <row r="132" spans="1:3">
      <c r="A132" s="28">
        <v>43983</v>
      </c>
      <c r="B132" s="67">
        <v>24</v>
      </c>
      <c r="C132" s="32"/>
    </row>
    <row r="133" spans="1:3">
      <c r="A133" s="28">
        <v>43984</v>
      </c>
      <c r="B133" s="67">
        <v>21</v>
      </c>
      <c r="C133" s="32"/>
    </row>
    <row r="134" spans="1:3">
      <c r="A134" s="28">
        <v>43985</v>
      </c>
      <c r="B134" s="67">
        <v>32</v>
      </c>
      <c r="C134" s="32"/>
    </row>
    <row r="135" spans="1:3">
      <c r="A135" s="28">
        <v>43986</v>
      </c>
      <c r="B135" s="67">
        <v>7</v>
      </c>
      <c r="C135" s="32"/>
    </row>
    <row r="136" spans="1:3">
      <c r="A136" s="28">
        <v>43987</v>
      </c>
      <c r="B136" s="67">
        <v>25</v>
      </c>
      <c r="C136" s="32"/>
    </row>
    <row r="137" spans="1:3">
      <c r="A137" s="28">
        <v>43988</v>
      </c>
      <c r="B137" s="67">
        <v>21</v>
      </c>
      <c r="C137" s="32"/>
    </row>
    <row r="138" spans="1:3">
      <c r="A138" s="28">
        <v>43989</v>
      </c>
      <c r="B138" s="67">
        <v>11</v>
      </c>
      <c r="C138" s="32"/>
    </row>
    <row r="139" spans="1:3">
      <c r="A139" s="28">
        <v>43990</v>
      </c>
      <c r="B139" s="67">
        <v>26</v>
      </c>
      <c r="C139" s="32"/>
    </row>
    <row r="140" spans="1:3">
      <c r="A140" s="28">
        <v>43991</v>
      </c>
      <c r="B140" s="67">
        <v>22</v>
      </c>
      <c r="C140" s="32"/>
    </row>
    <row r="141" spans="1:3">
      <c r="A141" s="28">
        <v>43992</v>
      </c>
      <c r="B141" s="67">
        <v>43</v>
      </c>
      <c r="C141" s="32"/>
    </row>
    <row r="142" spans="1:3">
      <c r="A142" s="28">
        <v>43993</v>
      </c>
      <c r="B142" s="67">
        <v>15</v>
      </c>
      <c r="C142" s="32"/>
    </row>
    <row r="143" spans="1:3">
      <c r="A143" s="28">
        <v>43994</v>
      </c>
      <c r="B143" s="67">
        <v>22</v>
      </c>
      <c r="C143" s="32"/>
    </row>
    <row r="144" spans="1:3">
      <c r="A144" s="28">
        <v>43995</v>
      </c>
      <c r="B144" s="67">
        <v>27</v>
      </c>
      <c r="C144" s="32"/>
    </row>
    <row r="145" spans="1:3">
      <c r="A145" s="28">
        <v>43996</v>
      </c>
      <c r="B145" s="67">
        <v>12</v>
      </c>
      <c r="C145" s="32"/>
    </row>
    <row r="146" spans="1:3">
      <c r="A146" s="28">
        <v>43997</v>
      </c>
      <c r="B146" s="67">
        <v>30</v>
      </c>
      <c r="C146" s="32"/>
    </row>
    <row r="147" spans="1:3">
      <c r="A147" s="28">
        <v>43998</v>
      </c>
      <c r="B147" s="67">
        <v>14</v>
      </c>
      <c r="C147" s="32"/>
    </row>
    <row r="148" spans="1:3">
      <c r="A148" s="28">
        <v>43999</v>
      </c>
      <c r="B148" s="67">
        <v>26</v>
      </c>
      <c r="C148" s="32"/>
    </row>
    <row r="149" spans="1:3">
      <c r="A149" s="28">
        <v>44000</v>
      </c>
      <c r="B149" s="67">
        <v>35</v>
      </c>
      <c r="C149" s="32"/>
    </row>
    <row r="150" spans="1:3">
      <c r="A150" s="28">
        <v>44001</v>
      </c>
      <c r="B150" s="67">
        <v>21</v>
      </c>
      <c r="C150" s="32"/>
    </row>
    <row r="151" spans="1:3">
      <c r="A151" s="28">
        <v>44002</v>
      </c>
      <c r="B151" s="67">
        <v>12</v>
      </c>
      <c r="C151" s="32"/>
    </row>
    <row r="152" spans="1:3">
      <c r="A152" s="28">
        <v>44003</v>
      </c>
      <c r="B152" s="67">
        <v>13</v>
      </c>
      <c r="C152" s="32"/>
    </row>
    <row r="153" spans="1:3">
      <c r="A153" s="28">
        <v>44004</v>
      </c>
      <c r="B153" s="67">
        <v>27</v>
      </c>
      <c r="C153" s="32"/>
    </row>
    <row r="154" spans="1:3">
      <c r="A154" s="28">
        <v>44005</v>
      </c>
      <c r="B154" s="67">
        <v>22</v>
      </c>
      <c r="C154" s="32"/>
    </row>
    <row r="155" spans="1:3">
      <c r="A155" s="28">
        <v>44006</v>
      </c>
      <c r="B155" s="67">
        <v>44</v>
      </c>
      <c r="C155" s="32"/>
    </row>
    <row r="156" spans="1:3">
      <c r="A156" s="28">
        <v>44007</v>
      </c>
      <c r="B156" s="67">
        <v>198</v>
      </c>
      <c r="C156" s="32"/>
    </row>
    <row r="157" spans="1:3">
      <c r="A157" s="28">
        <v>44008</v>
      </c>
      <c r="B157" s="67">
        <v>145</v>
      </c>
      <c r="C157" s="32"/>
    </row>
    <row r="158" spans="1:3">
      <c r="A158" s="28">
        <v>44009</v>
      </c>
      <c r="B158" s="67">
        <v>47</v>
      </c>
      <c r="C158" s="32"/>
    </row>
    <row r="159" spans="1:3">
      <c r="A159" s="28">
        <v>44010</v>
      </c>
      <c r="B159" s="67">
        <v>65</v>
      </c>
      <c r="C159" s="32"/>
    </row>
    <row r="160" spans="1:3">
      <c r="A160" s="28">
        <v>44011</v>
      </c>
      <c r="B160" s="67">
        <v>108</v>
      </c>
      <c r="C160" s="32"/>
    </row>
    <row r="161" spans="1:3">
      <c r="A161" s="47">
        <v>44012</v>
      </c>
      <c r="B161" s="67">
        <v>76</v>
      </c>
      <c r="C161" s="32"/>
    </row>
    <row r="162" spans="1:3">
      <c r="A162" s="47">
        <v>44013</v>
      </c>
      <c r="B162" s="67">
        <v>71</v>
      </c>
      <c r="C162" s="32"/>
    </row>
    <row r="163" spans="1:3">
      <c r="A163" s="47">
        <v>44014</v>
      </c>
      <c r="B163" s="67">
        <v>75</v>
      </c>
      <c r="C163" s="32"/>
    </row>
    <row r="164" spans="1:3">
      <c r="A164" s="47">
        <v>44015</v>
      </c>
      <c r="B164" s="67">
        <v>52</v>
      </c>
      <c r="C164" s="32"/>
    </row>
    <row r="165" spans="1:3">
      <c r="A165" s="47">
        <v>44016</v>
      </c>
      <c r="B165" s="67">
        <v>21</v>
      </c>
      <c r="C165" s="32"/>
    </row>
    <row r="166" spans="1:3">
      <c r="A166" s="46">
        <v>44017</v>
      </c>
      <c r="B166" s="67">
        <v>16</v>
      </c>
      <c r="C166" s="32"/>
    </row>
    <row r="167" spans="1:3">
      <c r="A167" s="35">
        <v>44018</v>
      </c>
      <c r="B167" s="67">
        <v>66</v>
      </c>
      <c r="C167" s="32"/>
    </row>
    <row r="168" spans="1:3">
      <c r="A168" s="46">
        <v>44019</v>
      </c>
      <c r="B168" s="67">
        <v>56</v>
      </c>
      <c r="C168" s="32"/>
    </row>
    <row r="169" spans="1:3">
      <c r="A169" s="35">
        <v>44020</v>
      </c>
      <c r="B169" s="67">
        <v>49</v>
      </c>
      <c r="C169" s="32"/>
    </row>
    <row r="170" spans="1:3">
      <c r="A170" s="46">
        <v>44021</v>
      </c>
      <c r="B170" s="67">
        <v>46</v>
      </c>
      <c r="C170" s="32"/>
    </row>
    <row r="171" spans="1:3">
      <c r="A171" s="35">
        <v>44022</v>
      </c>
      <c r="B171" s="67">
        <v>79</v>
      </c>
      <c r="C171" s="32"/>
    </row>
    <row r="172" spans="1:3">
      <c r="A172" s="35">
        <v>44023</v>
      </c>
      <c r="B172" s="67">
        <v>34</v>
      </c>
      <c r="C172" s="32"/>
    </row>
    <row r="173" spans="1:3">
      <c r="A173" s="35">
        <v>44024</v>
      </c>
      <c r="B173" s="67">
        <v>26</v>
      </c>
      <c r="C173" s="32"/>
    </row>
    <row r="174" spans="1:3">
      <c r="A174" s="35">
        <v>44025</v>
      </c>
      <c r="B174" s="67">
        <v>78</v>
      </c>
      <c r="C174" s="32"/>
    </row>
    <row r="175" spans="1:3">
      <c r="A175" s="35">
        <v>44026</v>
      </c>
      <c r="B175" s="67">
        <v>66</v>
      </c>
      <c r="C175" s="32"/>
    </row>
    <row r="176" spans="1:3">
      <c r="A176" s="35">
        <v>44027</v>
      </c>
      <c r="B176" s="67">
        <v>48</v>
      </c>
      <c r="C176" s="32"/>
    </row>
    <row r="177" spans="1:3">
      <c r="A177" s="33">
        <v>44028</v>
      </c>
      <c r="B177" s="67">
        <v>64</v>
      </c>
      <c r="C177" s="32"/>
    </row>
    <row r="178" spans="1:3">
      <c r="A178" s="33">
        <v>44029</v>
      </c>
      <c r="B178" s="67">
        <v>59</v>
      </c>
      <c r="C178" s="32"/>
    </row>
    <row r="179" spans="1:3">
      <c r="A179" s="33">
        <v>44030</v>
      </c>
      <c r="B179" s="67">
        <v>37</v>
      </c>
      <c r="C179" s="32"/>
    </row>
    <row r="180" spans="1:3">
      <c r="A180" s="33">
        <v>44031</v>
      </c>
      <c r="B180" s="67">
        <v>16</v>
      </c>
      <c r="C180" s="32"/>
    </row>
    <row r="181" spans="1:3">
      <c r="A181" s="33">
        <v>44032</v>
      </c>
      <c r="B181" s="67">
        <v>71</v>
      </c>
      <c r="C181" s="32"/>
    </row>
    <row r="182" spans="1:3">
      <c r="A182" s="28">
        <v>44033</v>
      </c>
      <c r="B182" s="67">
        <v>55</v>
      </c>
      <c r="C182" s="32"/>
    </row>
    <row r="183" spans="1:3">
      <c r="A183" s="28">
        <v>44034</v>
      </c>
      <c r="B183" s="67">
        <v>60</v>
      </c>
      <c r="C183" s="32"/>
    </row>
    <row r="184" spans="1:3">
      <c r="A184" s="28">
        <v>44035</v>
      </c>
      <c r="B184" s="67">
        <v>59</v>
      </c>
      <c r="C184" s="32"/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34"/>
  <sheetViews>
    <sheetView workbookViewId="0"/>
  </sheetViews>
  <sheetFormatPr defaultColWidth="14.44140625" defaultRowHeight="15.75" customHeight="1"/>
  <cols>
    <col min="1" max="1" width="7.88671875" customWidth="1"/>
    <col min="2" max="18" width="7.109375" customWidth="1"/>
    <col min="19" max="20" width="7.88671875" customWidth="1"/>
    <col min="21" max="21" width="11.44140625" customWidth="1"/>
    <col min="22" max="27" width="7.88671875" customWidth="1"/>
  </cols>
  <sheetData>
    <row r="1" spans="1:27">
      <c r="A1" s="72"/>
      <c r="B1" s="73" t="s">
        <v>2</v>
      </c>
      <c r="C1" s="73" t="s">
        <v>3</v>
      </c>
      <c r="D1" s="73" t="s">
        <v>4</v>
      </c>
      <c r="E1" s="73" t="s">
        <v>5</v>
      </c>
      <c r="F1" s="73" t="s">
        <v>6</v>
      </c>
      <c r="G1" s="73" t="s">
        <v>7</v>
      </c>
      <c r="H1" s="73" t="s">
        <v>8</v>
      </c>
      <c r="I1" s="73" t="s">
        <v>9</v>
      </c>
      <c r="J1" s="73" t="s">
        <v>10</v>
      </c>
      <c r="K1" s="73" t="s">
        <v>11</v>
      </c>
      <c r="L1" s="73" t="s">
        <v>12</v>
      </c>
      <c r="M1" s="73" t="s">
        <v>13</v>
      </c>
      <c r="N1" s="73" t="s">
        <v>14</v>
      </c>
      <c r="O1" s="73" t="s">
        <v>15</v>
      </c>
      <c r="P1" s="73" t="s">
        <v>16</v>
      </c>
      <c r="Q1" s="73" t="s">
        <v>17</v>
      </c>
      <c r="R1" s="73" t="s">
        <v>18</v>
      </c>
      <c r="S1" s="73" t="s">
        <v>35</v>
      </c>
      <c r="T1" s="74" t="s">
        <v>23</v>
      </c>
      <c r="U1" s="64" t="s">
        <v>36</v>
      </c>
      <c r="V1" s="65"/>
      <c r="W1" s="65"/>
      <c r="X1" s="65"/>
      <c r="Y1" s="65"/>
      <c r="Z1" s="65"/>
      <c r="AA1" s="65"/>
    </row>
    <row r="2" spans="1:27">
      <c r="A2" s="64" t="s">
        <v>37</v>
      </c>
      <c r="B2" s="55">
        <v>56</v>
      </c>
      <c r="C2" s="55">
        <v>61</v>
      </c>
      <c r="D2" s="55">
        <v>1132</v>
      </c>
      <c r="E2" s="55">
        <v>3</v>
      </c>
      <c r="F2" s="55">
        <v>9</v>
      </c>
      <c r="G2" s="55">
        <v>9</v>
      </c>
      <c r="H2" s="55">
        <v>11</v>
      </c>
      <c r="I2" s="55">
        <v>1</v>
      </c>
      <c r="J2" s="55">
        <v>62</v>
      </c>
      <c r="K2" s="55">
        <v>6</v>
      </c>
      <c r="L2" s="55">
        <v>8</v>
      </c>
      <c r="M2" s="55">
        <v>12</v>
      </c>
      <c r="N2" s="55">
        <v>5</v>
      </c>
      <c r="O2" s="55">
        <v>1</v>
      </c>
      <c r="P2" s="55">
        <v>345</v>
      </c>
      <c r="Q2" s="55">
        <v>43</v>
      </c>
      <c r="R2" s="55">
        <v>2</v>
      </c>
      <c r="S2" s="56">
        <f t="shared" ref="S2:S13" si="0">SUM(B2:R2)</f>
        <v>1766</v>
      </c>
      <c r="T2" s="48">
        <v>66652</v>
      </c>
      <c r="U2" s="42">
        <f t="shared" ref="U2:U13" si="1">100*S2/T2</f>
        <v>2.6495829082398128</v>
      </c>
    </row>
    <row r="3" spans="1:27">
      <c r="A3" s="64" t="s">
        <v>35</v>
      </c>
      <c r="B3" s="55">
        <f t="shared" ref="B3:R3" si="2">SUM(B4:B13)</f>
        <v>52</v>
      </c>
      <c r="C3" s="55">
        <f t="shared" si="2"/>
        <v>53</v>
      </c>
      <c r="D3" s="55">
        <f t="shared" si="2"/>
        <v>1132</v>
      </c>
      <c r="E3" s="55">
        <f t="shared" si="2"/>
        <v>3</v>
      </c>
      <c r="F3" s="55">
        <f t="shared" si="2"/>
        <v>9</v>
      </c>
      <c r="G3" s="55">
        <f t="shared" si="2"/>
        <v>9</v>
      </c>
      <c r="H3" s="55">
        <f t="shared" si="2"/>
        <v>11</v>
      </c>
      <c r="I3" s="55">
        <f t="shared" si="2"/>
        <v>1</v>
      </c>
      <c r="J3" s="55">
        <f t="shared" si="2"/>
        <v>62</v>
      </c>
      <c r="K3" s="55">
        <f t="shared" si="2"/>
        <v>6</v>
      </c>
      <c r="L3" s="55">
        <f t="shared" si="2"/>
        <v>8</v>
      </c>
      <c r="M3" s="55">
        <f t="shared" si="2"/>
        <v>12</v>
      </c>
      <c r="N3" s="55">
        <f t="shared" si="2"/>
        <v>5</v>
      </c>
      <c r="O3" s="55">
        <f t="shared" si="2"/>
        <v>1</v>
      </c>
      <c r="P3" s="55">
        <f t="shared" si="2"/>
        <v>359</v>
      </c>
      <c r="Q3" s="55">
        <f t="shared" si="2"/>
        <v>40</v>
      </c>
      <c r="R3" s="55">
        <f t="shared" si="2"/>
        <v>3</v>
      </c>
      <c r="S3" s="56">
        <f t="shared" si="0"/>
        <v>1766</v>
      </c>
      <c r="T3" s="59">
        <f>SUM(T4:T13)</f>
        <v>66652</v>
      </c>
      <c r="U3" s="42">
        <f t="shared" si="1"/>
        <v>2.6495829082398128</v>
      </c>
    </row>
    <row r="4" spans="1:27">
      <c r="A4" s="54">
        <v>43888</v>
      </c>
      <c r="B4" s="55">
        <v>7</v>
      </c>
      <c r="C4" s="55">
        <v>3</v>
      </c>
      <c r="D4" s="55">
        <v>422</v>
      </c>
      <c r="E4" s="55"/>
      <c r="F4" s="55"/>
      <c r="G4" s="55">
        <v>4</v>
      </c>
      <c r="H4" s="55">
        <v>7</v>
      </c>
      <c r="I4" s="55"/>
      <c r="J4" s="55">
        <v>11</v>
      </c>
      <c r="K4" s="55"/>
      <c r="L4" s="55">
        <v>3</v>
      </c>
      <c r="M4" s="55">
        <v>9</v>
      </c>
      <c r="N4" s="55">
        <v>2</v>
      </c>
      <c r="O4" s="55"/>
      <c r="P4" s="55">
        <v>28</v>
      </c>
      <c r="Q4" s="55">
        <v>9</v>
      </c>
      <c r="R4" s="55"/>
      <c r="S4" s="56">
        <f t="shared" si="0"/>
        <v>505</v>
      </c>
      <c r="T4" s="57">
        <v>13099</v>
      </c>
      <c r="U4" s="42">
        <f t="shared" si="1"/>
        <v>3.8552561264218643</v>
      </c>
    </row>
    <row r="5" spans="1:27">
      <c r="A5" s="54">
        <v>43887</v>
      </c>
      <c r="B5" s="55">
        <v>8</v>
      </c>
      <c r="C5" s="55">
        <v>16</v>
      </c>
      <c r="D5" s="55">
        <v>167</v>
      </c>
      <c r="E5" s="55">
        <v>1</v>
      </c>
      <c r="F5" s="55"/>
      <c r="G5" s="55">
        <v>2</v>
      </c>
      <c r="H5" s="55">
        <v>1</v>
      </c>
      <c r="I5" s="55"/>
      <c r="J5" s="55">
        <v>9</v>
      </c>
      <c r="K5" s="55"/>
      <c r="L5" s="55"/>
      <c r="M5" s="55">
        <v>1</v>
      </c>
      <c r="N5" s="55"/>
      <c r="O5" s="55"/>
      <c r="P5" s="55">
        <v>68</v>
      </c>
      <c r="Q5" s="55">
        <v>11</v>
      </c>
      <c r="R5" s="55"/>
      <c r="S5" s="56">
        <f t="shared" si="0"/>
        <v>284</v>
      </c>
      <c r="T5" s="57">
        <v>13249</v>
      </c>
      <c r="U5" s="42">
        <f t="shared" si="1"/>
        <v>2.143558004377689</v>
      </c>
    </row>
    <row r="6" spans="1:27">
      <c r="A6" s="54">
        <v>43886</v>
      </c>
      <c r="B6" s="57">
        <v>6</v>
      </c>
      <c r="C6" s="57">
        <v>8</v>
      </c>
      <c r="D6" s="57">
        <v>60</v>
      </c>
      <c r="E6" s="56"/>
      <c r="F6" s="56"/>
      <c r="G6" s="56"/>
      <c r="H6" s="57">
        <v>1</v>
      </c>
      <c r="I6" s="56"/>
      <c r="J6" s="57">
        <v>7</v>
      </c>
      <c r="K6" s="56"/>
      <c r="L6" s="57">
        <v>2</v>
      </c>
      <c r="M6" s="57">
        <v>1</v>
      </c>
      <c r="N6" s="56"/>
      <c r="O6" s="56"/>
      <c r="P6" s="57">
        <v>56</v>
      </c>
      <c r="Q6" s="57">
        <v>3</v>
      </c>
      <c r="R6" s="56"/>
      <c r="S6" s="56">
        <f t="shared" si="0"/>
        <v>144</v>
      </c>
      <c r="T6" s="57">
        <v>7548</v>
      </c>
      <c r="U6" s="42">
        <f t="shared" si="1"/>
        <v>1.9077901430842608</v>
      </c>
    </row>
    <row r="7" spans="1:27">
      <c r="A7" s="54">
        <v>43885</v>
      </c>
      <c r="B7" s="57">
        <v>4</v>
      </c>
      <c r="C7" s="57">
        <v>15</v>
      </c>
      <c r="D7" s="57">
        <v>173</v>
      </c>
      <c r="E7" s="56"/>
      <c r="F7" s="57">
        <v>1</v>
      </c>
      <c r="G7" s="56"/>
      <c r="H7" s="57">
        <v>1</v>
      </c>
      <c r="I7" s="56"/>
      <c r="J7" s="57">
        <v>11</v>
      </c>
      <c r="K7" s="56"/>
      <c r="L7" s="56"/>
      <c r="M7" s="56"/>
      <c r="N7" s="56"/>
      <c r="O7" s="56"/>
      <c r="P7" s="57">
        <v>23</v>
      </c>
      <c r="Q7" s="57">
        <v>3</v>
      </c>
      <c r="R7" s="56"/>
      <c r="S7" s="56">
        <f t="shared" si="0"/>
        <v>231</v>
      </c>
      <c r="T7" s="57">
        <v>6577</v>
      </c>
      <c r="U7" s="42">
        <f t="shared" si="1"/>
        <v>3.5122396229283868</v>
      </c>
    </row>
    <row r="8" spans="1:27">
      <c r="A8" s="54">
        <v>43884</v>
      </c>
      <c r="B8" s="57">
        <v>1</v>
      </c>
      <c r="C8" s="57">
        <v>8</v>
      </c>
      <c r="D8" s="57">
        <v>117</v>
      </c>
      <c r="E8" s="56"/>
      <c r="F8" s="57">
        <v>2</v>
      </c>
      <c r="G8" s="57">
        <v>1</v>
      </c>
      <c r="H8" s="56"/>
      <c r="I8" s="56"/>
      <c r="J8" s="57">
        <v>4</v>
      </c>
      <c r="K8" s="56"/>
      <c r="L8" s="56"/>
      <c r="M8" s="56"/>
      <c r="N8" s="56"/>
      <c r="O8" s="56"/>
      <c r="P8" s="57">
        <v>25</v>
      </c>
      <c r="Q8" s="57">
        <v>10</v>
      </c>
      <c r="R8" s="57">
        <v>1</v>
      </c>
      <c r="S8" s="56">
        <f t="shared" si="0"/>
        <v>169</v>
      </c>
      <c r="T8" s="57">
        <v>4593</v>
      </c>
      <c r="U8" s="42">
        <f t="shared" si="1"/>
        <v>3.6795123013281081</v>
      </c>
    </row>
    <row r="9" spans="1:27">
      <c r="A9" s="54">
        <v>43883</v>
      </c>
      <c r="B9" s="57">
        <v>3</v>
      </c>
      <c r="C9" s="57">
        <v>3</v>
      </c>
      <c r="D9" s="57">
        <v>83</v>
      </c>
      <c r="E9" s="56"/>
      <c r="F9" s="57">
        <v>3</v>
      </c>
      <c r="G9" s="57">
        <v>2</v>
      </c>
      <c r="H9" s="57">
        <v>1</v>
      </c>
      <c r="I9" s="57">
        <v>1</v>
      </c>
      <c r="J9" s="57">
        <v>6</v>
      </c>
      <c r="K9" s="57">
        <v>5</v>
      </c>
      <c r="L9" s="57">
        <v>2</v>
      </c>
      <c r="M9" s="56"/>
      <c r="N9" s="57">
        <v>1</v>
      </c>
      <c r="O9" s="57">
        <v>1</v>
      </c>
      <c r="P9" s="57">
        <v>117</v>
      </c>
      <c r="Q9" s="56"/>
      <c r="R9" s="57">
        <v>1</v>
      </c>
      <c r="S9" s="56">
        <f t="shared" si="0"/>
        <v>229</v>
      </c>
      <c r="T9" s="57">
        <v>5186</v>
      </c>
      <c r="U9" s="42">
        <f t="shared" si="1"/>
        <v>4.4157346702661009</v>
      </c>
    </row>
    <row r="10" spans="1:27">
      <c r="A10" s="54">
        <v>43882</v>
      </c>
      <c r="B10" s="57">
        <v>5</v>
      </c>
      <c r="C10" s="56"/>
      <c r="D10" s="57">
        <v>80</v>
      </c>
      <c r="E10" s="56"/>
      <c r="F10" s="57">
        <v>2</v>
      </c>
      <c r="G10" s="59"/>
      <c r="H10" s="59"/>
      <c r="I10" s="59"/>
      <c r="J10" s="48">
        <v>2</v>
      </c>
      <c r="K10" s="59"/>
      <c r="L10" s="48">
        <v>1</v>
      </c>
      <c r="M10" s="48">
        <v>1</v>
      </c>
      <c r="N10" s="48">
        <v>1</v>
      </c>
      <c r="O10" s="59"/>
      <c r="P10" s="48">
        <v>3</v>
      </c>
      <c r="Q10" s="48">
        <v>4</v>
      </c>
      <c r="R10" s="48">
        <v>1</v>
      </c>
      <c r="S10" s="56">
        <f t="shared" si="0"/>
        <v>100</v>
      </c>
      <c r="T10" s="57">
        <v>3198</v>
      </c>
      <c r="U10" s="42">
        <f t="shared" si="1"/>
        <v>3.1269543464665417</v>
      </c>
    </row>
    <row r="11" spans="1:27">
      <c r="A11" s="54">
        <v>43881</v>
      </c>
      <c r="B11" s="57">
        <v>2</v>
      </c>
      <c r="C11" s="56"/>
      <c r="D11" s="57">
        <v>15</v>
      </c>
      <c r="E11" s="56"/>
      <c r="F11" s="56"/>
      <c r="G11" s="59"/>
      <c r="H11" s="59"/>
      <c r="I11" s="59"/>
      <c r="J11" s="59"/>
      <c r="K11" s="59"/>
      <c r="L11" s="59"/>
      <c r="M11" s="59"/>
      <c r="N11" s="59"/>
      <c r="O11" s="59"/>
      <c r="P11" s="48">
        <v>36</v>
      </c>
      <c r="Q11" s="59"/>
      <c r="R11" s="59"/>
      <c r="S11" s="56">
        <f t="shared" si="0"/>
        <v>53</v>
      </c>
      <c r="T11" s="57">
        <v>2029</v>
      </c>
      <c r="U11" s="42">
        <f t="shared" si="1"/>
        <v>2.6121241991128636</v>
      </c>
    </row>
    <row r="12" spans="1:27">
      <c r="A12" s="54">
        <v>43880</v>
      </c>
      <c r="B12" s="57">
        <v>1</v>
      </c>
      <c r="C12" s="56"/>
      <c r="D12" s="57">
        <v>15</v>
      </c>
      <c r="E12" s="56"/>
      <c r="F12" s="56"/>
      <c r="G12" s="59"/>
      <c r="H12" s="59"/>
      <c r="I12" s="59"/>
      <c r="J12" s="48">
        <v>1</v>
      </c>
      <c r="K12" s="59"/>
      <c r="L12" s="59"/>
      <c r="M12" s="59"/>
      <c r="N12" s="59"/>
      <c r="O12" s="59"/>
      <c r="P12" s="48">
        <v>3</v>
      </c>
      <c r="Q12" s="59"/>
      <c r="R12" s="59"/>
      <c r="S12" s="56">
        <f t="shared" si="0"/>
        <v>20</v>
      </c>
      <c r="T12" s="57">
        <v>1401</v>
      </c>
      <c r="U12" s="42">
        <f t="shared" si="1"/>
        <v>1.4275517487508922</v>
      </c>
    </row>
    <row r="13" spans="1:27">
      <c r="A13" s="64" t="s">
        <v>38</v>
      </c>
      <c r="B13" s="48">
        <v>15</v>
      </c>
      <c r="C13" s="48"/>
      <c r="D13" s="59"/>
      <c r="E13" s="48">
        <v>2</v>
      </c>
      <c r="F13" s="48">
        <v>1</v>
      </c>
      <c r="G13" s="59"/>
      <c r="H13" s="59"/>
      <c r="I13" s="59"/>
      <c r="J13" s="48">
        <v>11</v>
      </c>
      <c r="K13" s="48">
        <v>1</v>
      </c>
      <c r="L13" s="59"/>
      <c r="M13" s="59"/>
      <c r="N13" s="48">
        <v>1</v>
      </c>
      <c r="O13" s="59"/>
      <c r="P13" s="59"/>
      <c r="Q13" s="59"/>
      <c r="R13" s="59"/>
      <c r="S13" s="56">
        <f t="shared" si="0"/>
        <v>31</v>
      </c>
      <c r="T13" s="57">
        <v>9772</v>
      </c>
      <c r="U13" s="42">
        <f t="shared" si="1"/>
        <v>0.3172329103561195</v>
      </c>
    </row>
    <row r="14" spans="1:27">
      <c r="A14" s="65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6"/>
    </row>
    <row r="15" spans="1:27">
      <c r="A15" s="54">
        <v>43888</v>
      </c>
      <c r="B15" s="75" t="s">
        <v>39</v>
      </c>
      <c r="C15" s="76" t="s">
        <v>2</v>
      </c>
      <c r="D15" s="76" t="s">
        <v>3</v>
      </c>
      <c r="E15" s="76" t="s">
        <v>4</v>
      </c>
      <c r="F15" s="76" t="s">
        <v>5</v>
      </c>
      <c r="G15" s="76" t="s">
        <v>6</v>
      </c>
      <c r="H15" s="76" t="s">
        <v>7</v>
      </c>
      <c r="I15" s="76" t="s">
        <v>8</v>
      </c>
      <c r="J15" s="76" t="s">
        <v>9</v>
      </c>
      <c r="K15" s="76" t="s">
        <v>10</v>
      </c>
      <c r="L15" s="76" t="s">
        <v>11</v>
      </c>
      <c r="M15" s="76" t="s">
        <v>12</v>
      </c>
      <c r="N15" s="76" t="s">
        <v>13</v>
      </c>
      <c r="O15" s="76" t="s">
        <v>14</v>
      </c>
      <c r="P15" s="76" t="s">
        <v>15</v>
      </c>
      <c r="Q15" s="76" t="s">
        <v>16</v>
      </c>
      <c r="R15" s="76" t="s">
        <v>17</v>
      </c>
      <c r="S15" s="76" t="s">
        <v>18</v>
      </c>
      <c r="T15" s="77" t="s">
        <v>35</v>
      </c>
    </row>
    <row r="16" spans="1:27">
      <c r="A16" s="65"/>
      <c r="B16" s="78" t="s">
        <v>40</v>
      </c>
      <c r="C16" s="79">
        <v>55</v>
      </c>
      <c r="D16" s="79">
        <v>58</v>
      </c>
      <c r="E16" s="79">
        <v>1017</v>
      </c>
      <c r="F16" s="79">
        <v>3</v>
      </c>
      <c r="G16" s="79">
        <v>9</v>
      </c>
      <c r="H16" s="79">
        <v>8</v>
      </c>
      <c r="I16" s="79">
        <v>6</v>
      </c>
      <c r="J16" s="79">
        <v>1</v>
      </c>
      <c r="K16" s="79">
        <v>55</v>
      </c>
      <c r="L16" s="79">
        <v>6</v>
      </c>
      <c r="M16" s="79">
        <v>7</v>
      </c>
      <c r="N16" s="79">
        <v>7</v>
      </c>
      <c r="O16" s="79">
        <v>3</v>
      </c>
      <c r="P16" s="79">
        <v>1</v>
      </c>
      <c r="Q16" s="79">
        <v>321</v>
      </c>
      <c r="R16" s="79">
        <v>36</v>
      </c>
      <c r="S16" s="79">
        <v>2</v>
      </c>
      <c r="T16" s="80">
        <v>1595</v>
      </c>
    </row>
    <row r="17" spans="1:20">
      <c r="A17" s="65"/>
      <c r="B17" s="81" t="s">
        <v>41</v>
      </c>
      <c r="C17" s="79">
        <v>1</v>
      </c>
      <c r="D17" s="79">
        <v>3</v>
      </c>
      <c r="E17" s="79">
        <v>115</v>
      </c>
      <c r="F17" s="79" t="s">
        <v>42</v>
      </c>
      <c r="G17" s="79" t="s">
        <v>42</v>
      </c>
      <c r="H17" s="79">
        <v>1</v>
      </c>
      <c r="I17" s="79">
        <v>5</v>
      </c>
      <c r="J17" s="79" t="s">
        <v>42</v>
      </c>
      <c r="K17" s="79">
        <v>7</v>
      </c>
      <c r="L17" s="79" t="s">
        <v>42</v>
      </c>
      <c r="M17" s="79">
        <v>1</v>
      </c>
      <c r="N17" s="79">
        <v>5</v>
      </c>
      <c r="O17" s="79">
        <v>2</v>
      </c>
      <c r="P17" s="79" t="s">
        <v>42</v>
      </c>
      <c r="Q17" s="79">
        <v>24</v>
      </c>
      <c r="R17" s="79">
        <v>7</v>
      </c>
      <c r="S17" s="79" t="s">
        <v>42</v>
      </c>
      <c r="T17" s="80">
        <v>171</v>
      </c>
    </row>
    <row r="18" spans="1:20">
      <c r="A18" s="65"/>
      <c r="B18" s="78" t="s">
        <v>43</v>
      </c>
      <c r="C18" s="79">
        <v>56</v>
      </c>
      <c r="D18" s="79">
        <v>61</v>
      </c>
      <c r="E18" s="79">
        <v>1132</v>
      </c>
      <c r="F18" s="79">
        <v>3</v>
      </c>
      <c r="G18" s="79">
        <v>9</v>
      </c>
      <c r="H18" s="79">
        <v>9</v>
      </c>
      <c r="I18" s="79">
        <v>11</v>
      </c>
      <c r="J18" s="79">
        <v>1</v>
      </c>
      <c r="K18" s="79">
        <v>62</v>
      </c>
      <c r="L18" s="79">
        <v>6</v>
      </c>
      <c r="M18" s="79">
        <v>8</v>
      </c>
      <c r="N18" s="79">
        <v>12</v>
      </c>
      <c r="O18" s="79">
        <v>5</v>
      </c>
      <c r="P18" s="79">
        <v>1</v>
      </c>
      <c r="Q18" s="79">
        <v>345</v>
      </c>
      <c r="R18" s="79">
        <v>43</v>
      </c>
      <c r="S18" s="79">
        <v>2</v>
      </c>
      <c r="T18" s="80">
        <v>1766</v>
      </c>
    </row>
    <row r="19" spans="1:20">
      <c r="A19" s="82"/>
      <c r="B19" s="59"/>
      <c r="C19" s="59"/>
      <c r="D19" s="59"/>
      <c r="E19" s="59"/>
      <c r="F19" s="59"/>
      <c r="T19" s="56"/>
    </row>
    <row r="20" spans="1:20">
      <c r="A20" s="54">
        <v>43887</v>
      </c>
      <c r="B20" s="75" t="s">
        <v>44</v>
      </c>
      <c r="C20" s="76" t="s">
        <v>2</v>
      </c>
      <c r="D20" s="76" t="s">
        <v>3</v>
      </c>
      <c r="E20" s="76" t="s">
        <v>4</v>
      </c>
      <c r="F20" s="76" t="s">
        <v>5</v>
      </c>
      <c r="G20" s="83" t="s">
        <v>6</v>
      </c>
      <c r="H20" s="83" t="s">
        <v>7</v>
      </c>
      <c r="I20" s="83" t="s">
        <v>8</v>
      </c>
      <c r="J20" s="83" t="s">
        <v>9</v>
      </c>
      <c r="K20" s="83" t="s">
        <v>10</v>
      </c>
      <c r="L20" s="83" t="s">
        <v>11</v>
      </c>
      <c r="M20" s="83" t="s">
        <v>12</v>
      </c>
      <c r="N20" s="83" t="s">
        <v>13</v>
      </c>
      <c r="O20" s="83" t="s">
        <v>14</v>
      </c>
      <c r="P20" s="83" t="s">
        <v>15</v>
      </c>
      <c r="Q20" s="83" t="s">
        <v>16</v>
      </c>
      <c r="R20" s="83" t="s">
        <v>17</v>
      </c>
      <c r="S20" s="83" t="s">
        <v>18</v>
      </c>
      <c r="T20" s="77" t="s">
        <v>35</v>
      </c>
    </row>
    <row r="21" spans="1:20">
      <c r="A21" s="82"/>
      <c r="B21" s="78" t="s">
        <v>40</v>
      </c>
      <c r="C21" s="79">
        <v>45</v>
      </c>
      <c r="D21" s="79">
        <v>50</v>
      </c>
      <c r="E21" s="79">
        <v>677</v>
      </c>
      <c r="F21" s="79">
        <v>3</v>
      </c>
      <c r="G21" s="84">
        <v>9</v>
      </c>
      <c r="H21" s="84">
        <v>3</v>
      </c>
      <c r="I21" s="84">
        <v>3</v>
      </c>
      <c r="J21" s="84">
        <v>1</v>
      </c>
      <c r="K21" s="84">
        <v>43</v>
      </c>
      <c r="L21" s="84">
        <v>6</v>
      </c>
      <c r="M21" s="84">
        <v>5</v>
      </c>
      <c r="N21" s="84">
        <v>2</v>
      </c>
      <c r="O21" s="84">
        <v>3</v>
      </c>
      <c r="P21" s="84">
        <v>1</v>
      </c>
      <c r="Q21" s="84">
        <v>268</v>
      </c>
      <c r="R21" s="84">
        <v>25</v>
      </c>
      <c r="S21" s="84">
        <v>2</v>
      </c>
      <c r="T21" s="80">
        <v>1146</v>
      </c>
    </row>
    <row r="22" spans="1:20">
      <c r="A22" s="82"/>
      <c r="B22" s="81" t="s">
        <v>41</v>
      </c>
      <c r="C22" s="79">
        <v>4</v>
      </c>
      <c r="D22" s="79">
        <v>8</v>
      </c>
      <c r="E22" s="79">
        <v>33</v>
      </c>
      <c r="F22" s="79" t="s">
        <v>42</v>
      </c>
      <c r="G22" s="84" t="s">
        <v>42</v>
      </c>
      <c r="H22" s="84">
        <v>2</v>
      </c>
      <c r="I22" s="84">
        <v>1</v>
      </c>
      <c r="J22" s="84" t="s">
        <v>42</v>
      </c>
      <c r="K22" s="84">
        <v>8</v>
      </c>
      <c r="L22" s="84" t="s">
        <v>42</v>
      </c>
      <c r="M22" s="84" t="s">
        <v>42</v>
      </c>
      <c r="N22" s="84">
        <v>1</v>
      </c>
      <c r="O22" s="84" t="s">
        <v>42</v>
      </c>
      <c r="P22" s="84" t="s">
        <v>42</v>
      </c>
      <c r="Q22" s="84">
        <v>49</v>
      </c>
      <c r="R22" s="84">
        <v>9</v>
      </c>
      <c r="S22" s="84" t="s">
        <v>42</v>
      </c>
      <c r="T22" s="80">
        <v>115</v>
      </c>
    </row>
    <row r="23" spans="1:20">
      <c r="A23" s="82"/>
      <c r="B23" s="78" t="s">
        <v>43</v>
      </c>
      <c r="C23" s="79">
        <v>49</v>
      </c>
      <c r="D23" s="79">
        <v>58</v>
      </c>
      <c r="E23" s="79">
        <v>710</v>
      </c>
      <c r="F23" s="79">
        <v>3</v>
      </c>
      <c r="G23" s="84">
        <v>9</v>
      </c>
      <c r="H23" s="84">
        <v>5</v>
      </c>
      <c r="I23" s="84">
        <v>4</v>
      </c>
      <c r="J23" s="84">
        <v>1</v>
      </c>
      <c r="K23" s="84">
        <v>51</v>
      </c>
      <c r="L23" s="84">
        <v>6</v>
      </c>
      <c r="M23" s="84">
        <v>5</v>
      </c>
      <c r="N23" s="84">
        <v>3</v>
      </c>
      <c r="O23" s="84">
        <v>3</v>
      </c>
      <c r="P23" s="84">
        <v>1</v>
      </c>
      <c r="Q23" s="84">
        <v>317</v>
      </c>
      <c r="R23" s="84">
        <v>34</v>
      </c>
      <c r="S23" s="84">
        <v>2</v>
      </c>
      <c r="T23" s="80">
        <v>1261</v>
      </c>
    </row>
    <row r="24" spans="1:20">
      <c r="A24" s="82"/>
      <c r="B24" s="59"/>
      <c r="C24" s="59"/>
      <c r="D24" s="59"/>
      <c r="E24" s="59"/>
      <c r="F24" s="59"/>
      <c r="T24" s="56"/>
    </row>
    <row r="25" spans="1:20">
      <c r="A25" s="54">
        <v>43886</v>
      </c>
      <c r="B25" s="81" t="s">
        <v>45</v>
      </c>
      <c r="C25" s="76" t="s">
        <v>2</v>
      </c>
      <c r="D25" s="76" t="s">
        <v>3</v>
      </c>
      <c r="E25" s="76" t="s">
        <v>4</v>
      </c>
      <c r="F25" s="76" t="s">
        <v>8</v>
      </c>
      <c r="G25" s="83" t="s">
        <v>10</v>
      </c>
      <c r="H25" s="83" t="s">
        <v>16</v>
      </c>
      <c r="I25" s="83" t="s">
        <v>17</v>
      </c>
      <c r="J25" s="83" t="s">
        <v>12</v>
      </c>
      <c r="K25" s="83" t="s">
        <v>13</v>
      </c>
      <c r="L25" s="83" t="s">
        <v>35</v>
      </c>
      <c r="T25" s="56"/>
    </row>
    <row r="26" spans="1:20">
      <c r="A26" s="82"/>
      <c r="B26" s="85" t="s">
        <v>46</v>
      </c>
      <c r="C26" s="79">
        <v>4</v>
      </c>
      <c r="D26" s="79">
        <v>5</v>
      </c>
      <c r="E26" s="79">
        <v>44</v>
      </c>
      <c r="F26" s="79">
        <v>1</v>
      </c>
      <c r="G26" s="84">
        <v>2</v>
      </c>
      <c r="H26" s="84">
        <v>23</v>
      </c>
      <c r="I26" s="84">
        <v>2</v>
      </c>
      <c r="J26" s="84">
        <v>2</v>
      </c>
      <c r="K26" s="84">
        <v>1</v>
      </c>
      <c r="L26" s="84">
        <v>84</v>
      </c>
      <c r="T26" s="56"/>
    </row>
    <row r="27" spans="1:20">
      <c r="A27" s="82"/>
      <c r="B27" s="86"/>
      <c r="C27" s="59"/>
      <c r="D27" s="59"/>
      <c r="E27" s="59"/>
      <c r="F27" s="59"/>
      <c r="T27" s="56"/>
    </row>
    <row r="28" spans="1:20">
      <c r="A28" s="54">
        <v>43886</v>
      </c>
      <c r="B28" s="81" t="s">
        <v>45</v>
      </c>
      <c r="C28" s="76" t="s">
        <v>2</v>
      </c>
      <c r="D28" s="76" t="s">
        <v>3</v>
      </c>
      <c r="E28" s="76" t="s">
        <v>4</v>
      </c>
      <c r="F28" s="76" t="s">
        <v>10</v>
      </c>
      <c r="G28" s="83" t="s">
        <v>16</v>
      </c>
      <c r="H28" s="83" t="s">
        <v>17</v>
      </c>
      <c r="I28" s="83" t="s">
        <v>35</v>
      </c>
      <c r="T28" s="56"/>
    </row>
    <row r="29" spans="1:20">
      <c r="A29" s="82"/>
      <c r="B29" s="85" t="s">
        <v>46</v>
      </c>
      <c r="C29" s="85">
        <v>2</v>
      </c>
      <c r="D29" s="85">
        <v>3</v>
      </c>
      <c r="E29" s="85">
        <v>16</v>
      </c>
      <c r="F29" s="85">
        <v>5</v>
      </c>
      <c r="G29" s="87">
        <v>33</v>
      </c>
      <c r="H29" s="87">
        <v>1</v>
      </c>
      <c r="I29" s="87">
        <v>60</v>
      </c>
      <c r="T29" s="56"/>
    </row>
    <row r="30" spans="1:20">
      <c r="A30" s="82"/>
      <c r="B30" s="86"/>
      <c r="C30" s="59"/>
      <c r="D30" s="59"/>
      <c r="E30" s="59"/>
      <c r="F30" s="59"/>
      <c r="T30" s="56"/>
    </row>
    <row r="31" spans="1:20">
      <c r="A31" s="54">
        <v>43885</v>
      </c>
      <c r="B31" s="81" t="s">
        <v>45</v>
      </c>
      <c r="C31" s="76" t="s">
        <v>2</v>
      </c>
      <c r="D31" s="76" t="s">
        <v>3</v>
      </c>
      <c r="E31" s="76" t="s">
        <v>4</v>
      </c>
      <c r="F31" s="76" t="s">
        <v>8</v>
      </c>
      <c r="G31" s="83" t="s">
        <v>10</v>
      </c>
      <c r="H31" s="83" t="s">
        <v>16</v>
      </c>
      <c r="I31" s="83" t="s">
        <v>35</v>
      </c>
      <c r="T31" s="56"/>
    </row>
    <row r="32" spans="1:20">
      <c r="A32" s="82"/>
      <c r="B32" s="85" t="s">
        <v>46</v>
      </c>
      <c r="C32" s="85">
        <v>1</v>
      </c>
      <c r="D32" s="85">
        <v>13</v>
      </c>
      <c r="E32" s="85">
        <v>42</v>
      </c>
      <c r="F32" s="85">
        <v>1</v>
      </c>
      <c r="G32" s="87">
        <v>1</v>
      </c>
      <c r="H32" s="87">
        <v>12</v>
      </c>
      <c r="I32" s="87">
        <v>70</v>
      </c>
      <c r="T32" s="56"/>
    </row>
    <row r="33" spans="1:20">
      <c r="A33" s="82"/>
      <c r="B33" s="86"/>
      <c r="C33" s="59"/>
      <c r="D33" s="59"/>
      <c r="E33" s="59"/>
      <c r="F33" s="59"/>
      <c r="T33" s="56"/>
    </row>
    <row r="34" spans="1:20">
      <c r="A34" s="54">
        <v>43885</v>
      </c>
      <c r="B34" s="81" t="s">
        <v>45</v>
      </c>
      <c r="C34" s="76" t="s">
        <v>2</v>
      </c>
      <c r="D34" s="76" t="s">
        <v>3</v>
      </c>
      <c r="E34" s="76" t="s">
        <v>4</v>
      </c>
      <c r="F34" s="76" t="s">
        <v>6</v>
      </c>
      <c r="G34" s="83" t="s">
        <v>10</v>
      </c>
      <c r="H34" s="83" t="s">
        <v>16</v>
      </c>
      <c r="I34" s="83" t="s">
        <v>17</v>
      </c>
      <c r="J34" s="83" t="s">
        <v>35</v>
      </c>
      <c r="T34" s="56"/>
    </row>
    <row r="35" spans="1:20">
      <c r="A35" s="82"/>
      <c r="B35" s="85" t="s">
        <v>46</v>
      </c>
      <c r="C35" s="85">
        <v>3</v>
      </c>
      <c r="D35" s="85">
        <v>2</v>
      </c>
      <c r="E35" s="85">
        <v>131</v>
      </c>
      <c r="F35" s="85">
        <v>1</v>
      </c>
      <c r="G35" s="87">
        <v>10</v>
      </c>
      <c r="H35" s="87">
        <v>11</v>
      </c>
      <c r="I35" s="87">
        <v>3</v>
      </c>
      <c r="J35" s="87">
        <v>161</v>
      </c>
      <c r="T35" s="56"/>
    </row>
    <row r="36" spans="1:20">
      <c r="A36" s="82"/>
      <c r="B36" s="86"/>
      <c r="C36" s="59"/>
      <c r="D36" s="59"/>
      <c r="E36" s="59"/>
      <c r="F36" s="59"/>
      <c r="T36" s="56"/>
    </row>
    <row r="37" spans="1:20">
      <c r="A37" s="54">
        <v>43884</v>
      </c>
      <c r="B37" s="81" t="s">
        <v>45</v>
      </c>
      <c r="C37" s="76" t="s">
        <v>2</v>
      </c>
      <c r="D37" s="76" t="s">
        <v>3</v>
      </c>
      <c r="E37" s="76" t="s">
        <v>4</v>
      </c>
      <c r="F37" s="76" t="s">
        <v>6</v>
      </c>
      <c r="G37" s="83" t="s">
        <v>7</v>
      </c>
      <c r="H37" s="83" t="s">
        <v>10</v>
      </c>
      <c r="I37" s="83" t="s">
        <v>16</v>
      </c>
      <c r="J37" s="83" t="s">
        <v>17</v>
      </c>
      <c r="K37" s="83" t="s">
        <v>35</v>
      </c>
      <c r="T37" s="56"/>
    </row>
    <row r="38" spans="1:20">
      <c r="A38" s="82"/>
      <c r="B38" s="85" t="s">
        <v>46</v>
      </c>
      <c r="C38" s="79">
        <v>1</v>
      </c>
      <c r="D38" s="79">
        <v>6</v>
      </c>
      <c r="E38" s="79">
        <v>24</v>
      </c>
      <c r="F38" s="79">
        <v>1</v>
      </c>
      <c r="G38" s="84">
        <v>1</v>
      </c>
      <c r="H38" s="84">
        <v>2</v>
      </c>
      <c r="I38" s="84">
        <v>5</v>
      </c>
      <c r="J38" s="84">
        <v>6</v>
      </c>
      <c r="K38" s="84">
        <v>46</v>
      </c>
      <c r="T38" s="56"/>
    </row>
    <row r="39" spans="1:20">
      <c r="A39" s="82"/>
      <c r="B39" s="86"/>
      <c r="C39" s="59"/>
      <c r="D39" s="59"/>
      <c r="E39" s="59"/>
      <c r="F39" s="59"/>
      <c r="T39" s="56"/>
    </row>
    <row r="40" spans="1:20">
      <c r="A40" s="54">
        <v>43884</v>
      </c>
      <c r="B40" s="81" t="s">
        <v>45</v>
      </c>
      <c r="C40" s="76" t="s">
        <v>3</v>
      </c>
      <c r="D40" s="76" t="s">
        <v>4</v>
      </c>
      <c r="E40" s="76" t="s">
        <v>6</v>
      </c>
      <c r="F40" s="76" t="s">
        <v>10</v>
      </c>
      <c r="G40" s="83" t="s">
        <v>16</v>
      </c>
      <c r="H40" s="83" t="s">
        <v>17</v>
      </c>
      <c r="I40" s="83" t="s">
        <v>18</v>
      </c>
      <c r="J40" s="83" t="s">
        <v>35</v>
      </c>
      <c r="T40" s="56"/>
    </row>
    <row r="41" spans="1:20">
      <c r="A41" s="82"/>
      <c r="B41" s="85" t="s">
        <v>46</v>
      </c>
      <c r="C41" s="79">
        <v>2</v>
      </c>
      <c r="D41" s="79">
        <v>93</v>
      </c>
      <c r="E41" s="79">
        <v>1</v>
      </c>
      <c r="F41" s="79">
        <v>2</v>
      </c>
      <c r="G41" s="84">
        <v>20</v>
      </c>
      <c r="H41" s="84">
        <v>4</v>
      </c>
      <c r="I41" s="84">
        <v>1</v>
      </c>
      <c r="J41" s="84">
        <v>123</v>
      </c>
      <c r="T41" s="56"/>
    </row>
    <row r="42" spans="1:20">
      <c r="A42" s="82"/>
      <c r="B42" s="59"/>
      <c r="C42" s="59"/>
      <c r="D42" s="59"/>
      <c r="E42" s="59"/>
      <c r="F42" s="59"/>
      <c r="T42" s="56"/>
    </row>
    <row r="43" spans="1:20">
      <c r="A43" s="54">
        <v>43883</v>
      </c>
      <c r="B43" s="81" t="s">
        <v>45</v>
      </c>
      <c r="C43" s="76" t="s">
        <v>4</v>
      </c>
      <c r="D43" s="76" t="s">
        <v>16</v>
      </c>
      <c r="E43" s="76" t="s">
        <v>11</v>
      </c>
      <c r="F43" s="76" t="s">
        <v>10</v>
      </c>
      <c r="G43" s="83" t="s">
        <v>2</v>
      </c>
      <c r="H43" s="83" t="s">
        <v>6</v>
      </c>
      <c r="I43" s="83" t="s">
        <v>7</v>
      </c>
      <c r="J43" s="83" t="s">
        <v>3</v>
      </c>
      <c r="K43" s="83" t="s">
        <v>8</v>
      </c>
      <c r="L43" s="83" t="s">
        <v>15</v>
      </c>
      <c r="M43" s="83" t="s">
        <v>35</v>
      </c>
      <c r="T43" s="56"/>
    </row>
    <row r="44" spans="1:20">
      <c r="A44" s="82"/>
      <c r="B44" s="85" t="s">
        <v>46</v>
      </c>
      <c r="C44" s="79">
        <v>55</v>
      </c>
      <c r="D44" s="79">
        <v>14</v>
      </c>
      <c r="E44" s="79">
        <v>5</v>
      </c>
      <c r="F44" s="79">
        <v>4</v>
      </c>
      <c r="G44" s="84">
        <v>3</v>
      </c>
      <c r="H44" s="84">
        <v>2</v>
      </c>
      <c r="I44" s="84">
        <v>1</v>
      </c>
      <c r="J44" s="84">
        <v>1</v>
      </c>
      <c r="K44" s="84">
        <v>1</v>
      </c>
      <c r="L44" s="84">
        <v>1</v>
      </c>
      <c r="M44" s="84">
        <v>87</v>
      </c>
      <c r="T44" s="56"/>
    </row>
    <row r="45" spans="1:20">
      <c r="A45" s="82"/>
      <c r="B45" s="59"/>
      <c r="C45" s="59"/>
      <c r="D45" s="59"/>
      <c r="E45" s="59"/>
      <c r="F45" s="59"/>
      <c r="T45" s="56"/>
    </row>
    <row r="46" spans="1:20">
      <c r="A46" s="54">
        <v>43883</v>
      </c>
      <c r="B46" s="81" t="s">
        <v>45</v>
      </c>
      <c r="C46" s="81" t="s">
        <v>16</v>
      </c>
      <c r="D46" s="81" t="s">
        <v>4</v>
      </c>
      <c r="E46" s="81" t="s">
        <v>3</v>
      </c>
      <c r="F46" s="81" t="s">
        <v>10</v>
      </c>
      <c r="G46" s="88" t="s">
        <v>12</v>
      </c>
      <c r="H46" s="88" t="s">
        <v>7</v>
      </c>
      <c r="I46" s="88" t="s">
        <v>6</v>
      </c>
      <c r="J46" s="88" t="s">
        <v>14</v>
      </c>
      <c r="K46" s="88" t="s">
        <v>9</v>
      </c>
      <c r="L46" s="88" t="s">
        <v>18</v>
      </c>
      <c r="M46" s="88" t="s">
        <v>35</v>
      </c>
      <c r="T46" s="56"/>
    </row>
    <row r="47" spans="1:20">
      <c r="A47" s="82"/>
      <c r="B47" s="85" t="s">
        <v>46</v>
      </c>
      <c r="C47" s="79">
        <v>103</v>
      </c>
      <c r="D47" s="79">
        <v>28</v>
      </c>
      <c r="E47" s="79">
        <v>2</v>
      </c>
      <c r="F47" s="79">
        <v>2</v>
      </c>
      <c r="G47" s="84">
        <v>2</v>
      </c>
      <c r="H47" s="84">
        <v>1</v>
      </c>
      <c r="I47" s="84">
        <v>1</v>
      </c>
      <c r="J47" s="84">
        <v>1</v>
      </c>
      <c r="K47" s="84">
        <v>1</v>
      </c>
      <c r="L47" s="84">
        <v>1</v>
      </c>
      <c r="M47" s="84">
        <v>142</v>
      </c>
      <c r="T47" s="56"/>
    </row>
    <row r="48" spans="1:20">
      <c r="A48" s="82"/>
      <c r="B48" s="59"/>
      <c r="C48" s="59"/>
      <c r="D48" s="59"/>
      <c r="E48" s="59"/>
      <c r="F48" s="59"/>
      <c r="T48" s="56"/>
    </row>
    <row r="49" spans="1:20">
      <c r="A49" s="54">
        <v>43882</v>
      </c>
      <c r="B49" s="81" t="s">
        <v>45</v>
      </c>
      <c r="C49" s="81" t="s">
        <v>4</v>
      </c>
      <c r="D49" s="81" t="s">
        <v>2</v>
      </c>
      <c r="E49" s="81" t="s">
        <v>16</v>
      </c>
      <c r="F49" s="81" t="s">
        <v>17</v>
      </c>
      <c r="G49" s="88" t="s">
        <v>13</v>
      </c>
      <c r="H49" s="88" t="s">
        <v>12</v>
      </c>
      <c r="I49" s="88" t="s">
        <v>10</v>
      </c>
      <c r="J49" s="88" t="s">
        <v>14</v>
      </c>
      <c r="K49" s="88" t="s">
        <v>18</v>
      </c>
      <c r="L49" s="88" t="s">
        <v>6</v>
      </c>
      <c r="M49" s="88" t="s">
        <v>35</v>
      </c>
      <c r="T49" s="56"/>
    </row>
    <row r="50" spans="1:20">
      <c r="A50" s="82"/>
      <c r="B50" s="85" t="s">
        <v>46</v>
      </c>
      <c r="C50" s="85">
        <v>42</v>
      </c>
      <c r="D50" s="85">
        <v>2</v>
      </c>
      <c r="E50" s="89"/>
      <c r="F50" s="85">
        <v>2</v>
      </c>
      <c r="G50" s="90"/>
      <c r="H50" s="90"/>
      <c r="I50" s="87">
        <v>1</v>
      </c>
      <c r="J50" s="90"/>
      <c r="K50" s="90"/>
      <c r="L50" s="87">
        <v>1</v>
      </c>
      <c r="M50" s="87">
        <v>48</v>
      </c>
      <c r="T50" s="56"/>
    </row>
    <row r="51" spans="1:20">
      <c r="A51" s="82"/>
      <c r="B51" s="59"/>
      <c r="C51" s="59"/>
      <c r="D51" s="59"/>
      <c r="E51" s="59"/>
      <c r="F51" s="59"/>
      <c r="T51" s="56"/>
    </row>
    <row r="52" spans="1:20">
      <c r="A52" s="54">
        <v>43882</v>
      </c>
      <c r="B52" s="81" t="s">
        <v>45</v>
      </c>
      <c r="C52" s="81" t="s">
        <v>4</v>
      </c>
      <c r="D52" s="81" t="s">
        <v>2</v>
      </c>
      <c r="E52" s="81" t="s">
        <v>16</v>
      </c>
      <c r="F52" s="81" t="s">
        <v>17</v>
      </c>
      <c r="G52" s="88" t="s">
        <v>13</v>
      </c>
      <c r="H52" s="88" t="s">
        <v>12</v>
      </c>
      <c r="I52" s="88" t="s">
        <v>10</v>
      </c>
      <c r="J52" s="88" t="s">
        <v>14</v>
      </c>
      <c r="K52" s="88" t="s">
        <v>18</v>
      </c>
      <c r="L52" s="88" t="s">
        <v>6</v>
      </c>
      <c r="M52" s="88" t="s">
        <v>35</v>
      </c>
      <c r="T52" s="56"/>
    </row>
    <row r="53" spans="1:20">
      <c r="A53" s="82"/>
      <c r="B53" s="85" t="s">
        <v>46</v>
      </c>
      <c r="C53" s="85">
        <v>38</v>
      </c>
      <c r="D53" s="85">
        <v>3</v>
      </c>
      <c r="E53" s="85">
        <v>3</v>
      </c>
      <c r="F53" s="85">
        <v>2</v>
      </c>
      <c r="G53" s="87">
        <v>1</v>
      </c>
      <c r="H53" s="87">
        <v>1</v>
      </c>
      <c r="I53" s="87">
        <v>1</v>
      </c>
      <c r="J53" s="87">
        <v>1</v>
      </c>
      <c r="K53" s="87">
        <v>1</v>
      </c>
      <c r="L53" s="87">
        <v>1</v>
      </c>
      <c r="M53" s="87">
        <v>52</v>
      </c>
      <c r="T53" s="56"/>
    </row>
    <row r="54" spans="1:20">
      <c r="A54" s="82"/>
      <c r="B54" s="59"/>
      <c r="C54" s="59"/>
      <c r="D54" s="59"/>
      <c r="E54" s="59"/>
      <c r="F54" s="59"/>
      <c r="T54" s="56"/>
    </row>
    <row r="55" spans="1:20">
      <c r="A55" s="82"/>
      <c r="B55" s="59"/>
      <c r="C55" s="59"/>
      <c r="D55" s="59"/>
      <c r="E55" s="59"/>
      <c r="F55" s="59"/>
      <c r="T55" s="56"/>
    </row>
    <row r="56" spans="1:20">
      <c r="A56" s="82"/>
      <c r="B56" s="59"/>
      <c r="C56" s="59"/>
      <c r="D56" s="59"/>
      <c r="E56" s="59"/>
      <c r="F56" s="59"/>
      <c r="T56" s="56"/>
    </row>
    <row r="57" spans="1:20">
      <c r="A57" s="82"/>
      <c r="B57" s="59"/>
      <c r="C57" s="59"/>
      <c r="D57" s="59"/>
      <c r="E57" s="59"/>
      <c r="F57" s="59"/>
      <c r="T57" s="56"/>
    </row>
    <row r="58" spans="1:20">
      <c r="A58" s="54">
        <v>43881</v>
      </c>
      <c r="B58" s="91" t="s">
        <v>47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spans="1:20">
      <c r="A59" s="54">
        <v>43881</v>
      </c>
      <c r="B59" s="86" t="s">
        <v>48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1:20">
      <c r="A60" s="6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spans="1:20">
      <c r="A61" s="54">
        <v>43880</v>
      </c>
      <c r="B61" s="86" t="s">
        <v>49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spans="1:20">
      <c r="A62" s="54">
        <v>43879</v>
      </c>
      <c r="B62" s="92" t="s">
        <v>50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spans="1:20">
      <c r="A63" s="54">
        <v>43878</v>
      </c>
      <c r="B63" s="92" t="s">
        <v>51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spans="1:20">
      <c r="A64" s="54">
        <v>43877</v>
      </c>
      <c r="B64" s="92" t="s">
        <v>52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6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6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6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6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6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6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6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6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6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6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6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6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6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6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6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6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6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6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6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6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6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6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6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6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65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65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6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65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65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65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65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6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6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6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6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65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65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6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65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65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65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6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65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65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65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65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6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6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65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65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 spans="1:20">
      <c r="A116" s="65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spans="1:20">
      <c r="A117" s="65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 spans="1:20">
      <c r="A118" s="6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6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5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65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65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65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65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65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65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65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65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65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6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6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6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6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6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6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6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spans="1:20">
      <c r="A137" s="6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 spans="1:20">
      <c r="A138" s="6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 spans="1:20">
      <c r="A139" s="6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 spans="1:20">
      <c r="A140" s="6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 spans="1:20">
      <c r="A141" s="6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 spans="1:20">
      <c r="A142" s="6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 spans="1:20">
      <c r="A143" s="6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 spans="1:20">
      <c r="A144" s="6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 spans="1:20">
      <c r="A145" s="6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 spans="1:20">
      <c r="A146" s="6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 spans="1:20">
      <c r="A147" s="6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 spans="1:20">
      <c r="A148" s="6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1:20">
      <c r="A149" s="6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1:20">
      <c r="A150" s="6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1:20">
      <c r="A151" s="6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1:20">
      <c r="A152" s="6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1:20">
      <c r="A153" s="6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1:20">
      <c r="A154" s="6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1:20">
      <c r="A155" s="6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1:20">
      <c r="A156" s="6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1:20">
      <c r="A157" s="6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 spans="1:20">
      <c r="A158" s="6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 spans="1:20">
      <c r="A159" s="6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 spans="1:20">
      <c r="A160" s="6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spans="1:20">
      <c r="A161" s="6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 spans="1:20">
      <c r="A162" s="6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 spans="1:20">
      <c r="A163" s="6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 spans="1:20">
      <c r="A164" s="6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 spans="1:20">
      <c r="A165" s="6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 spans="1:20">
      <c r="A166" s="6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 spans="1:20">
      <c r="A167" s="6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 spans="1:20">
      <c r="A168" s="6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 spans="1:20">
      <c r="A169" s="6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 spans="1:20">
      <c r="A170" s="6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 spans="1:20">
      <c r="A171" s="6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 spans="1:20">
      <c r="A172" s="6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>
      <c r="A173" s="6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 spans="1:20">
      <c r="A174" s="6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 spans="1:20">
      <c r="A175" s="6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 spans="1:20">
      <c r="A176" s="6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 spans="1:20">
      <c r="A177" s="6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 spans="1:20">
      <c r="A178" s="6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 spans="1:20">
      <c r="A179" s="6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6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65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65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6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6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6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6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6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6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6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6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6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6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65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65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65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 spans="1:20">
      <c r="A197" s="65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>
      <c r="A198" s="65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>
      <c r="A199" s="65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 spans="1:20">
      <c r="A200" s="65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 spans="1:20">
      <c r="A201" s="65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 spans="1:20">
      <c r="A202" s="6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spans="1:20">
      <c r="A203" s="6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 spans="1:20">
      <c r="A204" s="6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 spans="1:20">
      <c r="A205" s="6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 spans="1:20">
      <c r="A206" s="6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 spans="1:20">
      <c r="A207" s="6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spans="1:20">
      <c r="A208" s="6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 spans="1:20">
      <c r="A209" s="6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 spans="1:20">
      <c r="A210" s="6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 spans="1:20">
      <c r="A211" s="6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 spans="1:20">
      <c r="A212" s="6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 spans="1:20">
      <c r="A213" s="6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 spans="1:20">
      <c r="A214" s="6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 spans="1:20">
      <c r="A215" s="6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 spans="1:20">
      <c r="A216" s="6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 spans="1:20">
      <c r="A217" s="6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 spans="1:20">
      <c r="A218" s="6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 spans="1:20">
      <c r="A219" s="6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 spans="1:20">
      <c r="A220" s="6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 spans="1:20">
      <c r="A221" s="6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 spans="1:20">
      <c r="A222" s="6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 spans="1:20">
      <c r="A223" s="6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 spans="1:20">
      <c r="A224" s="6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 spans="1:20">
      <c r="A225" s="6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 spans="1:20">
      <c r="A226" s="6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 spans="1:20">
      <c r="A227" s="6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 spans="1:20">
      <c r="A228" s="6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 spans="1:20">
      <c r="A229" s="6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 spans="1:20">
      <c r="A230" s="6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spans="1:20">
      <c r="A231" s="6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 spans="1:20">
      <c r="A232" s="6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 spans="1:20">
      <c r="A233" s="6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 spans="1:20">
      <c r="A234" s="6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 spans="1:20">
      <c r="A235" s="6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 spans="1:20">
      <c r="A236" s="6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 spans="1:20">
      <c r="A237" s="6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 spans="1:20">
      <c r="A238" s="6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 spans="1:20">
      <c r="A239" s="6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 spans="1:20">
      <c r="A240" s="6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 spans="1:20">
      <c r="A241" s="6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 spans="1:20">
      <c r="A242" s="6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 spans="1:20">
      <c r="A243" s="6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 spans="1:20">
      <c r="A244" s="6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 spans="1:20">
      <c r="A245" s="6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 spans="1:20">
      <c r="A246" s="6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 spans="1:20">
      <c r="A247" s="6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 spans="1:20">
      <c r="A248" s="6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 spans="1:20">
      <c r="A249" s="6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 spans="1:20">
      <c r="A250" s="6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 spans="1:20">
      <c r="A251" s="6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 spans="1:20">
      <c r="A252" s="6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 spans="1:20">
      <c r="A253" s="6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 spans="1:20">
      <c r="A254" s="65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 spans="1:20">
      <c r="A255" s="65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 spans="1:20">
      <c r="A256" s="65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spans="1:20">
      <c r="A257" s="65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 spans="1:20">
      <c r="A258" s="65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 spans="1:20">
      <c r="A259" s="65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 spans="1:20">
      <c r="A260" s="65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 spans="1:20">
      <c r="A261" s="65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 spans="1:20">
      <c r="A262" s="65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spans="1:20">
      <c r="A263" s="65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 spans="1:20">
      <c r="A264" s="65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 spans="1:20">
      <c r="A265" s="65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 spans="1:20">
      <c r="A266" s="65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 spans="1:20">
      <c r="A267" s="65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 spans="1:20">
      <c r="A268" s="65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 spans="1:20">
      <c r="A269" s="65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 spans="1:20">
      <c r="A270" s="6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 spans="1:20">
      <c r="A271" s="65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 spans="1:20">
      <c r="A272" s="65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  <row r="273" spans="1:20">
      <c r="A273" s="65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</row>
    <row r="274" spans="1:20">
      <c r="A274" s="65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</row>
    <row r="275" spans="1:20">
      <c r="A275" s="65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</row>
    <row r="276" spans="1:20">
      <c r="A276" s="65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</row>
    <row r="277" spans="1:20">
      <c r="A277" s="65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</row>
    <row r="278" spans="1:20">
      <c r="A278" s="65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</row>
    <row r="279" spans="1:20">
      <c r="A279" s="65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</row>
    <row r="280" spans="1:20">
      <c r="A280" s="65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</row>
    <row r="281" spans="1:20">
      <c r="A281" s="65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</row>
    <row r="282" spans="1:20">
      <c r="A282" s="65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</row>
    <row r="283" spans="1:20">
      <c r="A283" s="65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</row>
    <row r="284" spans="1:20">
      <c r="A284" s="65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</row>
    <row r="285" spans="1:20">
      <c r="A285" s="6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</row>
    <row r="286" spans="1:20">
      <c r="A286" s="6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</row>
    <row r="287" spans="1:20">
      <c r="A287" s="65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</row>
    <row r="288" spans="1:20">
      <c r="A288" s="65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</row>
    <row r="289" spans="1:20">
      <c r="A289" s="65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</row>
    <row r="290" spans="1:20">
      <c r="A290" s="65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</row>
    <row r="291" spans="1:20">
      <c r="A291" s="65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</row>
    <row r="292" spans="1:20">
      <c r="A292" s="65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</row>
    <row r="293" spans="1:20">
      <c r="A293" s="65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</row>
    <row r="294" spans="1:20">
      <c r="A294" s="65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 spans="1:20">
      <c r="A295" s="65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</row>
    <row r="296" spans="1:20">
      <c r="A296" s="65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</row>
    <row r="297" spans="1:20">
      <c r="A297" s="65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</row>
    <row r="298" spans="1:20">
      <c r="A298" s="65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</row>
    <row r="299" spans="1:20">
      <c r="A299" s="65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</row>
    <row r="300" spans="1:20">
      <c r="A300" s="65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</row>
    <row r="301" spans="1:20">
      <c r="A301" s="65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</row>
    <row r="302" spans="1:20">
      <c r="A302" s="65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</row>
    <row r="303" spans="1:20">
      <c r="A303" s="65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</row>
    <row r="304" spans="1:20">
      <c r="A304" s="65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</row>
    <row r="305" spans="1:20">
      <c r="A305" s="65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</row>
    <row r="306" spans="1:20">
      <c r="A306" s="65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</row>
    <row r="307" spans="1:20">
      <c r="A307" s="65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</row>
    <row r="308" spans="1:20">
      <c r="A308" s="65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</row>
    <row r="309" spans="1:20">
      <c r="A309" s="65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 spans="1:20">
      <c r="A310" s="65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</row>
    <row r="311" spans="1:20">
      <c r="A311" s="65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</row>
    <row r="312" spans="1:20">
      <c r="A312" s="65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</row>
    <row r="313" spans="1:20">
      <c r="A313" s="65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</row>
    <row r="314" spans="1:20">
      <c r="A314" s="65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</row>
    <row r="315" spans="1:20">
      <c r="A315" s="65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</row>
    <row r="316" spans="1:20">
      <c r="A316" s="65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</row>
    <row r="317" spans="1:20">
      <c r="A317" s="65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</row>
    <row r="318" spans="1:20">
      <c r="A318" s="6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</row>
    <row r="319" spans="1:20">
      <c r="A319" s="65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</row>
    <row r="320" spans="1:20">
      <c r="A320" s="65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</row>
    <row r="321" spans="1:20">
      <c r="A321" s="65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</row>
    <row r="322" spans="1:20">
      <c r="A322" s="65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</row>
    <row r="323" spans="1:20">
      <c r="A323" s="65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</row>
    <row r="324" spans="1:20">
      <c r="A324" s="65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</row>
    <row r="325" spans="1:20">
      <c r="A325" s="65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</row>
    <row r="326" spans="1:20">
      <c r="A326" s="65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 spans="1:20">
      <c r="A327" s="65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</row>
    <row r="328" spans="1:20">
      <c r="A328" s="65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</row>
    <row r="329" spans="1:20">
      <c r="A329" s="65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</row>
    <row r="330" spans="1:20">
      <c r="A330" s="65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</row>
    <row r="331" spans="1:20">
      <c r="A331" s="65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</row>
    <row r="332" spans="1:20">
      <c r="A332" s="65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</row>
    <row r="333" spans="1:20">
      <c r="A333" s="65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</row>
    <row r="334" spans="1:20">
      <c r="A334" s="6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</row>
    <row r="335" spans="1:20">
      <c r="A335" s="65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</row>
    <row r="336" spans="1:20">
      <c r="A336" s="6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 spans="1:20">
      <c r="A337" s="6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 spans="1:20">
      <c r="A338" s="65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</row>
    <row r="339" spans="1:20">
      <c r="A339" s="6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</row>
    <row r="340" spans="1:20">
      <c r="A340" s="65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</row>
    <row r="341" spans="1:20">
      <c r="A341" s="65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</row>
    <row r="342" spans="1:20">
      <c r="A342" s="65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</row>
    <row r="343" spans="1:20">
      <c r="A343" s="65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</row>
    <row r="344" spans="1:20">
      <c r="A344" s="65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 spans="1:20">
      <c r="A345" s="65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</row>
    <row r="346" spans="1:20">
      <c r="A346" s="65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</row>
    <row r="347" spans="1:20">
      <c r="A347" s="65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</row>
    <row r="348" spans="1:20">
      <c r="A348" s="65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</row>
    <row r="349" spans="1:20">
      <c r="A349" s="65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</row>
    <row r="350" spans="1:20">
      <c r="A350" s="6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</row>
    <row r="351" spans="1:20">
      <c r="A351" s="65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</row>
    <row r="352" spans="1:20">
      <c r="A352" s="65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</row>
    <row r="353" spans="1:20">
      <c r="A353" s="65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</row>
    <row r="354" spans="1:20">
      <c r="A354" s="65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</row>
    <row r="355" spans="1:20">
      <c r="A355" s="65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</row>
    <row r="356" spans="1:20">
      <c r="A356" s="65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</row>
    <row r="357" spans="1:20">
      <c r="A357" s="65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</row>
    <row r="358" spans="1:20">
      <c r="A358" s="65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 spans="1:20">
      <c r="A359" s="65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</row>
    <row r="360" spans="1:20">
      <c r="A360" s="65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</row>
    <row r="361" spans="1:20">
      <c r="A361" s="65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</row>
    <row r="362" spans="1:20">
      <c r="A362" s="65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</row>
    <row r="363" spans="1:20">
      <c r="A363" s="65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</row>
    <row r="364" spans="1:20">
      <c r="A364" s="65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</row>
    <row r="365" spans="1:20">
      <c r="A365" s="65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</row>
    <row r="366" spans="1:20">
      <c r="A366" s="6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</row>
    <row r="367" spans="1:20">
      <c r="A367" s="65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</row>
    <row r="368" spans="1:20">
      <c r="A368" s="65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</row>
    <row r="369" spans="1:20">
      <c r="A369" s="65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</row>
    <row r="370" spans="1:20">
      <c r="A370" s="65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</row>
    <row r="371" spans="1:20">
      <c r="A371" s="65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</row>
    <row r="372" spans="1:20">
      <c r="A372" s="65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>
      <c r="A373" s="65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</row>
    <row r="374" spans="1:20">
      <c r="A374" s="65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</row>
    <row r="375" spans="1:20">
      <c r="A375" s="65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</row>
    <row r="376" spans="1:20">
      <c r="A376" s="65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</row>
    <row r="377" spans="1:20">
      <c r="A377" s="65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</row>
    <row r="378" spans="1:20">
      <c r="A378" s="65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</row>
    <row r="379" spans="1:20">
      <c r="A379" s="65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</row>
    <row r="380" spans="1:20">
      <c r="A380" s="65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</row>
    <row r="381" spans="1:20">
      <c r="A381" s="65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</row>
    <row r="382" spans="1:20">
      <c r="A382" s="6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</row>
    <row r="383" spans="1:20">
      <c r="A383" s="65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</row>
    <row r="384" spans="1:20">
      <c r="A384" s="65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 spans="1:20">
      <c r="A385" s="65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 spans="1:20">
      <c r="A386" s="65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 spans="1:20">
      <c r="A387" s="65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 spans="1:20">
      <c r="A388" s="65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 spans="1:20">
      <c r="A389" s="65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 spans="1:20">
      <c r="A390" s="65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spans="1:20">
      <c r="A391" s="65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 spans="1:20">
      <c r="A392" s="65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 spans="1:20">
      <c r="A393" s="65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 spans="1:20">
      <c r="A394" s="65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 spans="1:20">
      <c r="A395" s="65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 spans="1:20">
      <c r="A396" s="65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 spans="1:20">
      <c r="A397" s="65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>
      <c r="A398" s="65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>
      <c r="A399" s="65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  <row r="400" spans="1:20">
      <c r="A400" s="65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</row>
    <row r="401" spans="1:20">
      <c r="A401" s="65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</row>
    <row r="402" spans="1:20">
      <c r="A402" s="65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</row>
    <row r="403" spans="1:20">
      <c r="A403" s="65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</row>
    <row r="404" spans="1:20">
      <c r="A404" s="65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</row>
    <row r="405" spans="1:20">
      <c r="A405" s="65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</row>
    <row r="406" spans="1:20">
      <c r="A406" s="65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</row>
    <row r="407" spans="1:20">
      <c r="A407" s="65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</row>
    <row r="408" spans="1:20">
      <c r="A408" s="65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</row>
    <row r="409" spans="1:20">
      <c r="A409" s="65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</row>
    <row r="410" spans="1:20">
      <c r="A410" s="65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</row>
    <row r="411" spans="1:20">
      <c r="A411" s="65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</row>
    <row r="412" spans="1:20">
      <c r="A412" s="65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 spans="1:20">
      <c r="A413" s="65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</row>
    <row r="414" spans="1:20">
      <c r="A414" s="6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</row>
    <row r="415" spans="1:20">
      <c r="A415" s="65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</row>
    <row r="416" spans="1:20">
      <c r="A416" s="65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</row>
    <row r="417" spans="1:20">
      <c r="A417" s="65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</row>
    <row r="418" spans="1:20">
      <c r="A418" s="65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</row>
    <row r="419" spans="1:20">
      <c r="A419" s="65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</row>
    <row r="420" spans="1:20">
      <c r="A420" s="65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</row>
    <row r="421" spans="1:20">
      <c r="A421" s="65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</row>
    <row r="422" spans="1:20">
      <c r="A422" s="65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</row>
    <row r="423" spans="1:20">
      <c r="A423" s="65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</row>
    <row r="424" spans="1:20">
      <c r="A424" s="65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</row>
    <row r="425" spans="1:20">
      <c r="A425" s="65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</row>
    <row r="426" spans="1:20">
      <c r="A426" s="65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</row>
    <row r="427" spans="1:20">
      <c r="A427" s="65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</row>
    <row r="428" spans="1:20">
      <c r="A428" s="65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</row>
    <row r="429" spans="1:20">
      <c r="A429" s="65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</row>
    <row r="430" spans="1:20">
      <c r="A430" s="6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</row>
    <row r="431" spans="1:20">
      <c r="A431" s="65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</row>
    <row r="432" spans="1:20">
      <c r="A432" s="65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</row>
    <row r="433" spans="1:20">
      <c r="A433" s="65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</row>
    <row r="434" spans="1:20">
      <c r="A434" s="65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</row>
    <row r="435" spans="1:20">
      <c r="A435" s="65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</row>
    <row r="436" spans="1:20">
      <c r="A436" s="65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</row>
    <row r="437" spans="1:20">
      <c r="A437" s="65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</row>
    <row r="438" spans="1:20">
      <c r="A438" s="65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</row>
    <row r="439" spans="1:20">
      <c r="A439" s="65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</row>
    <row r="440" spans="1:20">
      <c r="A440" s="65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</row>
    <row r="441" spans="1:20">
      <c r="A441" s="65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</row>
    <row r="442" spans="1:20">
      <c r="A442" s="65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</row>
    <row r="443" spans="1:20">
      <c r="A443" s="65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</row>
    <row r="444" spans="1:20">
      <c r="A444" s="65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</row>
    <row r="445" spans="1:20">
      <c r="A445" s="65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</row>
    <row r="446" spans="1:20">
      <c r="A446" s="65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</row>
    <row r="447" spans="1:20">
      <c r="A447" s="65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</row>
    <row r="448" spans="1:20">
      <c r="A448" s="65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</row>
    <row r="449" spans="1:20">
      <c r="A449" s="65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</row>
    <row r="450" spans="1:20">
      <c r="A450" s="65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</row>
    <row r="451" spans="1:20">
      <c r="A451" s="65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</row>
    <row r="452" spans="1:20">
      <c r="A452" s="65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</row>
    <row r="453" spans="1:20">
      <c r="A453" s="65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</row>
    <row r="454" spans="1:20">
      <c r="A454" s="65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 spans="1:20">
      <c r="A455" s="65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</row>
    <row r="456" spans="1:20">
      <c r="A456" s="65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</row>
    <row r="457" spans="1:20">
      <c r="A457" s="65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</row>
    <row r="458" spans="1:20">
      <c r="A458" s="65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</row>
    <row r="459" spans="1:20">
      <c r="A459" s="65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</row>
    <row r="460" spans="1:20">
      <c r="A460" s="65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</row>
    <row r="461" spans="1:20">
      <c r="A461" s="65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</row>
    <row r="462" spans="1:20">
      <c r="A462" s="65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</row>
    <row r="463" spans="1:20">
      <c r="A463" s="65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</row>
    <row r="464" spans="1:20">
      <c r="A464" s="65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</row>
    <row r="465" spans="1:20">
      <c r="A465" s="65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</row>
    <row r="466" spans="1:20">
      <c r="A466" s="65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</row>
    <row r="467" spans="1:20">
      <c r="A467" s="65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</row>
    <row r="468" spans="1:20">
      <c r="A468" s="65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</row>
    <row r="469" spans="1:20">
      <c r="A469" s="65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</row>
    <row r="470" spans="1:20">
      <c r="A470" s="65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</row>
    <row r="471" spans="1:20">
      <c r="A471" s="65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</row>
    <row r="472" spans="1:20">
      <c r="A472" s="65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</row>
    <row r="473" spans="1:20">
      <c r="A473" s="65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 spans="1:20">
      <c r="A474" s="65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</row>
    <row r="475" spans="1:20">
      <c r="A475" s="65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</row>
    <row r="476" spans="1:20">
      <c r="A476" s="65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</row>
    <row r="477" spans="1:20">
      <c r="A477" s="6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</row>
    <row r="478" spans="1:20">
      <c r="A478" s="65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</row>
    <row r="479" spans="1:20">
      <c r="A479" s="65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</row>
    <row r="480" spans="1:20">
      <c r="A480" s="65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</row>
    <row r="481" spans="1:20">
      <c r="A481" s="65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</row>
    <row r="482" spans="1:20">
      <c r="A482" s="65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</row>
    <row r="483" spans="1:20">
      <c r="A483" s="65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</row>
    <row r="484" spans="1:20">
      <c r="A484" s="65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</row>
    <row r="485" spans="1:20">
      <c r="A485" s="65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</row>
    <row r="486" spans="1:20">
      <c r="A486" s="65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 spans="1:20">
      <c r="A487" s="65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</row>
    <row r="488" spans="1:20">
      <c r="A488" s="65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</row>
    <row r="489" spans="1:20">
      <c r="A489" s="65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</row>
    <row r="490" spans="1:20">
      <c r="A490" s="65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</row>
    <row r="491" spans="1:20">
      <c r="A491" s="65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</row>
    <row r="492" spans="1:20">
      <c r="A492" s="65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</row>
    <row r="493" spans="1:20">
      <c r="A493" s="6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</row>
    <row r="494" spans="1:20">
      <c r="A494" s="65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</row>
    <row r="495" spans="1:20">
      <c r="A495" s="65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</row>
    <row r="496" spans="1:20">
      <c r="A496" s="65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</row>
    <row r="497" spans="1:20">
      <c r="A497" s="65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</row>
    <row r="498" spans="1:20">
      <c r="A498" s="65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</row>
    <row r="499" spans="1:20">
      <c r="A499" s="65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</row>
    <row r="500" spans="1:20">
      <c r="A500" s="65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</row>
    <row r="501" spans="1:20">
      <c r="A501" s="65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</row>
    <row r="502" spans="1:20">
      <c r="A502" s="65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</row>
    <row r="503" spans="1:20">
      <c r="A503" s="65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</row>
    <row r="504" spans="1:20">
      <c r="A504" s="65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</row>
    <row r="505" spans="1:20">
      <c r="A505" s="65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</row>
    <row r="506" spans="1:20">
      <c r="A506" s="65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</row>
    <row r="507" spans="1:20">
      <c r="A507" s="65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</row>
    <row r="508" spans="1:20">
      <c r="A508" s="65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</row>
    <row r="509" spans="1:20">
      <c r="A509" s="65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</row>
    <row r="510" spans="1:20">
      <c r="A510" s="65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</row>
    <row r="511" spans="1:20">
      <c r="A511" s="65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</row>
    <row r="512" spans="1:20">
      <c r="A512" s="65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</row>
    <row r="513" spans="1:20">
      <c r="A513" s="65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</row>
    <row r="514" spans="1:20">
      <c r="A514" s="65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</row>
    <row r="515" spans="1:20">
      <c r="A515" s="65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</row>
    <row r="516" spans="1:20">
      <c r="A516" s="65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</row>
    <row r="517" spans="1:20">
      <c r="A517" s="65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</row>
    <row r="518" spans="1:20">
      <c r="A518" s="65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 spans="1:20">
      <c r="A519" s="65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</row>
    <row r="520" spans="1:20">
      <c r="A520" s="65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</row>
    <row r="521" spans="1:20">
      <c r="A521" s="65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</row>
    <row r="522" spans="1:20">
      <c r="A522" s="65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</row>
    <row r="523" spans="1:20">
      <c r="A523" s="65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</row>
    <row r="524" spans="1:20">
      <c r="A524" s="65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</row>
    <row r="525" spans="1:20">
      <c r="A525" s="6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</row>
    <row r="526" spans="1:20">
      <c r="A526" s="65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</row>
    <row r="527" spans="1:20">
      <c r="A527" s="65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</row>
    <row r="528" spans="1:20">
      <c r="A528" s="65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</row>
    <row r="529" spans="1:20">
      <c r="A529" s="65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 spans="1:20">
      <c r="A530" s="65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</row>
    <row r="531" spans="1:20">
      <c r="A531" s="65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</row>
    <row r="532" spans="1:20">
      <c r="A532" s="65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</row>
    <row r="533" spans="1:20">
      <c r="A533" s="65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</row>
    <row r="534" spans="1:20">
      <c r="A534" s="65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</row>
    <row r="535" spans="1:20">
      <c r="A535" s="65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</row>
    <row r="536" spans="1:20">
      <c r="A536" s="65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 spans="1:20">
      <c r="A537" s="65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</row>
    <row r="538" spans="1:20">
      <c r="A538" s="65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</row>
    <row r="539" spans="1:20">
      <c r="A539" s="65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</row>
    <row r="540" spans="1:20">
      <c r="A540" s="65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</row>
    <row r="541" spans="1:20">
      <c r="A541" s="65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</row>
    <row r="542" spans="1:20">
      <c r="A542" s="65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</row>
    <row r="543" spans="1:20">
      <c r="A543" s="65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</row>
    <row r="544" spans="1:20">
      <c r="A544" s="65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</row>
    <row r="545" spans="1:20">
      <c r="A545" s="65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</row>
    <row r="546" spans="1:20">
      <c r="A546" s="65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</row>
    <row r="547" spans="1:20">
      <c r="A547" s="65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</row>
    <row r="548" spans="1:20">
      <c r="A548" s="65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</row>
    <row r="549" spans="1:20">
      <c r="A549" s="65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</row>
    <row r="550" spans="1:20">
      <c r="A550" s="65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 spans="1:20">
      <c r="A551" s="65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</row>
    <row r="552" spans="1:20">
      <c r="A552" s="65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</row>
    <row r="553" spans="1:20">
      <c r="A553" s="65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</row>
    <row r="554" spans="1:20">
      <c r="A554" s="65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</row>
    <row r="555" spans="1:20">
      <c r="A555" s="65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</row>
    <row r="556" spans="1:20">
      <c r="A556" s="6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</row>
    <row r="557" spans="1:20">
      <c r="A557" s="65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</row>
    <row r="558" spans="1:20">
      <c r="A558" s="65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</row>
    <row r="559" spans="1:20">
      <c r="A559" s="65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</row>
    <row r="560" spans="1:20">
      <c r="A560" s="65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</row>
    <row r="561" spans="1:20">
      <c r="A561" s="65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 spans="1:20">
      <c r="A562" s="65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</row>
    <row r="563" spans="1:20">
      <c r="A563" s="65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</row>
    <row r="564" spans="1:20">
      <c r="A564" s="65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</row>
    <row r="565" spans="1:20">
      <c r="A565" s="65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</row>
    <row r="566" spans="1:20">
      <c r="A566" s="65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 spans="1:20">
      <c r="A567" s="65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</row>
    <row r="568" spans="1:20">
      <c r="A568" s="65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</row>
    <row r="569" spans="1:20">
      <c r="A569" s="65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</row>
    <row r="570" spans="1:20">
      <c r="A570" s="65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</row>
    <row r="571" spans="1:20">
      <c r="A571" s="65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</row>
    <row r="572" spans="1:20">
      <c r="A572" s="6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</row>
    <row r="573" spans="1:20">
      <c r="A573" s="65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</row>
    <row r="574" spans="1:20">
      <c r="A574" s="65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</row>
    <row r="575" spans="1:20">
      <c r="A575" s="65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</row>
    <row r="576" spans="1:20">
      <c r="A576" s="65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</row>
    <row r="577" spans="1:20">
      <c r="A577" s="65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</row>
    <row r="578" spans="1:20">
      <c r="A578" s="65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</row>
    <row r="579" spans="1:20">
      <c r="A579" s="65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</row>
    <row r="580" spans="1:20">
      <c r="A580" s="65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</row>
    <row r="581" spans="1:20">
      <c r="A581" s="65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</row>
    <row r="582" spans="1:20">
      <c r="A582" s="65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 spans="1:20">
      <c r="A583" s="65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</row>
    <row r="584" spans="1:20">
      <c r="A584" s="65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</row>
    <row r="585" spans="1:20">
      <c r="A585" s="65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</row>
    <row r="586" spans="1:20">
      <c r="A586" s="65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</row>
    <row r="587" spans="1:20">
      <c r="A587" s="65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</row>
    <row r="588" spans="1:20">
      <c r="A588" s="65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</row>
    <row r="589" spans="1:20">
      <c r="A589" s="65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</row>
    <row r="590" spans="1:20">
      <c r="A590" s="65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</row>
    <row r="591" spans="1:20">
      <c r="A591" s="65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</row>
    <row r="592" spans="1:20">
      <c r="A592" s="65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</row>
    <row r="593" spans="1:20">
      <c r="A593" s="65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</row>
    <row r="594" spans="1:20">
      <c r="A594" s="65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</row>
    <row r="595" spans="1:20">
      <c r="A595" s="65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</row>
    <row r="596" spans="1:20">
      <c r="A596" s="65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</row>
    <row r="597" spans="1:20">
      <c r="A597" s="65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</row>
    <row r="598" spans="1:20">
      <c r="A598" s="65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</row>
    <row r="599" spans="1:20">
      <c r="A599" s="65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</row>
    <row r="600" spans="1:20">
      <c r="A600" s="65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</row>
    <row r="601" spans="1:20">
      <c r="A601" s="65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</row>
    <row r="602" spans="1:20">
      <c r="A602" s="65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</row>
    <row r="603" spans="1:20">
      <c r="A603" s="65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</row>
    <row r="604" spans="1:20">
      <c r="A604" s="6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</row>
    <row r="605" spans="1:20">
      <c r="A605" s="65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</row>
    <row r="606" spans="1:20">
      <c r="A606" s="65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</row>
    <row r="607" spans="1:20">
      <c r="A607" s="65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</row>
    <row r="608" spans="1:20">
      <c r="A608" s="65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</row>
    <row r="609" spans="1:20">
      <c r="A609" s="65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</row>
    <row r="610" spans="1:20">
      <c r="A610" s="65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</row>
    <row r="611" spans="1:20">
      <c r="A611" s="65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</row>
    <row r="612" spans="1:20">
      <c r="A612" s="65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</row>
    <row r="613" spans="1:20">
      <c r="A613" s="65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</row>
    <row r="614" spans="1:20">
      <c r="A614" s="65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 spans="1:20">
      <c r="A615" s="65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</row>
    <row r="616" spans="1:20">
      <c r="A616" s="65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</row>
    <row r="617" spans="1:20">
      <c r="A617" s="65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</row>
    <row r="618" spans="1:20">
      <c r="A618" s="65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</row>
    <row r="619" spans="1:20">
      <c r="A619" s="65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</row>
    <row r="620" spans="1:20">
      <c r="A620" s="6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</row>
    <row r="621" spans="1:20">
      <c r="A621" s="65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</row>
    <row r="622" spans="1:20">
      <c r="A622" s="65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</row>
    <row r="623" spans="1:20">
      <c r="A623" s="65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</row>
    <row r="624" spans="1:20">
      <c r="A624" s="65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</row>
    <row r="625" spans="1:20">
      <c r="A625" s="65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</row>
    <row r="626" spans="1:20">
      <c r="A626" s="65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</row>
    <row r="627" spans="1:20">
      <c r="A627" s="65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</row>
    <row r="628" spans="1:20">
      <c r="A628" s="65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</row>
    <row r="629" spans="1:20">
      <c r="A629" s="65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</row>
    <row r="630" spans="1:20">
      <c r="A630" s="65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</row>
    <row r="631" spans="1:20">
      <c r="A631" s="65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</row>
    <row r="632" spans="1:20">
      <c r="A632" s="65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</row>
    <row r="633" spans="1:20">
      <c r="A633" s="65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</row>
    <row r="634" spans="1:20">
      <c r="A634" s="65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</row>
    <row r="635" spans="1:20">
      <c r="A635" s="65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</row>
    <row r="636" spans="1:20">
      <c r="A636" s="6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</row>
    <row r="637" spans="1:20">
      <c r="A637" s="65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</row>
    <row r="638" spans="1:20">
      <c r="A638" s="65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</row>
    <row r="639" spans="1:20">
      <c r="A639" s="65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</row>
    <row r="640" spans="1:20">
      <c r="A640" s="65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</row>
    <row r="641" spans="1:20">
      <c r="A641" s="65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</row>
    <row r="642" spans="1:20">
      <c r="A642" s="65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</row>
    <row r="643" spans="1:20">
      <c r="A643" s="65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</row>
    <row r="644" spans="1:20">
      <c r="A644" s="65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</row>
    <row r="645" spans="1:20">
      <c r="A645" s="65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</row>
    <row r="646" spans="1:20">
      <c r="A646" s="65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</row>
    <row r="647" spans="1:20">
      <c r="A647" s="65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</row>
    <row r="648" spans="1:20">
      <c r="A648" s="65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</row>
    <row r="649" spans="1:20">
      <c r="A649" s="65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</row>
    <row r="650" spans="1:20">
      <c r="A650" s="65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</row>
    <row r="651" spans="1:20">
      <c r="A651" s="65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</row>
    <row r="652" spans="1:20">
      <c r="A652" s="6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</row>
    <row r="653" spans="1:20">
      <c r="A653" s="65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</row>
    <row r="654" spans="1:20">
      <c r="A654" s="65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</row>
    <row r="655" spans="1:20">
      <c r="A655" s="65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</row>
    <row r="656" spans="1:20">
      <c r="A656" s="65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</row>
    <row r="657" spans="1:20">
      <c r="A657" s="65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</row>
    <row r="658" spans="1:20">
      <c r="A658" s="65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</row>
    <row r="659" spans="1:20">
      <c r="A659" s="65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</row>
    <row r="660" spans="1:20">
      <c r="A660" s="65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</row>
    <row r="661" spans="1:20">
      <c r="A661" s="65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</row>
    <row r="662" spans="1:20">
      <c r="A662" s="65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</row>
    <row r="663" spans="1:20">
      <c r="A663" s="65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</row>
    <row r="664" spans="1:20">
      <c r="A664" s="65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 spans="1:20">
      <c r="A665" s="65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</row>
    <row r="666" spans="1:20">
      <c r="A666" s="65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</row>
    <row r="667" spans="1:20">
      <c r="A667" s="65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</row>
    <row r="668" spans="1:20">
      <c r="A668" s="65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</row>
    <row r="669" spans="1:20">
      <c r="A669" s="65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</row>
    <row r="670" spans="1:20">
      <c r="A670" s="65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</row>
    <row r="671" spans="1:20">
      <c r="A671" s="65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</row>
    <row r="672" spans="1:20">
      <c r="A672" s="65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</row>
    <row r="673" spans="1:20">
      <c r="A673" s="65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</row>
    <row r="674" spans="1:20">
      <c r="A674" s="65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</row>
    <row r="675" spans="1:20">
      <c r="A675" s="65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</row>
    <row r="676" spans="1:20">
      <c r="A676" s="65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</row>
    <row r="677" spans="1:20">
      <c r="A677" s="65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</row>
    <row r="678" spans="1:20">
      <c r="A678" s="65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 spans="1:20">
      <c r="A679" s="65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</row>
    <row r="680" spans="1:20">
      <c r="A680" s="65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</row>
    <row r="681" spans="1:20">
      <c r="A681" s="65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</row>
    <row r="682" spans="1:20">
      <c r="A682" s="65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</row>
    <row r="683" spans="1:20">
      <c r="A683" s="65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</row>
    <row r="684" spans="1:20">
      <c r="A684" s="6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</row>
    <row r="685" spans="1:20">
      <c r="A685" s="65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</row>
    <row r="686" spans="1:20">
      <c r="A686" s="65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</row>
    <row r="687" spans="1:20">
      <c r="A687" s="65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</row>
    <row r="688" spans="1:20">
      <c r="A688" s="65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</row>
    <row r="689" spans="1:20">
      <c r="A689" s="65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</row>
    <row r="690" spans="1:20">
      <c r="A690" s="65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</row>
    <row r="691" spans="1:20">
      <c r="A691" s="65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</row>
    <row r="692" spans="1:20">
      <c r="A692" s="65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</row>
    <row r="693" spans="1:20">
      <c r="A693" s="65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</row>
    <row r="694" spans="1:20">
      <c r="A694" s="65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</row>
    <row r="695" spans="1:20">
      <c r="A695" s="65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</row>
    <row r="696" spans="1:20">
      <c r="A696" s="65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 spans="1:20">
      <c r="A697" s="65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 spans="1:20">
      <c r="A698" s="65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</row>
    <row r="699" spans="1:20">
      <c r="A699" s="65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</row>
    <row r="700" spans="1:20">
      <c r="A700" s="6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</row>
    <row r="701" spans="1:20">
      <c r="A701" s="65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</row>
    <row r="702" spans="1:20">
      <c r="A702" s="65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</row>
    <row r="703" spans="1:20">
      <c r="A703" s="65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</row>
    <row r="704" spans="1:20">
      <c r="A704" s="65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</row>
    <row r="705" spans="1:20">
      <c r="A705" s="65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</row>
    <row r="706" spans="1:20">
      <c r="A706" s="65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</row>
    <row r="707" spans="1:20">
      <c r="A707" s="65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</row>
    <row r="708" spans="1:20">
      <c r="A708" s="65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</row>
    <row r="709" spans="1:20">
      <c r="A709" s="65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</row>
    <row r="710" spans="1:20">
      <c r="A710" s="65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 spans="1:20">
      <c r="A711" s="65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</row>
    <row r="712" spans="1:20">
      <c r="A712" s="65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</row>
    <row r="713" spans="1:20">
      <c r="A713" s="65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</row>
    <row r="714" spans="1:20">
      <c r="A714" s="65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</row>
    <row r="715" spans="1:20">
      <c r="A715" s="65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</row>
    <row r="716" spans="1:20">
      <c r="A716" s="6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 spans="1:20">
      <c r="A717" s="65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</row>
    <row r="718" spans="1:20">
      <c r="A718" s="65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</row>
    <row r="719" spans="1:20">
      <c r="A719" s="65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</row>
    <row r="720" spans="1:20">
      <c r="A720" s="65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</row>
    <row r="721" spans="1:20">
      <c r="A721" s="65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</row>
    <row r="722" spans="1:20">
      <c r="A722" s="65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</row>
    <row r="723" spans="1:20">
      <c r="A723" s="65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</row>
    <row r="724" spans="1:20">
      <c r="A724" s="65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</row>
    <row r="725" spans="1:20">
      <c r="A725" s="65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</row>
    <row r="726" spans="1:20">
      <c r="A726" s="65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</row>
    <row r="727" spans="1:20">
      <c r="A727" s="65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</row>
    <row r="728" spans="1:20">
      <c r="A728" s="65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</row>
    <row r="729" spans="1:20">
      <c r="A729" s="65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</row>
    <row r="730" spans="1:20">
      <c r="A730" s="65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</row>
    <row r="731" spans="1:20">
      <c r="A731" s="65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</row>
    <row r="732" spans="1:20">
      <c r="A732" s="65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</row>
    <row r="733" spans="1:20">
      <c r="A733" s="65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</row>
    <row r="734" spans="1:20">
      <c r="A734" s="65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</row>
    <row r="735" spans="1:20">
      <c r="A735" s="65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</row>
    <row r="736" spans="1:20">
      <c r="A736" s="65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</row>
    <row r="737" spans="1:20">
      <c r="A737" s="65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</row>
    <row r="738" spans="1:20">
      <c r="A738" s="65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</row>
    <row r="739" spans="1:20">
      <c r="A739" s="65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</row>
    <row r="740" spans="1:20">
      <c r="A740" s="65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</row>
    <row r="741" spans="1:20">
      <c r="A741" s="65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</row>
    <row r="742" spans="1:20">
      <c r="A742" s="65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</row>
    <row r="743" spans="1:20">
      <c r="A743" s="65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</row>
    <row r="744" spans="1:20">
      <c r="A744" s="65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</row>
    <row r="745" spans="1:20">
      <c r="A745" s="65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</row>
    <row r="746" spans="1:20">
      <c r="A746" s="65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</row>
    <row r="747" spans="1:20">
      <c r="A747" s="65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</row>
    <row r="748" spans="1:20">
      <c r="A748" s="65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</row>
    <row r="749" spans="1:20">
      <c r="A749" s="6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</row>
    <row r="750" spans="1:20">
      <c r="A750" s="65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</row>
    <row r="751" spans="1:20">
      <c r="A751" s="65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</row>
    <row r="752" spans="1:20">
      <c r="A752" s="65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</row>
    <row r="753" spans="1:20">
      <c r="A753" s="65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</row>
    <row r="754" spans="1:20">
      <c r="A754" s="65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</row>
    <row r="755" spans="1:20">
      <c r="A755" s="65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</row>
    <row r="756" spans="1:20">
      <c r="A756" s="65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</row>
    <row r="757" spans="1:20">
      <c r="A757" s="65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</row>
    <row r="758" spans="1:20">
      <c r="A758" s="65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</row>
    <row r="759" spans="1:20">
      <c r="A759" s="65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</row>
    <row r="760" spans="1:20">
      <c r="A760" s="65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</row>
    <row r="761" spans="1:20">
      <c r="A761" s="65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</row>
    <row r="762" spans="1:20">
      <c r="A762" s="65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</row>
    <row r="763" spans="1:20">
      <c r="A763" s="65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</row>
    <row r="764" spans="1:20">
      <c r="A764" s="65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</row>
    <row r="765" spans="1:20">
      <c r="A765" s="65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</row>
    <row r="766" spans="1:20">
      <c r="A766" s="65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</row>
    <row r="767" spans="1:20">
      <c r="A767" s="65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</row>
    <row r="768" spans="1:20">
      <c r="A768" s="65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</row>
    <row r="769" spans="1:20">
      <c r="A769" s="65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</row>
    <row r="770" spans="1:20">
      <c r="A770" s="65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</row>
    <row r="771" spans="1:20">
      <c r="A771" s="65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</row>
    <row r="772" spans="1:20">
      <c r="A772" s="65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</row>
    <row r="773" spans="1:20">
      <c r="A773" s="65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</row>
    <row r="774" spans="1:20">
      <c r="A774" s="65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 spans="1:20">
      <c r="A775" s="65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</row>
    <row r="776" spans="1:20">
      <c r="A776" s="65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</row>
    <row r="777" spans="1:20">
      <c r="A777" s="65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</row>
    <row r="778" spans="1:20">
      <c r="A778" s="65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</row>
    <row r="779" spans="1:20">
      <c r="A779" s="65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</row>
    <row r="780" spans="1:20">
      <c r="A780" s="65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</row>
    <row r="781" spans="1:20">
      <c r="A781" s="6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</row>
    <row r="782" spans="1:20">
      <c r="A782" s="65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</row>
    <row r="783" spans="1:20">
      <c r="A783" s="65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</row>
    <row r="784" spans="1:20">
      <c r="A784" s="65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</row>
    <row r="785" spans="1:20">
      <c r="A785" s="65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</row>
    <row r="786" spans="1:20">
      <c r="A786" s="65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</row>
    <row r="787" spans="1:20">
      <c r="A787" s="65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</row>
    <row r="788" spans="1:20">
      <c r="A788" s="65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</row>
    <row r="789" spans="1:20">
      <c r="A789" s="65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</row>
    <row r="790" spans="1:20">
      <c r="A790" s="65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</row>
    <row r="791" spans="1:20">
      <c r="A791" s="65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</row>
    <row r="792" spans="1:20">
      <c r="A792" s="65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</row>
    <row r="793" spans="1:20">
      <c r="A793" s="65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</row>
    <row r="794" spans="1:20">
      <c r="A794" s="65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</row>
    <row r="795" spans="1:20">
      <c r="A795" s="65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</row>
    <row r="796" spans="1:20">
      <c r="A796" s="65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</row>
    <row r="797" spans="1:20">
      <c r="A797" s="6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</row>
    <row r="798" spans="1:20">
      <c r="A798" s="65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</row>
    <row r="799" spans="1:20">
      <c r="A799" s="65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</row>
    <row r="800" spans="1:20">
      <c r="A800" s="65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</row>
    <row r="801" spans="1:20">
      <c r="A801" s="65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</row>
    <row r="802" spans="1:20">
      <c r="A802" s="65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</row>
    <row r="803" spans="1:20">
      <c r="A803" s="65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</row>
    <row r="804" spans="1:20">
      <c r="A804" s="65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</row>
    <row r="805" spans="1:20">
      <c r="A805" s="65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</row>
    <row r="806" spans="1:20">
      <c r="A806" s="65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 spans="1:20">
      <c r="A807" s="65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</row>
    <row r="808" spans="1:20">
      <c r="A808" s="65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</row>
    <row r="809" spans="1:20">
      <c r="A809" s="65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</row>
    <row r="810" spans="1:20">
      <c r="A810" s="65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</row>
    <row r="811" spans="1:20">
      <c r="A811" s="65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</row>
    <row r="812" spans="1:20">
      <c r="A812" s="65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</row>
    <row r="813" spans="1:20">
      <c r="A813" s="65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</row>
    <row r="814" spans="1:20">
      <c r="A814" s="65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</row>
    <row r="815" spans="1:20">
      <c r="A815" s="65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</row>
    <row r="816" spans="1:20">
      <c r="A816" s="65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</row>
    <row r="817" spans="1:20">
      <c r="A817" s="65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</row>
    <row r="818" spans="1:20">
      <c r="A818" s="65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</row>
    <row r="819" spans="1:20">
      <c r="A819" s="65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</row>
    <row r="820" spans="1:20">
      <c r="A820" s="65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</row>
    <row r="821" spans="1:20">
      <c r="A821" s="65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</row>
    <row r="822" spans="1:20">
      <c r="A822" s="65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</row>
    <row r="823" spans="1:20">
      <c r="A823" s="65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</row>
    <row r="824" spans="1:20">
      <c r="A824" s="65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</row>
    <row r="825" spans="1:20">
      <c r="A825" s="65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</row>
    <row r="826" spans="1:20">
      <c r="A826" s="65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</row>
    <row r="827" spans="1:20">
      <c r="A827" s="65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</row>
    <row r="828" spans="1:20">
      <c r="A828" s="65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</row>
    <row r="829" spans="1:20">
      <c r="A829" s="65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</row>
    <row r="830" spans="1:20">
      <c r="A830" s="65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</row>
    <row r="831" spans="1:20">
      <c r="A831" s="65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</row>
    <row r="832" spans="1:20">
      <c r="A832" s="65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</row>
    <row r="833" spans="1:20">
      <c r="A833" s="65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</row>
    <row r="834" spans="1:20">
      <c r="A834" s="65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</row>
    <row r="835" spans="1:20">
      <c r="A835" s="65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</row>
    <row r="836" spans="1:20">
      <c r="A836" s="65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</row>
    <row r="837" spans="1:20">
      <c r="A837" s="65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</row>
    <row r="838" spans="1:20">
      <c r="A838" s="65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 spans="1:20">
      <c r="A839" s="65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</row>
    <row r="840" spans="1:20">
      <c r="A840" s="65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</row>
    <row r="841" spans="1:20">
      <c r="A841" s="65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</row>
    <row r="842" spans="1:20">
      <c r="A842" s="65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</row>
    <row r="843" spans="1:20">
      <c r="A843" s="65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</row>
    <row r="844" spans="1:20">
      <c r="A844" s="65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</row>
    <row r="845" spans="1:20">
      <c r="A845" s="6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</row>
    <row r="846" spans="1:20">
      <c r="A846" s="65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</row>
    <row r="847" spans="1:20">
      <c r="A847" s="65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</row>
    <row r="848" spans="1:20">
      <c r="A848" s="65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</row>
    <row r="849" spans="1:20">
      <c r="A849" s="65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</row>
    <row r="850" spans="1:20">
      <c r="A850" s="65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</row>
    <row r="851" spans="1:20">
      <c r="A851" s="65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</row>
    <row r="852" spans="1:20">
      <c r="A852" s="65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</row>
    <row r="853" spans="1:20">
      <c r="A853" s="65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</row>
    <row r="854" spans="1:20">
      <c r="A854" s="65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</row>
    <row r="855" spans="1:20">
      <c r="A855" s="65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</row>
    <row r="856" spans="1:20">
      <c r="A856" s="65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</row>
    <row r="857" spans="1:20">
      <c r="A857" s="65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</row>
    <row r="858" spans="1:20">
      <c r="A858" s="65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</row>
    <row r="859" spans="1:20">
      <c r="A859" s="65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</row>
    <row r="860" spans="1:20">
      <c r="A860" s="65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</row>
    <row r="861" spans="1:20">
      <c r="A861" s="65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</row>
    <row r="862" spans="1:20">
      <c r="A862" s="65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</row>
    <row r="863" spans="1:20">
      <c r="A863" s="65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</row>
    <row r="864" spans="1:20">
      <c r="A864" s="65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</row>
    <row r="865" spans="1:20">
      <c r="A865" s="65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</row>
    <row r="866" spans="1:20">
      <c r="A866" s="65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</row>
    <row r="867" spans="1:20">
      <c r="A867" s="65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</row>
    <row r="868" spans="1:20">
      <c r="A868" s="65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</row>
    <row r="869" spans="1:20">
      <c r="A869" s="65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</row>
    <row r="870" spans="1:20">
      <c r="A870" s="65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 spans="1:20">
      <c r="A871" s="65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</row>
    <row r="872" spans="1:20">
      <c r="A872" s="65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</row>
    <row r="873" spans="1:20">
      <c r="A873" s="65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</row>
    <row r="874" spans="1:20">
      <c r="A874" s="65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</row>
    <row r="875" spans="1:20">
      <c r="A875" s="65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</row>
    <row r="876" spans="1:20">
      <c r="A876" s="65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</row>
    <row r="877" spans="1:20">
      <c r="A877" s="6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</row>
    <row r="878" spans="1:20">
      <c r="A878" s="65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</row>
    <row r="879" spans="1:20">
      <c r="A879" s="65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</row>
    <row r="880" spans="1:20">
      <c r="A880" s="65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</row>
    <row r="881" spans="1:20">
      <c r="A881" s="65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</row>
    <row r="882" spans="1:20">
      <c r="A882" s="65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</row>
    <row r="883" spans="1:20">
      <c r="A883" s="65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</row>
    <row r="884" spans="1:20">
      <c r="A884" s="65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</row>
    <row r="885" spans="1:20">
      <c r="A885" s="65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</row>
    <row r="886" spans="1:20">
      <c r="A886" s="65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</row>
    <row r="887" spans="1:20">
      <c r="A887" s="65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</row>
    <row r="888" spans="1:20">
      <c r="A888" s="65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</row>
    <row r="889" spans="1:20">
      <c r="A889" s="65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</row>
    <row r="890" spans="1:20">
      <c r="A890" s="65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</row>
    <row r="891" spans="1:20">
      <c r="A891" s="65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</row>
    <row r="892" spans="1:20">
      <c r="A892" s="6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</row>
    <row r="893" spans="1:20">
      <c r="A893" s="65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</row>
    <row r="894" spans="1:20">
      <c r="A894" s="65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</row>
    <row r="895" spans="1:20">
      <c r="A895" s="65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</row>
    <row r="896" spans="1:20">
      <c r="A896" s="65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</row>
    <row r="897" spans="1:20">
      <c r="A897" s="65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</row>
    <row r="898" spans="1:20">
      <c r="A898" s="65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</row>
    <row r="899" spans="1:20">
      <c r="A899" s="65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</row>
    <row r="900" spans="1:20">
      <c r="A900" s="65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</row>
    <row r="901" spans="1:20">
      <c r="A901" s="65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</row>
    <row r="902" spans="1:20">
      <c r="A902" s="65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 spans="1:20">
      <c r="A903" s="65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</row>
    <row r="904" spans="1:20">
      <c r="A904" s="65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</row>
    <row r="905" spans="1:20">
      <c r="A905" s="65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</row>
    <row r="906" spans="1:20">
      <c r="A906" s="65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</row>
    <row r="907" spans="1:20">
      <c r="A907" s="65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</row>
    <row r="908" spans="1:20">
      <c r="A908" s="6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</row>
    <row r="909" spans="1:20">
      <c r="A909" s="65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</row>
    <row r="910" spans="1:20">
      <c r="A910" s="65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</row>
    <row r="911" spans="1:20">
      <c r="A911" s="65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</row>
    <row r="912" spans="1:20">
      <c r="A912" s="65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</row>
    <row r="913" spans="1:20">
      <c r="A913" s="65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</row>
    <row r="914" spans="1:20">
      <c r="A914" s="65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</row>
    <row r="915" spans="1:20">
      <c r="A915" s="65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</row>
    <row r="916" spans="1:20">
      <c r="A916" s="65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</row>
    <row r="917" spans="1:20">
      <c r="A917" s="65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</row>
    <row r="918" spans="1:20">
      <c r="A918" s="65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</row>
    <row r="919" spans="1:20">
      <c r="A919" s="65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</row>
    <row r="920" spans="1:20">
      <c r="A920" s="65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</row>
    <row r="921" spans="1:20">
      <c r="A921" s="65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</row>
    <row r="922" spans="1:20">
      <c r="A922" s="65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</row>
    <row r="923" spans="1:20">
      <c r="A923" s="6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</row>
    <row r="924" spans="1:20">
      <c r="A924" s="65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</row>
    <row r="925" spans="1:20">
      <c r="A925" s="65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</row>
    <row r="926" spans="1:20">
      <c r="A926" s="65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</row>
    <row r="927" spans="1:20">
      <c r="A927" s="6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</row>
    <row r="928" spans="1:20">
      <c r="A928" s="65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</row>
    <row r="929" spans="1:20">
      <c r="A929" s="65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</row>
    <row r="930" spans="1:20">
      <c r="A930" s="65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</row>
    <row r="931" spans="1:20">
      <c r="A931" s="65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</row>
    <row r="932" spans="1:20">
      <c r="A932" s="65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</row>
    <row r="933" spans="1:20">
      <c r="A933" s="65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</row>
    <row r="934" spans="1:20">
      <c r="A934" s="65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 spans="1:20">
      <c r="A935" s="65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</row>
    <row r="936" spans="1:20">
      <c r="A936" s="65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</row>
    <row r="937" spans="1:20">
      <c r="A937" s="65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</row>
    <row r="938" spans="1:20">
      <c r="A938" s="65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</row>
    <row r="939" spans="1:20">
      <c r="A939" s="65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</row>
    <row r="940" spans="1:20">
      <c r="A940" s="65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</row>
    <row r="941" spans="1:20">
      <c r="A941" s="65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</row>
    <row r="942" spans="1:20">
      <c r="A942" s="65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</row>
    <row r="943" spans="1:20">
      <c r="A943" s="65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</row>
    <row r="944" spans="1:20">
      <c r="A944" s="65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</row>
    <row r="945" spans="1:20">
      <c r="A945" s="65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</row>
    <row r="946" spans="1:20">
      <c r="A946" s="65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</row>
    <row r="947" spans="1:20">
      <c r="A947" s="65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</row>
    <row r="948" spans="1:20">
      <c r="A948" s="65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</row>
    <row r="949" spans="1:20">
      <c r="A949" s="65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</row>
    <row r="950" spans="1:20">
      <c r="A950" s="65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</row>
    <row r="951" spans="1:20">
      <c r="A951" s="65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</row>
    <row r="952" spans="1:20">
      <c r="A952" s="65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</row>
    <row r="953" spans="1:20">
      <c r="A953" s="65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</row>
    <row r="954" spans="1:20">
      <c r="A954" s="65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</row>
    <row r="955" spans="1:20">
      <c r="A955" s="6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</row>
    <row r="956" spans="1:20">
      <c r="A956" s="65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</row>
    <row r="957" spans="1:20">
      <c r="A957" s="65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</row>
    <row r="958" spans="1:20">
      <c r="A958" s="65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</row>
    <row r="959" spans="1:20">
      <c r="A959" s="65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</row>
    <row r="960" spans="1:20">
      <c r="A960" s="65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</row>
    <row r="961" spans="1:20">
      <c r="A961" s="65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</row>
    <row r="962" spans="1:20">
      <c r="A962" s="65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</row>
    <row r="963" spans="1:20">
      <c r="A963" s="65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</row>
    <row r="964" spans="1:20">
      <c r="A964" s="65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</row>
    <row r="965" spans="1:20">
      <c r="A965" s="65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</row>
    <row r="966" spans="1:20">
      <c r="A966" s="65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 spans="1:20">
      <c r="A967" s="65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</row>
    <row r="968" spans="1:20">
      <c r="A968" s="65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</row>
    <row r="969" spans="1:20">
      <c r="A969" s="65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</row>
    <row r="970" spans="1:20">
      <c r="A970" s="65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</row>
    <row r="971" spans="1:20">
      <c r="A971" s="6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</row>
    <row r="972" spans="1:20">
      <c r="A972" s="65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</row>
    <row r="973" spans="1:20">
      <c r="A973" s="65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</row>
    <row r="974" spans="1:20">
      <c r="A974" s="65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</row>
    <row r="975" spans="1:20">
      <c r="A975" s="65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</row>
    <row r="976" spans="1:20">
      <c r="A976" s="65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</row>
    <row r="977" spans="1:20">
      <c r="A977" s="65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</row>
    <row r="978" spans="1:20">
      <c r="A978" s="65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</row>
    <row r="979" spans="1:20">
      <c r="A979" s="65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</row>
    <row r="980" spans="1:20">
      <c r="A980" s="65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</row>
    <row r="981" spans="1:20">
      <c r="A981" s="65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</row>
    <row r="982" spans="1:20">
      <c r="A982" s="65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</row>
    <row r="983" spans="1:20">
      <c r="A983" s="65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</row>
    <row r="984" spans="1:20">
      <c r="A984" s="65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</row>
    <row r="985" spans="1:20">
      <c r="A985" s="65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</row>
    <row r="986" spans="1:20">
      <c r="A986" s="65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</row>
    <row r="987" spans="1:20">
      <c r="A987" s="6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</row>
    <row r="988" spans="1:20">
      <c r="A988" s="65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</row>
    <row r="989" spans="1:20">
      <c r="A989" s="65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</row>
    <row r="990" spans="1:20">
      <c r="A990" s="65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</row>
    <row r="991" spans="1:20">
      <c r="A991" s="65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</row>
    <row r="992" spans="1:20">
      <c r="A992" s="65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</row>
    <row r="993" spans="1:20">
      <c r="A993" s="65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</row>
    <row r="994" spans="1:20">
      <c r="A994" s="65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</row>
    <row r="995" spans="1:20">
      <c r="A995" s="65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</row>
    <row r="996" spans="1:20">
      <c r="A996" s="65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</row>
    <row r="997" spans="1:20">
      <c r="A997" s="65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</row>
    <row r="998" spans="1:20">
      <c r="A998" s="65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  <row r="999" spans="1:20">
      <c r="A999" s="65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</row>
    <row r="1000" spans="1:20">
      <c r="A1000" s="65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</row>
    <row r="1001" spans="1:20">
      <c r="A1001" s="65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</row>
    <row r="1002" spans="1:20">
      <c r="A1002" s="65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</row>
    <row r="1003" spans="1:20">
      <c r="A1003" s="65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</row>
    <row r="1004" spans="1:20">
      <c r="A1004" s="65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</row>
    <row r="1005" spans="1:20">
      <c r="A1005" s="65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</row>
    <row r="1006" spans="1:20">
      <c r="A1006" s="65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</row>
    <row r="1007" spans="1:20">
      <c r="A1007" s="65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</row>
    <row r="1008" spans="1:20">
      <c r="A1008" s="65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</row>
    <row r="1009" spans="1:20">
      <c r="A1009" s="65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</row>
    <row r="1010" spans="1:20">
      <c r="A1010" s="65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</row>
    <row r="1011" spans="1:20">
      <c r="A1011" s="65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</row>
    <row r="1012" spans="1:20">
      <c r="A1012" s="65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</row>
    <row r="1013" spans="1:20">
      <c r="A1013" s="65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</row>
    <row r="1014" spans="1:20">
      <c r="A1014" s="65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</row>
    <row r="1015" spans="1:20">
      <c r="A1015" s="65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</row>
    <row r="1016" spans="1:20">
      <c r="A1016" s="65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</row>
    <row r="1017" spans="1:20">
      <c r="A1017" s="65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</row>
    <row r="1018" spans="1:20">
      <c r="A1018" s="65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</row>
    <row r="1019" spans="1:20">
      <c r="A1019" s="65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</row>
    <row r="1020" spans="1:20">
      <c r="A1020" s="65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</row>
    <row r="1021" spans="1:20">
      <c r="A1021" s="65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</row>
    <row r="1022" spans="1:20">
      <c r="A1022" s="65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</row>
    <row r="1023" spans="1:20">
      <c r="A1023" s="65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</row>
    <row r="1024" spans="1:20">
      <c r="A1024" s="65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</row>
    <row r="1025" spans="1:20">
      <c r="A1025" s="65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</row>
    <row r="1026" spans="1:20">
      <c r="A1026" s="65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</row>
    <row r="1027" spans="1:20">
      <c r="A1027" s="65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</row>
    <row r="1028" spans="1:20">
      <c r="A1028" s="65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</row>
    <row r="1029" spans="1:20">
      <c r="A1029" s="65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</row>
    <row r="1030" spans="1:20">
      <c r="A1030" s="65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</row>
    <row r="1031" spans="1:20">
      <c r="A1031" s="65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</row>
    <row r="1032" spans="1:20">
      <c r="A1032" s="65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</row>
    <row r="1033" spans="1:20">
      <c r="A1033" s="65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</row>
    <row r="1034" spans="1:20">
      <c r="A1034" s="65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58"/>
  <sheetViews>
    <sheetView tabSelected="1" workbookViewId="0">
      <selection activeCell="D11" sqref="D11"/>
    </sheetView>
  </sheetViews>
  <sheetFormatPr defaultColWidth="14.44140625" defaultRowHeight="15.75" customHeight="1"/>
  <cols>
    <col min="1" max="1" width="7.88671875" customWidth="1"/>
    <col min="3" max="3" width="8.88671875" customWidth="1"/>
  </cols>
  <sheetData>
    <row r="1" spans="1:3" ht="15.75" customHeight="1">
      <c r="A1" s="100" t="s">
        <v>54</v>
      </c>
      <c r="B1" s="100" t="s">
        <v>55</v>
      </c>
      <c r="C1" s="100" t="s">
        <v>56</v>
      </c>
    </row>
    <row r="2" spans="1:3" ht="13.2">
      <c r="A2" s="96">
        <v>44021</v>
      </c>
      <c r="B2" s="44">
        <v>23</v>
      </c>
      <c r="C2" s="45">
        <v>22</v>
      </c>
    </row>
    <row r="3" spans="1:3" ht="13.2">
      <c r="A3" s="94">
        <v>44020</v>
      </c>
      <c r="B3" s="44">
        <v>22</v>
      </c>
      <c r="C3" s="45">
        <v>28</v>
      </c>
    </row>
    <row r="4" spans="1:3" ht="13.2">
      <c r="A4" s="96">
        <v>44019</v>
      </c>
      <c r="B4" s="38">
        <v>33</v>
      </c>
      <c r="C4" s="45">
        <v>30</v>
      </c>
    </row>
    <row r="5" spans="1:3" ht="13.2">
      <c r="A5" s="94">
        <v>44018</v>
      </c>
      <c r="B5" s="38">
        <v>24</v>
      </c>
      <c r="C5" s="45">
        <v>20</v>
      </c>
    </row>
    <row r="6" spans="1:3" ht="13.2">
      <c r="A6" s="96">
        <v>44017</v>
      </c>
      <c r="B6" s="38">
        <v>24</v>
      </c>
      <c r="C6" s="45">
        <v>24</v>
      </c>
    </row>
    <row r="7" spans="1:3" ht="13.2">
      <c r="A7" s="47">
        <v>44016</v>
      </c>
      <c r="B7" s="38">
        <v>18</v>
      </c>
      <c r="C7" s="36">
        <v>43</v>
      </c>
    </row>
    <row r="8" spans="1:3" ht="13.2">
      <c r="A8" s="47">
        <v>44015</v>
      </c>
      <c r="B8" s="38">
        <v>27</v>
      </c>
      <c r="C8" s="36">
        <v>36</v>
      </c>
    </row>
    <row r="9" spans="1:3" ht="13.2">
      <c r="A9" s="47">
        <v>44014</v>
      </c>
      <c r="B9" s="38">
        <v>11</v>
      </c>
      <c r="C9" s="36">
        <v>52</v>
      </c>
    </row>
    <row r="10" spans="1:3" ht="13.2">
      <c r="A10" s="47">
        <v>44013</v>
      </c>
      <c r="B10" s="38">
        <v>10</v>
      </c>
      <c r="C10" s="36">
        <v>44</v>
      </c>
    </row>
    <row r="11" spans="1:3" ht="13.2">
      <c r="A11" s="47">
        <v>44012</v>
      </c>
      <c r="B11" s="38">
        <v>15</v>
      </c>
      <c r="C11" s="36">
        <v>36</v>
      </c>
    </row>
    <row r="12" spans="1:3" ht="13.2">
      <c r="A12" s="28">
        <v>44011</v>
      </c>
      <c r="B12" s="38">
        <v>20</v>
      </c>
      <c r="C12" s="29">
        <v>23</v>
      </c>
    </row>
    <row r="13" spans="1:3" ht="13.2">
      <c r="A13" s="28">
        <v>44010</v>
      </c>
      <c r="B13" s="38">
        <v>12</v>
      </c>
      <c r="C13" s="29">
        <v>30</v>
      </c>
    </row>
    <row r="14" spans="1:3" ht="13.2">
      <c r="A14" s="28">
        <v>44009</v>
      </c>
      <c r="B14" s="38">
        <v>22</v>
      </c>
      <c r="C14" s="29">
        <v>40</v>
      </c>
    </row>
    <row r="15" spans="1:3" ht="13.2">
      <c r="A15" s="28">
        <v>44008</v>
      </c>
      <c r="B15" s="38">
        <v>20</v>
      </c>
      <c r="C15" s="29">
        <v>31</v>
      </c>
    </row>
    <row r="16" spans="1:3" ht="13.2">
      <c r="A16" s="28">
        <v>44007</v>
      </c>
      <c r="B16" s="38">
        <v>12</v>
      </c>
      <c r="C16" s="29">
        <v>27</v>
      </c>
    </row>
    <row r="17" spans="1:3" ht="13.2">
      <c r="A17" s="28">
        <v>44006</v>
      </c>
      <c r="B17" s="38">
        <v>5</v>
      </c>
      <c r="C17" s="29">
        <v>23</v>
      </c>
    </row>
    <row r="18" spans="1:3" ht="13.2">
      <c r="A18" s="28">
        <v>44005</v>
      </c>
      <c r="B18" s="38">
        <v>20</v>
      </c>
      <c r="C18" s="29">
        <v>31</v>
      </c>
    </row>
    <row r="19" spans="1:3" ht="13.2">
      <c r="A19" s="28">
        <v>44004</v>
      </c>
      <c r="B19" s="38">
        <v>10</v>
      </c>
      <c r="C19" s="29">
        <v>16</v>
      </c>
    </row>
    <row r="20" spans="1:3" ht="13.2">
      <c r="A20" s="28">
        <v>44003</v>
      </c>
      <c r="B20" s="38">
        <v>6</v>
      </c>
      <c r="C20" s="29">
        <v>11</v>
      </c>
    </row>
    <row r="21" spans="1:3" ht="13.2">
      <c r="A21" s="28">
        <v>44002</v>
      </c>
      <c r="B21" s="38">
        <v>8</v>
      </c>
      <c r="C21" s="29">
        <v>40</v>
      </c>
    </row>
    <row r="22" spans="1:3" ht="13.2">
      <c r="A22" s="28">
        <v>44001</v>
      </c>
      <c r="B22" s="38">
        <v>31</v>
      </c>
      <c r="C22" s="29">
        <v>36</v>
      </c>
    </row>
    <row r="23" spans="1:3" ht="13.2">
      <c r="A23" s="28">
        <v>44000</v>
      </c>
      <c r="B23" s="38">
        <v>17</v>
      </c>
      <c r="C23" s="29">
        <v>32</v>
      </c>
    </row>
    <row r="24" spans="1:3" ht="13.2">
      <c r="A24" s="28">
        <v>43999</v>
      </c>
      <c r="B24" s="38">
        <v>8</v>
      </c>
      <c r="C24" s="29">
        <v>51</v>
      </c>
    </row>
    <row r="25" spans="1:3" ht="13.2">
      <c r="A25" s="28">
        <v>43998</v>
      </c>
      <c r="B25" s="38">
        <v>12</v>
      </c>
      <c r="C25" s="29">
        <v>31</v>
      </c>
    </row>
    <row r="26" spans="1:3" ht="13.2">
      <c r="A26" s="28">
        <v>43997</v>
      </c>
      <c r="B26" s="38">
        <v>13</v>
      </c>
      <c r="C26" s="29">
        <v>21</v>
      </c>
    </row>
    <row r="27" spans="1:3" ht="13.2">
      <c r="A27" s="28">
        <v>43996</v>
      </c>
      <c r="B27" s="38">
        <v>13</v>
      </c>
      <c r="C27" s="29">
        <v>24</v>
      </c>
    </row>
    <row r="28" spans="1:3" ht="13.2">
      <c r="A28" s="28">
        <v>43995</v>
      </c>
      <c r="B28" s="38">
        <v>3</v>
      </c>
      <c r="C28" s="29">
        <v>31</v>
      </c>
    </row>
    <row r="29" spans="1:3" ht="13.2">
      <c r="A29" s="28">
        <v>43994</v>
      </c>
      <c r="B29" s="38">
        <v>5</v>
      </c>
      <c r="C29" s="29">
        <v>44</v>
      </c>
    </row>
    <row r="30" spans="1:3" ht="13.2">
      <c r="A30" s="28">
        <v>43993</v>
      </c>
      <c r="B30" s="38">
        <v>13</v>
      </c>
      <c r="C30" s="29">
        <v>43</v>
      </c>
    </row>
    <row r="31" spans="1:3" ht="13.2">
      <c r="A31" s="28">
        <v>43992</v>
      </c>
      <c r="B31" s="38">
        <v>5</v>
      </c>
      <c r="C31" s="29">
        <v>40</v>
      </c>
    </row>
    <row r="32" spans="1:3" ht="13.2">
      <c r="A32" s="28">
        <v>43991</v>
      </c>
      <c r="B32" s="38">
        <v>7</v>
      </c>
      <c r="C32" s="29">
        <v>43</v>
      </c>
    </row>
    <row r="33" spans="1:3" ht="13.2">
      <c r="A33" s="28">
        <v>43990</v>
      </c>
      <c r="B33" s="38">
        <v>3</v>
      </c>
      <c r="C33" s="29">
        <v>35</v>
      </c>
    </row>
    <row r="34" spans="1:3" ht="13.2">
      <c r="A34" s="28">
        <v>43989</v>
      </c>
      <c r="B34" s="38">
        <v>5</v>
      </c>
      <c r="C34" s="29">
        <v>33</v>
      </c>
    </row>
    <row r="35" spans="1:3" ht="13.2">
      <c r="A35" s="28">
        <v>43988</v>
      </c>
      <c r="B35" s="38">
        <v>4</v>
      </c>
      <c r="C35" s="29">
        <v>53</v>
      </c>
    </row>
    <row r="36" spans="1:3" ht="13.2">
      <c r="A36" s="28">
        <v>43987</v>
      </c>
      <c r="B36" s="38">
        <v>8</v>
      </c>
      <c r="C36" s="29">
        <v>43</v>
      </c>
    </row>
    <row r="37" spans="1:3" ht="13.2">
      <c r="A37" s="28">
        <v>43986</v>
      </c>
      <c r="B37" s="38">
        <v>5</v>
      </c>
      <c r="C37" s="29">
        <v>34</v>
      </c>
    </row>
    <row r="38" spans="1:3" ht="13.2">
      <c r="A38" s="28">
        <v>43985</v>
      </c>
      <c r="B38" s="38">
        <v>6</v>
      </c>
      <c r="C38" s="29">
        <v>33</v>
      </c>
    </row>
    <row r="39" spans="1:3" ht="13.2">
      <c r="A39" s="28">
        <v>43984</v>
      </c>
      <c r="B39" s="38">
        <v>3</v>
      </c>
      <c r="C39" s="29">
        <v>46</v>
      </c>
    </row>
    <row r="40" spans="1:3" ht="13.2">
      <c r="A40" s="28">
        <v>43983</v>
      </c>
      <c r="B40" s="38">
        <v>2</v>
      </c>
      <c r="C40" s="29">
        <v>36</v>
      </c>
    </row>
    <row r="41" spans="1:3" ht="13.2">
      <c r="A41" s="28">
        <v>43982</v>
      </c>
      <c r="B41" s="38">
        <v>5</v>
      </c>
      <c r="C41" s="29">
        <v>30</v>
      </c>
    </row>
    <row r="42" spans="1:3" ht="13.2">
      <c r="A42" s="28">
        <v>43981</v>
      </c>
      <c r="B42" s="38">
        <v>12</v>
      </c>
      <c r="C42" s="29">
        <v>15</v>
      </c>
    </row>
    <row r="43" spans="1:3" ht="13.2">
      <c r="A43" s="28">
        <v>43980</v>
      </c>
      <c r="B43" s="38">
        <v>12</v>
      </c>
      <c r="C43" s="29">
        <v>27</v>
      </c>
    </row>
    <row r="44" spans="1:3" ht="13.2">
      <c r="A44" s="28">
        <v>43979</v>
      </c>
      <c r="B44" s="38">
        <v>3</v>
      </c>
      <c r="C44" s="29">
        <v>55</v>
      </c>
    </row>
    <row r="45" spans="1:3" ht="13.2">
      <c r="A45" s="28">
        <v>43978</v>
      </c>
      <c r="B45" s="38">
        <v>11</v>
      </c>
      <c r="C45" s="29">
        <v>68</v>
      </c>
    </row>
    <row r="46" spans="1:3" ht="13.2">
      <c r="A46" s="28">
        <v>43977</v>
      </c>
      <c r="B46" s="38">
        <v>3</v>
      </c>
      <c r="C46" s="29">
        <v>37</v>
      </c>
    </row>
    <row r="47" spans="1:3" ht="13.2">
      <c r="A47" s="28">
        <v>43976</v>
      </c>
      <c r="B47" s="38">
        <v>3</v>
      </c>
      <c r="C47" s="29">
        <v>16</v>
      </c>
    </row>
    <row r="48" spans="1:3" ht="13.2">
      <c r="A48" s="28">
        <v>43975</v>
      </c>
      <c r="B48" s="38">
        <v>3</v>
      </c>
      <c r="C48" s="29">
        <v>13</v>
      </c>
    </row>
    <row r="49" spans="1:3" ht="13.2">
      <c r="A49" s="28">
        <v>43974</v>
      </c>
      <c r="B49" s="38">
        <v>8</v>
      </c>
      <c r="C49" s="29">
        <v>17</v>
      </c>
    </row>
    <row r="50" spans="1:3" ht="13.2">
      <c r="A50" s="28">
        <v>43973</v>
      </c>
      <c r="B50" s="38">
        <v>4</v>
      </c>
      <c r="C50" s="29">
        <v>19</v>
      </c>
    </row>
    <row r="51" spans="1:3" ht="13.2">
      <c r="A51" s="28">
        <v>43972</v>
      </c>
      <c r="B51" s="38">
        <v>9</v>
      </c>
      <c r="C51" s="29">
        <v>11</v>
      </c>
    </row>
    <row r="52" spans="1:3" ht="13.2">
      <c r="A52" s="28">
        <v>43971</v>
      </c>
      <c r="B52" s="38">
        <v>2</v>
      </c>
      <c r="C52" s="29">
        <v>10</v>
      </c>
    </row>
    <row r="53" spans="1:3" ht="13.2">
      <c r="A53" s="28">
        <v>43970</v>
      </c>
      <c r="B53" s="38">
        <v>8</v>
      </c>
      <c r="C53" s="29">
        <v>24</v>
      </c>
    </row>
    <row r="54" spans="1:3" ht="13.2">
      <c r="A54" s="28">
        <v>43969</v>
      </c>
      <c r="B54" s="38">
        <v>4</v>
      </c>
      <c r="C54" s="29">
        <v>9</v>
      </c>
    </row>
    <row r="55" spans="1:3" ht="13.2">
      <c r="A55" s="28">
        <v>43968</v>
      </c>
      <c r="B55" s="38">
        <v>10</v>
      </c>
      <c r="C55" s="29">
        <v>5</v>
      </c>
    </row>
    <row r="56" spans="1:3" ht="13.2">
      <c r="A56" s="28">
        <v>43967</v>
      </c>
      <c r="B56" s="38">
        <v>7</v>
      </c>
      <c r="C56" s="29">
        <v>6</v>
      </c>
    </row>
    <row r="57" spans="1:3" ht="13.2">
      <c r="A57" s="28">
        <v>43966</v>
      </c>
      <c r="B57" s="38">
        <v>10</v>
      </c>
      <c r="C57" s="29">
        <v>9</v>
      </c>
    </row>
    <row r="58" spans="1:3" ht="13.2">
      <c r="A58" s="28">
        <v>43965</v>
      </c>
      <c r="B58" s="38">
        <v>5</v>
      </c>
      <c r="C58" s="29">
        <v>22</v>
      </c>
    </row>
    <row r="59" spans="1:3" ht="13.2">
      <c r="A59" s="28">
        <v>43964</v>
      </c>
      <c r="B59" s="38">
        <v>3</v>
      </c>
      <c r="C59" s="29">
        <v>26</v>
      </c>
    </row>
    <row r="60" spans="1:3" ht="13.2">
      <c r="A60" s="28">
        <v>43963</v>
      </c>
      <c r="B60" s="38">
        <v>4</v>
      </c>
      <c r="C60" s="29">
        <v>22</v>
      </c>
    </row>
    <row r="61" spans="1:3" ht="13.2">
      <c r="A61" s="28">
        <v>43962</v>
      </c>
      <c r="B61" s="38">
        <v>5</v>
      </c>
      <c r="C61" s="29">
        <v>22</v>
      </c>
    </row>
    <row r="62" spans="1:3" ht="13.2">
      <c r="A62" s="28">
        <v>43961</v>
      </c>
      <c r="B62" s="38">
        <v>6</v>
      </c>
      <c r="C62" s="29">
        <v>29</v>
      </c>
    </row>
    <row r="63" spans="1:3" ht="13.2">
      <c r="A63" s="28">
        <v>43960</v>
      </c>
      <c r="B63" s="38">
        <v>8</v>
      </c>
      <c r="C63" s="29">
        <v>26</v>
      </c>
    </row>
    <row r="64" spans="1:3" ht="13.2">
      <c r="A64" s="28">
        <v>43959</v>
      </c>
      <c r="B64" s="38">
        <v>1</v>
      </c>
      <c r="C64" s="29">
        <v>17</v>
      </c>
    </row>
    <row r="65" spans="1:3" ht="13.2">
      <c r="A65" s="28">
        <v>43958</v>
      </c>
      <c r="B65" s="38">
        <v>11</v>
      </c>
      <c r="C65" s="29">
        <v>1</v>
      </c>
    </row>
    <row r="66" spans="1:3" ht="13.2">
      <c r="A66" s="28">
        <v>43957</v>
      </c>
      <c r="B66" s="38">
        <v>3</v>
      </c>
      <c r="C66" s="29">
        <v>1</v>
      </c>
    </row>
    <row r="67" spans="1:3" ht="13.2">
      <c r="A67" s="28">
        <v>43956</v>
      </c>
      <c r="B67" s="38">
        <v>2</v>
      </c>
      <c r="C67" s="29">
        <v>0</v>
      </c>
    </row>
    <row r="68" spans="1:3" ht="13.2">
      <c r="A68" s="28">
        <v>43955</v>
      </c>
      <c r="B68" s="38">
        <v>3</v>
      </c>
      <c r="C68" s="29">
        <v>0</v>
      </c>
    </row>
    <row r="69" spans="1:3" ht="13.2">
      <c r="A69" s="28">
        <v>43954</v>
      </c>
      <c r="B69" s="38">
        <v>8</v>
      </c>
      <c r="C69" s="29">
        <v>0</v>
      </c>
    </row>
    <row r="70" spans="1:3" ht="13.2">
      <c r="A70" s="28">
        <v>43953</v>
      </c>
      <c r="B70" s="38">
        <v>10</v>
      </c>
      <c r="C70" s="29">
        <v>3</v>
      </c>
    </row>
    <row r="71" spans="1:3" ht="13.2">
      <c r="A71" s="28">
        <v>43952</v>
      </c>
      <c r="B71" s="38">
        <v>6</v>
      </c>
      <c r="C71" s="29">
        <v>0</v>
      </c>
    </row>
    <row r="72" spans="1:3" ht="13.2">
      <c r="A72" s="28">
        <v>43951</v>
      </c>
      <c r="B72" s="38">
        <v>8</v>
      </c>
      <c r="C72" s="29">
        <v>1</v>
      </c>
    </row>
    <row r="73" spans="1:3" ht="13.2">
      <c r="A73" s="28">
        <v>43950</v>
      </c>
      <c r="B73" s="38">
        <v>4</v>
      </c>
      <c r="C73" s="29">
        <v>0</v>
      </c>
    </row>
    <row r="74" spans="1:3" ht="13.2">
      <c r="A74" s="28">
        <v>43949</v>
      </c>
      <c r="B74" s="38">
        <v>5</v>
      </c>
      <c r="C74" s="29">
        <v>4</v>
      </c>
    </row>
    <row r="75" spans="1:3" ht="13.2">
      <c r="A75" s="28">
        <v>43948</v>
      </c>
      <c r="B75" s="38">
        <v>12</v>
      </c>
      <c r="C75" s="29">
        <v>2</v>
      </c>
    </row>
    <row r="76" spans="1:3" ht="13.2">
      <c r="A76" s="28">
        <v>43947</v>
      </c>
      <c r="B76" s="38">
        <v>7</v>
      </c>
      <c r="C76" s="29">
        <v>3</v>
      </c>
    </row>
    <row r="77" spans="1:3" ht="13.2">
      <c r="A77" s="28">
        <v>43946</v>
      </c>
      <c r="B77" s="38">
        <v>9</v>
      </c>
      <c r="C77" s="29">
        <v>1</v>
      </c>
    </row>
    <row r="78" spans="1:3" ht="13.2">
      <c r="A78" s="28">
        <v>43945</v>
      </c>
      <c r="B78" s="38">
        <v>4</v>
      </c>
      <c r="C78" s="29">
        <v>6</v>
      </c>
    </row>
    <row r="79" spans="1:3" ht="13.2">
      <c r="A79" s="28">
        <v>43944</v>
      </c>
      <c r="B79" s="38">
        <v>2</v>
      </c>
      <c r="C79" s="29">
        <v>4</v>
      </c>
    </row>
    <row r="80" spans="1:3" ht="13.2">
      <c r="A80" s="28">
        <v>43943</v>
      </c>
      <c r="B80" s="38">
        <v>4</v>
      </c>
      <c r="C80" s="29">
        <v>4</v>
      </c>
    </row>
    <row r="81" spans="1:3" ht="13.2">
      <c r="A81" s="28">
        <v>43942</v>
      </c>
      <c r="B81" s="38">
        <v>6</v>
      </c>
      <c r="C81" s="29">
        <v>5</v>
      </c>
    </row>
    <row r="82" spans="1:3" ht="13.2">
      <c r="A82" s="28">
        <v>43941</v>
      </c>
      <c r="B82" s="38">
        <v>5</v>
      </c>
      <c r="C82" s="29">
        <v>4</v>
      </c>
    </row>
    <row r="83" spans="1:3" ht="13.2">
      <c r="A83" s="28">
        <v>43940</v>
      </c>
      <c r="B83" s="38">
        <v>7</v>
      </c>
      <c r="C83" s="29">
        <v>6</v>
      </c>
    </row>
    <row r="84" spans="1:3" ht="13.2">
      <c r="A84" s="28">
        <v>43939</v>
      </c>
      <c r="B84" s="38">
        <v>5</v>
      </c>
      <c r="C84" s="29">
        <v>3</v>
      </c>
    </row>
    <row r="85" spans="1:3" ht="13.2">
      <c r="A85" s="28">
        <v>43938</v>
      </c>
      <c r="B85" s="38">
        <v>9</v>
      </c>
      <c r="C85" s="29">
        <v>9</v>
      </c>
    </row>
    <row r="86" spans="1:3" ht="13.2">
      <c r="A86" s="28">
        <v>43937</v>
      </c>
      <c r="B86" s="38">
        <v>14</v>
      </c>
      <c r="C86" s="29">
        <v>8</v>
      </c>
    </row>
    <row r="87" spans="1:3" ht="13.2">
      <c r="A87" s="28">
        <v>43936</v>
      </c>
      <c r="B87" s="38">
        <v>11</v>
      </c>
      <c r="C87" s="29">
        <v>11</v>
      </c>
    </row>
    <row r="88" spans="1:3" ht="13.2">
      <c r="A88" s="28">
        <v>43935</v>
      </c>
      <c r="B88" s="38">
        <v>11</v>
      </c>
      <c r="C88" s="29">
        <v>16</v>
      </c>
    </row>
    <row r="89" spans="1:3" ht="13.2">
      <c r="A89" s="28">
        <v>43934</v>
      </c>
      <c r="B89" s="38">
        <v>12</v>
      </c>
      <c r="C89" s="29">
        <v>15</v>
      </c>
    </row>
    <row r="90" spans="1:3" ht="13.2">
      <c r="A90" s="28">
        <v>43933</v>
      </c>
      <c r="B90" s="38">
        <v>16</v>
      </c>
      <c r="C90" s="29">
        <v>9</v>
      </c>
    </row>
    <row r="91" spans="1:3" ht="13.2">
      <c r="A91" s="28">
        <v>43932</v>
      </c>
      <c r="B91" s="38">
        <v>24</v>
      </c>
      <c r="C91" s="29">
        <v>8</v>
      </c>
    </row>
    <row r="92" spans="1:3" ht="13.2">
      <c r="A92" s="28">
        <v>43931</v>
      </c>
      <c r="B92" s="38">
        <v>12</v>
      </c>
      <c r="C92" s="29">
        <v>18</v>
      </c>
    </row>
    <row r="93" spans="1:3" ht="13.2">
      <c r="A93" s="28">
        <v>43930</v>
      </c>
      <c r="B93" s="38">
        <v>5</v>
      </c>
      <c r="C93" s="29">
        <v>22</v>
      </c>
    </row>
    <row r="94" spans="1:3" ht="13.2">
      <c r="A94" s="28">
        <v>43929</v>
      </c>
      <c r="B94" s="38">
        <v>23</v>
      </c>
      <c r="C94" s="29">
        <v>16</v>
      </c>
    </row>
    <row r="95" spans="1:3" ht="13.2">
      <c r="A95" s="28">
        <v>43928</v>
      </c>
      <c r="B95" s="38">
        <v>24</v>
      </c>
      <c r="C95" s="29">
        <v>29</v>
      </c>
    </row>
    <row r="96" spans="1:3" ht="13.2">
      <c r="A96" s="28">
        <v>43927</v>
      </c>
      <c r="B96" s="38">
        <v>17</v>
      </c>
      <c r="C96" s="29">
        <v>30</v>
      </c>
    </row>
    <row r="97" spans="1:3" ht="13.2">
      <c r="A97" s="28">
        <v>43926</v>
      </c>
      <c r="B97" s="38">
        <v>16</v>
      </c>
      <c r="C97" s="29">
        <v>31</v>
      </c>
    </row>
    <row r="98" spans="1:3" ht="13.2">
      <c r="A98" s="28">
        <v>43925</v>
      </c>
      <c r="B98" s="38">
        <v>40</v>
      </c>
      <c r="C98" s="29">
        <v>41</v>
      </c>
    </row>
    <row r="99" spans="1:3" ht="13.2">
      <c r="A99" s="28">
        <v>43924</v>
      </c>
      <c r="B99" s="38">
        <v>32</v>
      </c>
      <c r="C99" s="29">
        <v>62</v>
      </c>
    </row>
    <row r="100" spans="1:3" ht="13.2">
      <c r="A100" s="28">
        <v>43923</v>
      </c>
      <c r="C100" s="29">
        <v>86</v>
      </c>
    </row>
    <row r="101" spans="1:3" ht="13.2">
      <c r="A101" s="28">
        <v>43922</v>
      </c>
      <c r="C101" s="29">
        <v>89</v>
      </c>
    </row>
    <row r="102" spans="1:3" ht="13.2">
      <c r="A102" s="28">
        <v>43921</v>
      </c>
      <c r="C102" s="29">
        <v>101</v>
      </c>
    </row>
    <row r="103" spans="1:3" ht="13.2">
      <c r="A103" s="28">
        <v>43920</v>
      </c>
      <c r="C103" s="29">
        <v>125</v>
      </c>
    </row>
    <row r="104" spans="1:3" ht="13.2">
      <c r="A104" s="28">
        <v>43919</v>
      </c>
      <c r="C104" s="29">
        <v>78</v>
      </c>
    </row>
    <row r="105" spans="1:3" ht="13.2">
      <c r="A105" s="28">
        <v>43918</v>
      </c>
      <c r="C105" s="29">
        <v>105</v>
      </c>
    </row>
    <row r="106" spans="1:3" ht="13.2">
      <c r="A106" s="28">
        <v>43917</v>
      </c>
      <c r="C106" s="29">
        <v>146</v>
      </c>
    </row>
    <row r="107" spans="1:3" ht="13.2">
      <c r="A107" s="28">
        <v>43916</v>
      </c>
      <c r="C107" s="29">
        <v>91</v>
      </c>
    </row>
    <row r="108" spans="1:3" ht="13.2">
      <c r="A108" s="28">
        <v>43915</v>
      </c>
      <c r="C108" s="29">
        <v>104</v>
      </c>
    </row>
    <row r="109" spans="1:3" ht="13.2">
      <c r="A109" s="28">
        <v>43914</v>
      </c>
      <c r="C109" s="29">
        <v>100</v>
      </c>
    </row>
    <row r="110" spans="1:3" ht="13.2">
      <c r="A110" s="28">
        <v>43913</v>
      </c>
      <c r="C110" s="29">
        <v>76</v>
      </c>
    </row>
    <row r="111" spans="1:3" ht="13.2">
      <c r="A111" s="28">
        <v>43912</v>
      </c>
      <c r="C111" s="29">
        <v>64</v>
      </c>
    </row>
    <row r="112" spans="1:3" ht="13.2">
      <c r="A112" s="28">
        <v>43911</v>
      </c>
      <c r="C112" s="29">
        <v>98</v>
      </c>
    </row>
    <row r="113" spans="1:3" ht="13.2">
      <c r="A113" s="28">
        <v>43910</v>
      </c>
      <c r="C113" s="29">
        <v>147</v>
      </c>
    </row>
    <row r="114" spans="1:3" ht="13.2">
      <c r="A114" s="28">
        <v>43909</v>
      </c>
      <c r="C114" s="29">
        <v>87</v>
      </c>
    </row>
    <row r="115" spans="1:3" ht="13.2">
      <c r="A115" s="28">
        <v>43908</v>
      </c>
      <c r="C115" s="29">
        <v>152</v>
      </c>
    </row>
    <row r="116" spans="1:3" ht="13.2">
      <c r="A116" s="28">
        <v>43907</v>
      </c>
      <c r="C116" s="29">
        <v>93</v>
      </c>
    </row>
    <row r="117" spans="1:3" ht="13.2">
      <c r="A117" s="28">
        <v>43906</v>
      </c>
      <c r="C117" s="29">
        <v>84</v>
      </c>
    </row>
    <row r="118" spans="1:3" ht="13.2">
      <c r="A118" s="28">
        <v>43905</v>
      </c>
      <c r="C118" s="29">
        <v>74</v>
      </c>
    </row>
    <row r="119" spans="1:3" ht="13.2">
      <c r="A119" s="28">
        <v>43904</v>
      </c>
      <c r="B119" s="50"/>
      <c r="C119" s="29">
        <v>76</v>
      </c>
    </row>
    <row r="120" spans="1:3" ht="13.2">
      <c r="A120" s="28">
        <v>43903</v>
      </c>
      <c r="B120" s="50"/>
      <c r="C120" s="29">
        <v>107</v>
      </c>
    </row>
    <row r="121" spans="1:3" ht="13.2">
      <c r="A121" s="28">
        <v>43902</v>
      </c>
      <c r="B121" s="50"/>
      <c r="C121" s="29">
        <v>110</v>
      </c>
    </row>
    <row r="122" spans="1:3" ht="13.2">
      <c r="A122" s="28">
        <v>43901</v>
      </c>
      <c r="B122" s="50"/>
      <c r="C122" s="29">
        <v>114</v>
      </c>
    </row>
    <row r="123" spans="1:3" ht="13.2">
      <c r="A123" s="28">
        <v>43900</v>
      </c>
      <c r="B123" s="50"/>
      <c r="C123" s="29">
        <v>242</v>
      </c>
    </row>
    <row r="124" spans="1:3" ht="13.2">
      <c r="A124" s="28">
        <v>43899</v>
      </c>
      <c r="B124" s="50"/>
      <c r="C124" s="29">
        <v>131</v>
      </c>
    </row>
    <row r="125" spans="1:3" ht="13.2">
      <c r="A125" s="28">
        <v>43898</v>
      </c>
      <c r="B125" s="50"/>
      <c r="C125" s="29">
        <v>248</v>
      </c>
    </row>
    <row r="126" spans="1:3" ht="13.2">
      <c r="A126" s="28">
        <v>43897</v>
      </c>
      <c r="B126" s="50"/>
      <c r="C126" s="29">
        <v>367</v>
      </c>
    </row>
    <row r="127" spans="1:3" ht="13.2">
      <c r="A127" s="28">
        <v>43896</v>
      </c>
      <c r="B127" s="50"/>
      <c r="C127" s="29">
        <v>483</v>
      </c>
    </row>
    <row r="128" spans="1:3" ht="13.2">
      <c r="A128" s="28">
        <v>43895</v>
      </c>
      <c r="B128" s="50"/>
      <c r="C128" s="29">
        <v>518</v>
      </c>
    </row>
    <row r="129" spans="1:3" ht="13.2">
      <c r="A129" s="28">
        <v>43894</v>
      </c>
      <c r="B129" s="50"/>
      <c r="C129" s="29">
        <v>438</v>
      </c>
    </row>
    <row r="130" spans="1:3" ht="13.2">
      <c r="A130" s="28">
        <v>43893</v>
      </c>
      <c r="B130" s="50"/>
      <c r="C130" s="29">
        <v>516</v>
      </c>
    </row>
    <row r="131" spans="1:3" ht="13.2">
      <c r="A131" s="28">
        <v>43892</v>
      </c>
      <c r="B131" s="50"/>
      <c r="C131" s="29">
        <v>600</v>
      </c>
    </row>
    <row r="132" spans="1:3" ht="13.2">
      <c r="A132" s="28">
        <v>43891</v>
      </c>
      <c r="B132" s="50"/>
      <c r="C132" s="29">
        <v>1062</v>
      </c>
    </row>
    <row r="133" spans="1:3" ht="13.2">
      <c r="A133" s="28">
        <v>43890</v>
      </c>
      <c r="B133" s="50"/>
      <c r="C133" s="29">
        <v>813</v>
      </c>
    </row>
    <row r="134" spans="1:3" ht="13.2">
      <c r="A134" s="28">
        <v>43889</v>
      </c>
      <c r="B134" s="50"/>
      <c r="C134" s="29">
        <v>571</v>
      </c>
    </row>
    <row r="135" spans="1:3" ht="13.2">
      <c r="A135" s="54">
        <v>43888</v>
      </c>
      <c r="B135" s="57"/>
      <c r="C135" s="29">
        <v>505</v>
      </c>
    </row>
    <row r="136" spans="1:3" ht="13.2">
      <c r="A136" s="54">
        <v>43887</v>
      </c>
      <c r="B136" s="57"/>
      <c r="C136" s="29">
        <v>284</v>
      </c>
    </row>
    <row r="137" spans="1:3" ht="13.2">
      <c r="A137" s="54">
        <v>43886</v>
      </c>
      <c r="B137" s="57"/>
      <c r="C137" s="29">
        <v>144</v>
      </c>
    </row>
    <row r="138" spans="1:3" ht="13.2">
      <c r="A138" s="54">
        <v>43885</v>
      </c>
      <c r="B138" s="57"/>
      <c r="C138" s="29">
        <v>231</v>
      </c>
    </row>
    <row r="139" spans="1:3" ht="13.2">
      <c r="A139" s="54">
        <v>43884</v>
      </c>
      <c r="B139" s="57"/>
      <c r="C139" s="29">
        <v>169</v>
      </c>
    </row>
    <row r="140" spans="1:3" ht="13.2">
      <c r="A140" s="54">
        <v>43883</v>
      </c>
      <c r="B140" s="57"/>
      <c r="C140" s="29">
        <v>229</v>
      </c>
    </row>
    <row r="141" spans="1:3" ht="13.2">
      <c r="A141" s="54">
        <v>43882</v>
      </c>
      <c r="B141" s="57"/>
      <c r="C141" s="29">
        <v>100</v>
      </c>
    </row>
    <row r="142" spans="1:3" ht="13.2">
      <c r="A142" s="54">
        <v>43881</v>
      </c>
      <c r="B142" s="57"/>
      <c r="C142" s="29">
        <v>53</v>
      </c>
    </row>
    <row r="143" spans="1:3" ht="13.2">
      <c r="A143" s="54">
        <v>43880</v>
      </c>
      <c r="B143" s="57"/>
      <c r="C143" s="29">
        <v>20</v>
      </c>
    </row>
    <row r="144" spans="1:3" ht="13.2">
      <c r="A144" s="54">
        <v>43879</v>
      </c>
      <c r="B144" s="38"/>
      <c r="C144" s="29">
        <v>1</v>
      </c>
    </row>
    <row r="145" spans="1:3" ht="13.2">
      <c r="A145" s="54">
        <v>43878</v>
      </c>
      <c r="B145" s="38"/>
      <c r="C145" s="29">
        <v>1</v>
      </c>
    </row>
    <row r="146" spans="1:3" ht="13.2">
      <c r="A146" s="54">
        <v>43877</v>
      </c>
      <c r="B146" s="38"/>
      <c r="C146" s="29">
        <v>1</v>
      </c>
    </row>
    <row r="147" spans="1:3" ht="13.2">
      <c r="A147" s="54">
        <v>43876</v>
      </c>
      <c r="C147" s="29">
        <v>0</v>
      </c>
    </row>
    <row r="148" spans="1:3" ht="13.2">
      <c r="A148" s="54">
        <v>43875</v>
      </c>
      <c r="B148" s="57"/>
      <c r="C148" s="29">
        <v>0</v>
      </c>
    </row>
    <row r="149" spans="1:3" ht="13.2">
      <c r="A149" s="54">
        <v>43874</v>
      </c>
      <c r="B149" s="57"/>
      <c r="C149" s="29">
        <v>0</v>
      </c>
    </row>
    <row r="150" spans="1:3" ht="13.2">
      <c r="A150" s="54">
        <v>43873</v>
      </c>
      <c r="B150" s="57"/>
      <c r="C150" s="29">
        <v>0</v>
      </c>
    </row>
    <row r="151" spans="1:3" ht="13.2">
      <c r="A151" s="54">
        <v>43872</v>
      </c>
      <c r="B151" s="57"/>
      <c r="C151" s="29">
        <v>1</v>
      </c>
    </row>
    <row r="152" spans="1:3" ht="13.2">
      <c r="A152" s="54">
        <v>43871</v>
      </c>
      <c r="B152" s="57"/>
      <c r="C152" s="29">
        <v>0</v>
      </c>
    </row>
    <row r="153" spans="1:3" ht="13.2">
      <c r="A153" s="54">
        <v>43870</v>
      </c>
      <c r="B153" s="57"/>
      <c r="C153" s="29">
        <v>3</v>
      </c>
    </row>
    <row r="154" spans="1:3" ht="13.2">
      <c r="A154" s="54">
        <v>43869</v>
      </c>
      <c r="B154" s="57"/>
      <c r="C154" s="29">
        <v>0</v>
      </c>
    </row>
    <row r="155" spans="1:3" ht="13.2">
      <c r="A155" s="54">
        <v>43868</v>
      </c>
      <c r="B155" s="57"/>
      <c r="C155" s="29">
        <v>1</v>
      </c>
    </row>
    <row r="156" spans="1:3" ht="13.2">
      <c r="A156" s="54">
        <v>43867</v>
      </c>
      <c r="B156" s="57"/>
      <c r="C156" s="29">
        <v>4</v>
      </c>
    </row>
    <row r="157" spans="1:3" ht="13.2">
      <c r="A157" s="54">
        <v>43866</v>
      </c>
      <c r="B157" s="57"/>
      <c r="C157" s="29">
        <v>3</v>
      </c>
    </row>
    <row r="158" spans="1:3" ht="13.2">
      <c r="A158" s="54">
        <v>43865</v>
      </c>
      <c r="B158" s="57"/>
      <c r="C158" s="29">
        <v>1</v>
      </c>
    </row>
    <row r="159" spans="1:3" ht="13.2">
      <c r="A159" s="54">
        <v>43864</v>
      </c>
      <c r="B159" s="57"/>
      <c r="C159" s="29">
        <v>0</v>
      </c>
    </row>
    <row r="160" spans="1:3" ht="13.2">
      <c r="A160" s="54">
        <v>43863</v>
      </c>
      <c r="B160" s="57"/>
      <c r="C160" s="29">
        <v>3</v>
      </c>
    </row>
    <row r="161" spans="1:3" ht="13.2">
      <c r="A161" s="54">
        <v>43862</v>
      </c>
      <c r="B161" s="57"/>
      <c r="C161" s="29">
        <v>1</v>
      </c>
    </row>
    <row r="162" spans="1:3" ht="13.2">
      <c r="A162" s="54">
        <v>43861</v>
      </c>
      <c r="B162" s="57"/>
      <c r="C162" s="29">
        <v>5</v>
      </c>
    </row>
    <row r="163" spans="1:3" ht="13.2">
      <c r="A163" s="54">
        <v>43860</v>
      </c>
      <c r="B163" s="57"/>
      <c r="C163" s="29">
        <v>2</v>
      </c>
    </row>
    <row r="164" spans="1:3" ht="13.2">
      <c r="A164" s="54">
        <v>43859</v>
      </c>
      <c r="B164" s="57"/>
      <c r="C164" s="29">
        <v>0</v>
      </c>
    </row>
    <row r="165" spans="1:3" ht="13.2">
      <c r="A165" s="54">
        <v>43858</v>
      </c>
      <c r="B165" s="57"/>
      <c r="C165" s="29">
        <v>0</v>
      </c>
    </row>
    <row r="166" spans="1:3" ht="13.2">
      <c r="A166" s="54">
        <v>43857</v>
      </c>
      <c r="B166" s="57"/>
      <c r="C166" s="29">
        <v>1</v>
      </c>
    </row>
    <row r="167" spans="1:3" ht="13.2">
      <c r="A167" s="54">
        <v>43856</v>
      </c>
      <c r="B167" s="57"/>
      <c r="C167" s="29">
        <v>1</v>
      </c>
    </row>
    <row r="168" spans="1:3" ht="13.2">
      <c r="A168" s="54">
        <v>43855</v>
      </c>
      <c r="B168" s="57"/>
      <c r="C168" s="29">
        <v>0</v>
      </c>
    </row>
    <row r="169" spans="1:3" ht="13.2">
      <c r="A169" s="54">
        <v>43854</v>
      </c>
      <c r="B169" s="57"/>
      <c r="C169" s="29">
        <v>1</v>
      </c>
    </row>
    <row r="170" spans="1:3" ht="13.2">
      <c r="A170" s="54">
        <v>43853</v>
      </c>
      <c r="B170" s="57"/>
      <c r="C170" s="29">
        <v>1</v>
      </c>
    </row>
    <row r="171" spans="1:3" ht="13.2">
      <c r="A171" s="64"/>
      <c r="B171" s="57"/>
      <c r="C171" s="57"/>
    </row>
    <row r="172" spans="1:3" ht="13.2">
      <c r="A172" s="65"/>
    </row>
    <row r="173" spans="1:3" ht="13.2">
      <c r="A173" s="65"/>
    </row>
    <row r="174" spans="1:3" ht="13.2">
      <c r="A174" s="65"/>
    </row>
    <row r="175" spans="1:3" ht="13.2">
      <c r="A175" s="65"/>
    </row>
    <row r="176" spans="1:3" ht="13.2">
      <c r="A176" s="65"/>
    </row>
    <row r="177" spans="1:1" ht="13.2">
      <c r="A177" s="65"/>
    </row>
    <row r="178" spans="1:1" ht="13.2">
      <c r="A178" s="65"/>
    </row>
    <row r="179" spans="1:1" ht="13.2">
      <c r="A179" s="65"/>
    </row>
    <row r="180" spans="1:1" ht="13.2">
      <c r="A180" s="65"/>
    </row>
    <row r="181" spans="1:1" ht="13.2">
      <c r="A181" s="65"/>
    </row>
    <row r="182" spans="1:1" ht="13.2">
      <c r="A182" s="65"/>
    </row>
    <row r="183" spans="1:1" ht="13.2">
      <c r="A183" s="65"/>
    </row>
    <row r="184" spans="1:1" ht="13.2">
      <c r="A184" s="65"/>
    </row>
    <row r="185" spans="1:1" ht="13.2">
      <c r="A185" s="65"/>
    </row>
    <row r="186" spans="1:1" ht="13.2">
      <c r="A186" s="65"/>
    </row>
    <row r="187" spans="1:1" ht="13.2">
      <c r="A187" s="65"/>
    </row>
    <row r="188" spans="1:1" ht="13.2">
      <c r="A188" s="65"/>
    </row>
    <row r="189" spans="1:1" ht="13.2">
      <c r="A189" s="65"/>
    </row>
    <row r="190" spans="1:1" ht="13.2">
      <c r="A190" s="65"/>
    </row>
    <row r="191" spans="1:1" ht="13.2">
      <c r="A191" s="65"/>
    </row>
    <row r="192" spans="1:1" ht="13.2">
      <c r="A192" s="65"/>
    </row>
    <row r="193" spans="1:1" ht="13.2">
      <c r="A193" s="65"/>
    </row>
    <row r="194" spans="1:1" ht="13.2">
      <c r="A194" s="65"/>
    </row>
    <row r="195" spans="1:1" ht="13.2">
      <c r="A195" s="65"/>
    </row>
    <row r="196" spans="1:1" ht="13.2">
      <c r="A196" s="65"/>
    </row>
    <row r="197" spans="1:1" ht="13.2">
      <c r="A197" s="65"/>
    </row>
    <row r="198" spans="1:1" ht="13.2">
      <c r="A198" s="65"/>
    </row>
    <row r="199" spans="1:1" ht="13.2">
      <c r="A199" s="65"/>
    </row>
    <row r="200" spans="1:1" ht="13.2">
      <c r="A200" s="65"/>
    </row>
    <row r="201" spans="1:1" ht="13.2">
      <c r="A201" s="65"/>
    </row>
    <row r="202" spans="1:1" ht="13.2">
      <c r="A202" s="65"/>
    </row>
    <row r="203" spans="1:1" ht="13.2">
      <c r="A203" s="65"/>
    </row>
    <row r="204" spans="1:1" ht="13.2">
      <c r="A204" s="65"/>
    </row>
    <row r="205" spans="1:1" ht="13.2">
      <c r="A205" s="65"/>
    </row>
    <row r="206" spans="1:1" ht="13.2">
      <c r="A206" s="65"/>
    </row>
    <row r="207" spans="1:1" ht="13.2">
      <c r="A207" s="65"/>
    </row>
    <row r="208" spans="1:1" ht="13.2">
      <c r="A208" s="65"/>
    </row>
    <row r="209" spans="1:1" ht="13.2">
      <c r="A209" s="65"/>
    </row>
    <row r="210" spans="1:1" ht="13.2">
      <c r="A210" s="65"/>
    </row>
    <row r="211" spans="1:1" ht="13.2">
      <c r="A211" s="65"/>
    </row>
    <row r="212" spans="1:1" ht="13.2">
      <c r="A212" s="65"/>
    </row>
    <row r="213" spans="1:1" ht="13.2">
      <c r="A213" s="65"/>
    </row>
    <row r="214" spans="1:1" ht="13.2">
      <c r="A214" s="65"/>
    </row>
    <row r="215" spans="1:1" ht="13.2">
      <c r="A215" s="65"/>
    </row>
    <row r="216" spans="1:1" ht="13.2">
      <c r="A216" s="65"/>
    </row>
    <row r="217" spans="1:1" ht="13.2">
      <c r="A217" s="65"/>
    </row>
    <row r="218" spans="1:1" ht="13.2">
      <c r="A218" s="65"/>
    </row>
    <row r="219" spans="1:1" ht="13.2">
      <c r="A219" s="65"/>
    </row>
    <row r="220" spans="1:1" ht="13.2">
      <c r="A220" s="65"/>
    </row>
    <row r="221" spans="1:1" ht="13.2">
      <c r="A221" s="65"/>
    </row>
    <row r="222" spans="1:1" ht="13.2">
      <c r="A222" s="65"/>
    </row>
    <row r="223" spans="1:1" ht="13.2">
      <c r="A223" s="65"/>
    </row>
    <row r="224" spans="1:1" ht="13.2">
      <c r="A224" s="65"/>
    </row>
    <row r="225" spans="1:1" ht="13.2">
      <c r="A225" s="65"/>
    </row>
    <row r="226" spans="1:1" ht="13.2">
      <c r="A226" s="65"/>
    </row>
    <row r="227" spans="1:1" ht="13.2">
      <c r="A227" s="65"/>
    </row>
    <row r="228" spans="1:1" ht="13.2">
      <c r="A228" s="65"/>
    </row>
    <row r="229" spans="1:1" ht="13.2">
      <c r="A229" s="65"/>
    </row>
    <row r="230" spans="1:1" ht="13.2">
      <c r="A230" s="65"/>
    </row>
    <row r="231" spans="1:1" ht="13.2">
      <c r="A231" s="65"/>
    </row>
    <row r="232" spans="1:1" ht="13.2">
      <c r="A232" s="65"/>
    </row>
    <row r="233" spans="1:1" ht="13.2">
      <c r="A233" s="65"/>
    </row>
    <row r="234" spans="1:1" ht="13.2">
      <c r="A234" s="65"/>
    </row>
    <row r="235" spans="1:1" ht="13.2">
      <c r="A235" s="65"/>
    </row>
    <row r="236" spans="1:1" ht="13.2">
      <c r="A236" s="65"/>
    </row>
    <row r="237" spans="1:1" ht="13.2">
      <c r="A237" s="65"/>
    </row>
    <row r="238" spans="1:1" ht="13.2">
      <c r="A238" s="65"/>
    </row>
    <row r="239" spans="1:1" ht="13.2">
      <c r="A239" s="65"/>
    </row>
    <row r="240" spans="1:1" ht="13.2">
      <c r="A240" s="65"/>
    </row>
    <row r="241" spans="1:1" ht="13.2">
      <c r="A241" s="65"/>
    </row>
    <row r="242" spans="1:1" ht="13.2">
      <c r="A242" s="65"/>
    </row>
    <row r="243" spans="1:1" ht="13.2">
      <c r="A243" s="65"/>
    </row>
    <row r="244" spans="1:1" ht="13.2">
      <c r="A244" s="65"/>
    </row>
    <row r="245" spans="1:1" ht="13.2">
      <c r="A245" s="65"/>
    </row>
    <row r="246" spans="1:1" ht="13.2">
      <c r="A246" s="65"/>
    </row>
    <row r="247" spans="1:1" ht="13.2">
      <c r="A247" s="65"/>
    </row>
    <row r="248" spans="1:1" ht="13.2">
      <c r="A248" s="65"/>
    </row>
    <row r="249" spans="1:1" ht="13.2">
      <c r="A249" s="65"/>
    </row>
    <row r="250" spans="1:1" ht="13.2">
      <c r="A250" s="65"/>
    </row>
    <row r="251" spans="1:1" ht="13.2">
      <c r="A251" s="65"/>
    </row>
    <row r="252" spans="1:1" ht="13.2">
      <c r="A252" s="65"/>
    </row>
    <row r="253" spans="1:1" ht="13.2">
      <c r="A253" s="65"/>
    </row>
    <row r="254" spans="1:1" ht="13.2">
      <c r="A254" s="65"/>
    </row>
    <row r="255" spans="1:1" ht="13.2">
      <c r="A255" s="65"/>
    </row>
    <row r="256" spans="1:1" ht="13.2">
      <c r="A256" s="65"/>
    </row>
    <row r="257" spans="1:1" ht="13.2">
      <c r="A257" s="65"/>
    </row>
    <row r="258" spans="1:1" ht="13.2">
      <c r="A258" s="65"/>
    </row>
    <row r="259" spans="1:1" ht="13.2">
      <c r="A259" s="65"/>
    </row>
    <row r="260" spans="1:1" ht="13.2">
      <c r="A260" s="65"/>
    </row>
    <row r="261" spans="1:1" ht="13.2">
      <c r="A261" s="65"/>
    </row>
    <row r="262" spans="1:1" ht="13.2">
      <c r="A262" s="65"/>
    </row>
    <row r="263" spans="1:1" ht="13.2">
      <c r="A263" s="65"/>
    </row>
    <row r="264" spans="1:1" ht="13.2">
      <c r="A264" s="65"/>
    </row>
    <row r="265" spans="1:1" ht="13.2">
      <c r="A265" s="65"/>
    </row>
    <row r="266" spans="1:1" ht="13.2">
      <c r="A266" s="65"/>
    </row>
    <row r="267" spans="1:1" ht="13.2">
      <c r="A267" s="65"/>
    </row>
    <row r="268" spans="1:1" ht="13.2">
      <c r="A268" s="65"/>
    </row>
    <row r="269" spans="1:1" ht="13.2">
      <c r="A269" s="65"/>
    </row>
    <row r="270" spans="1:1" ht="13.2">
      <c r="A270" s="65"/>
    </row>
    <row r="271" spans="1:1" ht="13.2">
      <c r="A271" s="65"/>
    </row>
    <row r="272" spans="1:1" ht="13.2">
      <c r="A272" s="65"/>
    </row>
    <row r="273" spans="1:1" ht="13.2">
      <c r="A273" s="65"/>
    </row>
    <row r="274" spans="1:1" ht="13.2">
      <c r="A274" s="65"/>
    </row>
    <row r="275" spans="1:1" ht="13.2">
      <c r="A275" s="65"/>
    </row>
    <row r="276" spans="1:1" ht="13.2">
      <c r="A276" s="65"/>
    </row>
    <row r="277" spans="1:1" ht="13.2">
      <c r="A277" s="65"/>
    </row>
    <row r="278" spans="1:1" ht="13.2">
      <c r="A278" s="65"/>
    </row>
    <row r="279" spans="1:1" ht="13.2">
      <c r="A279" s="65"/>
    </row>
    <row r="280" spans="1:1" ht="13.2">
      <c r="A280" s="65"/>
    </row>
    <row r="281" spans="1:1" ht="13.2">
      <c r="A281" s="65"/>
    </row>
    <row r="282" spans="1:1" ht="13.2">
      <c r="A282" s="65"/>
    </row>
    <row r="283" spans="1:1" ht="13.2">
      <c r="A283" s="65"/>
    </row>
    <row r="284" spans="1:1" ht="13.2">
      <c r="A284" s="65"/>
    </row>
    <row r="285" spans="1:1" ht="13.2">
      <c r="A285" s="65"/>
    </row>
    <row r="286" spans="1:1" ht="13.2">
      <c r="A286" s="65"/>
    </row>
    <row r="287" spans="1:1" ht="13.2">
      <c r="A287" s="65"/>
    </row>
    <row r="288" spans="1:1" ht="13.2">
      <c r="A288" s="65"/>
    </row>
    <row r="289" spans="1:1" ht="13.2">
      <c r="A289" s="65"/>
    </row>
    <row r="290" spans="1:1" ht="13.2">
      <c r="A290" s="65"/>
    </row>
    <row r="291" spans="1:1" ht="13.2">
      <c r="A291" s="65"/>
    </row>
    <row r="292" spans="1:1" ht="13.2">
      <c r="A292" s="65"/>
    </row>
    <row r="293" spans="1:1" ht="13.2">
      <c r="A293" s="65"/>
    </row>
    <row r="294" spans="1:1" ht="13.2">
      <c r="A294" s="65"/>
    </row>
    <row r="295" spans="1:1" ht="13.2">
      <c r="A295" s="65"/>
    </row>
    <row r="296" spans="1:1" ht="13.2">
      <c r="A296" s="65"/>
    </row>
    <row r="297" spans="1:1" ht="13.2">
      <c r="A297" s="65"/>
    </row>
    <row r="298" spans="1:1" ht="13.2">
      <c r="A298" s="65"/>
    </row>
    <row r="299" spans="1:1" ht="13.2">
      <c r="A299" s="65"/>
    </row>
    <row r="300" spans="1:1" ht="13.2">
      <c r="A300" s="65"/>
    </row>
    <row r="301" spans="1:1" ht="13.2">
      <c r="A301" s="65"/>
    </row>
    <row r="302" spans="1:1" ht="13.2">
      <c r="A302" s="65"/>
    </row>
    <row r="303" spans="1:1" ht="13.2">
      <c r="A303" s="65"/>
    </row>
    <row r="304" spans="1:1" ht="13.2">
      <c r="A304" s="65"/>
    </row>
    <row r="305" spans="1:1" ht="13.2">
      <c r="A305" s="65"/>
    </row>
    <row r="306" spans="1:1" ht="13.2">
      <c r="A306" s="65"/>
    </row>
    <row r="307" spans="1:1" ht="13.2">
      <c r="A307" s="65"/>
    </row>
    <row r="308" spans="1:1" ht="13.2">
      <c r="A308" s="65"/>
    </row>
    <row r="309" spans="1:1" ht="13.2">
      <c r="A309" s="65"/>
    </row>
    <row r="310" spans="1:1" ht="13.2">
      <c r="A310" s="65"/>
    </row>
    <row r="311" spans="1:1" ht="13.2">
      <c r="A311" s="65"/>
    </row>
    <row r="312" spans="1:1" ht="13.2">
      <c r="A312" s="65"/>
    </row>
    <row r="313" spans="1:1" ht="13.2">
      <c r="A313" s="65"/>
    </row>
    <row r="314" spans="1:1" ht="13.2">
      <c r="A314" s="65"/>
    </row>
    <row r="315" spans="1:1" ht="13.2">
      <c r="A315" s="65"/>
    </row>
    <row r="316" spans="1:1" ht="13.2">
      <c r="A316" s="65"/>
    </row>
    <row r="317" spans="1:1" ht="13.2">
      <c r="A317" s="65"/>
    </row>
    <row r="318" spans="1:1" ht="13.2">
      <c r="A318" s="65"/>
    </row>
    <row r="319" spans="1:1" ht="13.2">
      <c r="A319" s="65"/>
    </row>
    <row r="320" spans="1:1" ht="13.2">
      <c r="A320" s="65"/>
    </row>
    <row r="321" spans="1:1" ht="13.2">
      <c r="A321" s="65"/>
    </row>
    <row r="322" spans="1:1" ht="13.2">
      <c r="A322" s="65"/>
    </row>
    <row r="323" spans="1:1" ht="13.2">
      <c r="A323" s="65"/>
    </row>
    <row r="324" spans="1:1" ht="13.2">
      <c r="A324" s="65"/>
    </row>
    <row r="325" spans="1:1" ht="13.2">
      <c r="A325" s="65"/>
    </row>
    <row r="326" spans="1:1" ht="13.2">
      <c r="A326" s="65"/>
    </row>
    <row r="327" spans="1:1" ht="13.2">
      <c r="A327" s="65"/>
    </row>
    <row r="328" spans="1:1" ht="13.2">
      <c r="A328" s="65"/>
    </row>
    <row r="329" spans="1:1" ht="13.2">
      <c r="A329" s="65"/>
    </row>
    <row r="330" spans="1:1" ht="13.2">
      <c r="A330" s="65"/>
    </row>
    <row r="331" spans="1:1" ht="13.2">
      <c r="A331" s="65"/>
    </row>
    <row r="332" spans="1:1" ht="13.2">
      <c r="A332" s="65"/>
    </row>
    <row r="333" spans="1:1" ht="13.2">
      <c r="A333" s="65"/>
    </row>
    <row r="334" spans="1:1" ht="13.2">
      <c r="A334" s="65"/>
    </row>
    <row r="335" spans="1:1" ht="13.2">
      <c r="A335" s="65"/>
    </row>
    <row r="336" spans="1:1" ht="13.2">
      <c r="A336" s="65"/>
    </row>
    <row r="337" spans="1:1" ht="13.2">
      <c r="A337" s="65"/>
    </row>
    <row r="338" spans="1:1" ht="13.2">
      <c r="A338" s="65"/>
    </row>
    <row r="339" spans="1:1" ht="13.2">
      <c r="A339" s="65"/>
    </row>
    <row r="340" spans="1:1" ht="13.2">
      <c r="A340" s="65"/>
    </row>
    <row r="341" spans="1:1" ht="13.2">
      <c r="A341" s="65"/>
    </row>
    <row r="342" spans="1:1" ht="13.2">
      <c r="A342" s="65"/>
    </row>
    <row r="343" spans="1:1" ht="13.2">
      <c r="A343" s="65"/>
    </row>
    <row r="344" spans="1:1" ht="13.2">
      <c r="A344" s="65"/>
    </row>
    <row r="345" spans="1:1" ht="13.2">
      <c r="A345" s="65"/>
    </row>
    <row r="346" spans="1:1" ht="13.2">
      <c r="A346" s="65"/>
    </row>
    <row r="347" spans="1:1" ht="13.2">
      <c r="A347" s="65"/>
    </row>
    <row r="348" spans="1:1" ht="13.2">
      <c r="A348" s="65"/>
    </row>
    <row r="349" spans="1:1" ht="13.2">
      <c r="A349" s="65"/>
    </row>
    <row r="350" spans="1:1" ht="13.2">
      <c r="A350" s="65"/>
    </row>
    <row r="351" spans="1:1" ht="13.2">
      <c r="A351" s="65"/>
    </row>
    <row r="352" spans="1:1" ht="13.2">
      <c r="A352" s="65"/>
    </row>
    <row r="353" spans="1:1" ht="13.2">
      <c r="A353" s="65"/>
    </row>
    <row r="354" spans="1:1" ht="13.2">
      <c r="A354" s="65"/>
    </row>
    <row r="355" spans="1:1" ht="13.2">
      <c r="A355" s="65"/>
    </row>
    <row r="356" spans="1:1" ht="13.2">
      <c r="A356" s="65"/>
    </row>
    <row r="357" spans="1:1" ht="13.2">
      <c r="A357" s="65"/>
    </row>
    <row r="358" spans="1:1" ht="13.2">
      <c r="A358" s="65"/>
    </row>
    <row r="359" spans="1:1" ht="13.2">
      <c r="A359" s="65"/>
    </row>
    <row r="360" spans="1:1" ht="13.2">
      <c r="A360" s="65"/>
    </row>
    <row r="361" spans="1:1" ht="13.2">
      <c r="A361" s="65"/>
    </row>
    <row r="362" spans="1:1" ht="13.2">
      <c r="A362" s="65"/>
    </row>
    <row r="363" spans="1:1" ht="13.2">
      <c r="A363" s="65"/>
    </row>
    <row r="364" spans="1:1" ht="13.2">
      <c r="A364" s="65"/>
    </row>
    <row r="365" spans="1:1" ht="13.2">
      <c r="A365" s="65"/>
    </row>
    <row r="366" spans="1:1" ht="13.2">
      <c r="A366" s="65"/>
    </row>
    <row r="367" spans="1:1" ht="13.2">
      <c r="A367" s="65"/>
    </row>
    <row r="368" spans="1:1" ht="13.2">
      <c r="A368" s="65"/>
    </row>
    <row r="369" spans="1:1" ht="13.2">
      <c r="A369" s="65"/>
    </row>
    <row r="370" spans="1:1" ht="13.2">
      <c r="A370" s="65"/>
    </row>
    <row r="371" spans="1:1" ht="13.2">
      <c r="A371" s="65"/>
    </row>
    <row r="372" spans="1:1" ht="13.2">
      <c r="A372" s="65"/>
    </row>
    <row r="373" spans="1:1" ht="13.2">
      <c r="A373" s="65"/>
    </row>
    <row r="374" spans="1:1" ht="13.2">
      <c r="A374" s="65"/>
    </row>
    <row r="375" spans="1:1" ht="13.2">
      <c r="A375" s="65"/>
    </row>
    <row r="376" spans="1:1" ht="13.2">
      <c r="A376" s="65"/>
    </row>
    <row r="377" spans="1:1" ht="13.2">
      <c r="A377" s="65"/>
    </row>
    <row r="378" spans="1:1" ht="13.2">
      <c r="A378" s="65"/>
    </row>
    <row r="379" spans="1:1" ht="13.2">
      <c r="A379" s="65"/>
    </row>
    <row r="380" spans="1:1" ht="13.2">
      <c r="A380" s="65"/>
    </row>
    <row r="381" spans="1:1" ht="13.2">
      <c r="A381" s="65"/>
    </row>
    <row r="382" spans="1:1" ht="13.2">
      <c r="A382" s="65"/>
    </row>
    <row r="383" spans="1:1" ht="13.2">
      <c r="A383" s="65"/>
    </row>
    <row r="384" spans="1:1" ht="13.2">
      <c r="A384" s="65"/>
    </row>
    <row r="385" spans="1:1" ht="13.2">
      <c r="A385" s="65"/>
    </row>
    <row r="386" spans="1:1" ht="13.2">
      <c r="A386" s="65"/>
    </row>
    <row r="387" spans="1:1" ht="13.2">
      <c r="A387" s="65"/>
    </row>
    <row r="388" spans="1:1" ht="13.2">
      <c r="A388" s="65"/>
    </row>
    <row r="389" spans="1:1" ht="13.2">
      <c r="A389" s="65"/>
    </row>
    <row r="390" spans="1:1" ht="13.2">
      <c r="A390" s="65"/>
    </row>
    <row r="391" spans="1:1" ht="13.2">
      <c r="A391" s="65"/>
    </row>
    <row r="392" spans="1:1" ht="13.2">
      <c r="A392" s="65"/>
    </row>
    <row r="393" spans="1:1" ht="13.2">
      <c r="A393" s="65"/>
    </row>
    <row r="394" spans="1:1" ht="13.2">
      <c r="A394" s="65"/>
    </row>
    <row r="395" spans="1:1" ht="13.2">
      <c r="A395" s="65"/>
    </row>
    <row r="396" spans="1:1" ht="13.2">
      <c r="A396" s="65"/>
    </row>
    <row r="397" spans="1:1" ht="13.2">
      <c r="A397" s="65"/>
    </row>
    <row r="398" spans="1:1" ht="13.2">
      <c r="A398" s="65"/>
    </row>
    <row r="399" spans="1:1" ht="13.2">
      <c r="A399" s="65"/>
    </row>
    <row r="400" spans="1:1" ht="13.2">
      <c r="A400" s="65"/>
    </row>
    <row r="401" spans="1:1" ht="13.2">
      <c r="A401" s="65"/>
    </row>
    <row r="402" spans="1:1" ht="13.2">
      <c r="A402" s="65"/>
    </row>
    <row r="403" spans="1:1" ht="13.2">
      <c r="A403" s="65"/>
    </row>
    <row r="404" spans="1:1" ht="13.2">
      <c r="A404" s="65"/>
    </row>
    <row r="405" spans="1:1" ht="13.2">
      <c r="A405" s="65"/>
    </row>
    <row r="406" spans="1:1" ht="13.2">
      <c r="A406" s="65"/>
    </row>
    <row r="407" spans="1:1" ht="13.2">
      <c r="A407" s="65"/>
    </row>
    <row r="408" spans="1:1" ht="13.2">
      <c r="A408" s="65"/>
    </row>
    <row r="409" spans="1:1" ht="13.2">
      <c r="A409" s="65"/>
    </row>
    <row r="410" spans="1:1" ht="13.2">
      <c r="A410" s="65"/>
    </row>
    <row r="411" spans="1:1" ht="13.2">
      <c r="A411" s="65"/>
    </row>
    <row r="412" spans="1:1" ht="13.2">
      <c r="A412" s="65"/>
    </row>
    <row r="413" spans="1:1" ht="13.2">
      <c r="A413" s="65"/>
    </row>
    <row r="414" spans="1:1" ht="13.2">
      <c r="A414" s="65"/>
    </row>
    <row r="415" spans="1:1" ht="13.2">
      <c r="A415" s="65"/>
    </row>
    <row r="416" spans="1:1" ht="13.2">
      <c r="A416" s="65"/>
    </row>
    <row r="417" spans="1:1" ht="13.2">
      <c r="A417" s="65"/>
    </row>
    <row r="418" spans="1:1" ht="13.2">
      <c r="A418" s="65"/>
    </row>
    <row r="419" spans="1:1" ht="13.2">
      <c r="A419" s="65"/>
    </row>
    <row r="420" spans="1:1" ht="13.2">
      <c r="A420" s="65"/>
    </row>
    <row r="421" spans="1:1" ht="13.2">
      <c r="A421" s="65"/>
    </row>
    <row r="422" spans="1:1" ht="13.2">
      <c r="A422" s="65"/>
    </row>
    <row r="423" spans="1:1" ht="13.2">
      <c r="A423" s="65"/>
    </row>
    <row r="424" spans="1:1" ht="13.2">
      <c r="A424" s="65"/>
    </row>
    <row r="425" spans="1:1" ht="13.2">
      <c r="A425" s="65"/>
    </row>
    <row r="426" spans="1:1" ht="13.2">
      <c r="A426" s="65"/>
    </row>
    <row r="427" spans="1:1" ht="13.2">
      <c r="A427" s="65"/>
    </row>
    <row r="428" spans="1:1" ht="13.2">
      <c r="A428" s="65"/>
    </row>
    <row r="429" spans="1:1" ht="13.2">
      <c r="A429" s="65"/>
    </row>
    <row r="430" spans="1:1" ht="13.2">
      <c r="A430" s="65"/>
    </row>
    <row r="431" spans="1:1" ht="13.2">
      <c r="A431" s="65"/>
    </row>
    <row r="432" spans="1:1" ht="13.2">
      <c r="A432" s="65"/>
    </row>
    <row r="433" spans="1:1" ht="13.2">
      <c r="A433" s="65"/>
    </row>
    <row r="434" spans="1:1" ht="13.2">
      <c r="A434" s="65"/>
    </row>
    <row r="435" spans="1:1" ht="13.2">
      <c r="A435" s="65"/>
    </row>
    <row r="436" spans="1:1" ht="13.2">
      <c r="A436" s="65"/>
    </row>
    <row r="437" spans="1:1" ht="13.2">
      <c r="A437" s="65"/>
    </row>
    <row r="438" spans="1:1" ht="13.2">
      <c r="A438" s="65"/>
    </row>
    <row r="439" spans="1:1" ht="13.2">
      <c r="A439" s="65"/>
    </row>
    <row r="440" spans="1:1" ht="13.2">
      <c r="A440" s="65"/>
    </row>
    <row r="441" spans="1:1" ht="13.2">
      <c r="A441" s="65"/>
    </row>
    <row r="442" spans="1:1" ht="13.2">
      <c r="A442" s="65"/>
    </row>
    <row r="443" spans="1:1" ht="13.2">
      <c r="A443" s="65"/>
    </row>
    <row r="444" spans="1:1" ht="13.2">
      <c r="A444" s="65"/>
    </row>
    <row r="445" spans="1:1" ht="13.2">
      <c r="A445" s="65"/>
    </row>
    <row r="446" spans="1:1" ht="13.2">
      <c r="A446" s="65"/>
    </row>
    <row r="447" spans="1:1" ht="13.2">
      <c r="A447" s="65"/>
    </row>
    <row r="448" spans="1:1" ht="13.2">
      <c r="A448" s="65"/>
    </row>
    <row r="449" spans="1:1" ht="13.2">
      <c r="A449" s="65"/>
    </row>
    <row r="450" spans="1:1" ht="13.2">
      <c r="A450" s="65"/>
    </row>
    <row r="451" spans="1:1" ht="13.2">
      <c r="A451" s="65"/>
    </row>
    <row r="452" spans="1:1" ht="13.2">
      <c r="A452" s="65"/>
    </row>
    <row r="453" spans="1:1" ht="13.2">
      <c r="A453" s="65"/>
    </row>
    <row r="454" spans="1:1" ht="13.2">
      <c r="A454" s="65"/>
    </row>
    <row r="455" spans="1:1" ht="13.2">
      <c r="A455" s="65"/>
    </row>
    <row r="456" spans="1:1" ht="13.2">
      <c r="A456" s="65"/>
    </row>
    <row r="457" spans="1:1" ht="13.2">
      <c r="A457" s="65"/>
    </row>
    <row r="458" spans="1:1" ht="13.2">
      <c r="A458" s="65"/>
    </row>
    <row r="459" spans="1:1" ht="13.2">
      <c r="A459" s="65"/>
    </row>
    <row r="460" spans="1:1" ht="13.2">
      <c r="A460" s="65"/>
    </row>
    <row r="461" spans="1:1" ht="13.2">
      <c r="A461" s="65"/>
    </row>
    <row r="462" spans="1:1" ht="13.2">
      <c r="A462" s="65"/>
    </row>
    <row r="463" spans="1:1" ht="13.2">
      <c r="A463" s="65"/>
    </row>
    <row r="464" spans="1:1" ht="13.2">
      <c r="A464" s="65"/>
    </row>
    <row r="465" spans="1:1" ht="13.2">
      <c r="A465" s="65"/>
    </row>
    <row r="466" spans="1:1" ht="13.2">
      <c r="A466" s="65"/>
    </row>
    <row r="467" spans="1:1" ht="13.2">
      <c r="A467" s="65"/>
    </row>
    <row r="468" spans="1:1" ht="13.2">
      <c r="A468" s="65"/>
    </row>
    <row r="469" spans="1:1" ht="13.2">
      <c r="A469" s="65"/>
    </row>
    <row r="470" spans="1:1" ht="13.2">
      <c r="A470" s="65"/>
    </row>
    <row r="471" spans="1:1" ht="13.2">
      <c r="A471" s="65"/>
    </row>
    <row r="472" spans="1:1" ht="13.2">
      <c r="A472" s="65"/>
    </row>
    <row r="473" spans="1:1" ht="13.2">
      <c r="A473" s="65"/>
    </row>
    <row r="474" spans="1:1" ht="13.2">
      <c r="A474" s="65"/>
    </row>
    <row r="475" spans="1:1" ht="13.2">
      <c r="A475" s="65"/>
    </row>
    <row r="476" spans="1:1" ht="13.2">
      <c r="A476" s="65"/>
    </row>
    <row r="477" spans="1:1" ht="13.2">
      <c r="A477" s="65"/>
    </row>
    <row r="478" spans="1:1" ht="13.2">
      <c r="A478" s="65"/>
    </row>
    <row r="479" spans="1:1" ht="13.2">
      <c r="A479" s="65"/>
    </row>
    <row r="480" spans="1:1" ht="13.2">
      <c r="A480" s="65"/>
    </row>
    <row r="481" spans="1:1" ht="13.2">
      <c r="A481" s="65"/>
    </row>
    <row r="482" spans="1:1" ht="13.2">
      <c r="A482" s="65"/>
    </row>
    <row r="483" spans="1:1" ht="13.2">
      <c r="A483" s="65"/>
    </row>
    <row r="484" spans="1:1" ht="13.2">
      <c r="A484" s="65"/>
    </row>
    <row r="485" spans="1:1" ht="13.2">
      <c r="A485" s="65"/>
    </row>
    <row r="486" spans="1:1" ht="13.2">
      <c r="A486" s="65"/>
    </row>
    <row r="487" spans="1:1" ht="13.2">
      <c r="A487" s="65"/>
    </row>
    <row r="488" spans="1:1" ht="13.2">
      <c r="A488" s="65"/>
    </row>
    <row r="489" spans="1:1" ht="13.2">
      <c r="A489" s="65"/>
    </row>
    <row r="490" spans="1:1" ht="13.2">
      <c r="A490" s="65"/>
    </row>
    <row r="491" spans="1:1" ht="13.2">
      <c r="A491" s="65"/>
    </row>
    <row r="492" spans="1:1" ht="13.2">
      <c r="A492" s="65"/>
    </row>
    <row r="493" spans="1:1" ht="13.2">
      <c r="A493" s="65"/>
    </row>
    <row r="494" spans="1:1" ht="13.2">
      <c r="A494" s="65"/>
    </row>
    <row r="495" spans="1:1" ht="13.2">
      <c r="A495" s="65"/>
    </row>
    <row r="496" spans="1:1" ht="13.2">
      <c r="A496" s="65"/>
    </row>
    <row r="497" spans="1:1" ht="13.2">
      <c r="A497" s="65"/>
    </row>
    <row r="498" spans="1:1" ht="13.2">
      <c r="A498" s="65"/>
    </row>
    <row r="499" spans="1:1" ht="13.2">
      <c r="A499" s="65"/>
    </row>
    <row r="500" spans="1:1" ht="13.2">
      <c r="A500" s="65"/>
    </row>
    <row r="501" spans="1:1" ht="13.2">
      <c r="A501" s="65"/>
    </row>
    <row r="502" spans="1:1" ht="13.2">
      <c r="A502" s="65"/>
    </row>
    <row r="503" spans="1:1" ht="13.2">
      <c r="A503" s="65"/>
    </row>
    <row r="504" spans="1:1" ht="13.2">
      <c r="A504" s="65"/>
    </row>
    <row r="505" spans="1:1" ht="13.2">
      <c r="A505" s="65"/>
    </row>
    <row r="506" spans="1:1" ht="13.2">
      <c r="A506" s="65"/>
    </row>
    <row r="507" spans="1:1" ht="13.2">
      <c r="A507" s="65"/>
    </row>
    <row r="508" spans="1:1" ht="13.2">
      <c r="A508" s="65"/>
    </row>
    <row r="509" spans="1:1" ht="13.2">
      <c r="A509" s="65"/>
    </row>
    <row r="510" spans="1:1" ht="13.2">
      <c r="A510" s="65"/>
    </row>
    <row r="511" spans="1:1" ht="13.2">
      <c r="A511" s="65"/>
    </row>
    <row r="512" spans="1:1" ht="13.2">
      <c r="A512" s="65"/>
    </row>
    <row r="513" spans="1:1" ht="13.2">
      <c r="A513" s="65"/>
    </row>
    <row r="514" spans="1:1" ht="13.2">
      <c r="A514" s="65"/>
    </row>
    <row r="515" spans="1:1" ht="13.2">
      <c r="A515" s="65"/>
    </row>
    <row r="516" spans="1:1" ht="13.2">
      <c r="A516" s="65"/>
    </row>
    <row r="517" spans="1:1" ht="13.2">
      <c r="A517" s="65"/>
    </row>
    <row r="518" spans="1:1" ht="13.2">
      <c r="A518" s="65"/>
    </row>
    <row r="519" spans="1:1" ht="13.2">
      <c r="A519" s="65"/>
    </row>
    <row r="520" spans="1:1" ht="13.2">
      <c r="A520" s="65"/>
    </row>
    <row r="521" spans="1:1" ht="13.2">
      <c r="A521" s="65"/>
    </row>
    <row r="522" spans="1:1" ht="13.2">
      <c r="A522" s="65"/>
    </row>
    <row r="523" spans="1:1" ht="13.2">
      <c r="A523" s="65"/>
    </row>
    <row r="524" spans="1:1" ht="13.2">
      <c r="A524" s="65"/>
    </row>
    <row r="525" spans="1:1" ht="13.2">
      <c r="A525" s="65"/>
    </row>
    <row r="526" spans="1:1" ht="13.2">
      <c r="A526" s="65"/>
    </row>
    <row r="527" spans="1:1" ht="13.2">
      <c r="A527" s="65"/>
    </row>
    <row r="528" spans="1:1" ht="13.2">
      <c r="A528" s="65"/>
    </row>
    <row r="529" spans="1:1" ht="13.2">
      <c r="A529" s="65"/>
    </row>
    <row r="530" spans="1:1" ht="13.2">
      <c r="A530" s="65"/>
    </row>
    <row r="531" spans="1:1" ht="13.2">
      <c r="A531" s="65"/>
    </row>
    <row r="532" spans="1:1" ht="13.2">
      <c r="A532" s="65"/>
    </row>
    <row r="533" spans="1:1" ht="13.2">
      <c r="A533" s="65"/>
    </row>
    <row r="534" spans="1:1" ht="13.2">
      <c r="A534" s="65"/>
    </row>
    <row r="535" spans="1:1" ht="13.2">
      <c r="A535" s="65"/>
    </row>
    <row r="536" spans="1:1" ht="13.2">
      <c r="A536" s="65"/>
    </row>
    <row r="537" spans="1:1" ht="13.2">
      <c r="A537" s="65"/>
    </row>
    <row r="538" spans="1:1" ht="13.2">
      <c r="A538" s="65"/>
    </row>
    <row r="539" spans="1:1" ht="13.2">
      <c r="A539" s="65"/>
    </row>
    <row r="540" spans="1:1" ht="13.2">
      <c r="A540" s="65"/>
    </row>
    <row r="541" spans="1:1" ht="13.2">
      <c r="A541" s="65"/>
    </row>
    <row r="542" spans="1:1" ht="13.2">
      <c r="A542" s="65"/>
    </row>
    <row r="543" spans="1:1" ht="13.2">
      <c r="A543" s="65"/>
    </row>
    <row r="544" spans="1:1" ht="13.2">
      <c r="A544" s="65"/>
    </row>
    <row r="545" spans="1:1" ht="13.2">
      <c r="A545" s="65"/>
    </row>
    <row r="546" spans="1:1" ht="13.2">
      <c r="A546" s="65"/>
    </row>
    <row r="547" spans="1:1" ht="13.2">
      <c r="A547" s="65"/>
    </row>
    <row r="548" spans="1:1" ht="13.2">
      <c r="A548" s="65"/>
    </row>
    <row r="549" spans="1:1" ht="13.2">
      <c r="A549" s="65"/>
    </row>
    <row r="550" spans="1:1" ht="13.2">
      <c r="A550" s="65"/>
    </row>
    <row r="551" spans="1:1" ht="13.2">
      <c r="A551" s="65"/>
    </row>
    <row r="552" spans="1:1" ht="13.2">
      <c r="A552" s="65"/>
    </row>
    <row r="553" spans="1:1" ht="13.2">
      <c r="A553" s="65"/>
    </row>
    <row r="554" spans="1:1" ht="13.2">
      <c r="A554" s="65"/>
    </row>
    <row r="555" spans="1:1" ht="13.2">
      <c r="A555" s="65"/>
    </row>
    <row r="556" spans="1:1" ht="13.2">
      <c r="A556" s="65"/>
    </row>
    <row r="557" spans="1:1" ht="13.2">
      <c r="A557" s="65"/>
    </row>
    <row r="558" spans="1:1" ht="13.2">
      <c r="A558" s="65"/>
    </row>
    <row r="559" spans="1:1" ht="13.2">
      <c r="A559" s="65"/>
    </row>
    <row r="560" spans="1:1" ht="13.2">
      <c r="A560" s="65"/>
    </row>
    <row r="561" spans="1:1" ht="13.2">
      <c r="A561" s="65"/>
    </row>
    <row r="562" spans="1:1" ht="13.2">
      <c r="A562" s="65"/>
    </row>
    <row r="563" spans="1:1" ht="13.2">
      <c r="A563" s="65"/>
    </row>
    <row r="564" spans="1:1" ht="13.2">
      <c r="A564" s="65"/>
    </row>
    <row r="565" spans="1:1" ht="13.2">
      <c r="A565" s="65"/>
    </row>
    <row r="566" spans="1:1" ht="13.2">
      <c r="A566" s="65"/>
    </row>
    <row r="567" spans="1:1" ht="13.2">
      <c r="A567" s="65"/>
    </row>
    <row r="568" spans="1:1" ht="13.2">
      <c r="A568" s="65"/>
    </row>
    <row r="569" spans="1:1" ht="13.2">
      <c r="A569" s="65"/>
    </row>
    <row r="570" spans="1:1" ht="13.2">
      <c r="A570" s="65"/>
    </row>
    <row r="571" spans="1:1" ht="13.2">
      <c r="A571" s="65"/>
    </row>
    <row r="572" spans="1:1" ht="13.2">
      <c r="A572" s="65"/>
    </row>
    <row r="573" spans="1:1" ht="13.2">
      <c r="A573" s="65"/>
    </row>
    <row r="574" spans="1:1" ht="13.2">
      <c r="A574" s="65"/>
    </row>
    <row r="575" spans="1:1" ht="13.2">
      <c r="A575" s="65"/>
    </row>
    <row r="576" spans="1:1" ht="13.2">
      <c r="A576" s="65"/>
    </row>
    <row r="577" spans="1:1" ht="13.2">
      <c r="A577" s="65"/>
    </row>
    <row r="578" spans="1:1" ht="13.2">
      <c r="A578" s="65"/>
    </row>
    <row r="579" spans="1:1" ht="13.2">
      <c r="A579" s="65"/>
    </row>
    <row r="580" spans="1:1" ht="13.2">
      <c r="A580" s="65"/>
    </row>
    <row r="581" spans="1:1" ht="13.2">
      <c r="A581" s="65"/>
    </row>
    <row r="582" spans="1:1" ht="13.2">
      <c r="A582" s="65"/>
    </row>
    <row r="583" spans="1:1" ht="13.2">
      <c r="A583" s="65"/>
    </row>
    <row r="584" spans="1:1" ht="13.2">
      <c r="A584" s="65"/>
    </row>
    <row r="585" spans="1:1" ht="13.2">
      <c r="A585" s="65"/>
    </row>
    <row r="586" spans="1:1" ht="13.2">
      <c r="A586" s="65"/>
    </row>
    <row r="587" spans="1:1" ht="13.2">
      <c r="A587" s="65"/>
    </row>
    <row r="588" spans="1:1" ht="13.2">
      <c r="A588" s="65"/>
    </row>
    <row r="589" spans="1:1" ht="13.2">
      <c r="A589" s="65"/>
    </row>
    <row r="590" spans="1:1" ht="13.2">
      <c r="A590" s="65"/>
    </row>
    <row r="591" spans="1:1" ht="13.2">
      <c r="A591" s="65"/>
    </row>
    <row r="592" spans="1:1" ht="13.2">
      <c r="A592" s="65"/>
    </row>
    <row r="593" spans="1:1" ht="13.2">
      <c r="A593" s="65"/>
    </row>
    <row r="594" spans="1:1" ht="13.2">
      <c r="A594" s="65"/>
    </row>
    <row r="595" spans="1:1" ht="13.2">
      <c r="A595" s="65"/>
    </row>
    <row r="596" spans="1:1" ht="13.2">
      <c r="A596" s="65"/>
    </row>
    <row r="597" spans="1:1" ht="13.2">
      <c r="A597" s="65"/>
    </row>
    <row r="598" spans="1:1" ht="13.2">
      <c r="A598" s="65"/>
    </row>
    <row r="599" spans="1:1" ht="13.2">
      <c r="A599" s="65"/>
    </row>
    <row r="600" spans="1:1" ht="13.2">
      <c r="A600" s="65"/>
    </row>
    <row r="601" spans="1:1" ht="13.2">
      <c r="A601" s="65"/>
    </row>
    <row r="602" spans="1:1" ht="13.2">
      <c r="A602" s="65"/>
    </row>
    <row r="603" spans="1:1" ht="13.2">
      <c r="A603" s="65"/>
    </row>
    <row r="604" spans="1:1" ht="13.2">
      <c r="A604" s="65"/>
    </row>
    <row r="605" spans="1:1" ht="13.2">
      <c r="A605" s="65"/>
    </row>
    <row r="606" spans="1:1" ht="13.2">
      <c r="A606" s="65"/>
    </row>
    <row r="607" spans="1:1" ht="13.2">
      <c r="A607" s="65"/>
    </row>
    <row r="608" spans="1:1" ht="13.2">
      <c r="A608" s="65"/>
    </row>
    <row r="609" spans="1:1" ht="13.2">
      <c r="A609" s="65"/>
    </row>
    <row r="610" spans="1:1" ht="13.2">
      <c r="A610" s="65"/>
    </row>
    <row r="611" spans="1:1" ht="13.2">
      <c r="A611" s="65"/>
    </row>
    <row r="612" spans="1:1" ht="13.2">
      <c r="A612" s="65"/>
    </row>
    <row r="613" spans="1:1" ht="13.2">
      <c r="A613" s="65"/>
    </row>
    <row r="614" spans="1:1" ht="13.2">
      <c r="A614" s="65"/>
    </row>
    <row r="615" spans="1:1" ht="13.2">
      <c r="A615" s="65"/>
    </row>
    <row r="616" spans="1:1" ht="13.2">
      <c r="A616" s="65"/>
    </row>
    <row r="617" spans="1:1" ht="13.2">
      <c r="A617" s="65"/>
    </row>
    <row r="618" spans="1:1" ht="13.2">
      <c r="A618" s="65"/>
    </row>
    <row r="619" spans="1:1" ht="13.2">
      <c r="A619" s="65"/>
    </row>
    <row r="620" spans="1:1" ht="13.2">
      <c r="A620" s="65"/>
    </row>
    <row r="621" spans="1:1" ht="13.2">
      <c r="A621" s="65"/>
    </row>
    <row r="622" spans="1:1" ht="13.2">
      <c r="A622" s="65"/>
    </row>
    <row r="623" spans="1:1" ht="13.2">
      <c r="A623" s="65"/>
    </row>
    <row r="624" spans="1:1" ht="13.2">
      <c r="A624" s="65"/>
    </row>
    <row r="625" spans="1:1" ht="13.2">
      <c r="A625" s="65"/>
    </row>
    <row r="626" spans="1:1" ht="13.2">
      <c r="A626" s="65"/>
    </row>
    <row r="627" spans="1:1" ht="13.2">
      <c r="A627" s="65"/>
    </row>
    <row r="628" spans="1:1" ht="13.2">
      <c r="A628" s="65"/>
    </row>
    <row r="629" spans="1:1" ht="13.2">
      <c r="A629" s="65"/>
    </row>
    <row r="630" spans="1:1" ht="13.2">
      <c r="A630" s="65"/>
    </row>
    <row r="631" spans="1:1" ht="13.2">
      <c r="A631" s="65"/>
    </row>
    <row r="632" spans="1:1" ht="13.2">
      <c r="A632" s="65"/>
    </row>
    <row r="633" spans="1:1" ht="13.2">
      <c r="A633" s="65"/>
    </row>
    <row r="634" spans="1:1" ht="13.2">
      <c r="A634" s="65"/>
    </row>
    <row r="635" spans="1:1" ht="13.2">
      <c r="A635" s="65"/>
    </row>
    <row r="636" spans="1:1" ht="13.2">
      <c r="A636" s="65"/>
    </row>
    <row r="637" spans="1:1" ht="13.2">
      <c r="A637" s="65"/>
    </row>
    <row r="638" spans="1:1" ht="13.2">
      <c r="A638" s="65"/>
    </row>
    <row r="639" spans="1:1" ht="13.2">
      <c r="A639" s="65"/>
    </row>
    <row r="640" spans="1:1" ht="13.2">
      <c r="A640" s="65"/>
    </row>
    <row r="641" spans="1:1" ht="13.2">
      <c r="A641" s="65"/>
    </row>
    <row r="642" spans="1:1" ht="13.2">
      <c r="A642" s="65"/>
    </row>
    <row r="643" spans="1:1" ht="13.2">
      <c r="A643" s="65"/>
    </row>
    <row r="644" spans="1:1" ht="13.2">
      <c r="A644" s="65"/>
    </row>
    <row r="645" spans="1:1" ht="13.2">
      <c r="A645" s="65"/>
    </row>
    <row r="646" spans="1:1" ht="13.2">
      <c r="A646" s="65"/>
    </row>
    <row r="647" spans="1:1" ht="13.2">
      <c r="A647" s="65"/>
    </row>
    <row r="648" spans="1:1" ht="13.2">
      <c r="A648" s="65"/>
    </row>
    <row r="649" spans="1:1" ht="13.2">
      <c r="A649" s="65"/>
    </row>
    <row r="650" spans="1:1" ht="13.2">
      <c r="A650" s="65"/>
    </row>
    <row r="651" spans="1:1" ht="13.2">
      <c r="A651" s="65"/>
    </row>
    <row r="652" spans="1:1" ht="13.2">
      <c r="A652" s="65"/>
    </row>
    <row r="653" spans="1:1" ht="13.2">
      <c r="A653" s="65"/>
    </row>
    <row r="654" spans="1:1" ht="13.2">
      <c r="A654" s="65"/>
    </row>
    <row r="655" spans="1:1" ht="13.2">
      <c r="A655" s="65"/>
    </row>
    <row r="656" spans="1:1" ht="13.2">
      <c r="A656" s="65"/>
    </row>
    <row r="657" spans="1:1" ht="13.2">
      <c r="A657" s="65"/>
    </row>
    <row r="658" spans="1:1" ht="13.2">
      <c r="A658" s="65"/>
    </row>
    <row r="659" spans="1:1" ht="13.2">
      <c r="A659" s="65"/>
    </row>
    <row r="660" spans="1:1" ht="13.2">
      <c r="A660" s="65"/>
    </row>
    <row r="661" spans="1:1" ht="13.2">
      <c r="A661" s="65"/>
    </row>
    <row r="662" spans="1:1" ht="13.2">
      <c r="A662" s="65"/>
    </row>
    <row r="663" spans="1:1" ht="13.2">
      <c r="A663" s="65"/>
    </row>
    <row r="664" spans="1:1" ht="13.2">
      <c r="A664" s="65"/>
    </row>
    <row r="665" spans="1:1" ht="13.2">
      <c r="A665" s="65"/>
    </row>
    <row r="666" spans="1:1" ht="13.2">
      <c r="A666" s="65"/>
    </row>
    <row r="667" spans="1:1" ht="13.2">
      <c r="A667" s="65"/>
    </row>
    <row r="668" spans="1:1" ht="13.2">
      <c r="A668" s="65"/>
    </row>
    <row r="669" spans="1:1" ht="13.2">
      <c r="A669" s="65"/>
    </row>
    <row r="670" spans="1:1" ht="13.2">
      <c r="A670" s="65"/>
    </row>
    <row r="671" spans="1:1" ht="13.2">
      <c r="A671" s="65"/>
    </row>
    <row r="672" spans="1:1" ht="13.2">
      <c r="A672" s="65"/>
    </row>
    <row r="673" spans="1:1" ht="13.2">
      <c r="A673" s="65"/>
    </row>
    <row r="674" spans="1:1" ht="13.2">
      <c r="A674" s="65"/>
    </row>
    <row r="675" spans="1:1" ht="13.2">
      <c r="A675" s="65"/>
    </row>
    <row r="676" spans="1:1" ht="13.2">
      <c r="A676" s="65"/>
    </row>
    <row r="677" spans="1:1" ht="13.2">
      <c r="A677" s="65"/>
    </row>
    <row r="678" spans="1:1" ht="13.2">
      <c r="A678" s="65"/>
    </row>
    <row r="679" spans="1:1" ht="13.2">
      <c r="A679" s="65"/>
    </row>
    <row r="680" spans="1:1" ht="13.2">
      <c r="A680" s="65"/>
    </row>
    <row r="681" spans="1:1" ht="13.2">
      <c r="A681" s="65"/>
    </row>
    <row r="682" spans="1:1" ht="13.2">
      <c r="A682" s="65"/>
    </row>
    <row r="683" spans="1:1" ht="13.2">
      <c r="A683" s="65"/>
    </row>
    <row r="684" spans="1:1" ht="13.2">
      <c r="A684" s="65"/>
    </row>
    <row r="685" spans="1:1" ht="13.2">
      <c r="A685" s="65"/>
    </row>
    <row r="686" spans="1:1" ht="13.2">
      <c r="A686" s="65"/>
    </row>
    <row r="687" spans="1:1" ht="13.2">
      <c r="A687" s="65"/>
    </row>
    <row r="688" spans="1:1" ht="13.2">
      <c r="A688" s="65"/>
    </row>
    <row r="689" spans="1:1" ht="13.2">
      <c r="A689" s="65"/>
    </row>
    <row r="690" spans="1:1" ht="13.2">
      <c r="A690" s="65"/>
    </row>
    <row r="691" spans="1:1" ht="13.2">
      <c r="A691" s="65"/>
    </row>
    <row r="692" spans="1:1" ht="13.2">
      <c r="A692" s="65"/>
    </row>
    <row r="693" spans="1:1" ht="13.2">
      <c r="A693" s="65"/>
    </row>
    <row r="694" spans="1:1" ht="13.2">
      <c r="A694" s="65"/>
    </row>
    <row r="695" spans="1:1" ht="13.2">
      <c r="A695" s="65"/>
    </row>
    <row r="696" spans="1:1" ht="13.2">
      <c r="A696" s="65"/>
    </row>
    <row r="697" spans="1:1" ht="13.2">
      <c r="A697" s="65"/>
    </row>
    <row r="698" spans="1:1" ht="13.2">
      <c r="A698" s="65"/>
    </row>
    <row r="699" spans="1:1" ht="13.2">
      <c r="A699" s="65"/>
    </row>
    <row r="700" spans="1:1" ht="13.2">
      <c r="A700" s="65"/>
    </row>
    <row r="701" spans="1:1" ht="13.2">
      <c r="A701" s="65"/>
    </row>
    <row r="702" spans="1:1" ht="13.2">
      <c r="A702" s="65"/>
    </row>
    <row r="703" spans="1:1" ht="13.2">
      <c r="A703" s="65"/>
    </row>
    <row r="704" spans="1:1" ht="13.2">
      <c r="A704" s="65"/>
    </row>
    <row r="705" spans="1:1" ht="13.2">
      <c r="A705" s="65"/>
    </row>
    <row r="706" spans="1:1" ht="13.2">
      <c r="A706" s="65"/>
    </row>
    <row r="707" spans="1:1" ht="13.2">
      <c r="A707" s="65"/>
    </row>
    <row r="708" spans="1:1" ht="13.2">
      <c r="A708" s="65"/>
    </row>
    <row r="709" spans="1:1" ht="13.2">
      <c r="A709" s="65"/>
    </row>
    <row r="710" spans="1:1" ht="13.2">
      <c r="A710" s="65"/>
    </row>
    <row r="711" spans="1:1" ht="13.2">
      <c r="A711" s="65"/>
    </row>
    <row r="712" spans="1:1" ht="13.2">
      <c r="A712" s="65"/>
    </row>
    <row r="713" spans="1:1" ht="13.2">
      <c r="A713" s="65"/>
    </row>
    <row r="714" spans="1:1" ht="13.2">
      <c r="A714" s="65"/>
    </row>
    <row r="715" spans="1:1" ht="13.2">
      <c r="A715" s="65"/>
    </row>
    <row r="716" spans="1:1" ht="13.2">
      <c r="A716" s="65"/>
    </row>
    <row r="717" spans="1:1" ht="13.2">
      <c r="A717" s="65"/>
    </row>
    <row r="718" spans="1:1" ht="13.2">
      <c r="A718" s="65"/>
    </row>
    <row r="719" spans="1:1" ht="13.2">
      <c r="A719" s="65"/>
    </row>
    <row r="720" spans="1:1" ht="13.2">
      <c r="A720" s="65"/>
    </row>
    <row r="721" spans="1:1" ht="13.2">
      <c r="A721" s="65"/>
    </row>
    <row r="722" spans="1:1" ht="13.2">
      <c r="A722" s="65"/>
    </row>
    <row r="723" spans="1:1" ht="13.2">
      <c r="A723" s="65"/>
    </row>
    <row r="724" spans="1:1" ht="13.2">
      <c r="A724" s="65"/>
    </row>
    <row r="725" spans="1:1" ht="13.2">
      <c r="A725" s="65"/>
    </row>
    <row r="726" spans="1:1" ht="13.2">
      <c r="A726" s="65"/>
    </row>
    <row r="727" spans="1:1" ht="13.2">
      <c r="A727" s="65"/>
    </row>
    <row r="728" spans="1:1" ht="13.2">
      <c r="A728" s="65"/>
    </row>
    <row r="729" spans="1:1" ht="13.2">
      <c r="A729" s="65"/>
    </row>
    <row r="730" spans="1:1" ht="13.2">
      <c r="A730" s="65"/>
    </row>
    <row r="731" spans="1:1" ht="13.2">
      <c r="A731" s="65"/>
    </row>
    <row r="732" spans="1:1" ht="13.2">
      <c r="A732" s="65"/>
    </row>
    <row r="733" spans="1:1" ht="13.2">
      <c r="A733" s="65"/>
    </row>
    <row r="734" spans="1:1" ht="13.2">
      <c r="A734" s="65"/>
    </row>
    <row r="735" spans="1:1" ht="13.2">
      <c r="A735" s="65"/>
    </row>
    <row r="736" spans="1:1" ht="13.2">
      <c r="A736" s="65"/>
    </row>
    <row r="737" spans="1:1" ht="13.2">
      <c r="A737" s="65"/>
    </row>
    <row r="738" spans="1:1" ht="13.2">
      <c r="A738" s="65"/>
    </row>
    <row r="739" spans="1:1" ht="13.2">
      <c r="A739" s="65"/>
    </row>
    <row r="740" spans="1:1" ht="13.2">
      <c r="A740" s="65"/>
    </row>
    <row r="741" spans="1:1" ht="13.2">
      <c r="A741" s="65"/>
    </row>
    <row r="742" spans="1:1" ht="13.2">
      <c r="A742" s="65"/>
    </row>
    <row r="743" spans="1:1" ht="13.2">
      <c r="A743" s="65"/>
    </row>
    <row r="744" spans="1:1" ht="13.2">
      <c r="A744" s="65"/>
    </row>
    <row r="745" spans="1:1" ht="13.2">
      <c r="A745" s="65"/>
    </row>
    <row r="746" spans="1:1" ht="13.2">
      <c r="A746" s="65"/>
    </row>
    <row r="747" spans="1:1" ht="13.2">
      <c r="A747" s="65"/>
    </row>
    <row r="748" spans="1:1" ht="13.2">
      <c r="A748" s="65"/>
    </row>
    <row r="749" spans="1:1" ht="13.2">
      <c r="A749" s="65"/>
    </row>
    <row r="750" spans="1:1" ht="13.2">
      <c r="A750" s="65"/>
    </row>
    <row r="751" spans="1:1" ht="13.2">
      <c r="A751" s="65"/>
    </row>
    <row r="752" spans="1:1" ht="13.2">
      <c r="A752" s="65"/>
    </row>
    <row r="753" spans="1:1" ht="13.2">
      <c r="A753" s="65"/>
    </row>
    <row r="754" spans="1:1" ht="13.2">
      <c r="A754" s="65"/>
    </row>
    <row r="755" spans="1:1" ht="13.2">
      <c r="A755" s="65"/>
    </row>
    <row r="756" spans="1:1" ht="13.2">
      <c r="A756" s="65"/>
    </row>
    <row r="757" spans="1:1" ht="13.2">
      <c r="A757" s="65"/>
    </row>
    <row r="758" spans="1:1" ht="13.2">
      <c r="A758" s="65"/>
    </row>
    <row r="759" spans="1:1" ht="13.2">
      <c r="A759" s="65"/>
    </row>
    <row r="760" spans="1:1" ht="13.2">
      <c r="A760" s="65"/>
    </row>
    <row r="761" spans="1:1" ht="13.2">
      <c r="A761" s="65"/>
    </row>
    <row r="762" spans="1:1" ht="13.2">
      <c r="A762" s="65"/>
    </row>
    <row r="763" spans="1:1" ht="13.2">
      <c r="A763" s="65"/>
    </row>
    <row r="764" spans="1:1" ht="13.2">
      <c r="A764" s="65"/>
    </row>
    <row r="765" spans="1:1" ht="13.2">
      <c r="A765" s="65"/>
    </row>
    <row r="766" spans="1:1" ht="13.2">
      <c r="A766" s="65"/>
    </row>
    <row r="767" spans="1:1" ht="13.2">
      <c r="A767" s="65"/>
    </row>
    <row r="768" spans="1:1" ht="13.2">
      <c r="A768" s="65"/>
    </row>
    <row r="769" spans="1:1" ht="13.2">
      <c r="A769" s="65"/>
    </row>
    <row r="770" spans="1:1" ht="13.2">
      <c r="A770" s="65"/>
    </row>
    <row r="771" spans="1:1" ht="13.2">
      <c r="A771" s="65"/>
    </row>
    <row r="772" spans="1:1" ht="13.2">
      <c r="A772" s="65"/>
    </row>
    <row r="773" spans="1:1" ht="13.2">
      <c r="A773" s="65"/>
    </row>
    <row r="774" spans="1:1" ht="13.2">
      <c r="A774" s="65"/>
    </row>
    <row r="775" spans="1:1" ht="13.2">
      <c r="A775" s="65"/>
    </row>
    <row r="776" spans="1:1" ht="13.2">
      <c r="A776" s="65"/>
    </row>
    <row r="777" spans="1:1" ht="13.2">
      <c r="A777" s="65"/>
    </row>
    <row r="778" spans="1:1" ht="13.2">
      <c r="A778" s="65"/>
    </row>
    <row r="779" spans="1:1" ht="13.2">
      <c r="A779" s="65"/>
    </row>
    <row r="780" spans="1:1" ht="13.2">
      <c r="A780" s="65"/>
    </row>
    <row r="781" spans="1:1" ht="13.2">
      <c r="A781" s="65"/>
    </row>
    <row r="782" spans="1:1" ht="13.2">
      <c r="A782" s="65"/>
    </row>
    <row r="783" spans="1:1" ht="13.2">
      <c r="A783" s="65"/>
    </row>
    <row r="784" spans="1:1" ht="13.2">
      <c r="A784" s="65"/>
    </row>
    <row r="785" spans="1:1" ht="13.2">
      <c r="A785" s="65"/>
    </row>
    <row r="786" spans="1:1" ht="13.2">
      <c r="A786" s="65"/>
    </row>
    <row r="787" spans="1:1" ht="13.2">
      <c r="A787" s="65"/>
    </row>
    <row r="788" spans="1:1" ht="13.2">
      <c r="A788" s="65"/>
    </row>
    <row r="789" spans="1:1" ht="13.2">
      <c r="A789" s="65"/>
    </row>
    <row r="790" spans="1:1" ht="13.2">
      <c r="A790" s="65"/>
    </row>
    <row r="791" spans="1:1" ht="13.2">
      <c r="A791" s="65"/>
    </row>
    <row r="792" spans="1:1" ht="13.2">
      <c r="A792" s="65"/>
    </row>
    <row r="793" spans="1:1" ht="13.2">
      <c r="A793" s="65"/>
    </row>
    <row r="794" spans="1:1" ht="13.2">
      <c r="A794" s="65"/>
    </row>
    <row r="795" spans="1:1" ht="13.2">
      <c r="A795" s="65"/>
    </row>
    <row r="796" spans="1:1" ht="13.2">
      <c r="A796" s="65"/>
    </row>
    <row r="797" spans="1:1" ht="13.2">
      <c r="A797" s="65"/>
    </row>
    <row r="798" spans="1:1" ht="13.2">
      <c r="A798" s="65"/>
    </row>
    <row r="799" spans="1:1" ht="13.2">
      <c r="A799" s="65"/>
    </row>
    <row r="800" spans="1:1" ht="13.2">
      <c r="A800" s="65"/>
    </row>
    <row r="801" spans="1:1" ht="13.2">
      <c r="A801" s="65"/>
    </row>
    <row r="802" spans="1:1" ht="13.2">
      <c r="A802" s="65"/>
    </row>
    <row r="803" spans="1:1" ht="13.2">
      <c r="A803" s="65"/>
    </row>
    <row r="804" spans="1:1" ht="13.2">
      <c r="A804" s="65"/>
    </row>
    <row r="805" spans="1:1" ht="13.2">
      <c r="A805" s="65"/>
    </row>
    <row r="806" spans="1:1" ht="13.2">
      <c r="A806" s="65"/>
    </row>
    <row r="807" spans="1:1" ht="13.2">
      <c r="A807" s="65"/>
    </row>
    <row r="808" spans="1:1" ht="13.2">
      <c r="A808" s="65"/>
    </row>
    <row r="809" spans="1:1" ht="13.2">
      <c r="A809" s="65"/>
    </row>
    <row r="810" spans="1:1" ht="13.2">
      <c r="A810" s="65"/>
    </row>
    <row r="811" spans="1:1" ht="13.2">
      <c r="A811" s="65"/>
    </row>
    <row r="812" spans="1:1" ht="13.2">
      <c r="A812" s="65"/>
    </row>
    <row r="813" spans="1:1" ht="13.2">
      <c r="A813" s="65"/>
    </row>
    <row r="814" spans="1:1" ht="13.2">
      <c r="A814" s="65"/>
    </row>
    <row r="815" spans="1:1" ht="13.2">
      <c r="A815" s="65"/>
    </row>
    <row r="816" spans="1:1" ht="13.2">
      <c r="A816" s="65"/>
    </row>
    <row r="817" spans="1:1" ht="13.2">
      <c r="A817" s="65"/>
    </row>
    <row r="818" spans="1:1" ht="13.2">
      <c r="A818" s="65"/>
    </row>
    <row r="819" spans="1:1" ht="13.2">
      <c r="A819" s="65"/>
    </row>
    <row r="820" spans="1:1" ht="13.2">
      <c r="A820" s="65"/>
    </row>
    <row r="821" spans="1:1" ht="13.2">
      <c r="A821" s="65"/>
    </row>
    <row r="822" spans="1:1" ht="13.2">
      <c r="A822" s="65"/>
    </row>
    <row r="823" spans="1:1" ht="13.2">
      <c r="A823" s="65"/>
    </row>
    <row r="824" spans="1:1" ht="13.2">
      <c r="A824" s="65"/>
    </row>
    <row r="825" spans="1:1" ht="13.2">
      <c r="A825" s="65"/>
    </row>
    <row r="826" spans="1:1" ht="13.2">
      <c r="A826" s="65"/>
    </row>
    <row r="827" spans="1:1" ht="13.2">
      <c r="A827" s="65"/>
    </row>
    <row r="828" spans="1:1" ht="13.2">
      <c r="A828" s="65"/>
    </row>
    <row r="829" spans="1:1" ht="13.2">
      <c r="A829" s="65"/>
    </row>
    <row r="830" spans="1:1" ht="13.2">
      <c r="A830" s="65"/>
    </row>
    <row r="831" spans="1:1" ht="13.2">
      <c r="A831" s="65"/>
    </row>
    <row r="832" spans="1:1" ht="13.2">
      <c r="A832" s="65"/>
    </row>
    <row r="833" spans="1:1" ht="13.2">
      <c r="A833" s="65"/>
    </row>
    <row r="834" spans="1:1" ht="13.2">
      <c r="A834" s="65"/>
    </row>
    <row r="835" spans="1:1" ht="13.2">
      <c r="A835" s="65"/>
    </row>
    <row r="836" spans="1:1" ht="13.2">
      <c r="A836" s="65"/>
    </row>
    <row r="837" spans="1:1" ht="13.2">
      <c r="A837" s="65"/>
    </row>
    <row r="838" spans="1:1" ht="13.2">
      <c r="A838" s="65"/>
    </row>
    <row r="839" spans="1:1" ht="13.2">
      <c r="A839" s="65"/>
    </row>
    <row r="840" spans="1:1" ht="13.2">
      <c r="A840" s="65"/>
    </row>
    <row r="841" spans="1:1" ht="13.2">
      <c r="A841" s="65"/>
    </row>
    <row r="842" spans="1:1" ht="13.2">
      <c r="A842" s="65"/>
    </row>
    <row r="843" spans="1:1" ht="13.2">
      <c r="A843" s="65"/>
    </row>
    <row r="844" spans="1:1" ht="13.2">
      <c r="A844" s="65"/>
    </row>
    <row r="845" spans="1:1" ht="13.2">
      <c r="A845" s="65"/>
    </row>
    <row r="846" spans="1:1" ht="13.2">
      <c r="A846" s="65"/>
    </row>
    <row r="847" spans="1:1" ht="13.2">
      <c r="A847" s="65"/>
    </row>
    <row r="848" spans="1:1" ht="13.2">
      <c r="A848" s="65"/>
    </row>
    <row r="849" spans="1:1" ht="13.2">
      <c r="A849" s="65"/>
    </row>
    <row r="850" spans="1:1" ht="13.2">
      <c r="A850" s="65"/>
    </row>
    <row r="851" spans="1:1" ht="13.2">
      <c r="A851" s="65"/>
    </row>
    <row r="852" spans="1:1" ht="13.2">
      <c r="A852" s="65"/>
    </row>
    <row r="853" spans="1:1" ht="13.2">
      <c r="A853" s="65"/>
    </row>
    <row r="854" spans="1:1" ht="13.2">
      <c r="A854" s="65"/>
    </row>
    <row r="855" spans="1:1" ht="13.2">
      <c r="A855" s="65"/>
    </row>
    <row r="856" spans="1:1" ht="13.2">
      <c r="A856" s="65"/>
    </row>
    <row r="857" spans="1:1" ht="13.2">
      <c r="A857" s="65"/>
    </row>
    <row r="858" spans="1:1" ht="13.2">
      <c r="A858" s="65"/>
    </row>
    <row r="859" spans="1:1" ht="13.2">
      <c r="A859" s="65"/>
    </row>
    <row r="860" spans="1:1" ht="13.2">
      <c r="A860" s="65"/>
    </row>
    <row r="861" spans="1:1" ht="13.2">
      <c r="A861" s="65"/>
    </row>
    <row r="862" spans="1:1" ht="13.2">
      <c r="A862" s="65"/>
    </row>
    <row r="863" spans="1:1" ht="13.2">
      <c r="A863" s="65"/>
    </row>
    <row r="864" spans="1:1" ht="13.2">
      <c r="A864" s="65"/>
    </row>
    <row r="865" spans="1:1" ht="13.2">
      <c r="A865" s="65"/>
    </row>
    <row r="866" spans="1:1" ht="13.2">
      <c r="A866" s="65"/>
    </row>
    <row r="867" spans="1:1" ht="13.2">
      <c r="A867" s="65"/>
    </row>
    <row r="868" spans="1:1" ht="13.2">
      <c r="A868" s="65"/>
    </row>
    <row r="869" spans="1:1" ht="13.2">
      <c r="A869" s="65"/>
    </row>
    <row r="870" spans="1:1" ht="13.2">
      <c r="A870" s="65"/>
    </row>
    <row r="871" spans="1:1" ht="13.2">
      <c r="A871" s="65"/>
    </row>
    <row r="872" spans="1:1" ht="13.2">
      <c r="A872" s="65"/>
    </row>
    <row r="873" spans="1:1" ht="13.2">
      <c r="A873" s="65"/>
    </row>
    <row r="874" spans="1:1" ht="13.2">
      <c r="A874" s="65"/>
    </row>
    <row r="875" spans="1:1" ht="13.2">
      <c r="A875" s="65"/>
    </row>
    <row r="876" spans="1:1" ht="13.2">
      <c r="A876" s="65"/>
    </row>
    <row r="877" spans="1:1" ht="13.2">
      <c r="A877" s="65"/>
    </row>
    <row r="878" spans="1:1" ht="13.2">
      <c r="A878" s="65"/>
    </row>
    <row r="879" spans="1:1" ht="13.2">
      <c r="A879" s="65"/>
    </row>
    <row r="880" spans="1:1" ht="13.2">
      <c r="A880" s="65"/>
    </row>
    <row r="881" spans="1:1" ht="13.2">
      <c r="A881" s="65"/>
    </row>
    <row r="882" spans="1:1" ht="13.2">
      <c r="A882" s="65"/>
    </row>
    <row r="883" spans="1:1" ht="13.2">
      <c r="A883" s="65"/>
    </row>
    <row r="884" spans="1:1" ht="13.2">
      <c r="A884" s="65"/>
    </row>
    <row r="885" spans="1:1" ht="13.2">
      <c r="A885" s="65"/>
    </row>
    <row r="886" spans="1:1" ht="13.2">
      <c r="A886" s="65"/>
    </row>
    <row r="887" spans="1:1" ht="13.2">
      <c r="A887" s="65"/>
    </row>
    <row r="888" spans="1:1" ht="13.2">
      <c r="A888" s="65"/>
    </row>
    <row r="889" spans="1:1" ht="13.2">
      <c r="A889" s="65"/>
    </row>
    <row r="890" spans="1:1" ht="13.2">
      <c r="A890" s="65"/>
    </row>
    <row r="891" spans="1:1" ht="13.2">
      <c r="A891" s="65"/>
    </row>
    <row r="892" spans="1:1" ht="13.2">
      <c r="A892" s="65"/>
    </row>
    <row r="893" spans="1:1" ht="13.2">
      <c r="A893" s="65"/>
    </row>
    <row r="894" spans="1:1" ht="13.2">
      <c r="A894" s="65"/>
    </row>
    <row r="895" spans="1:1" ht="13.2">
      <c r="A895" s="65"/>
    </row>
    <row r="896" spans="1:1" ht="13.2">
      <c r="A896" s="65"/>
    </row>
    <row r="897" spans="1:1" ht="13.2">
      <c r="A897" s="65"/>
    </row>
    <row r="898" spans="1:1" ht="13.2">
      <c r="A898" s="65"/>
    </row>
    <row r="899" spans="1:1" ht="13.2">
      <c r="A899" s="65"/>
    </row>
    <row r="900" spans="1:1" ht="13.2">
      <c r="A900" s="65"/>
    </row>
    <row r="901" spans="1:1" ht="13.2">
      <c r="A901" s="65"/>
    </row>
    <row r="902" spans="1:1" ht="13.2">
      <c r="A902" s="65"/>
    </row>
    <row r="903" spans="1:1" ht="13.2">
      <c r="A903" s="65"/>
    </row>
    <row r="904" spans="1:1" ht="13.2">
      <c r="A904" s="65"/>
    </row>
    <row r="905" spans="1:1" ht="13.2">
      <c r="A905" s="65"/>
    </row>
    <row r="906" spans="1:1" ht="13.2">
      <c r="A906" s="65"/>
    </row>
    <row r="907" spans="1:1" ht="13.2">
      <c r="A907" s="65"/>
    </row>
    <row r="908" spans="1:1" ht="13.2">
      <c r="A908" s="65"/>
    </row>
    <row r="909" spans="1:1" ht="13.2">
      <c r="A909" s="65"/>
    </row>
    <row r="910" spans="1:1" ht="13.2">
      <c r="A910" s="65"/>
    </row>
    <row r="911" spans="1:1" ht="13.2">
      <c r="A911" s="65"/>
    </row>
    <row r="912" spans="1:1" ht="13.2">
      <c r="A912" s="65"/>
    </row>
    <row r="913" spans="1:1" ht="13.2">
      <c r="A913" s="65"/>
    </row>
    <row r="914" spans="1:1" ht="13.2">
      <c r="A914" s="65"/>
    </row>
    <row r="915" spans="1:1" ht="13.2">
      <c r="A915" s="65"/>
    </row>
    <row r="916" spans="1:1" ht="13.2">
      <c r="A916" s="65"/>
    </row>
    <row r="917" spans="1:1" ht="13.2">
      <c r="A917" s="65"/>
    </row>
    <row r="918" spans="1:1" ht="13.2">
      <c r="A918" s="65"/>
    </row>
    <row r="919" spans="1:1" ht="13.2">
      <c r="A919" s="65"/>
    </row>
    <row r="920" spans="1:1" ht="13.2">
      <c r="A920" s="65"/>
    </row>
    <row r="921" spans="1:1" ht="13.2">
      <c r="A921" s="65"/>
    </row>
    <row r="922" spans="1:1" ht="13.2">
      <c r="A922" s="65"/>
    </row>
    <row r="923" spans="1:1" ht="13.2">
      <c r="A923" s="65"/>
    </row>
    <row r="924" spans="1:1" ht="13.2">
      <c r="A924" s="65"/>
    </row>
    <row r="925" spans="1:1" ht="13.2">
      <c r="A925" s="65"/>
    </row>
    <row r="926" spans="1:1" ht="13.2">
      <c r="A926" s="65"/>
    </row>
    <row r="927" spans="1:1" ht="13.2">
      <c r="A927" s="65"/>
    </row>
    <row r="928" spans="1:1" ht="13.2">
      <c r="A928" s="65"/>
    </row>
    <row r="929" spans="1:1" ht="13.2">
      <c r="A929" s="65"/>
    </row>
    <row r="930" spans="1:1" ht="13.2">
      <c r="A930" s="65"/>
    </row>
    <row r="931" spans="1:1" ht="13.2">
      <c r="A931" s="65"/>
    </row>
    <row r="932" spans="1:1" ht="13.2">
      <c r="A932" s="65"/>
    </row>
    <row r="933" spans="1:1" ht="13.2">
      <c r="A933" s="65"/>
    </row>
    <row r="934" spans="1:1" ht="13.2">
      <c r="A934" s="65"/>
    </row>
    <row r="935" spans="1:1" ht="13.2">
      <c r="A935" s="65"/>
    </row>
    <row r="936" spans="1:1" ht="13.2">
      <c r="A936" s="65"/>
    </row>
    <row r="937" spans="1:1" ht="13.2">
      <c r="A937" s="65"/>
    </row>
    <row r="938" spans="1:1" ht="13.2">
      <c r="A938" s="65"/>
    </row>
    <row r="939" spans="1:1" ht="13.2">
      <c r="A939" s="65"/>
    </row>
    <row r="940" spans="1:1" ht="13.2">
      <c r="A940" s="65"/>
    </row>
    <row r="941" spans="1:1" ht="13.2">
      <c r="A941" s="65"/>
    </row>
    <row r="942" spans="1:1" ht="13.2">
      <c r="A942" s="65"/>
    </row>
    <row r="943" spans="1:1" ht="13.2">
      <c r="A943" s="65"/>
    </row>
    <row r="944" spans="1:1" ht="13.2">
      <c r="A944" s="65"/>
    </row>
    <row r="945" spans="1:1" ht="13.2">
      <c r="A945" s="65"/>
    </row>
    <row r="946" spans="1:1" ht="13.2">
      <c r="A946" s="65"/>
    </row>
    <row r="947" spans="1:1" ht="13.2">
      <c r="A947" s="65"/>
    </row>
    <row r="948" spans="1:1" ht="13.2">
      <c r="A948" s="65"/>
    </row>
    <row r="949" spans="1:1" ht="13.2">
      <c r="A949" s="65"/>
    </row>
    <row r="950" spans="1:1" ht="13.2">
      <c r="A950" s="65"/>
    </row>
    <row r="951" spans="1:1" ht="13.2">
      <c r="A951" s="65"/>
    </row>
    <row r="952" spans="1:1" ht="13.2">
      <c r="A952" s="65"/>
    </row>
    <row r="953" spans="1:1" ht="13.2">
      <c r="A953" s="65"/>
    </row>
    <row r="954" spans="1:1" ht="13.2">
      <c r="A954" s="65"/>
    </row>
    <row r="955" spans="1:1" ht="13.2">
      <c r="A955" s="65"/>
    </row>
    <row r="956" spans="1:1" ht="13.2">
      <c r="A956" s="65"/>
    </row>
    <row r="957" spans="1:1" ht="13.2">
      <c r="A957" s="65"/>
    </row>
    <row r="958" spans="1:1" ht="13.2">
      <c r="A958" s="65"/>
    </row>
    <row r="959" spans="1:1" ht="13.2">
      <c r="A959" s="65"/>
    </row>
    <row r="960" spans="1:1" ht="13.2">
      <c r="A960" s="65"/>
    </row>
    <row r="961" spans="1:1" ht="13.2">
      <c r="A961" s="65"/>
    </row>
    <row r="962" spans="1:1" ht="13.2">
      <c r="A962" s="65"/>
    </row>
    <row r="963" spans="1:1" ht="13.2">
      <c r="A963" s="65"/>
    </row>
    <row r="964" spans="1:1" ht="13.2">
      <c r="A964" s="65"/>
    </row>
    <row r="965" spans="1:1" ht="13.2">
      <c r="A965" s="65"/>
    </row>
    <row r="966" spans="1:1" ht="13.2">
      <c r="A966" s="65"/>
    </row>
    <row r="967" spans="1:1" ht="13.2">
      <c r="A967" s="65"/>
    </row>
    <row r="968" spans="1:1" ht="13.2">
      <c r="A968" s="65"/>
    </row>
    <row r="969" spans="1:1" ht="13.2">
      <c r="A969" s="65"/>
    </row>
    <row r="970" spans="1:1" ht="13.2">
      <c r="A970" s="65"/>
    </row>
    <row r="971" spans="1:1" ht="13.2">
      <c r="A971" s="65"/>
    </row>
    <row r="972" spans="1:1" ht="13.2">
      <c r="A972" s="65"/>
    </row>
    <row r="973" spans="1:1" ht="13.2">
      <c r="A973" s="65"/>
    </row>
    <row r="974" spans="1:1" ht="13.2">
      <c r="A974" s="65"/>
    </row>
    <row r="975" spans="1:1" ht="13.2">
      <c r="A975" s="65"/>
    </row>
    <row r="976" spans="1:1" ht="13.2">
      <c r="A976" s="65"/>
    </row>
    <row r="977" spans="1:1" ht="13.2">
      <c r="A977" s="65"/>
    </row>
    <row r="978" spans="1:1" ht="13.2">
      <c r="A978" s="65"/>
    </row>
    <row r="979" spans="1:1" ht="13.2">
      <c r="A979" s="65"/>
    </row>
    <row r="980" spans="1:1" ht="13.2">
      <c r="A980" s="65"/>
    </row>
    <row r="981" spans="1:1" ht="13.2">
      <c r="A981" s="65"/>
    </row>
    <row r="982" spans="1:1" ht="13.2">
      <c r="A982" s="65"/>
    </row>
    <row r="983" spans="1:1" ht="13.2">
      <c r="A983" s="65"/>
    </row>
    <row r="984" spans="1:1" ht="13.2">
      <c r="A984" s="65"/>
    </row>
    <row r="985" spans="1:1" ht="13.2">
      <c r="A985" s="65"/>
    </row>
    <row r="986" spans="1:1" ht="13.2">
      <c r="A986" s="65"/>
    </row>
    <row r="987" spans="1:1" ht="13.2">
      <c r="A987" s="65"/>
    </row>
    <row r="988" spans="1:1" ht="13.2">
      <c r="A988" s="65"/>
    </row>
    <row r="989" spans="1:1" ht="13.2">
      <c r="A989" s="65"/>
    </row>
    <row r="990" spans="1:1" ht="13.2">
      <c r="A990" s="65"/>
    </row>
    <row r="991" spans="1:1" ht="13.2">
      <c r="A991" s="65"/>
    </row>
    <row r="992" spans="1:1" ht="13.2">
      <c r="A992" s="65"/>
    </row>
    <row r="993" spans="1:1" ht="13.2">
      <c r="A993" s="65"/>
    </row>
    <row r="994" spans="1:1" ht="13.2">
      <c r="A994" s="65"/>
    </row>
    <row r="995" spans="1:1" ht="13.2">
      <c r="A995" s="65"/>
    </row>
    <row r="996" spans="1:1" ht="13.2">
      <c r="A996" s="65"/>
    </row>
    <row r="997" spans="1:1" ht="13.2">
      <c r="A997" s="65"/>
    </row>
    <row r="998" spans="1:1" ht="13.2">
      <c r="A998" s="65"/>
    </row>
    <row r="999" spans="1:1" ht="13.2">
      <c r="A999" s="65"/>
    </row>
    <row r="1000" spans="1:1" ht="13.2">
      <c r="A1000" s="65"/>
    </row>
    <row r="1001" spans="1:1" ht="13.2">
      <c r="A1001" s="65"/>
    </row>
    <row r="1002" spans="1:1" ht="13.2">
      <c r="A1002" s="65"/>
    </row>
    <row r="1003" spans="1:1" ht="13.2">
      <c r="A1003" s="65"/>
    </row>
    <row r="1004" spans="1:1" ht="13.2">
      <c r="A1004" s="65"/>
    </row>
    <row r="1005" spans="1:1" ht="13.2">
      <c r="A1005" s="65"/>
    </row>
    <row r="1006" spans="1:1" ht="13.2">
      <c r="A1006" s="65"/>
    </row>
    <row r="1007" spans="1:1" ht="13.2">
      <c r="A1007" s="65"/>
    </row>
    <row r="1008" spans="1:1" ht="13.2">
      <c r="A1008" s="65"/>
    </row>
    <row r="1009" spans="1:1" ht="13.2">
      <c r="A1009" s="65"/>
    </row>
    <row r="1010" spans="1:1" ht="13.2">
      <c r="A1010" s="65"/>
    </row>
    <row r="1011" spans="1:1" ht="13.2">
      <c r="A1011" s="65"/>
    </row>
    <row r="1012" spans="1:1" ht="13.2">
      <c r="A1012" s="65"/>
    </row>
    <row r="1013" spans="1:1" ht="13.2">
      <c r="A1013" s="65"/>
    </row>
    <row r="1014" spans="1:1" ht="13.2">
      <c r="A1014" s="65"/>
    </row>
    <row r="1015" spans="1:1" ht="13.2">
      <c r="A1015" s="65"/>
    </row>
    <row r="1016" spans="1:1" ht="13.2">
      <c r="A1016" s="65"/>
    </row>
    <row r="1017" spans="1:1" ht="13.2">
      <c r="A1017" s="65"/>
    </row>
    <row r="1018" spans="1:1" ht="13.2">
      <c r="A1018" s="65"/>
    </row>
    <row r="1019" spans="1:1" ht="13.2">
      <c r="A1019" s="65"/>
    </row>
    <row r="1020" spans="1:1" ht="13.2">
      <c r="A1020" s="65"/>
    </row>
    <row r="1021" spans="1:1" ht="13.2">
      <c r="A1021" s="65"/>
    </row>
    <row r="1022" spans="1:1" ht="13.2">
      <c r="A1022" s="65"/>
    </row>
    <row r="1023" spans="1:1" ht="13.2">
      <c r="A1023" s="65"/>
    </row>
    <row r="1024" spans="1:1" ht="13.2">
      <c r="A1024" s="65"/>
    </row>
    <row r="1025" spans="1:1" ht="13.2">
      <c r="A1025" s="65"/>
    </row>
    <row r="1026" spans="1:1" ht="13.2">
      <c r="A1026" s="65"/>
    </row>
    <row r="1027" spans="1:1" ht="13.2">
      <c r="A1027" s="65"/>
    </row>
    <row r="1028" spans="1:1" ht="13.2">
      <c r="A1028" s="65"/>
    </row>
    <row r="1029" spans="1:1" ht="13.2">
      <c r="A1029" s="65"/>
    </row>
    <row r="1030" spans="1:1" ht="13.2">
      <c r="A1030" s="65"/>
    </row>
    <row r="1031" spans="1:1" ht="13.2">
      <c r="A1031" s="65"/>
    </row>
    <row r="1032" spans="1:1" ht="13.2">
      <c r="A1032" s="65"/>
    </row>
    <row r="1033" spans="1:1" ht="13.2">
      <c r="A1033" s="65"/>
    </row>
    <row r="1034" spans="1:1" ht="13.2">
      <c r="A1034" s="65"/>
    </row>
    <row r="1035" spans="1:1" ht="13.2">
      <c r="A1035" s="65"/>
    </row>
    <row r="1036" spans="1:1" ht="13.2">
      <c r="A1036" s="65"/>
    </row>
    <row r="1037" spans="1:1" ht="13.2">
      <c r="A1037" s="65"/>
    </row>
    <row r="1038" spans="1:1" ht="13.2">
      <c r="A1038" s="65"/>
    </row>
    <row r="1039" spans="1:1" ht="13.2">
      <c r="A1039" s="65"/>
    </row>
    <row r="1040" spans="1:1" ht="13.2">
      <c r="A1040" s="65"/>
    </row>
    <row r="1041" spans="1:1" ht="13.2">
      <c r="A1041" s="65"/>
    </row>
    <row r="1042" spans="1:1" ht="13.2">
      <c r="A1042" s="65"/>
    </row>
    <row r="1043" spans="1:1" ht="13.2">
      <c r="A1043" s="65"/>
    </row>
    <row r="1044" spans="1:1" ht="13.2">
      <c r="A1044" s="65"/>
    </row>
    <row r="1045" spans="1:1" ht="13.2">
      <c r="A1045" s="65"/>
    </row>
    <row r="1046" spans="1:1" ht="13.2">
      <c r="A1046" s="65"/>
    </row>
    <row r="1047" spans="1:1" ht="13.2">
      <c r="A1047" s="65"/>
    </row>
    <row r="1048" spans="1:1" ht="13.2">
      <c r="A1048" s="65"/>
    </row>
    <row r="1049" spans="1:1" ht="13.2">
      <c r="A1049" s="65"/>
    </row>
    <row r="1050" spans="1:1" ht="13.2">
      <c r="A1050" s="65"/>
    </row>
    <row r="1051" spans="1:1" ht="13.2">
      <c r="A1051" s="65"/>
    </row>
    <row r="1052" spans="1:1" ht="13.2">
      <c r="A1052" s="65"/>
    </row>
    <row r="1053" spans="1:1" ht="13.2">
      <c r="A1053" s="65"/>
    </row>
    <row r="1054" spans="1:1" ht="13.2">
      <c r="A1054" s="65"/>
    </row>
    <row r="1055" spans="1:1" ht="13.2">
      <c r="A1055" s="65"/>
    </row>
    <row r="1056" spans="1:1" ht="13.2">
      <c r="A1056" s="65"/>
    </row>
    <row r="1057" spans="1:1" ht="13.2">
      <c r="A1057" s="65"/>
    </row>
    <row r="1058" spans="1:1" ht="13.2">
      <c r="A1058" s="65"/>
    </row>
    <row r="1059" spans="1:1" ht="13.2">
      <c r="A1059" s="65"/>
    </row>
    <row r="1060" spans="1:1" ht="13.2">
      <c r="A1060" s="65"/>
    </row>
    <row r="1061" spans="1:1" ht="13.2">
      <c r="A1061" s="65"/>
    </row>
    <row r="1062" spans="1:1" ht="13.2">
      <c r="A1062" s="65"/>
    </row>
    <row r="1063" spans="1:1" ht="13.2">
      <c r="A1063" s="65"/>
    </row>
    <row r="1064" spans="1:1" ht="13.2">
      <c r="A1064" s="65"/>
    </row>
    <row r="1065" spans="1:1" ht="13.2">
      <c r="A1065" s="65"/>
    </row>
    <row r="1066" spans="1:1" ht="13.2">
      <c r="A1066" s="65"/>
    </row>
    <row r="1067" spans="1:1" ht="13.2">
      <c r="A1067" s="65"/>
    </row>
    <row r="1068" spans="1:1" ht="13.2">
      <c r="A1068" s="65"/>
    </row>
    <row r="1069" spans="1:1" ht="13.2">
      <c r="A1069" s="65"/>
    </row>
    <row r="1070" spans="1:1" ht="13.2">
      <c r="A1070" s="65"/>
    </row>
    <row r="1071" spans="1:1" ht="13.2">
      <c r="A1071" s="65"/>
    </row>
    <row r="1072" spans="1:1" ht="13.2">
      <c r="A1072" s="65"/>
    </row>
    <row r="1073" spans="1:1" ht="13.2">
      <c r="A1073" s="65"/>
    </row>
    <row r="1074" spans="1:1" ht="13.2">
      <c r="A1074" s="65"/>
    </row>
    <row r="1075" spans="1:1" ht="13.2">
      <c r="A1075" s="65"/>
    </row>
    <row r="1076" spans="1:1" ht="13.2">
      <c r="A1076" s="65"/>
    </row>
    <row r="1077" spans="1:1" ht="13.2">
      <c r="A1077" s="65"/>
    </row>
    <row r="1078" spans="1:1" ht="13.2">
      <c r="A1078" s="65"/>
    </row>
    <row r="1079" spans="1:1" ht="13.2">
      <c r="A1079" s="65"/>
    </row>
    <row r="1080" spans="1:1" ht="13.2">
      <c r="A1080" s="65"/>
    </row>
    <row r="1081" spans="1:1" ht="13.2">
      <c r="A1081" s="65"/>
    </row>
    <row r="1082" spans="1:1" ht="13.2">
      <c r="A1082" s="65"/>
    </row>
    <row r="1083" spans="1:1" ht="13.2">
      <c r="A1083" s="65"/>
    </row>
    <row r="1084" spans="1:1" ht="13.2">
      <c r="A1084" s="65"/>
    </row>
    <row r="1085" spans="1:1" ht="13.2">
      <c r="A1085" s="65"/>
    </row>
    <row r="1086" spans="1:1" ht="13.2">
      <c r="A1086" s="65"/>
    </row>
    <row r="1087" spans="1:1" ht="13.2">
      <c r="A1087" s="65"/>
    </row>
    <row r="1088" spans="1:1" ht="13.2">
      <c r="A1088" s="65"/>
    </row>
    <row r="1089" spans="1:1" ht="13.2">
      <c r="A1089" s="65"/>
    </row>
    <row r="1090" spans="1:1" ht="13.2">
      <c r="A1090" s="65"/>
    </row>
    <row r="1091" spans="1:1" ht="13.2">
      <c r="A1091" s="65"/>
    </row>
    <row r="1092" spans="1:1" ht="13.2">
      <c r="A1092" s="65"/>
    </row>
    <row r="1093" spans="1:1" ht="13.2">
      <c r="A1093" s="65"/>
    </row>
    <row r="1094" spans="1:1" ht="13.2">
      <c r="A1094" s="65"/>
    </row>
    <row r="1095" spans="1:1" ht="13.2">
      <c r="A1095" s="65"/>
    </row>
    <row r="1096" spans="1:1" ht="13.2">
      <c r="A1096" s="65"/>
    </row>
    <row r="1097" spans="1:1" ht="13.2">
      <c r="A1097" s="65"/>
    </row>
    <row r="1098" spans="1:1" ht="13.2">
      <c r="A1098" s="65"/>
    </row>
    <row r="1099" spans="1:1" ht="13.2">
      <c r="A1099" s="65"/>
    </row>
    <row r="1100" spans="1:1" ht="13.2">
      <c r="A1100" s="65"/>
    </row>
    <row r="1101" spans="1:1" ht="13.2">
      <c r="A1101" s="65"/>
    </row>
    <row r="1102" spans="1:1" ht="13.2">
      <c r="A1102" s="65"/>
    </row>
    <row r="1103" spans="1:1" ht="13.2">
      <c r="A1103" s="65"/>
    </row>
    <row r="1104" spans="1:1" ht="13.2">
      <c r="A1104" s="65"/>
    </row>
    <row r="1105" spans="1:1" ht="13.2">
      <c r="A1105" s="65"/>
    </row>
    <row r="1106" spans="1:1" ht="13.2">
      <c r="A1106" s="65"/>
    </row>
    <row r="1107" spans="1:1" ht="13.2">
      <c r="A1107" s="65"/>
    </row>
    <row r="1108" spans="1:1" ht="13.2">
      <c r="A1108" s="65"/>
    </row>
    <row r="1109" spans="1:1" ht="13.2">
      <c r="A1109" s="65"/>
    </row>
    <row r="1110" spans="1:1" ht="13.2">
      <c r="A1110" s="65"/>
    </row>
    <row r="1111" spans="1:1" ht="13.2">
      <c r="A1111" s="65"/>
    </row>
    <row r="1112" spans="1:1" ht="13.2">
      <c r="A1112" s="65"/>
    </row>
    <row r="1113" spans="1:1" ht="13.2">
      <c r="A1113" s="65"/>
    </row>
    <row r="1114" spans="1:1" ht="13.2">
      <c r="A1114" s="65"/>
    </row>
    <row r="1115" spans="1:1" ht="13.2">
      <c r="A1115" s="65"/>
    </row>
    <row r="1116" spans="1:1" ht="13.2">
      <c r="A1116" s="65"/>
    </row>
    <row r="1117" spans="1:1" ht="13.2">
      <c r="A1117" s="65"/>
    </row>
    <row r="1118" spans="1:1" ht="13.2">
      <c r="A1118" s="65"/>
    </row>
    <row r="1119" spans="1:1" ht="13.2">
      <c r="A1119" s="65"/>
    </row>
    <row r="1120" spans="1:1" ht="13.2">
      <c r="A1120" s="65"/>
    </row>
    <row r="1121" spans="1:1" ht="13.2">
      <c r="A1121" s="65"/>
    </row>
    <row r="1122" spans="1:1" ht="13.2">
      <c r="A1122" s="65"/>
    </row>
    <row r="1123" spans="1:1" ht="13.2">
      <c r="A1123" s="65"/>
    </row>
    <row r="1124" spans="1:1" ht="13.2">
      <c r="A1124" s="65"/>
    </row>
    <row r="1125" spans="1:1" ht="13.2">
      <c r="A1125" s="65"/>
    </row>
    <row r="1126" spans="1:1" ht="13.2">
      <c r="A1126" s="65"/>
    </row>
    <row r="1127" spans="1:1" ht="13.2">
      <c r="A1127" s="65"/>
    </row>
    <row r="1128" spans="1:1" ht="13.2">
      <c r="A1128" s="65"/>
    </row>
    <row r="1129" spans="1:1" ht="13.2">
      <c r="A1129" s="65"/>
    </row>
    <row r="1130" spans="1:1" ht="13.2">
      <c r="A1130" s="65"/>
    </row>
    <row r="1131" spans="1:1" ht="13.2">
      <c r="A1131" s="65"/>
    </row>
    <row r="1132" spans="1:1" ht="13.2">
      <c r="A1132" s="65"/>
    </row>
    <row r="1133" spans="1:1" ht="13.2">
      <c r="A1133" s="65"/>
    </row>
    <row r="1134" spans="1:1" ht="13.2">
      <c r="A1134" s="65"/>
    </row>
    <row r="1135" spans="1:1" ht="13.2">
      <c r="A1135" s="65"/>
    </row>
    <row r="1136" spans="1:1" ht="13.2">
      <c r="A1136" s="65"/>
    </row>
    <row r="1137" spans="1:1" ht="13.2">
      <c r="A1137" s="65"/>
    </row>
    <row r="1138" spans="1:1" ht="13.2">
      <c r="A1138" s="65"/>
    </row>
    <row r="1139" spans="1:1" ht="13.2">
      <c r="A1139" s="65"/>
    </row>
    <row r="1140" spans="1:1" ht="13.2">
      <c r="A1140" s="65"/>
    </row>
    <row r="1141" spans="1:1" ht="13.2">
      <c r="A1141" s="65"/>
    </row>
    <row r="1142" spans="1:1" ht="13.2">
      <c r="A1142" s="65"/>
    </row>
    <row r="1143" spans="1:1" ht="13.2">
      <c r="A1143" s="65"/>
    </row>
    <row r="1144" spans="1:1" ht="13.2">
      <c r="A1144" s="65"/>
    </row>
    <row r="1145" spans="1:1" ht="13.2">
      <c r="A1145" s="65"/>
    </row>
    <row r="1146" spans="1:1" ht="13.2">
      <c r="A1146" s="65"/>
    </row>
    <row r="1147" spans="1:1" ht="13.2">
      <c r="A1147" s="65"/>
    </row>
    <row r="1148" spans="1:1" ht="13.2">
      <c r="A1148" s="65"/>
    </row>
    <row r="1149" spans="1:1" ht="13.2">
      <c r="A1149" s="65"/>
    </row>
    <row r="1150" spans="1:1" ht="13.2">
      <c r="A1150" s="65"/>
    </row>
    <row r="1151" spans="1:1" ht="13.2">
      <c r="A1151" s="65"/>
    </row>
    <row r="1152" spans="1:1" ht="13.2">
      <c r="A1152" s="65"/>
    </row>
    <row r="1153" spans="1:1" ht="13.2">
      <c r="A1153" s="65"/>
    </row>
    <row r="1154" spans="1:1" ht="13.2">
      <c r="A1154" s="65"/>
    </row>
    <row r="1155" spans="1:1" ht="13.2">
      <c r="A1155" s="65"/>
    </row>
    <row r="1156" spans="1:1" ht="13.2">
      <c r="A1156" s="65"/>
    </row>
    <row r="1157" spans="1:1" ht="13.2">
      <c r="A1157" s="65"/>
    </row>
    <row r="1158" spans="1:1" ht="13.2">
      <c r="A1158" s="65"/>
    </row>
  </sheetData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대한민국</vt:lpstr>
      <vt:lpstr>격리해제</vt:lpstr>
      <vt:lpstr>자료수집</vt:lpstr>
      <vt:lpstr>해외유입,지역감염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2020-07-24T21:59:58Z</dcterms:created>
  <dcterms:modified xsi:type="dcterms:W3CDTF">2020-07-24T23:05:49Z</dcterms:modified>
</cp:coreProperties>
</file>