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hmN1DsdjX9yueIiNHVpZUG6MN6xw=="/>
    </ext>
  </extLst>
</workbook>
</file>

<file path=xl/sharedStrings.xml><?xml version="1.0" encoding="utf-8"?>
<sst xmlns="http://schemas.openxmlformats.org/spreadsheetml/2006/main" count="50" uniqueCount="47">
  <si>
    <t>전구간 교통량(캘린더형 기준) 수치 자료 (http://data.ex.co.kr/visual/allrange)</t>
  </si>
  <si>
    <t>전국 교통량 csv 자료 값</t>
  </si>
  <si>
    <t>Sum</t>
  </si>
  <si>
    <t>Average</t>
  </si>
  <si>
    <t>SUM</t>
  </si>
  <si>
    <t>AVERAGE</t>
  </si>
  <si>
    <t>일치여부</t>
  </si>
  <si>
    <t>2018/11</t>
  </si>
  <si>
    <t>29,20 불일치</t>
  </si>
  <si>
    <t>2018/12</t>
  </si>
  <si>
    <t>28,29,30,31 불일치</t>
  </si>
  <si>
    <t>2019/01</t>
  </si>
  <si>
    <t>31 불일치</t>
  </si>
  <si>
    <t>2019/02</t>
  </si>
  <si>
    <t>26,27,28 불일치</t>
  </si>
  <si>
    <t>2019/03</t>
  </si>
  <si>
    <t>2019/04</t>
  </si>
  <si>
    <t xml:space="preserve">29.30 불일치 </t>
  </si>
  <si>
    <t>2019/05</t>
  </si>
  <si>
    <t xml:space="preserve">30,31 불일치 </t>
  </si>
  <si>
    <t>2019/06</t>
  </si>
  <si>
    <t>28,29,30 불일치</t>
  </si>
  <si>
    <t>2019/11</t>
  </si>
  <si>
    <t>25,26,27,28,29,20 불일치</t>
  </si>
  <si>
    <t>2019/12</t>
  </si>
  <si>
    <t>일치</t>
  </si>
  <si>
    <t>2020/01</t>
  </si>
  <si>
    <t>2020/02</t>
  </si>
  <si>
    <t>27,28,29 불일치</t>
  </si>
  <si>
    <t>2020/03</t>
  </si>
  <si>
    <t>2020/04</t>
  </si>
  <si>
    <t>27,28,29,30 불일치</t>
  </si>
  <si>
    <t>2020/05</t>
  </si>
  <si>
    <t>29,30,31 불일치</t>
  </si>
  <si>
    <t>2020/06</t>
  </si>
  <si>
    <t xml:space="preserve">29,30 불일치 </t>
  </si>
  <si>
    <t xml:space="preserve">결론  &gt;&gt; 월별 교통량 총합을 구하고 일수로 나눔.(월별 일수가 다르므로 단순 총합은 비교에 적절하지 않으므로) </t>
  </si>
  <si>
    <t>2018~2019</t>
  </si>
  <si>
    <t>2019~2020</t>
  </si>
  <si>
    <t>11월</t>
  </si>
  <si>
    <t>12월</t>
  </si>
  <si>
    <t>1월</t>
  </si>
  <si>
    <t>2월</t>
  </si>
  <si>
    <t>3월</t>
  </si>
  <si>
    <t>4월</t>
  </si>
  <si>
    <t>5월</t>
  </si>
  <si>
    <t>6월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</si>
</sst>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theme="7"/>
        <bgColor theme="7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7" fillId="3" fontId="1" numFmtId="0" xfId="0" applyAlignment="1" applyBorder="1" applyFont="1">
      <alignment vertical="center"/>
    </xf>
    <xf borderId="8" fillId="3" fontId="1" numFmtId="0" xfId="0" applyAlignment="1" applyBorder="1" applyFont="1">
      <alignment vertical="center"/>
    </xf>
    <xf borderId="9" fillId="3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9" fillId="3" fontId="1" numFmtId="0" xfId="0" applyAlignment="1" applyBorder="1" applyFont="1">
      <alignment vertical="center"/>
    </xf>
    <xf borderId="11" fillId="3" fontId="1" numFmtId="0" xfId="0" applyAlignment="1" applyBorder="1" applyFont="1">
      <alignment vertical="center"/>
    </xf>
    <xf borderId="12" fillId="3" fontId="1" numFmtId="0" xfId="0" applyAlignment="1" applyBorder="1" applyFont="1">
      <alignment vertical="center"/>
    </xf>
    <xf borderId="13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center"/>
    </xf>
    <xf borderId="15" fillId="3" fontId="1" numFmtId="0" xfId="0" applyAlignment="1" applyBorder="1" applyFont="1">
      <alignment vertical="center"/>
    </xf>
    <xf borderId="16" fillId="3" fontId="1" numFmtId="0" xfId="0" applyAlignment="1" applyBorder="1" applyFont="1">
      <alignment vertical="center"/>
    </xf>
    <xf borderId="11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vertical="center"/>
    </xf>
    <xf borderId="18" fillId="3" fontId="1" numFmtId="0" xfId="0" applyAlignment="1" applyBorder="1" applyFont="1">
      <alignment vertical="center"/>
    </xf>
    <xf borderId="19" fillId="3" fontId="1" numFmtId="0" xfId="0" applyAlignment="1" applyBorder="1" applyFont="1">
      <alignment vertical="center"/>
    </xf>
    <xf borderId="1" fillId="2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전국 교통량(월별 일평균)</a:t>
            </a:r>
          </a:p>
        </c:rich>
      </c:tx>
      <c:overlay val="0"/>
    </c:title>
    <c:plotArea>
      <c:layout/>
      <c:lineChart>
        <c:ser>
          <c:idx val="0"/>
          <c:order val="0"/>
          <c:tx>
            <c:v>2018~2019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Sheet1!$A$23:$A$30</c:f>
            </c:strRef>
          </c:cat>
          <c:val>
            <c:numRef>
              <c:f>Sheet1!$B$23:$B$30</c:f>
              <c:numCache/>
            </c:numRef>
          </c:val>
          <c:smooth val="0"/>
        </c:ser>
        <c:ser>
          <c:idx val="1"/>
          <c:order val="1"/>
          <c:tx>
            <c:v>2019~2020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Sheet1!$A$23:$A$30</c:f>
            </c:strRef>
          </c:cat>
          <c:val>
            <c:numRef>
              <c:f>Sheet1!$C$23:$C$30</c:f>
              <c:numCache/>
            </c:numRef>
          </c:val>
          <c:smooth val="0"/>
        </c:ser>
        <c:axId val="1546319416"/>
        <c:axId val="1466220473"/>
      </c:lineChart>
      <c:catAx>
        <c:axId val="154631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6220473"/>
      </c:catAx>
      <c:valAx>
        <c:axId val="1466220473"/>
        <c:scaling>
          <c:orientation val="minMax"/>
          <c:max val="5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단위(대/일)</a:t>
                </a:r>
              </a:p>
            </c:rich>
          </c:tx>
          <c:layout>
            <c:manualLayout>
              <c:xMode val="edge"/>
              <c:yMode val="edge"/>
              <c:x val="0.023849056131351336"/>
              <c:y val="0.69728898769306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3194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21</xdr:row>
      <xdr:rowOff>190500</xdr:rowOff>
    </xdr:from>
    <xdr:ext cx="5962650" cy="4133850"/>
    <xdr:graphicFrame>
      <xdr:nvGraphicFramePr>
        <xdr:cNvPr id="9204841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533400</xdr:colOff>
      <xdr:row>20</xdr:row>
      <xdr:rowOff>9525</xdr:rowOff>
    </xdr:from>
    <xdr:ext cx="5181600" cy="4400550"/>
    <xdr:sp>
      <xdr:nvSpPr>
        <xdr:cNvPr id="3" name="Shape 3"/>
        <xdr:cNvSpPr txBox="1"/>
      </xdr:nvSpPr>
      <xdr:spPr>
        <a:xfrm>
          <a:off x="2759963" y="1584488"/>
          <a:ext cx="5172075" cy="4391025"/>
        </a:xfrm>
        <a:prstGeom prst="rect">
          <a:avLst/>
        </a:prstGeom>
        <a:solidFill>
          <a:schemeClr val="accent4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&lt;주의할 점&gt;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'전구간'에는 전국 고속도로, 민자 도로 중 한국도로공사와 정보를 공유하는 도로에 한정되며, 고속도로 '출구'량에 따른 데이터임. 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한국도로공사 공공데이터 포털의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데이터 조회&gt;시각화&gt; 전구간 교통량(캘린더형)에 해당하는 수치 자료임.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한국 도로공사 공공데이터 포털의 dataset&gt; '전국 교통량' &gt;집계주기: 1일&gt;일자:1개월 (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http://data.ex.co.kr/portal/fdwn/view?type=TCS&amp;num=31&amp;requestfrom=dataset)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자료와 '전구간 교통량(캘린더형)의 데이터가 대부분 일치 했으나, 2018/11/29~30, 2018/12/28~31, 2019/1/31, 2/26~28, 3/28~31, 4/29~30, 5/30~31, 6/28~30, 2020/1/31, 2/27~29, 3/31, 4/27,~30, 5/29~31, 6/29~30 의 총 35개의 데이터가 일치하지 않았음. 또한 '전국 교통량'자료의 입출구 코드의 출구 코드 '1'에 해당하는 값만 더해야 캘린더형의 수치와 일치함.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&gt;&gt; 두 자료 비교 결과, '전국 교통량' 자료에서 위 날짜의 데이터에는 누락된 값이 있어 캘린더형의 자료가 더 정확하다고 판단됨. 따라서  캘린더형 자료의 수치를 정리함. </a:t>
          </a:r>
          <a:endParaRPr b="1" sz="12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thx/Desktop/Cayley/&#44397;&#45236;%20&#45824;&#44592;&#51221;&#48372;%20&#53685;&#44228;/&#48120;&#49464;&#47676;&#51648;%20&#51204;&#44397;%20&#45453;&#46020;%20&#44536;&#47000;&#54532;-%20&#52572;&#51333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7.63"/>
    <col customWidth="1" min="18" max="32" width="7.88"/>
    <col customWidth="1" min="33" max="33" width="8.75"/>
    <col customWidth="1" min="34" max="34" width="9.63"/>
    <col customWidth="1" min="35" max="36" width="8.75"/>
    <col customWidth="1" min="37" max="37" width="7.63"/>
    <col customWidth="1" min="38" max="38" width="13.13"/>
    <col customWidth="1" min="39" max="39" width="7.88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4" t="s">
        <v>1</v>
      </c>
      <c r="AJ1" s="5"/>
      <c r="AK1" s="5"/>
      <c r="AL1" s="6"/>
    </row>
    <row r="2" ht="16.5" customHeight="1"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7">
        <v>11.0</v>
      </c>
      <c r="M2" s="7">
        <v>12.0</v>
      </c>
      <c r="N2" s="7">
        <v>13.0</v>
      </c>
      <c r="O2" s="7">
        <v>14.0</v>
      </c>
      <c r="P2" s="7">
        <v>15.0</v>
      </c>
      <c r="Q2" s="7">
        <v>16.0</v>
      </c>
      <c r="R2" s="7">
        <v>17.0</v>
      </c>
      <c r="S2" s="7">
        <v>18.0</v>
      </c>
      <c r="T2" s="7">
        <v>19.0</v>
      </c>
      <c r="U2" s="7">
        <v>20.0</v>
      </c>
      <c r="V2" s="7">
        <v>21.0</v>
      </c>
      <c r="W2" s="7">
        <v>22.0</v>
      </c>
      <c r="X2" s="7">
        <v>23.0</v>
      </c>
      <c r="Y2" s="7">
        <v>24.0</v>
      </c>
      <c r="Z2" s="7">
        <v>25.0</v>
      </c>
      <c r="AA2" s="7">
        <v>26.0</v>
      </c>
      <c r="AB2" s="7">
        <v>27.0</v>
      </c>
      <c r="AC2" s="7">
        <v>28.0</v>
      </c>
      <c r="AD2" s="7">
        <v>29.0</v>
      </c>
      <c r="AE2" s="7">
        <v>30.0</v>
      </c>
      <c r="AF2" s="7">
        <v>31.0</v>
      </c>
      <c r="AG2" s="7" t="s">
        <v>2</v>
      </c>
      <c r="AH2" s="7" t="s">
        <v>3</v>
      </c>
      <c r="AI2" s="8" t="s">
        <v>4</v>
      </c>
      <c r="AJ2" s="9" t="s">
        <v>5</v>
      </c>
      <c r="AK2" s="10" t="s">
        <v>6</v>
      </c>
      <c r="AL2" s="11"/>
      <c r="AM2" s="12"/>
    </row>
    <row r="3" ht="16.5" customHeight="1">
      <c r="A3" s="7" t="s">
        <v>7</v>
      </c>
      <c r="B3" s="12">
        <v>4630483.0</v>
      </c>
      <c r="C3" s="7">
        <v>5093025.0</v>
      </c>
      <c r="D3" s="7">
        <v>5263117.0</v>
      </c>
      <c r="E3" s="7">
        <v>4563347.0</v>
      </c>
      <c r="F3" s="7">
        <v>4638491.0</v>
      </c>
      <c r="G3" s="7">
        <v>4596154.0</v>
      </c>
      <c r="H3" s="7">
        <v>4535852.0</v>
      </c>
      <c r="I3" s="7">
        <v>4170683.0</v>
      </c>
      <c r="J3" s="7">
        <v>5008474.0</v>
      </c>
      <c r="K3" s="7">
        <v>5182187.0</v>
      </c>
      <c r="L3" s="7">
        <v>4491636.0</v>
      </c>
      <c r="M3" s="7">
        <v>4626769.0</v>
      </c>
      <c r="N3" s="7">
        <v>4584309.0</v>
      </c>
      <c r="O3" s="7">
        <v>4590091.0</v>
      </c>
      <c r="P3" s="7">
        <v>4652567.0</v>
      </c>
      <c r="Q3" s="7">
        <v>5100884.0</v>
      </c>
      <c r="R3" s="7">
        <v>5193691.0</v>
      </c>
      <c r="S3" s="7">
        <v>4536155.0</v>
      </c>
      <c r="T3" s="7">
        <v>4629770.0</v>
      </c>
      <c r="U3" s="7">
        <v>4580605.0</v>
      </c>
      <c r="V3" s="7">
        <v>4485087.0</v>
      </c>
      <c r="W3" s="7">
        <v>4603251.0</v>
      </c>
      <c r="X3" s="7">
        <v>5077240.0</v>
      </c>
      <c r="Y3" s="7">
        <v>4681862.0</v>
      </c>
      <c r="Z3" s="7">
        <v>4314042.0</v>
      </c>
      <c r="AA3" s="7">
        <v>4578567.0</v>
      </c>
      <c r="AB3" s="7">
        <v>4519936.0</v>
      </c>
      <c r="AC3" s="7">
        <v>4501666.0</v>
      </c>
      <c r="AD3" s="12">
        <v>4538760.0</v>
      </c>
      <c r="AE3" s="12">
        <v>4959014.0</v>
      </c>
      <c r="AG3" s="7">
        <f>SUM(B3:AE3)</f>
        <v>140927715</v>
      </c>
      <c r="AH3" s="7">
        <f>AVERAGE(A3:AE3)</f>
        <v>4697590.5</v>
      </c>
      <c r="AI3" s="8">
        <v>1.39598095E8</v>
      </c>
      <c r="AJ3" s="9">
        <v>4653269.83</v>
      </c>
      <c r="AK3" s="13" t="s">
        <v>8</v>
      </c>
      <c r="AL3" s="11"/>
    </row>
    <row r="4" ht="16.5" customHeight="1">
      <c r="A4" s="7" t="s">
        <v>9</v>
      </c>
      <c r="B4" s="7">
        <v>4960430.0</v>
      </c>
      <c r="C4" s="7">
        <v>4175677.0</v>
      </c>
      <c r="D4" s="7">
        <v>4221150.0</v>
      </c>
      <c r="E4" s="7">
        <v>4274877.0</v>
      </c>
      <c r="F4" s="7">
        <v>4445626.0</v>
      </c>
      <c r="G4" s="7">
        <v>4464418.0</v>
      </c>
      <c r="H4" s="7">
        <v>4793450.0</v>
      </c>
      <c r="I4" s="7">
        <v>4500508.0</v>
      </c>
      <c r="J4" s="7">
        <v>3738198.0</v>
      </c>
      <c r="K4" s="7">
        <v>4410043.0</v>
      </c>
      <c r="L4" s="7">
        <v>4248303.0</v>
      </c>
      <c r="M4" s="7">
        <v>4363582.0</v>
      </c>
      <c r="N4" s="7">
        <v>4173142.0</v>
      </c>
      <c r="O4" s="7">
        <v>4801701.0</v>
      </c>
      <c r="P4" s="7">
        <v>4685442.0</v>
      </c>
      <c r="Q4" s="7">
        <v>3643809.0</v>
      </c>
      <c r="R4" s="7">
        <v>4410270.0</v>
      </c>
      <c r="S4" s="7">
        <v>4429983.0</v>
      </c>
      <c r="T4" s="7">
        <v>4445665.0</v>
      </c>
      <c r="U4" s="7">
        <v>4506028.0</v>
      </c>
      <c r="V4" s="7">
        <v>4914501.0</v>
      </c>
      <c r="W4" s="7">
        <v>4740873.0</v>
      </c>
      <c r="X4" s="7">
        <v>3816583.0</v>
      </c>
      <c r="Y4" s="7">
        <v>4563542.0</v>
      </c>
      <c r="Z4" s="7">
        <v>3516723.0</v>
      </c>
      <c r="AA4" s="7">
        <v>4437906.0</v>
      </c>
      <c r="AB4" s="7">
        <v>4358427.0</v>
      </c>
      <c r="AC4" s="7">
        <v>4589788.0</v>
      </c>
      <c r="AD4" s="7">
        <v>4248659.0</v>
      </c>
      <c r="AE4" s="7">
        <v>3604504.0</v>
      </c>
      <c r="AF4" s="7">
        <v>4432439.0</v>
      </c>
      <c r="AG4" s="7">
        <f t="shared" ref="AG4:AG5" si="1">SUM(B4:AF4)</f>
        <v>134916247</v>
      </c>
      <c r="AH4" s="7">
        <f t="shared" ref="AH4:AH5" si="2">AVERAGE(A4:AF4)</f>
        <v>4352137</v>
      </c>
      <c r="AI4" s="8">
        <v>1.33198214E8</v>
      </c>
      <c r="AJ4" s="9">
        <v>4296716.58</v>
      </c>
      <c r="AK4" s="13" t="s">
        <v>10</v>
      </c>
      <c r="AL4" s="11"/>
    </row>
    <row r="5" ht="16.5" customHeight="1">
      <c r="A5" s="7" t="s">
        <v>11</v>
      </c>
      <c r="B5" s="7">
        <v>3920222.0</v>
      </c>
      <c r="C5" s="7">
        <v>4146463.0</v>
      </c>
      <c r="D5" s="7">
        <v>4232987.0</v>
      </c>
      <c r="E5" s="7">
        <v>4582533.0</v>
      </c>
      <c r="F5" s="7">
        <v>4231809.0</v>
      </c>
      <c r="G5" s="7">
        <v>3462217.0</v>
      </c>
      <c r="H5" s="7">
        <v>4270066.0</v>
      </c>
      <c r="I5" s="7">
        <v>4245186.0</v>
      </c>
      <c r="J5" s="7">
        <v>4218507.0</v>
      </c>
      <c r="K5" s="7">
        <v>4280588.0</v>
      </c>
      <c r="L5" s="7">
        <v>4682361.0</v>
      </c>
      <c r="M5" s="7">
        <v>4380281.0</v>
      </c>
      <c r="N5" s="7">
        <v>3692459.0</v>
      </c>
      <c r="O5" s="7">
        <v>4311150.0</v>
      </c>
      <c r="P5" s="7">
        <v>4742230.0</v>
      </c>
      <c r="Q5" s="7">
        <v>4261687.0</v>
      </c>
      <c r="R5" s="7">
        <v>4307190.0</v>
      </c>
      <c r="S5" s="7">
        <v>4721151.0</v>
      </c>
      <c r="T5" s="7">
        <v>4498414.0</v>
      </c>
      <c r="U5" s="7">
        <v>3727571.0</v>
      </c>
      <c r="V5" s="7">
        <v>4347680.0</v>
      </c>
      <c r="W5" s="7">
        <v>4324825.0</v>
      </c>
      <c r="X5" s="7">
        <v>4343738.0</v>
      </c>
      <c r="Y5" s="7">
        <v>4392408.0</v>
      </c>
      <c r="Z5" s="7">
        <v>4726593.0</v>
      </c>
      <c r="AA5" s="7">
        <v>4436427.0</v>
      </c>
      <c r="AB5" s="7">
        <v>3645815.0</v>
      </c>
      <c r="AC5" s="7">
        <v>4379211.0</v>
      </c>
      <c r="AD5" s="7">
        <v>4433576.0</v>
      </c>
      <c r="AE5" s="7">
        <v>4480644.0</v>
      </c>
      <c r="AF5" s="7">
        <v>4264377.0</v>
      </c>
      <c r="AG5" s="7">
        <f t="shared" si="1"/>
        <v>132690366</v>
      </c>
      <c r="AH5" s="7">
        <f t="shared" si="2"/>
        <v>4280334.387</v>
      </c>
      <c r="AI5" s="14">
        <v>1.31701648E8</v>
      </c>
      <c r="AJ5" s="15">
        <v>4248440.26</v>
      </c>
      <c r="AK5" s="16" t="s">
        <v>12</v>
      </c>
      <c r="AL5" s="3"/>
    </row>
    <row r="6" ht="16.5" customHeight="1">
      <c r="A6" s="7" t="s">
        <v>13</v>
      </c>
      <c r="B6" s="7">
        <v>4677539.0</v>
      </c>
      <c r="C6" s="7">
        <v>4128298.0</v>
      </c>
      <c r="D6" s="7">
        <v>3496461.0</v>
      </c>
      <c r="E6" s="7">
        <v>4237574.0</v>
      </c>
      <c r="F6" s="7">
        <v>6158802.0</v>
      </c>
      <c r="G6" s="7">
        <v>4829557.0</v>
      </c>
      <c r="H6" s="7">
        <v>4105391.0</v>
      </c>
      <c r="I6" s="7">
        <v>4449681.0</v>
      </c>
      <c r="J6" s="7">
        <v>4047111.0</v>
      </c>
      <c r="K6" s="7">
        <v>3278852.0</v>
      </c>
      <c r="L6" s="7">
        <v>4291049.0</v>
      </c>
      <c r="M6" s="7">
        <v>4334752.0</v>
      </c>
      <c r="N6" s="7">
        <v>4365315.0</v>
      </c>
      <c r="O6" s="7">
        <v>4453975.0</v>
      </c>
      <c r="P6" s="7">
        <v>4608998.0</v>
      </c>
      <c r="Q6" s="7">
        <v>4395310.0</v>
      </c>
      <c r="R6" s="7">
        <v>3717805.0</v>
      </c>
      <c r="S6" s="7">
        <v>4500205.0</v>
      </c>
      <c r="T6" s="7">
        <v>3790741.0</v>
      </c>
      <c r="U6" s="7">
        <v>4442645.0</v>
      </c>
      <c r="V6" s="7">
        <v>4534830.0</v>
      </c>
      <c r="W6" s="7">
        <v>4923063.0</v>
      </c>
      <c r="X6" s="7">
        <v>4737788.0</v>
      </c>
      <c r="Y6" s="7">
        <v>4036404.0</v>
      </c>
      <c r="Z6" s="7">
        <v>4623165.0</v>
      </c>
      <c r="AA6" s="7">
        <v>4636928.0</v>
      </c>
      <c r="AB6" s="7">
        <v>4645896.0</v>
      </c>
      <c r="AC6" s="7">
        <v>5119383.0</v>
      </c>
      <c r="AG6" s="7">
        <f>SUM(B6:AC6)</f>
        <v>123567518</v>
      </c>
      <c r="AH6" s="7">
        <f>AVERAGE(A6:AC6)</f>
        <v>4413125.643</v>
      </c>
      <c r="AI6" s="8">
        <v>1.22256444E8</v>
      </c>
      <c r="AJ6" s="9">
        <v>4366301.57</v>
      </c>
      <c r="AK6" s="13" t="s">
        <v>14</v>
      </c>
      <c r="AL6" s="11"/>
    </row>
    <row r="7" ht="16.5" customHeight="1">
      <c r="A7" s="7" t="s">
        <v>15</v>
      </c>
      <c r="B7" s="7">
        <v>5035252.0</v>
      </c>
      <c r="C7" s="7">
        <v>4837083.0</v>
      </c>
      <c r="D7" s="7">
        <v>4136069.0</v>
      </c>
      <c r="E7" s="7">
        <v>4390904.0</v>
      </c>
      <c r="F7" s="7">
        <v>6778911.0</v>
      </c>
      <c r="G7" s="7">
        <v>4362338.0</v>
      </c>
      <c r="H7" s="7">
        <v>4445256.0</v>
      </c>
      <c r="I7" s="7">
        <v>4853771.0</v>
      </c>
      <c r="J7" s="7">
        <v>4755639.0</v>
      </c>
      <c r="K7" s="7">
        <v>3548265.0</v>
      </c>
      <c r="L7" s="7">
        <v>4451506.0</v>
      </c>
      <c r="M7" s="7">
        <v>4426856.0</v>
      </c>
      <c r="N7" s="7">
        <v>4464052.0</v>
      </c>
      <c r="O7" s="7">
        <v>4531317.0</v>
      </c>
      <c r="P7" s="7">
        <v>4806287.0</v>
      </c>
      <c r="Q7" s="7">
        <v>4753210.0</v>
      </c>
      <c r="R7" s="7">
        <v>4062353.0</v>
      </c>
      <c r="S7" s="7">
        <v>4546173.0</v>
      </c>
      <c r="T7" s="7">
        <v>4533392.0</v>
      </c>
      <c r="U7" s="7">
        <v>4422595.0</v>
      </c>
      <c r="V7" s="7">
        <v>4428913.0</v>
      </c>
      <c r="W7" s="7">
        <v>4966110.0</v>
      </c>
      <c r="X7" s="7">
        <v>4726737.0</v>
      </c>
      <c r="Y7" s="7">
        <v>4085854.0</v>
      </c>
      <c r="Z7" s="7">
        <v>4555663.0</v>
      </c>
      <c r="AA7" s="7">
        <v>4575331.0</v>
      </c>
      <c r="AB7" s="7">
        <v>4562930.0</v>
      </c>
      <c r="AC7" s="7">
        <v>4620415.0</v>
      </c>
      <c r="AD7" s="7">
        <v>5058568.0</v>
      </c>
      <c r="AE7" s="7">
        <v>4838416.0</v>
      </c>
      <c r="AF7" s="7">
        <v>4139003.0</v>
      </c>
      <c r="AG7" s="7">
        <f>SUM(B7:AF7)</f>
        <v>142699169</v>
      </c>
      <c r="AH7" s="7">
        <f>AVERAGE(A7:AF7)</f>
        <v>4603199</v>
      </c>
      <c r="AI7" s="14">
        <v>1.39256723E8</v>
      </c>
      <c r="AJ7" s="15">
        <v>4492152.35</v>
      </c>
      <c r="AK7" s="16" t="s">
        <v>10</v>
      </c>
      <c r="AL7" s="3"/>
    </row>
    <row r="8" ht="16.5" customHeight="1">
      <c r="A8" s="7" t="s">
        <v>16</v>
      </c>
      <c r="B8" s="7">
        <v>4529524.0</v>
      </c>
      <c r="C8" s="7">
        <v>4515423.0</v>
      </c>
      <c r="D8" s="7">
        <v>4553984.0</v>
      </c>
      <c r="E8" s="7">
        <v>4643848.0</v>
      </c>
      <c r="F8" s="7">
        <v>5110620.0</v>
      </c>
      <c r="G8" s="7">
        <v>5230460.0</v>
      </c>
      <c r="H8" s="7">
        <v>4272876.0</v>
      </c>
      <c r="I8" s="7">
        <v>4631635.0</v>
      </c>
      <c r="J8" s="7">
        <v>4507344.0</v>
      </c>
      <c r="K8" s="7">
        <v>4393443.0</v>
      </c>
      <c r="L8" s="7">
        <v>4621500.0</v>
      </c>
      <c r="M8" s="7">
        <v>5112667.0</v>
      </c>
      <c r="N8" s="7">
        <v>5264551.0</v>
      </c>
      <c r="O8" s="7">
        <v>3964795.0</v>
      </c>
      <c r="P8" s="7">
        <v>4667898.0</v>
      </c>
      <c r="Q8" s="7">
        <v>4638912.0</v>
      </c>
      <c r="R8" s="7">
        <v>4629674.0</v>
      </c>
      <c r="S8" s="7">
        <v>4659799.0</v>
      </c>
      <c r="T8" s="7">
        <v>5073015.0</v>
      </c>
      <c r="U8" s="7">
        <v>5128766.0</v>
      </c>
      <c r="V8" s="7">
        <v>4299940.0</v>
      </c>
      <c r="W8" s="7">
        <v>4690457.0</v>
      </c>
      <c r="X8" s="7">
        <v>4617817.0</v>
      </c>
      <c r="Y8" s="7">
        <v>4485823.0</v>
      </c>
      <c r="Z8" s="7">
        <v>4583460.0</v>
      </c>
      <c r="AA8" s="7">
        <v>4932265.0</v>
      </c>
      <c r="AB8" s="7">
        <v>5180694.0</v>
      </c>
      <c r="AC8" s="7">
        <v>4332213.0</v>
      </c>
      <c r="AD8" s="7">
        <v>4518797.0</v>
      </c>
      <c r="AE8" s="7">
        <v>4867153.0</v>
      </c>
      <c r="AG8" s="7">
        <f>SUM(B8:AE8)</f>
        <v>140659353</v>
      </c>
      <c r="AH8" s="7">
        <f>AVERAGE(A8:AE8)</f>
        <v>4688645.1</v>
      </c>
      <c r="AI8" s="8">
        <v>1.39157576E8</v>
      </c>
      <c r="AJ8" s="9">
        <v>4638585.87</v>
      </c>
      <c r="AK8" s="13" t="s">
        <v>17</v>
      </c>
      <c r="AL8" s="11"/>
    </row>
    <row r="9" ht="16.5" customHeight="1">
      <c r="A9" s="7" t="s">
        <v>18</v>
      </c>
      <c r="B9" s="7">
        <v>4186286.0</v>
      </c>
      <c r="C9" s="7">
        <v>4767442.0</v>
      </c>
      <c r="D9" s="7">
        <v>5378536.0</v>
      </c>
      <c r="E9" s="7">
        <v>5790326.0</v>
      </c>
      <c r="F9" s="7">
        <v>5233159.0</v>
      </c>
      <c r="G9" s="7">
        <v>5187106.0</v>
      </c>
      <c r="H9" s="7">
        <v>4807247.0</v>
      </c>
      <c r="I9" s="7">
        <v>4808027.0</v>
      </c>
      <c r="J9" s="7">
        <v>4697566.0</v>
      </c>
      <c r="K9" s="7">
        <v>5098413.0</v>
      </c>
      <c r="L9" s="7">
        <v>5025039.0</v>
      </c>
      <c r="M9" s="7">
        <v>4328369.0</v>
      </c>
      <c r="N9" s="7">
        <v>4648870.0</v>
      </c>
      <c r="O9" s="7">
        <v>4624205.0</v>
      </c>
      <c r="P9" s="7">
        <v>4660244.0</v>
      </c>
      <c r="Q9" s="7">
        <v>4697956.0</v>
      </c>
      <c r="R9" s="7">
        <v>5135976.0</v>
      </c>
      <c r="S9" s="7">
        <v>4741738.0</v>
      </c>
      <c r="T9" s="7">
        <v>3930887.0</v>
      </c>
      <c r="U9" s="7">
        <v>4570267.0</v>
      </c>
      <c r="V9" s="7">
        <v>4644468.0</v>
      </c>
      <c r="W9" s="7">
        <v>4648558.0</v>
      </c>
      <c r="X9" s="7">
        <v>4703332.0</v>
      </c>
      <c r="Y9" s="7">
        <v>5137350.0</v>
      </c>
      <c r="Z9" s="7">
        <v>5116937.0</v>
      </c>
      <c r="AA9" s="7">
        <v>4358476.0</v>
      </c>
      <c r="AB9" s="7">
        <v>4221358.0</v>
      </c>
      <c r="AC9" s="7">
        <v>4628537.0</v>
      </c>
      <c r="AD9" s="7">
        <v>4629070.0</v>
      </c>
      <c r="AE9" s="7">
        <v>4638836.0</v>
      </c>
      <c r="AF9" s="7">
        <v>4992586.0</v>
      </c>
      <c r="AG9" s="7">
        <f>SUM(B9:AF9)</f>
        <v>148037167</v>
      </c>
      <c r="AH9" s="7">
        <f>AVERAGE(A9:AF9)</f>
        <v>4775392.484</v>
      </c>
      <c r="AI9" s="8">
        <v>1.4678895E8</v>
      </c>
      <c r="AJ9" s="9">
        <v>4735127.42</v>
      </c>
      <c r="AK9" s="13" t="s">
        <v>19</v>
      </c>
      <c r="AL9" s="11"/>
    </row>
    <row r="10" ht="16.5" customHeight="1">
      <c r="A10" s="7" t="s">
        <v>20</v>
      </c>
      <c r="B10" s="7">
        <v>4975291.0</v>
      </c>
      <c r="C10" s="7">
        <v>4207630.0</v>
      </c>
      <c r="D10" s="7">
        <v>4649246.0</v>
      </c>
      <c r="E10" s="7">
        <v>4654608.0</v>
      </c>
      <c r="F10" s="7">
        <v>5105956.0</v>
      </c>
      <c r="G10" s="7">
        <v>4577353.0</v>
      </c>
      <c r="H10" s="7">
        <v>4552245.0</v>
      </c>
      <c r="I10" s="7">
        <v>5049484.0</v>
      </c>
      <c r="J10" s="7">
        <v>4191940.0</v>
      </c>
      <c r="K10" s="7">
        <v>4578891.0</v>
      </c>
      <c r="L10" s="7">
        <v>4639582.0</v>
      </c>
      <c r="M10" s="7">
        <v>4625776.0</v>
      </c>
      <c r="N10" s="7">
        <v>4688576.0</v>
      </c>
      <c r="O10" s="7">
        <v>5130003.0</v>
      </c>
      <c r="P10" s="7">
        <v>5048550.0</v>
      </c>
      <c r="Q10" s="7">
        <v>4154500.0</v>
      </c>
      <c r="R10" s="7">
        <v>4711380.0</v>
      </c>
      <c r="S10" s="7">
        <v>4636631.0</v>
      </c>
      <c r="T10" s="7">
        <v>4622110.0</v>
      </c>
      <c r="U10" s="7">
        <v>4785619.0</v>
      </c>
      <c r="V10" s="7">
        <v>5196411.0</v>
      </c>
      <c r="W10" s="7">
        <v>5109333.0</v>
      </c>
      <c r="X10" s="7">
        <v>4297189.0</v>
      </c>
      <c r="Y10" s="7">
        <v>4737442.0</v>
      </c>
      <c r="Z10" s="7">
        <v>4712486.0</v>
      </c>
      <c r="AA10" s="7">
        <v>4581133.0</v>
      </c>
      <c r="AB10" s="7">
        <v>4484664.0</v>
      </c>
      <c r="AC10" s="7">
        <v>5136628.0</v>
      </c>
      <c r="AD10" s="7">
        <v>4463785.0</v>
      </c>
      <c r="AE10" s="7">
        <v>4068762.0</v>
      </c>
      <c r="AG10" s="7">
        <f>SUM(B10:AE10)</f>
        <v>140373204</v>
      </c>
      <c r="AH10" s="7">
        <f>AVERAGE(A10:AE10)</f>
        <v>4679106.8</v>
      </c>
      <c r="AI10" s="17">
        <v>1.38746667E8</v>
      </c>
      <c r="AJ10" s="18">
        <v>4624888.9</v>
      </c>
      <c r="AK10" s="19" t="s">
        <v>21</v>
      </c>
      <c r="AL10" s="6"/>
    </row>
    <row r="11" ht="16.5" customHeight="1">
      <c r="AI11" s="20"/>
      <c r="AJ11" s="21"/>
      <c r="AK11" s="22"/>
      <c r="AL11" s="23"/>
    </row>
    <row r="12" ht="16.5" customHeight="1">
      <c r="A12" s="7" t="s">
        <v>22</v>
      </c>
      <c r="B12" s="7">
        <v>5229827.0</v>
      </c>
      <c r="C12" s="7">
        <v>5380306.0</v>
      </c>
      <c r="D12" s="7">
        <v>4751544.0</v>
      </c>
      <c r="E12" s="7">
        <v>4792767.0</v>
      </c>
      <c r="F12" s="7">
        <v>4761333.0</v>
      </c>
      <c r="G12" s="7">
        <v>4766996.0</v>
      </c>
      <c r="H12" s="7">
        <v>4813543.0</v>
      </c>
      <c r="I12" s="7">
        <v>5272767.0</v>
      </c>
      <c r="J12" s="7">
        <v>5396671.0</v>
      </c>
      <c r="K12" s="7">
        <v>4679923.0</v>
      </c>
      <c r="L12" s="7">
        <v>4749991.0</v>
      </c>
      <c r="M12" s="7">
        <v>4774699.0</v>
      </c>
      <c r="N12" s="7">
        <v>4646684.0</v>
      </c>
      <c r="O12" s="7">
        <v>4726622.0</v>
      </c>
      <c r="P12" s="7">
        <v>5126672.0</v>
      </c>
      <c r="Q12" s="7">
        <v>5266240.0</v>
      </c>
      <c r="R12" s="7">
        <v>4308303.0</v>
      </c>
      <c r="S12" s="7">
        <v>4663285.0</v>
      </c>
      <c r="T12" s="7">
        <v>4678885.0</v>
      </c>
      <c r="U12" s="7">
        <v>4686442.0</v>
      </c>
      <c r="V12" s="7">
        <v>4756072.0</v>
      </c>
      <c r="W12" s="7">
        <v>5268187.0</v>
      </c>
      <c r="X12" s="7">
        <v>5344086.0</v>
      </c>
      <c r="Y12" s="7">
        <v>4381260.0</v>
      </c>
      <c r="Z12" s="7">
        <v>4700400.0</v>
      </c>
      <c r="AA12" s="7">
        <v>4676112.0</v>
      </c>
      <c r="AB12" s="7">
        <v>4681308.0</v>
      </c>
      <c r="AC12" s="7">
        <v>4710676.0</v>
      </c>
      <c r="AD12" s="7">
        <v>5152065.0</v>
      </c>
      <c r="AE12" s="7">
        <v>5094442.0</v>
      </c>
      <c r="AG12" s="7">
        <f>SUM(B12:AE12)</f>
        <v>146238108</v>
      </c>
      <c r="AH12" s="7">
        <f>AVERAGE(B12:AE12)</f>
        <v>4874603.6</v>
      </c>
      <c r="AI12" s="8">
        <v>1.43465999E8</v>
      </c>
      <c r="AJ12" s="9">
        <v>4782199.97</v>
      </c>
      <c r="AK12" s="13" t="s">
        <v>23</v>
      </c>
      <c r="AL12" s="11"/>
    </row>
    <row r="13" ht="16.5" customHeight="1">
      <c r="A13" s="7" t="s">
        <v>24</v>
      </c>
      <c r="B13" s="7">
        <v>3942966.0</v>
      </c>
      <c r="C13" s="7">
        <v>4533219.0</v>
      </c>
      <c r="D13" s="7">
        <v>4442212.0</v>
      </c>
      <c r="E13" s="7">
        <v>4490004.0</v>
      </c>
      <c r="F13" s="7">
        <v>4563052.0</v>
      </c>
      <c r="G13" s="7">
        <v>4952641.0</v>
      </c>
      <c r="H13" s="7">
        <v>4774258.0</v>
      </c>
      <c r="I13" s="7">
        <v>4024401.0</v>
      </c>
      <c r="J13" s="7">
        <v>4572799.0</v>
      </c>
      <c r="K13" s="7">
        <v>4516637.0</v>
      </c>
      <c r="L13" s="7">
        <v>4490427.0</v>
      </c>
      <c r="M13" s="7">
        <v>4606572.0</v>
      </c>
      <c r="N13" s="7">
        <v>5041192.0</v>
      </c>
      <c r="O13" s="7">
        <v>4877067.0</v>
      </c>
      <c r="P13" s="7">
        <v>4077851.0</v>
      </c>
      <c r="Q13" s="7">
        <v>4631457.0</v>
      </c>
      <c r="R13" s="7">
        <v>4347722.0</v>
      </c>
      <c r="S13" s="7">
        <v>4565728.0</v>
      </c>
      <c r="T13" s="7">
        <v>4635009.0</v>
      </c>
      <c r="U13" s="7">
        <v>5044303.0</v>
      </c>
      <c r="V13" s="7">
        <v>4734343.0</v>
      </c>
      <c r="W13" s="7">
        <v>3901989.0</v>
      </c>
      <c r="X13" s="7">
        <v>4621216.0</v>
      </c>
      <c r="Y13" s="7">
        <v>4910564.0</v>
      </c>
      <c r="Z13" s="7">
        <v>3659156.0</v>
      </c>
      <c r="AA13" s="7">
        <v>4521229.0</v>
      </c>
      <c r="AB13" s="7">
        <v>4854788.0</v>
      </c>
      <c r="AC13" s="7">
        <v>4571709.0</v>
      </c>
      <c r="AD13" s="7">
        <v>3719901.0</v>
      </c>
      <c r="AE13" s="7">
        <v>4584336.0</v>
      </c>
      <c r="AF13" s="7">
        <v>4733561.0</v>
      </c>
      <c r="AG13" s="12">
        <f t="shared" ref="AG13:AG14" si="3">SUM(B13:AF13)</f>
        <v>139942309</v>
      </c>
      <c r="AH13" s="7">
        <f t="shared" ref="AH13:AH14" si="4">AVERAGE(B13:AF13)</f>
        <v>4514268.032</v>
      </c>
      <c r="AI13" s="8">
        <v>1.39942309E8</v>
      </c>
      <c r="AJ13" s="24">
        <v>4514268.0</v>
      </c>
      <c r="AK13" s="25" t="s">
        <v>25</v>
      </c>
      <c r="AL13" s="25"/>
    </row>
    <row r="14" ht="16.5" customHeight="1">
      <c r="A14" s="7" t="s">
        <v>26</v>
      </c>
      <c r="B14" s="7">
        <v>3850431.0</v>
      </c>
      <c r="C14" s="7">
        <v>4312117.0</v>
      </c>
      <c r="D14" s="7">
        <v>4707697.0</v>
      </c>
      <c r="E14" s="7">
        <v>4335455.0</v>
      </c>
      <c r="F14" s="7">
        <v>3586897.0</v>
      </c>
      <c r="G14" s="7">
        <v>4269228.0</v>
      </c>
      <c r="H14" s="7">
        <v>3921950.0</v>
      </c>
      <c r="I14" s="7">
        <v>4127241.0</v>
      </c>
      <c r="J14" s="7">
        <v>4356394.0</v>
      </c>
      <c r="K14" s="7">
        <v>4773827.0</v>
      </c>
      <c r="L14" s="7">
        <v>4511428.0</v>
      </c>
      <c r="M14" s="7">
        <v>3698802.0</v>
      </c>
      <c r="N14" s="7">
        <v>4453353.0</v>
      </c>
      <c r="O14" s="7">
        <v>4434797.0</v>
      </c>
      <c r="P14" s="7">
        <v>4460072.0</v>
      </c>
      <c r="Q14" s="7">
        <v>4510345.0</v>
      </c>
      <c r="R14" s="7">
        <v>4875586.0</v>
      </c>
      <c r="S14" s="7">
        <v>4456868.0</v>
      </c>
      <c r="T14" s="7">
        <v>3573947.0</v>
      </c>
      <c r="U14" s="7">
        <v>4618708.0</v>
      </c>
      <c r="V14" s="7">
        <v>4683451.0</v>
      </c>
      <c r="W14" s="7">
        <v>4744082.0</v>
      </c>
      <c r="X14" s="7">
        <v>4905102.0</v>
      </c>
      <c r="Y14" s="7">
        <v>4872315.0</v>
      </c>
      <c r="Z14" s="7">
        <v>6184118.0</v>
      </c>
      <c r="AA14" s="7">
        <v>5027428.0</v>
      </c>
      <c r="AB14" s="7">
        <v>3542192.0</v>
      </c>
      <c r="AC14" s="7">
        <v>4136628.0</v>
      </c>
      <c r="AD14" s="7">
        <v>4307507.0</v>
      </c>
      <c r="AE14" s="7">
        <v>4358983.0</v>
      </c>
      <c r="AF14" s="7">
        <v>4613829.0</v>
      </c>
      <c r="AG14" s="12">
        <f t="shared" si="3"/>
        <v>137210778</v>
      </c>
      <c r="AH14" s="7">
        <f t="shared" si="4"/>
        <v>4426154.129</v>
      </c>
      <c r="AI14" s="8">
        <v>1.36105072E8</v>
      </c>
      <c r="AJ14" s="24">
        <v>4390486.0</v>
      </c>
      <c r="AK14" s="25" t="s">
        <v>12</v>
      </c>
      <c r="AL14" s="25"/>
    </row>
    <row r="15" ht="16.5" customHeight="1">
      <c r="A15" s="7" t="s">
        <v>27</v>
      </c>
      <c r="B15" s="7">
        <v>4005362.0</v>
      </c>
      <c r="C15" s="7">
        <v>3174289.0</v>
      </c>
      <c r="D15" s="7">
        <v>4273079.0</v>
      </c>
      <c r="E15" s="7">
        <v>4234484.0</v>
      </c>
      <c r="F15" s="7">
        <v>4103513.0</v>
      </c>
      <c r="G15" s="7">
        <v>4179521.0</v>
      </c>
      <c r="H15" s="7">
        <v>4615012.0</v>
      </c>
      <c r="I15" s="7">
        <v>4056653.0</v>
      </c>
      <c r="J15" s="7">
        <v>3280033.0</v>
      </c>
      <c r="K15" s="7">
        <v>4357488.0</v>
      </c>
      <c r="L15" s="7">
        <v>4380759.0</v>
      </c>
      <c r="M15" s="7">
        <v>3986957.0</v>
      </c>
      <c r="N15" s="7">
        <v>4395316.0</v>
      </c>
      <c r="O15" s="7">
        <v>4869575.0</v>
      </c>
      <c r="P15" s="7">
        <v>4476585.0</v>
      </c>
      <c r="Q15" s="7">
        <v>3252314.0</v>
      </c>
      <c r="R15" s="7">
        <v>3984646.0</v>
      </c>
      <c r="S15" s="7">
        <v>4205509.0</v>
      </c>
      <c r="T15" s="7">
        <v>4365371.0</v>
      </c>
      <c r="U15" s="7">
        <v>4407580.0</v>
      </c>
      <c r="V15" s="7">
        <v>4626631.0</v>
      </c>
      <c r="W15" s="7">
        <v>3702993.0</v>
      </c>
      <c r="X15" s="7">
        <v>2857287.0</v>
      </c>
      <c r="Y15" s="7">
        <v>4087540.0</v>
      </c>
      <c r="Z15" s="7">
        <v>3519468.0</v>
      </c>
      <c r="AA15" s="7">
        <v>3928563.0</v>
      </c>
      <c r="AB15" s="7">
        <v>3971497.0</v>
      </c>
      <c r="AC15" s="7">
        <v>3995870.0</v>
      </c>
      <c r="AD15" s="7">
        <v>3303626.0</v>
      </c>
      <c r="AG15" s="12">
        <f>SUM(B15:AD15)</f>
        <v>116597521</v>
      </c>
      <c r="AH15" s="7">
        <f>AVERAGE(B15:AD15)</f>
        <v>4020604.172</v>
      </c>
      <c r="AI15" s="8">
        <v>1.14732472E8</v>
      </c>
      <c r="AJ15" s="24">
        <v>3963188.0</v>
      </c>
      <c r="AK15" s="25" t="s">
        <v>28</v>
      </c>
      <c r="AL15" s="25"/>
    </row>
    <row r="16" ht="16.5" customHeight="1">
      <c r="A16" s="7" t="s">
        <v>29</v>
      </c>
      <c r="B16" s="7">
        <v>2559063.0</v>
      </c>
      <c r="C16" s="7">
        <v>3891408.0</v>
      </c>
      <c r="D16" s="7">
        <v>3885211.0</v>
      </c>
      <c r="E16" s="7">
        <v>3868650.0</v>
      </c>
      <c r="F16" s="7">
        <v>3941464.0</v>
      </c>
      <c r="G16" s="7">
        <v>4345620.0</v>
      </c>
      <c r="H16" s="7">
        <v>3498461.0</v>
      </c>
      <c r="I16" s="7">
        <v>3041927.0</v>
      </c>
      <c r="J16" s="7">
        <v>4083912.0</v>
      </c>
      <c r="K16" s="7">
        <v>3657337.0</v>
      </c>
      <c r="L16" s="7">
        <v>4104911.0</v>
      </c>
      <c r="M16" s="7">
        <v>4172406.0</v>
      </c>
      <c r="N16" s="7">
        <v>4494536.0</v>
      </c>
      <c r="O16" s="7">
        <v>3945764.0</v>
      </c>
      <c r="P16" s="7">
        <v>3104158.0</v>
      </c>
      <c r="Q16" s="7">
        <v>4166665.0</v>
      </c>
      <c r="R16" s="7">
        <v>4114881.0</v>
      </c>
      <c r="S16" s="7">
        <v>4239007.0</v>
      </c>
      <c r="T16" s="7">
        <v>4029786.0</v>
      </c>
      <c r="U16" s="7">
        <v>4641732.0</v>
      </c>
      <c r="V16" s="7">
        <v>4141782.0</v>
      </c>
      <c r="W16" s="7">
        <v>3433350.0</v>
      </c>
      <c r="X16" s="7">
        <v>4285502.0</v>
      </c>
      <c r="Y16" s="7">
        <v>4265412.0</v>
      </c>
      <c r="Z16" s="7">
        <v>4318128.0</v>
      </c>
      <c r="AA16" s="7">
        <v>4117536.0</v>
      </c>
      <c r="AB16" s="7">
        <v>4411550.0</v>
      </c>
      <c r="AC16" s="7">
        <v>6096288.0</v>
      </c>
      <c r="AD16" s="7">
        <v>3445417.0</v>
      </c>
      <c r="AE16" s="7">
        <v>4362735.0</v>
      </c>
      <c r="AF16" s="7">
        <v>4258583.0</v>
      </c>
      <c r="AG16" s="12">
        <f>SUM(B16:AF16)</f>
        <v>124923182</v>
      </c>
      <c r="AH16" s="7">
        <f>AVERAGE(B16:AF16)</f>
        <v>4029780.065</v>
      </c>
      <c r="AI16" s="8">
        <v>1.24430437E8</v>
      </c>
      <c r="AJ16" s="24">
        <v>4013885.0</v>
      </c>
      <c r="AK16" s="25" t="s">
        <v>12</v>
      </c>
      <c r="AL16" s="25"/>
    </row>
    <row r="17" ht="16.5" customHeight="1">
      <c r="A17" s="7" t="s">
        <v>30</v>
      </c>
      <c r="B17" s="7">
        <v>4238729.0</v>
      </c>
      <c r="C17" s="7">
        <v>4344135.0</v>
      </c>
      <c r="D17" s="7">
        <v>4787809.0</v>
      </c>
      <c r="E17" s="7">
        <v>4328168.0</v>
      </c>
      <c r="F17" s="7">
        <v>3672111.0</v>
      </c>
      <c r="G17" s="7">
        <v>4364324.0</v>
      </c>
      <c r="H17" s="7">
        <v>4322385.0</v>
      </c>
      <c r="I17" s="7">
        <v>4327626.0</v>
      </c>
      <c r="J17" s="7">
        <v>4358577.0</v>
      </c>
      <c r="K17" s="7">
        <v>4792697.0</v>
      </c>
      <c r="L17" s="7">
        <v>4260308.0</v>
      </c>
      <c r="M17" s="7">
        <v>3417989.0</v>
      </c>
      <c r="N17" s="7">
        <v>4391691.0</v>
      </c>
      <c r="O17" s="7">
        <v>4673710.0</v>
      </c>
      <c r="P17" s="7">
        <v>3711562.0</v>
      </c>
      <c r="Q17" s="7">
        <v>4511012.0</v>
      </c>
      <c r="R17" s="7">
        <v>4439333.0</v>
      </c>
      <c r="S17" s="7">
        <v>4400651.0</v>
      </c>
      <c r="T17" s="7">
        <v>3388813.0</v>
      </c>
      <c r="U17" s="7">
        <v>4397065.0</v>
      </c>
      <c r="V17" s="7">
        <v>4407522.0</v>
      </c>
      <c r="W17" s="7">
        <v>4356950.0</v>
      </c>
      <c r="X17" s="7">
        <v>4451726.0</v>
      </c>
      <c r="Y17" s="7">
        <v>4889271.0</v>
      </c>
      <c r="Z17" s="7">
        <v>4517017.0</v>
      </c>
      <c r="AA17" s="7">
        <v>3852735.0</v>
      </c>
      <c r="AB17" s="7">
        <v>4594731.0</v>
      </c>
      <c r="AC17" s="7">
        <v>4642366.0</v>
      </c>
      <c r="AD17" s="7">
        <v>5196339.0</v>
      </c>
      <c r="AE17" s="7">
        <v>5114082.0</v>
      </c>
      <c r="AG17" s="12">
        <f>SUM(B17:AE17)</f>
        <v>131151434</v>
      </c>
      <c r="AH17" s="7">
        <f>AVERAGE(B17:AE17)</f>
        <v>4371714.467</v>
      </c>
      <c r="AI17" s="8">
        <v>1.28443263E8</v>
      </c>
      <c r="AJ17" s="24">
        <v>4281442.0</v>
      </c>
      <c r="AK17" s="25" t="s">
        <v>31</v>
      </c>
      <c r="AL17" s="25"/>
    </row>
    <row r="18" ht="16.5" customHeight="1">
      <c r="A18" s="7" t="s">
        <v>32</v>
      </c>
      <c r="B18" s="7">
        <v>4990819.0</v>
      </c>
      <c r="C18" s="7">
        <v>5171460.0</v>
      </c>
      <c r="D18" s="7">
        <v>4386260.0</v>
      </c>
      <c r="E18" s="7">
        <v>4940658.0</v>
      </c>
      <c r="F18" s="7">
        <v>4166673.0</v>
      </c>
      <c r="G18" s="7">
        <v>4656593.0</v>
      </c>
      <c r="H18" s="7">
        <v>4791959.0</v>
      </c>
      <c r="I18" s="7">
        <v>5363235.0</v>
      </c>
      <c r="J18" s="7">
        <v>4135972.0</v>
      </c>
      <c r="K18" s="7">
        <v>4044934.0</v>
      </c>
      <c r="L18" s="7">
        <v>4673759.0</v>
      </c>
      <c r="M18" s="7">
        <v>4605822.0</v>
      </c>
      <c r="N18" s="7">
        <v>4632059.0</v>
      </c>
      <c r="O18" s="7">
        <v>4744816.0</v>
      </c>
      <c r="P18" s="7">
        <v>4584771.0</v>
      </c>
      <c r="Q18" s="7">
        <v>4562269.0</v>
      </c>
      <c r="R18" s="7">
        <v>4031230.0</v>
      </c>
      <c r="S18" s="7">
        <v>4497586.0</v>
      </c>
      <c r="T18" s="7">
        <v>4321158.0</v>
      </c>
      <c r="U18" s="7">
        <v>4718018.0</v>
      </c>
      <c r="V18" s="7">
        <v>4751778.0</v>
      </c>
      <c r="W18" s="7">
        <v>5179475.0</v>
      </c>
      <c r="X18" s="7">
        <v>4987433.0</v>
      </c>
      <c r="Y18" s="7">
        <v>3967061.0</v>
      </c>
      <c r="Z18" s="7">
        <v>4725825.0</v>
      </c>
      <c r="AA18" s="7">
        <v>4683494.0</v>
      </c>
      <c r="AB18" s="7">
        <v>4710881.0</v>
      </c>
      <c r="AC18" s="7">
        <v>4737767.0</v>
      </c>
      <c r="AD18" s="7">
        <v>5187563.0</v>
      </c>
      <c r="AE18" s="7">
        <v>5030837.0</v>
      </c>
      <c r="AF18" s="7">
        <v>4180757.0</v>
      </c>
      <c r="AG18" s="12">
        <f>SUM(B18:AF18)</f>
        <v>144162922</v>
      </c>
      <c r="AH18" s="7">
        <f>AVERAGE(B18:AF18)</f>
        <v>4650416.839</v>
      </c>
      <c r="AI18" s="8">
        <v>1.42365024E8</v>
      </c>
      <c r="AJ18" s="24">
        <v>4592420.0</v>
      </c>
      <c r="AK18" s="25" t="s">
        <v>33</v>
      </c>
      <c r="AL18" s="25"/>
    </row>
    <row r="19" ht="16.5" customHeight="1">
      <c r="A19" s="7" t="s">
        <v>34</v>
      </c>
      <c r="B19" s="7">
        <v>4657898.0</v>
      </c>
      <c r="C19" s="7">
        <v>4551306.0</v>
      </c>
      <c r="D19" s="7">
        <v>4609145.0</v>
      </c>
      <c r="E19" s="7">
        <v>4684153.0</v>
      </c>
      <c r="F19" s="7">
        <v>5314062.0</v>
      </c>
      <c r="G19" s="7">
        <v>4985077.0</v>
      </c>
      <c r="H19" s="7">
        <v>4264356.0</v>
      </c>
      <c r="I19" s="7">
        <v>4748896.0</v>
      </c>
      <c r="J19" s="7">
        <v>4717360.0</v>
      </c>
      <c r="K19" s="7">
        <v>4717861.0</v>
      </c>
      <c r="L19" s="7">
        <v>4686597.0</v>
      </c>
      <c r="M19" s="7">
        <v>5238588.0</v>
      </c>
      <c r="N19" s="7">
        <v>4663443.0</v>
      </c>
      <c r="O19" s="7">
        <v>3955034.0</v>
      </c>
      <c r="P19" s="7">
        <v>4799095.0</v>
      </c>
      <c r="Q19" s="7">
        <v>4750604.0</v>
      </c>
      <c r="R19" s="7">
        <v>4763202.0</v>
      </c>
      <c r="S19" s="7">
        <v>4623002.0</v>
      </c>
      <c r="T19" s="7">
        <v>5303743.0</v>
      </c>
      <c r="U19" s="7">
        <v>5212126.0</v>
      </c>
      <c r="V19" s="7">
        <v>4451696.0</v>
      </c>
      <c r="W19" s="7">
        <v>4865127.0</v>
      </c>
      <c r="X19" s="7">
        <v>4883559.0</v>
      </c>
      <c r="Y19" s="7">
        <v>4437156.0</v>
      </c>
      <c r="Z19" s="7">
        <v>4476010.0</v>
      </c>
      <c r="AA19" s="7">
        <v>5320931.0</v>
      </c>
      <c r="AB19" s="7">
        <v>5176885.0</v>
      </c>
      <c r="AC19" s="7">
        <v>4424513.0</v>
      </c>
      <c r="AD19" s="7">
        <v>4703588.0</v>
      </c>
      <c r="AE19" s="7">
        <v>4299134.0</v>
      </c>
      <c r="AG19" s="12">
        <f>SUM(B19:AE19)</f>
        <v>142284147</v>
      </c>
      <c r="AH19" s="7">
        <f>AVERAGE(B19:AE19)</f>
        <v>4742804.9</v>
      </c>
      <c r="AI19" s="14">
        <v>1.42007084E8</v>
      </c>
      <c r="AJ19" s="24">
        <v>4733569.0</v>
      </c>
      <c r="AK19" s="23" t="s">
        <v>35</v>
      </c>
      <c r="AL19" s="23"/>
    </row>
    <row r="20" ht="16.5" customHeight="1"/>
    <row r="21" ht="16.5" customHeight="1">
      <c r="A21" s="26" t="s">
        <v>36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</row>
    <row r="22" ht="16.5" customHeight="1">
      <c r="B22" s="7" t="s">
        <v>37</v>
      </c>
      <c r="C22" s="7" t="s">
        <v>38</v>
      </c>
    </row>
    <row r="23" ht="16.5" customHeight="1">
      <c r="A23" s="7" t="s">
        <v>39</v>
      </c>
      <c r="B23" s="7">
        <v>4697590.0</v>
      </c>
      <c r="C23" s="7">
        <v>4874603.0</v>
      </c>
      <c r="AC23" s="27"/>
      <c r="AD23" s="27"/>
    </row>
    <row r="24" ht="16.5" customHeight="1">
      <c r="A24" s="7" t="s">
        <v>40</v>
      </c>
      <c r="B24" s="7">
        <v>4352137.0</v>
      </c>
      <c r="C24" s="7">
        <v>4514268.0</v>
      </c>
    </row>
    <row r="25" ht="16.5" customHeight="1">
      <c r="A25" s="7" t="s">
        <v>41</v>
      </c>
      <c r="B25" s="7">
        <v>4280334.0</v>
      </c>
      <c r="C25" s="7">
        <v>4426154.0</v>
      </c>
    </row>
    <row r="26" ht="16.5" customHeight="1">
      <c r="A26" s="7" t="s">
        <v>42</v>
      </c>
      <c r="B26" s="7">
        <v>4413125.0</v>
      </c>
      <c r="C26" s="7">
        <v>4020603.0</v>
      </c>
    </row>
    <row r="27" ht="16.5" customHeight="1">
      <c r="A27" s="7" t="s">
        <v>43</v>
      </c>
      <c r="B27" s="7">
        <v>4603199.0</v>
      </c>
      <c r="C27" s="7">
        <v>4029780.0</v>
      </c>
    </row>
    <row r="28" ht="16.5" customHeight="1">
      <c r="A28" s="7" t="s">
        <v>44</v>
      </c>
      <c r="B28" s="7">
        <v>4688645.0</v>
      </c>
      <c r="C28" s="7">
        <v>4371714.0</v>
      </c>
    </row>
    <row r="29" ht="16.5" customHeight="1">
      <c r="A29" s="7" t="s">
        <v>45</v>
      </c>
      <c r="B29" s="7">
        <v>4775392.0</v>
      </c>
      <c r="C29" s="7">
        <v>4650416.0</v>
      </c>
    </row>
    <row r="30" ht="16.5" customHeight="1">
      <c r="A30" s="7" t="s">
        <v>46</v>
      </c>
      <c r="B30" s="7">
        <v>4679106.0</v>
      </c>
      <c r="C30" s="7">
        <v>4742804.0</v>
      </c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3">
    <mergeCell ref="AK7:AL7"/>
    <mergeCell ref="AK8:AL8"/>
    <mergeCell ref="AK9:AL9"/>
    <mergeCell ref="AK10:AL10"/>
    <mergeCell ref="AK12:AL12"/>
    <mergeCell ref="A21:N21"/>
    <mergeCell ref="A1:AH1"/>
    <mergeCell ref="AI1:AL1"/>
    <mergeCell ref="AK2:AL2"/>
    <mergeCell ref="AK3:AL3"/>
    <mergeCell ref="AK4:AL4"/>
    <mergeCell ref="AK5:AL5"/>
    <mergeCell ref="AK6:AL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2020-07-16T02:56:39Z</dcterms:created>
  <dc:creator>cathx</dc:creator>
</cp:coreProperties>
</file>