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<sst xmlns="http://schemas.openxmlformats.org/spreadsheetml/2006/main" count="18" uniqueCount="18">
  <si>
    <t>서울</t>
  </si>
  <si>
    <t>경기</t>
  </si>
  <si>
    <t>인천</t>
  </si>
  <si>
    <t>강원</t>
  </si>
  <si>
    <t>충북</t>
  </si>
  <si>
    <t>충남</t>
  </si>
  <si>
    <t>세종</t>
  </si>
  <si>
    <t>대전</t>
  </si>
  <si>
    <t>경북</t>
  </si>
  <si>
    <t>경남</t>
  </si>
  <si>
    <t>대구</t>
  </si>
  <si>
    <t>전북</t>
  </si>
  <si>
    <t>전남</t>
  </si>
  <si>
    <t>광주</t>
  </si>
  <si>
    <t>부산</t>
  </si>
  <si>
    <t>울산</t>
  </si>
  <si>
    <t>제주</t>
  </si>
  <si>
    <t>합계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</si>
</sst>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월&quot;\ dd&quot;일&quot;"/>
    <numFmt numFmtId="165" formatCode="m&quot;월 &quot;d&quot;일&quot;"/>
  </numFmts>
  <fonts count="7">
    <font>
      <sz val="10.0"/>
      <color rgb="FF000000"/>
      <name val="Arial"/>
    </font>
    <font>
      <sz val="11.0"/>
      <color theme="1"/>
      <name val="Calibri"/>
    </font>
    <font>
      <sz val="11.0"/>
      <name val="Calibri"/>
    </font>
    <font>
      <b/>
      <sz val="12.0"/>
      <color rgb="FF000000"/>
      <name val="Arial"/>
    </font>
    <font>
      <sz val="11.0"/>
      <color rgb="FF000000"/>
      <name val="Arial"/>
    </font>
    <font>
      <b/>
      <sz val="11.0"/>
      <color theme="1"/>
      <name val="Calibri"/>
    </font>
    <font>
      <b/>
      <sz val="11.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0" fillId="0" fontId="2" numFmtId="165" xfId="0" applyAlignment="1" applyFont="1" applyNumberFormat="1">
      <alignment horizontal="right"/>
    </xf>
    <xf borderId="0" fillId="0" fontId="2" numFmtId="165" xfId="0" applyAlignment="1" applyFont="1" applyNumberFormat="1">
      <alignment horizontal="right" readingOrder="0"/>
    </xf>
    <xf borderId="0" fillId="0" fontId="3" numFmtId="0" xfId="0" applyAlignment="1" applyFont="1">
      <alignment horizontal="center" shrinkToFit="0" wrapText="1"/>
    </xf>
    <xf borderId="0" fillId="0" fontId="1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5" numFmtId="0" xfId="0" applyAlignment="1" applyFont="1">
      <alignment horizontal="right"/>
    </xf>
    <xf borderId="0" fillId="0" fontId="6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43978.0</v>
      </c>
      <c r="C1" s="2">
        <v>43979.0</v>
      </c>
      <c r="D1" s="2">
        <v>43980.0</v>
      </c>
      <c r="E1" s="2">
        <v>43983.0</v>
      </c>
      <c r="F1" s="2">
        <v>43984.0</v>
      </c>
      <c r="G1" s="2">
        <v>43985.0</v>
      </c>
      <c r="H1" s="2">
        <v>43986.0</v>
      </c>
      <c r="I1" s="2">
        <v>43990.0</v>
      </c>
      <c r="J1" s="2">
        <v>43991.0</v>
      </c>
      <c r="K1" s="2">
        <v>43992.0</v>
      </c>
      <c r="L1" s="2">
        <v>43993.0</v>
      </c>
      <c r="M1" s="2">
        <v>43994.0</v>
      </c>
      <c r="N1" s="2">
        <v>43998.0</v>
      </c>
      <c r="O1" s="2">
        <v>43999.0</v>
      </c>
      <c r="P1" s="2">
        <v>44000.0</v>
      </c>
      <c r="Q1" s="2">
        <v>44001.0</v>
      </c>
      <c r="R1" s="2">
        <v>44004.0</v>
      </c>
      <c r="S1" s="2">
        <v>44005.0</v>
      </c>
      <c r="T1" s="2">
        <v>44006.0</v>
      </c>
      <c r="U1" s="2">
        <v>44007.0</v>
      </c>
      <c r="V1" s="2">
        <v>44011.0</v>
      </c>
      <c r="W1" s="2">
        <v>44012.0</v>
      </c>
      <c r="X1" s="2">
        <v>44013.0</v>
      </c>
      <c r="Y1" s="2">
        <v>44014.0</v>
      </c>
      <c r="Z1" s="2">
        <v>44015.0</v>
      </c>
      <c r="AA1" s="2">
        <v>44018.0</v>
      </c>
      <c r="AB1" s="2">
        <v>44019.0</v>
      </c>
      <c r="AC1" s="2">
        <v>44020.0</v>
      </c>
      <c r="AD1" s="2">
        <v>44021.0</v>
      </c>
      <c r="AE1" s="2">
        <v>44022.0</v>
      </c>
      <c r="AF1" s="2">
        <v>44025.0</v>
      </c>
      <c r="AG1" s="2">
        <v>44026.0</v>
      </c>
      <c r="AH1" s="2">
        <v>44027.0</v>
      </c>
      <c r="AI1" s="2">
        <v>44028.0</v>
      </c>
      <c r="AJ1" s="2">
        <v>44029.0</v>
      </c>
      <c r="AK1" s="3">
        <v>44032.0</v>
      </c>
      <c r="AL1" s="3">
        <v>44033.0</v>
      </c>
    </row>
    <row r="2">
      <c r="A2" s="4" t="s">
        <v>0</v>
      </c>
      <c r="B2" s="5">
        <v>111.0</v>
      </c>
      <c r="C2" s="5">
        <v>117.0</v>
      </c>
      <c r="D2" s="6">
        <v>121.0</v>
      </c>
      <c r="E2" s="6">
        <v>102.0</v>
      </c>
      <c r="F2" s="6">
        <v>27.0</v>
      </c>
      <c r="G2" s="6">
        <v>12.0</v>
      </c>
      <c r="H2" s="6">
        <v>6.0</v>
      </c>
      <c r="I2" s="6">
        <v>16.0</v>
      </c>
      <c r="J2" s="6">
        <v>10.0</v>
      </c>
      <c r="K2" s="6">
        <v>6.0</v>
      </c>
      <c r="L2" s="6">
        <v>3.0</v>
      </c>
      <c r="M2" s="6">
        <v>3.0</v>
      </c>
      <c r="N2" s="6">
        <v>1.0</v>
      </c>
      <c r="O2" s="6">
        <v>1.0</v>
      </c>
      <c r="P2" s="6">
        <v>2.0</v>
      </c>
      <c r="Q2" s="6">
        <v>2.0</v>
      </c>
      <c r="R2" s="6">
        <v>2.0</v>
      </c>
      <c r="S2" s="6">
        <v>2.0</v>
      </c>
      <c r="T2" s="6">
        <v>2.0</v>
      </c>
      <c r="U2" s="6">
        <v>2.0</v>
      </c>
      <c r="V2" s="6">
        <v>2.0</v>
      </c>
      <c r="W2" s="6">
        <v>2.0</v>
      </c>
      <c r="X2" s="6">
        <v>3.0</v>
      </c>
      <c r="Y2" s="6">
        <v>3.0</v>
      </c>
      <c r="Z2" s="6">
        <v>3.0</v>
      </c>
      <c r="AA2" s="6">
        <v>2.0</v>
      </c>
      <c r="AB2" s="6">
        <v>1.0</v>
      </c>
      <c r="AC2" s="6">
        <v>3.0</v>
      </c>
      <c r="AD2" s="6">
        <v>3.0</v>
      </c>
      <c r="AE2" s="6">
        <v>3.0</v>
      </c>
      <c r="AF2" s="6">
        <v>2.0</v>
      </c>
      <c r="AG2" s="6">
        <v>2.0</v>
      </c>
      <c r="AH2" s="6">
        <v>1.0</v>
      </c>
      <c r="AI2" s="7">
        <v>4.0</v>
      </c>
      <c r="AJ2" s="7">
        <v>5.0</v>
      </c>
      <c r="AK2" s="7">
        <v>4.0</v>
      </c>
      <c r="AL2" s="7">
        <v>5.0</v>
      </c>
    </row>
    <row r="3">
      <c r="A3" s="4" t="s">
        <v>1</v>
      </c>
      <c r="B3" s="5">
        <f>SUM(251,5)</f>
        <v>256</v>
      </c>
      <c r="C3" s="5">
        <f>SUM(251,5,5)</f>
        <v>261</v>
      </c>
      <c r="D3" s="5">
        <f>SUM(251,5,5,2)</f>
        <v>263</v>
      </c>
      <c r="E3" s="5">
        <f>SUM(251,5,1,1)</f>
        <v>258</v>
      </c>
      <c r="F3" s="5">
        <f t="shared" ref="F3:H3" si="1">SUM(251,5,1,2)</f>
        <v>259</v>
      </c>
      <c r="G3" s="5">
        <f t="shared" si="1"/>
        <v>259</v>
      </c>
      <c r="H3" s="5">
        <f t="shared" si="1"/>
        <v>259</v>
      </c>
      <c r="I3" s="5">
        <f t="shared" ref="I3:K3" si="2">SUM(251,1,1)</f>
        <v>253</v>
      </c>
      <c r="J3" s="5">
        <f t="shared" si="2"/>
        <v>253</v>
      </c>
      <c r="K3" s="5">
        <f t="shared" si="2"/>
        <v>253</v>
      </c>
      <c r="L3" s="5">
        <v>2.0</v>
      </c>
      <c r="M3" s="5">
        <v>2.0</v>
      </c>
      <c r="N3" s="5">
        <v>1.0</v>
      </c>
      <c r="O3" s="5">
        <v>2.0</v>
      </c>
      <c r="P3" s="5">
        <v>4.0</v>
      </c>
      <c r="Q3" s="5">
        <v>7.0</v>
      </c>
      <c r="R3" s="5">
        <v>5.0</v>
      </c>
      <c r="S3" s="5">
        <v>5.0</v>
      </c>
      <c r="T3" s="5">
        <v>6.0</v>
      </c>
      <c r="U3" s="5">
        <v>7.0</v>
      </c>
      <c r="V3" s="5">
        <f>SUM(7,1,2,1,1)</f>
        <v>12</v>
      </c>
      <c r="W3" s="5">
        <f t="shared" ref="W3:X3" si="3">SUM(1,2,1,1,2)</f>
        <v>7</v>
      </c>
      <c r="X3" s="5">
        <f t="shared" si="3"/>
        <v>7</v>
      </c>
      <c r="Y3" s="5">
        <f t="shared" ref="Y3:Z3" si="4">SUM(1,1,1,2)</f>
        <v>5</v>
      </c>
      <c r="Z3" s="5">
        <f t="shared" si="4"/>
        <v>5</v>
      </c>
      <c r="AA3" s="5">
        <v>3.0</v>
      </c>
      <c r="AB3" s="5">
        <v>8.0</v>
      </c>
      <c r="AC3" s="5">
        <v>10.0</v>
      </c>
      <c r="AD3" s="5">
        <v>7.0</v>
      </c>
      <c r="AE3" s="5">
        <v>7.0</v>
      </c>
      <c r="AF3" s="5">
        <v>1.0</v>
      </c>
      <c r="AG3" s="5">
        <v>2.0</v>
      </c>
      <c r="AH3" s="5">
        <v>2.0</v>
      </c>
      <c r="AI3" s="8">
        <v>1.0</v>
      </c>
      <c r="AJ3" s="8">
        <v>3.0</v>
      </c>
      <c r="AK3" s="8">
        <v>2.0</v>
      </c>
      <c r="AL3" s="8">
        <v>2.0</v>
      </c>
    </row>
    <row r="4">
      <c r="A4" s="4" t="s">
        <v>2</v>
      </c>
      <c r="B4" s="5">
        <v>1.0</v>
      </c>
      <c r="C4" s="5">
        <f>SUM(1,153,89)</f>
        <v>243</v>
      </c>
      <c r="D4" s="5">
        <f t="shared" ref="D4:E4" si="5">SUM(153,89,1)</f>
        <v>243</v>
      </c>
      <c r="E4" s="5">
        <f t="shared" si="5"/>
        <v>243</v>
      </c>
      <c r="F4" s="5">
        <f t="shared" ref="F4:G4" si="6">SUM(153,89,1,2)</f>
        <v>245</v>
      </c>
      <c r="G4" s="5">
        <f t="shared" si="6"/>
        <v>245</v>
      </c>
      <c r="H4" s="5">
        <f>SUM(153,89,1)</f>
        <v>243</v>
      </c>
      <c r="I4" s="5">
        <f>SUM(153,89,1,1)</f>
        <v>244</v>
      </c>
      <c r="J4" s="5">
        <f t="shared" ref="J4:K4" si="7">SUM(153,89,1,1,2)</f>
        <v>246</v>
      </c>
      <c r="K4" s="5">
        <f t="shared" si="7"/>
        <v>246</v>
      </c>
      <c r="L4" s="5">
        <v>4.0</v>
      </c>
      <c r="M4" s="5">
        <v>4.0</v>
      </c>
      <c r="N4" s="5">
        <v>6.0</v>
      </c>
      <c r="O4" s="5">
        <v>8.0</v>
      </c>
      <c r="P4" s="5">
        <v>8.0</v>
      </c>
      <c r="Q4" s="5">
        <v>7.0</v>
      </c>
      <c r="R4" s="5">
        <v>2.0</v>
      </c>
      <c r="S4" s="5">
        <v>2.0</v>
      </c>
      <c r="T4" s="5">
        <v>2.0</v>
      </c>
      <c r="U4" s="5">
        <v>2.0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  <c r="AH4" s="5">
        <v>0.0</v>
      </c>
      <c r="AI4" s="8">
        <v>0.0</v>
      </c>
      <c r="AJ4" s="8">
        <v>0.0</v>
      </c>
      <c r="AK4" s="8">
        <v>0.0</v>
      </c>
      <c r="AL4" s="8">
        <v>0.0</v>
      </c>
    </row>
    <row r="5">
      <c r="A5" s="4" t="s">
        <v>3</v>
      </c>
      <c r="B5" s="5">
        <v>0.0</v>
      </c>
      <c r="C5" s="5">
        <v>2.0</v>
      </c>
      <c r="D5" s="6">
        <v>2.0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1.0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  <c r="AH5" s="5">
        <v>0.0</v>
      </c>
      <c r="AI5" s="8">
        <v>0.0</v>
      </c>
      <c r="AJ5" s="8">
        <v>0.0</v>
      </c>
      <c r="AK5" s="8">
        <v>0.0</v>
      </c>
      <c r="AL5" s="8">
        <v>0.0</v>
      </c>
    </row>
    <row r="6">
      <c r="A6" s="4" t="s">
        <v>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8">
        <v>0.0</v>
      </c>
      <c r="AJ6" s="8">
        <v>0.0</v>
      </c>
      <c r="AK6" s="8">
        <v>0.0</v>
      </c>
      <c r="AL6" s="8">
        <v>0.0</v>
      </c>
    </row>
    <row r="7">
      <c r="A7" s="4" t="s">
        <v>5</v>
      </c>
      <c r="B7" s="5">
        <v>0.0</v>
      </c>
      <c r="C7" s="5">
        <f>SUM(18,10)</f>
        <v>28</v>
      </c>
      <c r="D7" s="5">
        <v>13.0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5.0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3.0</v>
      </c>
      <c r="Z7" s="5">
        <v>0.0</v>
      </c>
      <c r="AA7" s="5">
        <v>0.0</v>
      </c>
      <c r="AB7" s="5">
        <v>0.0</v>
      </c>
      <c r="AC7" s="5">
        <v>1.0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8">
        <v>0.0</v>
      </c>
      <c r="AJ7" s="8">
        <v>0.0</v>
      </c>
      <c r="AK7" s="8">
        <v>0.0</v>
      </c>
      <c r="AL7" s="8">
        <v>0.0</v>
      </c>
    </row>
    <row r="8">
      <c r="A8" s="4" t="s">
        <v>6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1.0</v>
      </c>
      <c r="P8" s="5">
        <v>1.0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  <c r="AH8" s="5">
        <v>0.0</v>
      </c>
      <c r="AI8" s="8">
        <v>0.0</v>
      </c>
      <c r="AJ8" s="8">
        <v>0.0</v>
      </c>
      <c r="AK8" s="8">
        <v>0.0</v>
      </c>
      <c r="AL8" s="8">
        <v>0.0</v>
      </c>
    </row>
    <row r="9">
      <c r="A9" s="4" t="s">
        <v>7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1.0</v>
      </c>
      <c r="Q9" s="5">
        <v>1.0</v>
      </c>
      <c r="R9" s="5">
        <v>0.0</v>
      </c>
      <c r="S9" s="5">
        <v>0.0</v>
      </c>
      <c r="T9" s="5">
        <v>0.0</v>
      </c>
      <c r="U9" s="5">
        <v>0.0</v>
      </c>
      <c r="V9" s="5">
        <v>2.0</v>
      </c>
      <c r="W9" s="5">
        <f>SUM(2,10,4)</f>
        <v>16</v>
      </c>
      <c r="X9" s="5">
        <f>SUM(1,12,5)</f>
        <v>18</v>
      </c>
      <c r="Y9" s="5">
        <f>SUM(1,64,5)</f>
        <v>70</v>
      </c>
      <c r="Z9" s="5">
        <f>SUM(2,64,5)</f>
        <v>71</v>
      </c>
      <c r="AA9" s="5">
        <v>62.0</v>
      </c>
      <c r="AB9" s="5">
        <f t="shared" ref="AB9:AE9" si="8">SUM(28,59)</f>
        <v>87</v>
      </c>
      <c r="AC9" s="5">
        <f t="shared" si="8"/>
        <v>87</v>
      </c>
      <c r="AD9" s="5">
        <f t="shared" si="8"/>
        <v>87</v>
      </c>
      <c r="AE9" s="5">
        <f t="shared" si="8"/>
        <v>87</v>
      </c>
      <c r="AF9" s="5">
        <v>2.0</v>
      </c>
      <c r="AG9" s="5">
        <v>2.0</v>
      </c>
      <c r="AH9" s="5">
        <v>2.0</v>
      </c>
      <c r="AI9" s="8">
        <v>1.0</v>
      </c>
      <c r="AJ9" s="8">
        <v>1.0</v>
      </c>
      <c r="AK9" s="8">
        <v>0.0</v>
      </c>
      <c r="AL9" s="8">
        <v>0.0</v>
      </c>
    </row>
    <row r="10">
      <c r="A10" s="4" t="s">
        <v>8</v>
      </c>
      <c r="B10" s="5">
        <f>SUM(181,4)</f>
        <v>185</v>
      </c>
      <c r="C10" s="5">
        <f>SUM(182,4)</f>
        <v>186</v>
      </c>
      <c r="D10" s="5">
        <v>186.0</v>
      </c>
      <c r="E10" s="5">
        <v>2.0</v>
      </c>
      <c r="F10" s="5">
        <v>2.0</v>
      </c>
      <c r="G10" s="5">
        <v>2.0</v>
      </c>
      <c r="H10" s="5">
        <v>2.0</v>
      </c>
      <c r="I10" s="5">
        <v>3.0</v>
      </c>
      <c r="J10" s="5">
        <v>3.0</v>
      </c>
      <c r="K10" s="5">
        <v>3.0</v>
      </c>
      <c r="L10" s="5">
        <v>3.0</v>
      </c>
      <c r="M10" s="5">
        <v>3.0</v>
      </c>
      <c r="N10" s="5">
        <v>2.0</v>
      </c>
      <c r="O10" s="5">
        <v>2.0</v>
      </c>
      <c r="P10" s="5">
        <v>2.0</v>
      </c>
      <c r="Q10" s="5">
        <v>2.0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1.0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8">
        <v>0.0</v>
      </c>
      <c r="AJ10" s="8">
        <v>0.0</v>
      </c>
      <c r="AK10" s="8">
        <v>0.0</v>
      </c>
      <c r="AL10" s="8">
        <v>0.0</v>
      </c>
    </row>
    <row r="11">
      <c r="A11" s="4" t="s">
        <v>9</v>
      </c>
      <c r="B11" s="5">
        <v>2.0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2.0</v>
      </c>
      <c r="K11" s="5">
        <v>3.0</v>
      </c>
      <c r="L11" s="5">
        <v>3.0</v>
      </c>
      <c r="M11" s="5">
        <v>3.0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  <c r="AH11" s="5">
        <v>0.0</v>
      </c>
      <c r="AI11" s="8">
        <v>0.0</v>
      </c>
      <c r="AJ11" s="8">
        <v>0.0</v>
      </c>
      <c r="AK11" s="8">
        <v>0.0</v>
      </c>
      <c r="AL11" s="8">
        <v>0.0</v>
      </c>
    </row>
    <row r="12">
      <c r="A12" s="4" t="s">
        <v>10</v>
      </c>
      <c r="B12" s="5">
        <v>6.0</v>
      </c>
      <c r="C12" s="5">
        <v>1.0</v>
      </c>
      <c r="D12" s="6">
        <v>1.0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1.0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1.0</v>
      </c>
      <c r="W12" s="5">
        <v>0.0</v>
      </c>
      <c r="X12" s="5">
        <v>0.0</v>
      </c>
      <c r="Y12" s="5">
        <v>1.0</v>
      </c>
      <c r="Z12" s="5">
        <v>5.0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  <c r="AH12" s="5">
        <v>0.0</v>
      </c>
      <c r="AI12" s="8">
        <v>0.0</v>
      </c>
      <c r="AJ12" s="8">
        <v>0.0</v>
      </c>
      <c r="AK12" s="8">
        <v>0.0</v>
      </c>
      <c r="AL12" s="8">
        <v>0.0</v>
      </c>
    </row>
    <row r="13">
      <c r="A13" s="4" t="s">
        <v>11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1.0</v>
      </c>
      <c r="Q13" s="5">
        <v>1.0</v>
      </c>
      <c r="R13" s="5">
        <v>1.0</v>
      </c>
      <c r="S13" s="5">
        <v>1.0</v>
      </c>
      <c r="T13" s="5">
        <v>1.0</v>
      </c>
      <c r="U13" s="5">
        <v>0.0</v>
      </c>
      <c r="V13" s="5">
        <v>1.0</v>
      </c>
      <c r="W13" s="5">
        <v>1.0</v>
      </c>
      <c r="X13" s="5">
        <v>1.0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  <c r="AH13" s="5">
        <v>0.0</v>
      </c>
      <c r="AI13" s="8">
        <v>0.0</v>
      </c>
      <c r="AJ13" s="8">
        <v>0.0</v>
      </c>
      <c r="AK13" s="8">
        <v>0.0</v>
      </c>
      <c r="AL13" s="8">
        <v>0.0</v>
      </c>
    </row>
    <row r="14">
      <c r="A14" s="4" t="s">
        <v>12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18.0</v>
      </c>
      <c r="W14" s="5">
        <v>18.0</v>
      </c>
      <c r="X14" s="5">
        <v>18.0</v>
      </c>
      <c r="Y14" s="5">
        <v>1.0</v>
      </c>
      <c r="Z14" s="5">
        <v>1.0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  <c r="AH14" s="5">
        <v>0.0</v>
      </c>
      <c r="AI14" s="8">
        <v>0.0</v>
      </c>
      <c r="AJ14" s="8">
        <v>0.0</v>
      </c>
      <c r="AK14" s="8">
        <v>0.0</v>
      </c>
      <c r="AL14" s="8">
        <v>0.0</v>
      </c>
    </row>
    <row r="15">
      <c r="A15" s="4" t="s">
        <v>13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39.0</v>
      </c>
      <c r="S15" s="5">
        <v>39.0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438.0</v>
      </c>
      <c r="Z15" s="5">
        <v>438.0</v>
      </c>
      <c r="AA15" s="5">
        <v>180.0</v>
      </c>
      <c r="AB15" s="5">
        <f>SUM(198,180)</f>
        <v>378</v>
      </c>
      <c r="AC15" s="5">
        <f>SUM(199,180)</f>
        <v>379</v>
      </c>
      <c r="AD15" s="5">
        <f>SUM(200,180)</f>
        <v>380</v>
      </c>
      <c r="AE15" s="5">
        <f>SUM(199,180)</f>
        <v>379</v>
      </c>
      <c r="AF15" s="5">
        <f>SUM(201,160)</f>
        <v>361</v>
      </c>
      <c r="AG15" s="5">
        <f t="shared" ref="AG15:AH15" si="9">SUM(200,160)</f>
        <v>360</v>
      </c>
      <c r="AH15" s="5">
        <f t="shared" si="9"/>
        <v>360</v>
      </c>
      <c r="AI15" s="8">
        <v>360.0</v>
      </c>
      <c r="AJ15" s="8">
        <v>360.0</v>
      </c>
      <c r="AK15" s="8">
        <v>2.0</v>
      </c>
      <c r="AL15" s="8">
        <v>2.0</v>
      </c>
    </row>
    <row r="16">
      <c r="A16" s="4" t="s">
        <v>14</v>
      </c>
      <c r="B16" s="5">
        <v>0.0</v>
      </c>
      <c r="C16" s="5">
        <v>0.0</v>
      </c>
      <c r="D16" s="5">
        <v>1.0</v>
      </c>
      <c r="E16" s="6">
        <v>2.0</v>
      </c>
      <c r="F16" s="6">
        <v>1.0</v>
      </c>
      <c r="G16" s="6">
        <v>1.0</v>
      </c>
      <c r="H16" s="6">
        <v>1.0</v>
      </c>
      <c r="I16" s="6">
        <v>1.0</v>
      </c>
      <c r="J16" s="6">
        <v>1.0</v>
      </c>
      <c r="K16" s="6">
        <v>1.0</v>
      </c>
      <c r="L16" s="6">
        <v>1.0</v>
      </c>
      <c r="M16" s="6">
        <v>1.0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  <c r="AH16" s="5">
        <v>0.0</v>
      </c>
      <c r="AI16" s="8">
        <v>0.0</v>
      </c>
      <c r="AJ16" s="8">
        <v>0.0</v>
      </c>
      <c r="AK16" s="8">
        <v>0.0</v>
      </c>
      <c r="AL16" s="8">
        <v>0.0</v>
      </c>
    </row>
    <row r="17">
      <c r="A17" s="4" t="s">
        <v>15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  <c r="AH17" s="5">
        <v>0.0</v>
      </c>
      <c r="AI17" s="8">
        <v>0.0</v>
      </c>
      <c r="AJ17" s="8">
        <v>0.0</v>
      </c>
      <c r="AK17" s="8">
        <v>0.0</v>
      </c>
      <c r="AL17" s="8">
        <v>0.0</v>
      </c>
    </row>
    <row r="18">
      <c r="A18" s="4" t="s">
        <v>16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0.0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  <c r="AF18" s="5">
        <v>0.0</v>
      </c>
      <c r="AG18" s="5">
        <v>0.0</v>
      </c>
      <c r="AH18" s="5">
        <v>0.0</v>
      </c>
      <c r="AI18" s="8">
        <v>0.0</v>
      </c>
      <c r="AJ18" s="8">
        <v>14.0</v>
      </c>
      <c r="AK18" s="8">
        <v>14.0</v>
      </c>
      <c r="AL18" s="8">
        <v>14.0</v>
      </c>
    </row>
    <row r="19">
      <c r="A19" s="4" t="s">
        <v>17</v>
      </c>
      <c r="B19" s="9">
        <f t="shared" ref="B19:AH19" si="10">SUM(B2:B18)</f>
        <v>561</v>
      </c>
      <c r="C19" s="9">
        <f t="shared" si="10"/>
        <v>838</v>
      </c>
      <c r="D19" s="9">
        <f t="shared" si="10"/>
        <v>830</v>
      </c>
      <c r="E19" s="9">
        <f t="shared" si="10"/>
        <v>607</v>
      </c>
      <c r="F19" s="9">
        <f t="shared" si="10"/>
        <v>534</v>
      </c>
      <c r="G19" s="9">
        <f t="shared" si="10"/>
        <v>519</v>
      </c>
      <c r="H19" s="9">
        <f t="shared" si="10"/>
        <v>511</v>
      </c>
      <c r="I19" s="9">
        <f t="shared" si="10"/>
        <v>517</v>
      </c>
      <c r="J19" s="9">
        <f t="shared" si="10"/>
        <v>520</v>
      </c>
      <c r="K19" s="9">
        <f t="shared" si="10"/>
        <v>512</v>
      </c>
      <c r="L19" s="9">
        <f t="shared" si="10"/>
        <v>16</v>
      </c>
      <c r="M19" s="9">
        <f t="shared" si="10"/>
        <v>17</v>
      </c>
      <c r="N19" s="9">
        <f t="shared" si="10"/>
        <v>10</v>
      </c>
      <c r="O19" s="9">
        <f t="shared" si="10"/>
        <v>14</v>
      </c>
      <c r="P19" s="9">
        <f t="shared" si="10"/>
        <v>19</v>
      </c>
      <c r="Q19" s="9">
        <f t="shared" si="10"/>
        <v>20</v>
      </c>
      <c r="R19" s="9">
        <f t="shared" si="10"/>
        <v>49</v>
      </c>
      <c r="S19" s="9">
        <f t="shared" si="10"/>
        <v>49</v>
      </c>
      <c r="T19" s="9">
        <f t="shared" si="10"/>
        <v>11</v>
      </c>
      <c r="U19" s="9">
        <f t="shared" si="10"/>
        <v>12</v>
      </c>
      <c r="V19" s="9">
        <f t="shared" si="10"/>
        <v>36</v>
      </c>
      <c r="W19" s="9">
        <f t="shared" si="10"/>
        <v>44</v>
      </c>
      <c r="X19" s="9">
        <f t="shared" si="10"/>
        <v>47</v>
      </c>
      <c r="Y19" s="9">
        <f t="shared" si="10"/>
        <v>522</v>
      </c>
      <c r="Z19" s="9">
        <f t="shared" si="10"/>
        <v>523</v>
      </c>
      <c r="AA19" s="9">
        <f t="shared" si="10"/>
        <v>247</v>
      </c>
      <c r="AB19" s="9">
        <f t="shared" si="10"/>
        <v>474</v>
      </c>
      <c r="AC19" s="9">
        <f t="shared" si="10"/>
        <v>480</v>
      </c>
      <c r="AD19" s="9">
        <f t="shared" si="10"/>
        <v>477</v>
      </c>
      <c r="AE19" s="9">
        <f t="shared" si="10"/>
        <v>476</v>
      </c>
      <c r="AF19" s="9">
        <f t="shared" si="10"/>
        <v>366</v>
      </c>
      <c r="AG19" s="9">
        <f t="shared" si="10"/>
        <v>366</v>
      </c>
      <c r="AH19" s="9">
        <f t="shared" si="10"/>
        <v>365</v>
      </c>
      <c r="AI19" s="10">
        <v>366.0</v>
      </c>
      <c r="AJ19" s="10">
        <v>383.0</v>
      </c>
      <c r="AK19" s="10">
        <v>22.0</v>
      </c>
      <c r="AL19" s="10">
        <v>23.0</v>
      </c>
    </row>
  </sheetData>
  <drawing r:id="rId1"/>
</worksheet>
</file>