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rad_School\CERG_2020\fobos\hardware\fobos-dut\dut-artix7-a12t-cpg238\Outputs\BOM\"/>
    </mc:Choice>
  </mc:AlternateContent>
  <bookViews>
    <workbookView xWindow="0" yWindow="0" windowWidth="28800" windowHeight="12435" tabRatio="500"/>
  </bookViews>
  <sheets>
    <sheet name="Project" sheetId="1" r:id="rId1"/>
    <sheet name="MTC" sheetId="2" r:id="rId2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27" i="2" l="1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</calcChain>
</file>

<file path=xl/sharedStrings.xml><?xml version="1.0" encoding="utf-8"?>
<sst xmlns="http://schemas.openxmlformats.org/spreadsheetml/2006/main" count="544" uniqueCount="386">
  <si>
    <t>Artix-7 DUT</t>
  </si>
  <si>
    <t>Ref#</t>
  </si>
  <si>
    <t>Value</t>
  </si>
  <si>
    <t>Size</t>
  </si>
  <si>
    <t>Mouser #</t>
  </si>
  <si>
    <t>Mfr. #</t>
  </si>
  <si>
    <t>Manufacturer</t>
  </si>
  <si>
    <t>Description</t>
  </si>
  <si>
    <t xml:space="preserve">R29 R30 R37 R67 </t>
  </si>
  <si>
    <t>0R</t>
  </si>
  <si>
    <t>0603</t>
  </si>
  <si>
    <t>603-RC0603JR-070RL</t>
  </si>
  <si>
    <t>RC0603JR-070RL</t>
  </si>
  <si>
    <t>Yageo</t>
  </si>
  <si>
    <t>Thick Film Resistors - SMD 0 Ohms 100 mW 0603 5%</t>
  </si>
  <si>
    <t>R23</t>
  </si>
  <si>
    <t>0R1</t>
  </si>
  <si>
    <t>1206</t>
  </si>
  <si>
    <t>71-WSL1206R1000DEA</t>
  </si>
  <si>
    <t>WSL1206R1000DEA</t>
  </si>
  <si>
    <t>Vishay</t>
  </si>
  <si>
    <t>Current Sense Resistors - SMD 1/4watt .1ohms .5%</t>
  </si>
  <si>
    <t>1R</t>
  </si>
  <si>
    <t xml:space="preserve">R22 </t>
  </si>
  <si>
    <t>100R</t>
  </si>
  <si>
    <t>603-RC0603FR-13100RL</t>
  </si>
  <si>
    <t>RC0603FR-13100RL</t>
  </si>
  <si>
    <t>Thick Film Resistors - SMD 100 OHM 1%</t>
  </si>
  <si>
    <t>1k</t>
  </si>
  <si>
    <t>603-RC0603FR-071KL</t>
  </si>
  <si>
    <t>RC0603FR-071KL</t>
  </si>
  <si>
    <t>Thick Film Resistors - SMD 1K OHM 1%</t>
  </si>
  <si>
    <t>10k</t>
  </si>
  <si>
    <t xml:space="preserve">603-RC0603FR-0710KL </t>
  </si>
  <si>
    <t xml:space="preserve">RC0603FR-0710KL </t>
  </si>
  <si>
    <t xml:space="preserve">Thick Film Resistors - SMD 10K OHM 1% </t>
  </si>
  <si>
    <t>Bourns</t>
  </si>
  <si>
    <t xml:space="preserve">R38 R39 R40 R49 </t>
  </si>
  <si>
    <t>100k</t>
  </si>
  <si>
    <t>652-CR0603-FX-103ELF</t>
  </si>
  <si>
    <t>CR0603-FX-1003ELF</t>
  </si>
  <si>
    <t>Thick Film Resistors - SMD 100K 1% 1/10 WATT</t>
  </si>
  <si>
    <t>R21</t>
  </si>
  <si>
    <t>1M</t>
  </si>
  <si>
    <t>652-CR0603FX-1004ELF</t>
  </si>
  <si>
    <t>CR0603-FX-1004ELF</t>
  </si>
  <si>
    <t>Thick Film Resistors - SMD 1M 1% 1/10W</t>
  </si>
  <si>
    <t xml:space="preserve">R46 R47 </t>
  </si>
  <si>
    <t>120k</t>
  </si>
  <si>
    <t>603-RC0603FR-13120KL</t>
  </si>
  <si>
    <t>RC0603FR-13120KL</t>
  </si>
  <si>
    <t>Thick Film Resistors - SMD 120 kOhms 100-200 mW 0603 1%</t>
  </si>
  <si>
    <t xml:space="preserve">R7 R8 R9 R10 R11 R12 R19 R20 R53 R72 </t>
  </si>
  <si>
    <t>200R</t>
  </si>
  <si>
    <t>603-RC0603FR-07200RL</t>
  </si>
  <si>
    <t>RC0603FR-07200RL</t>
  </si>
  <si>
    <t xml:space="preserve">Thick Film Resistors - SMD 200 OHM 1% </t>
  </si>
  <si>
    <t xml:space="preserve">R1 R2 R3 R4 R5 R6 R13 R14 R15 R16 R17 R18 </t>
  </si>
  <si>
    <t>22R</t>
  </si>
  <si>
    <t>603-RC0603FR-0722RL</t>
  </si>
  <si>
    <t>RC0603FR-0722RL</t>
  </si>
  <si>
    <t>Thick Film Resistors - SMD 22 OHM 1%</t>
  </si>
  <si>
    <t xml:space="preserve">R27 R28 R56 </t>
  </si>
  <si>
    <t>33R, 0.5%</t>
  </si>
  <si>
    <t>667-ERA-3AHD330V</t>
  </si>
  <si>
    <t>ERA-3AHD330V</t>
  </si>
  <si>
    <t>Panasonic</t>
  </si>
  <si>
    <t>Thin Film Resistors - SMD 0603 33ohms 50ppm 0.5% AEC-Q200</t>
  </si>
  <si>
    <t>R34</t>
  </si>
  <si>
    <t>3k48</t>
  </si>
  <si>
    <t>603-RC0603FR-073K48L</t>
  </si>
  <si>
    <t>RC0603FR-073K48L</t>
  </si>
  <si>
    <t>Thick Film Resistors - SMD 3.48 kOhms 100mW 0603 1%</t>
  </si>
  <si>
    <t xml:space="preserve">R57 R58 R59 R69 </t>
  </si>
  <si>
    <t>470R</t>
  </si>
  <si>
    <t>603-RC0603FR-10470RL</t>
  </si>
  <si>
    <t>RC0603FR-10470RL</t>
  </si>
  <si>
    <t xml:space="preserve">Thick Film Resistors - SMD 470 OHM 1% </t>
  </si>
  <si>
    <t xml:space="preserve">R25 R26 R31 R32 R33 R41 R52 R54 R55  </t>
  </si>
  <si>
    <t>4k7</t>
  </si>
  <si>
    <t>603-RC0603FR-134K7L</t>
  </si>
  <si>
    <t>RC0603FR-134K7L</t>
  </si>
  <si>
    <t>Thick Film Resistors - SMD 4.7 kOhms 100-200mW 0603 1%</t>
  </si>
  <si>
    <t>49R9</t>
  </si>
  <si>
    <t xml:space="preserve">R48 </t>
  </si>
  <si>
    <t>57k6</t>
  </si>
  <si>
    <t>652-CR0603FX-5762ELF</t>
  </si>
  <si>
    <t>CR0603-FX-5762ELF</t>
  </si>
  <si>
    <t>Thick Film Resistors - SMD 57.6K ohm 1%</t>
  </si>
  <si>
    <t xml:space="preserve">R50 </t>
  </si>
  <si>
    <t>800R</t>
  </si>
  <si>
    <t xml:space="preserve">603-RC0603FR-07806RL </t>
  </si>
  <si>
    <t>RC0603FR-07806RL</t>
  </si>
  <si>
    <t xml:space="preserve">Thick Film Resistors - SMD 806 Ohms 100 mW 0603 1% </t>
  </si>
  <si>
    <t>Wurth Electronics</t>
  </si>
  <si>
    <t xml:space="preserve">C8 </t>
  </si>
  <si>
    <t>10nF</t>
  </si>
  <si>
    <t>603-CS0603KRX79BB103</t>
  </si>
  <si>
    <t>CS0603KRX7R9BB103</t>
  </si>
  <si>
    <t>Multilayer Ceramic Capacitors MLCC - SMD/SMT 10 nF 50 V 10% Ceramic Capacitors</t>
  </si>
  <si>
    <t>0402</t>
  </si>
  <si>
    <t>100nF</t>
  </si>
  <si>
    <t>77-VJ0603Y104JXQPBC</t>
  </si>
  <si>
    <t>VJ0603Y104JXQPW1BC</t>
  </si>
  <si>
    <t>Vishay / Vitramon</t>
  </si>
  <si>
    <t xml:space="preserve">Multilayer Ceramic Capacitors MLCC - SMD/SMT 0603 0.1uF 10volts X7R 5% </t>
  </si>
  <si>
    <t>Taiyo Yuden</t>
  </si>
  <si>
    <t>KEMET</t>
  </si>
  <si>
    <t>10uF</t>
  </si>
  <si>
    <t xml:space="preserve">C6 C10 C22 C23 </t>
  </si>
  <si>
    <t>0805</t>
  </si>
  <si>
    <t>81-GRM21BC81C106MA3L</t>
  </si>
  <si>
    <t>GRM21BC81C106MA73L</t>
  </si>
  <si>
    <t>Murata Electronics</t>
  </si>
  <si>
    <t xml:space="preserve">Multilayer Ceramic Capacitors MLCC - SMD/SMT 0805 10uF 16volts X6S 20% </t>
  </si>
  <si>
    <t>100uF</t>
  </si>
  <si>
    <t xml:space="preserve">C18 C19 C20 </t>
  </si>
  <si>
    <t>20pF</t>
  </si>
  <si>
    <t>80-C0603C200K8HACTU</t>
  </si>
  <si>
    <t>C0603C200K8HACTU</t>
  </si>
  <si>
    <t>Multilayer Ceramic Capacitors MLCC - SMD/SMT 10V 20pF X8R 0603 10%</t>
  </si>
  <si>
    <t>C15</t>
  </si>
  <si>
    <t>2u2F</t>
  </si>
  <si>
    <t xml:space="preserve">C17 C21 </t>
  </si>
  <si>
    <t>22uF</t>
  </si>
  <si>
    <t>187-CL21A226KQCLRNC</t>
  </si>
  <si>
    <t>CL21A226KQCLRNC</t>
  </si>
  <si>
    <t>Samsung</t>
  </si>
  <si>
    <t>Multilayer Ceramic Capacitors MLCC - SMD/SMT 22uF+/-10% 6.3V X5R 2012</t>
  </si>
  <si>
    <t xml:space="preserve">C12 </t>
  </si>
  <si>
    <t>4n7F</t>
  </si>
  <si>
    <t>710-885012206087</t>
  </si>
  <si>
    <t>Multilayer Ceramic Capacitors MLCC - SMD/SMT WCAP-CSGP 4700pF 0603 10% 50V MLCC</t>
  </si>
  <si>
    <t>470nF</t>
  </si>
  <si>
    <t>963-JMK105BJ474KV-F</t>
  </si>
  <si>
    <t>JMK105BJ474KV-F</t>
  </si>
  <si>
    <t>CAP CER 0.47UF 6.3V X5R 0402</t>
  </si>
  <si>
    <t>4.7uF</t>
  </si>
  <si>
    <t>81-GRM155R60J475ME8J</t>
  </si>
  <si>
    <t>GRM155R60J475ME87J</t>
  </si>
  <si>
    <t>CAP CER 4.7UF 6.3V X5R 0402</t>
  </si>
  <si>
    <t>47uF</t>
  </si>
  <si>
    <t xml:space="preserve">81-GRM21BR60J476ME5K </t>
  </si>
  <si>
    <t>GRM21BR60J476ME15K</t>
  </si>
  <si>
    <t>Multilayer Ceramic Capacitors MLCC - SMD/SMT 0805 47uF 6.3volts</t>
  </si>
  <si>
    <t>L1</t>
  </si>
  <si>
    <t xml:space="preserve">L1 L2 </t>
  </si>
  <si>
    <t>1k/500mA</t>
  </si>
  <si>
    <t xml:space="preserve">963-FBMH1608HM102-T </t>
  </si>
  <si>
    <t xml:space="preserve">FBMH1608HM102-T </t>
  </si>
  <si>
    <t xml:space="preserve">Ferrite Beads HI CUR CHIP BD 0603 1000OHMS 25% </t>
  </si>
  <si>
    <t xml:space="preserve">L3 </t>
  </si>
  <si>
    <t>1.5uH</t>
  </si>
  <si>
    <t xml:space="preserve">652-SRN2012-1R5M </t>
  </si>
  <si>
    <t>SRN2012-1R5M</t>
  </si>
  <si>
    <t>Bourns Inc.</t>
  </si>
  <si>
    <t>FIXED IND 1.5UH 1.8A 108MOHM SMD</t>
  </si>
  <si>
    <t xml:space="preserve">L4 </t>
  </si>
  <si>
    <t>3.3uH</t>
  </si>
  <si>
    <t xml:space="preserve">963-BRC2012T3R3MD </t>
  </si>
  <si>
    <t>BRC2012T3R3MD</t>
  </si>
  <si>
    <t>FIXED IND 3.3UH 870MA 221MOHM SM</t>
  </si>
  <si>
    <t xml:space="preserve">L5 </t>
  </si>
  <si>
    <t>2.2uH</t>
  </si>
  <si>
    <t xml:space="preserve">652-SRN2010-2R2M </t>
  </si>
  <si>
    <t>SRN2010-2R2M</t>
  </si>
  <si>
    <t>FIXED IND 2.2UH 1.7A 170MOHM SMD</t>
  </si>
  <si>
    <t xml:space="preserve">D1 D2 D3 D4 D5 D6 </t>
  </si>
  <si>
    <t>green</t>
  </si>
  <si>
    <t xml:space="preserve">604-APT1608CGCK </t>
  </si>
  <si>
    <t xml:space="preserve">APT1608CGCK </t>
  </si>
  <si>
    <t>Kingbright</t>
  </si>
  <si>
    <t xml:space="preserve">Standard LEDs - SMD Green Water Clear 570nm 40mcd 120deg </t>
  </si>
  <si>
    <t>SOT-23-3</t>
  </si>
  <si>
    <t>ON Semiconductor</t>
  </si>
  <si>
    <t xml:space="preserve">Q3 Q4 Q5 Q6 Q7 </t>
  </si>
  <si>
    <t>BSS138L</t>
  </si>
  <si>
    <t>512-BSS138L</t>
  </si>
  <si>
    <t>MOSFET 0.20A, 50V N-Channel SOT-23 MOSFET</t>
  </si>
  <si>
    <t>Q2</t>
  </si>
  <si>
    <t>Q1</t>
  </si>
  <si>
    <t xml:space="preserve">Q1 </t>
  </si>
  <si>
    <t>FDS9435A</t>
  </si>
  <si>
    <t>SOIC-8</t>
  </si>
  <si>
    <t xml:space="preserve">512-FDS9435A </t>
  </si>
  <si>
    <t>ON Semiconductor/Fairchild</t>
  </si>
  <si>
    <t xml:space="preserve">MOSFET SO-8 SGL P-CH -30V </t>
  </si>
  <si>
    <t xml:space="preserve">863-MMBT3904LT1G </t>
  </si>
  <si>
    <t xml:space="preserve">MMBT3904LT1G </t>
  </si>
  <si>
    <t xml:space="preserve">Bipolar Transistors - BJT NPN GENERAL PURPOSE </t>
  </si>
  <si>
    <t>U1</t>
  </si>
  <si>
    <t>Texas Instruments</t>
  </si>
  <si>
    <t xml:space="preserve">U8 </t>
  </si>
  <si>
    <t>LTC3569EFE#PBF</t>
  </si>
  <si>
    <t>16TSSOP</t>
  </si>
  <si>
    <t>Analog Devices Inc.</t>
  </si>
  <si>
    <t>Switching Voltage Regulators Programmable 1.2A and 2X600mA, Triple Buck Regulator</t>
  </si>
  <si>
    <t xml:space="preserve">U5 </t>
  </si>
  <si>
    <t>INA225</t>
  </si>
  <si>
    <t>MSOP-8</t>
  </si>
  <si>
    <t>595-INA225AIDGKT</t>
  </si>
  <si>
    <t>INA225AIDGKT</t>
  </si>
  <si>
    <t>Current Sense Amplifiers 36V Bidir 0-Drift Ser Crnt-Shunt Mon</t>
  </si>
  <si>
    <t xml:space="preserve">U7 </t>
  </si>
  <si>
    <t>TS3A5018DBQR</t>
  </si>
  <si>
    <t>16SSOP</t>
  </si>
  <si>
    <t>595-TS3A5018DBQR</t>
  </si>
  <si>
    <t>Analog Switch ICs 10-Ohm Quad SPDT Analog Switch</t>
  </si>
  <si>
    <t xml:space="preserve">U9 </t>
  </si>
  <si>
    <t>IS25LP256D-JMLE</t>
  </si>
  <si>
    <t>16SOIC</t>
  </si>
  <si>
    <t>ISSI, Integrated Silicon Solution Inc</t>
  </si>
  <si>
    <t>NOR Flash 256M 3V 166MHZ Serial Flash</t>
  </si>
  <si>
    <t xml:space="preserve">U6 </t>
  </si>
  <si>
    <t>BGA2801</t>
  </si>
  <si>
    <t>SOT-363</t>
  </si>
  <si>
    <t xml:space="preserve"> 771-BGA2801115 </t>
  </si>
  <si>
    <t>BGA2801,115</t>
  </si>
  <si>
    <t>NXP USA Inc.</t>
  </si>
  <si>
    <t xml:space="preserve">RF Amplifier 6CH MMIC Amp 3.8 dB 3.3V 14.3mA 2.8GHz </t>
  </si>
  <si>
    <t>XC7A12T-cpg238</t>
  </si>
  <si>
    <t>CPG238</t>
  </si>
  <si>
    <t xml:space="preserve"> 217-XC7A12T-1CPG238C </t>
  </si>
  <si>
    <t>XC7A12T-1CPG238C</t>
  </si>
  <si>
    <t>Xilinx</t>
  </si>
  <si>
    <t>FPGA - Field Programmable Gate Array XC7A12T-1CPG238C</t>
  </si>
  <si>
    <t xml:space="preserve">F1 </t>
  </si>
  <si>
    <t>MF-MSMF050-2</t>
  </si>
  <si>
    <t xml:space="preserve">667-ERB-RG2R00V </t>
  </si>
  <si>
    <t>ERB-RG2R00V</t>
  </si>
  <si>
    <t>Panasonic Electronic Components</t>
  </si>
  <si>
    <t>FUSE BOARD MOUNT 2A 63VDC 1206</t>
  </si>
  <si>
    <t>Fuse</t>
  </si>
  <si>
    <t xml:space="preserve">652-MF-MSMF050-2 </t>
  </si>
  <si>
    <t xml:space="preserve">MF-MSMF050-2 </t>
  </si>
  <si>
    <t>MSOP-10</t>
  </si>
  <si>
    <t xml:space="preserve">576-SP3003-04ATG </t>
  </si>
  <si>
    <t xml:space="preserve">SP3003-04ATG </t>
  </si>
  <si>
    <t>Littelfuse</t>
  </si>
  <si>
    <t xml:space="preserve">ESD Suppressors / TVS Diodes 4 Ch 8kV 0.65pF SPA </t>
  </si>
  <si>
    <t>Shrd Hdr</t>
  </si>
  <si>
    <t>Amphenol FCI</t>
  </si>
  <si>
    <t>3M Electronic Solutions Division</t>
  </si>
  <si>
    <t>J10</t>
  </si>
  <si>
    <t>Barrel Jack</t>
  </si>
  <si>
    <t xml:space="preserve">490-PJ-102AH </t>
  </si>
  <si>
    <t xml:space="preserve">PJ-102AH </t>
  </si>
  <si>
    <t>CUI</t>
  </si>
  <si>
    <t xml:space="preserve">DC Power Connectors Power Jacks </t>
  </si>
  <si>
    <t>SMA Edge</t>
  </si>
  <si>
    <t xml:space="preserve">530-142-0701-801 </t>
  </si>
  <si>
    <t xml:space="preserve">142-0701-801 </t>
  </si>
  <si>
    <t>Johnson / Cinch Connectivity Solutions</t>
  </si>
  <si>
    <t xml:space="preserve">RF Connectors / Coaxial Connectors PC END MT JCK GLD .062" BOARD THICK </t>
  </si>
  <si>
    <t>SMA Vertical</t>
  </si>
  <si>
    <t>712-CONSMA008-G</t>
  </si>
  <si>
    <t>CONSMA008-G</t>
  </si>
  <si>
    <t>Linx Technologies</t>
  </si>
  <si>
    <t>RF Connectors / Coaxial Connectors SMA Female PCB Mnt, Extended, Gold</t>
  </si>
  <si>
    <t>J1</t>
  </si>
  <si>
    <t>2x10</t>
  </si>
  <si>
    <t xml:space="preserve">517-30320-5002 </t>
  </si>
  <si>
    <t xml:space="preserve">30320-5002HB </t>
  </si>
  <si>
    <t xml:space="preserve">Headers &amp; Wire Housings 20P R/A 4WALL GLDFL </t>
  </si>
  <si>
    <t>J5</t>
  </si>
  <si>
    <t>Pin Socket</t>
  </si>
  <si>
    <t>Pin Header</t>
  </si>
  <si>
    <t>1x36</t>
  </si>
  <si>
    <t>649-68001-236HLF</t>
  </si>
  <si>
    <t>68001-236HLF</t>
  </si>
  <si>
    <t xml:space="preserve">Headers &amp; Wire Housings 36P HDR </t>
  </si>
  <si>
    <t>517-929852-01-10-RB</t>
  </si>
  <si>
    <t>929852-01-10-RB</t>
  </si>
  <si>
    <t>3M</t>
  </si>
  <si>
    <t>Headers &amp; Wire Housings 20/2R/BM SKT/.100 STR/.125/30AVE/ROHS</t>
  </si>
  <si>
    <t>2x36</t>
  </si>
  <si>
    <t>649-67997-272HLF</t>
  </si>
  <si>
    <t>67997-272HLF</t>
  </si>
  <si>
    <t>Headers &amp; Wire Housings BREAKAWAY HEADER 72</t>
  </si>
  <si>
    <t>Molex</t>
  </si>
  <si>
    <t>1x2-P2.54mm</t>
  </si>
  <si>
    <t>538-22-11-2022</t>
  </si>
  <si>
    <t>22-11-2022</t>
  </si>
  <si>
    <t xml:space="preserve">Connector_Molex:Molex_KK-254_AE-6410-02A_1x02_P2.54mm_Vertical, gold </t>
  </si>
  <si>
    <t xml:space="preserve">J7 </t>
  </si>
  <si>
    <t>2x7 2mm</t>
  </si>
  <si>
    <t xml:space="preserve">538-87832-1420 </t>
  </si>
  <si>
    <t xml:space="preserve">Headers &amp; Wire Housings 14P SMD PB FREE SHRD </t>
  </si>
  <si>
    <t xml:space="preserve">J3 J8 </t>
  </si>
  <si>
    <t>575-8</t>
  </si>
  <si>
    <t xml:space="preserve"> 534-575-8 </t>
  </si>
  <si>
    <t>Keystone Electronics</t>
  </si>
  <si>
    <t>CONN BANANA JACK SOLDER</t>
  </si>
  <si>
    <t>J2</t>
  </si>
  <si>
    <t>2x6 90 deg</t>
  </si>
  <si>
    <t>200-SSW10602FDRA</t>
  </si>
  <si>
    <t>SSW-106-02-F-D-RA</t>
  </si>
  <si>
    <t>Samtec</t>
  </si>
  <si>
    <t>Board to Board &amp; Mezzanine Connectors Tiger Buy Socket Strip with PCB Tails, 0.100 Pitch</t>
  </si>
  <si>
    <t>534-5281</t>
  </si>
  <si>
    <t>Circuit Board Hardware - PCB TEST POINT BLACK MULTIPURPOSE</t>
  </si>
  <si>
    <t xml:space="preserve">S1 </t>
  </si>
  <si>
    <t>JS202011SCQN</t>
  </si>
  <si>
    <t xml:space="preserve">611-JS202011SCQN </t>
  </si>
  <si>
    <t>C&amp;K</t>
  </si>
  <si>
    <t>SWITCH SLIDE DPDT 300MA 6V</t>
  </si>
  <si>
    <t>1825910-6</t>
  </si>
  <si>
    <t>TE Connectivity ALCOSWITCH Switches</t>
  </si>
  <si>
    <t>SWITCH TACTILE SPST-NO 0.05A 24V</t>
  </si>
  <si>
    <t xml:space="preserve">SW1 SW2 </t>
  </si>
  <si>
    <t>SW_DIP_x03</t>
  </si>
  <si>
    <t>490-DS04254203BK-SMT</t>
  </si>
  <si>
    <t>DS04-254-2-03BK-SMT</t>
  </si>
  <si>
    <t>CUI Devices</t>
  </si>
  <si>
    <t>DIP SWITCH, SPST, 2.54 PITCH, FL</t>
  </si>
  <si>
    <t>FOBOS 3 MTC</t>
  </si>
  <si>
    <t>C1, C4, C5, C6, C7</t>
  </si>
  <si>
    <t>C2</t>
  </si>
  <si>
    <t>C3</t>
  </si>
  <si>
    <t>D1</t>
  </si>
  <si>
    <t>F1</t>
  </si>
  <si>
    <t xml:space="preserve">Resettable Fuses - PPTC 0.50A 15V 0.15ohm AEC-Q200 </t>
  </si>
  <si>
    <t>J1, J2, J3, J4</t>
  </si>
  <si>
    <t>J6, J7, JP2, JP3, JP4</t>
  </si>
  <si>
    <t>1x36, 90deg</t>
  </si>
  <si>
    <t xml:space="preserve"> 710-61303611021 </t>
  </si>
  <si>
    <t xml:space="preserve">Headers &amp; Wire Housings WR-PHD 2.54mm Hdr 36P Single RA Gold </t>
  </si>
  <si>
    <t>J8, J9</t>
  </si>
  <si>
    <t>J10, J11</t>
  </si>
  <si>
    <t>J12, J13</t>
  </si>
  <si>
    <t>2x36, 90deg</t>
  </si>
  <si>
    <t xml:space="preserve">710-61303621021 </t>
  </si>
  <si>
    <t xml:space="preserve">Headers &amp; Wire Housings WR-PHD 2.54mm Hdr 36P Dual RA Gold </t>
  </si>
  <si>
    <t>JP1</t>
  </si>
  <si>
    <t>BSS84</t>
  </si>
  <si>
    <t>726-BSS84PH6327</t>
  </si>
  <si>
    <t>BSS84P H6327</t>
  </si>
  <si>
    <t>Infineon</t>
  </si>
  <si>
    <t>MOSFET P-Ch -60V -170mA SOT-23-3</t>
  </si>
  <si>
    <t>R1, R9, R10, R11, R12, R13, R14, R15, R16, R17, R18, R19</t>
  </si>
  <si>
    <t>R2, R3, R6, R7</t>
  </si>
  <si>
    <t>R4</t>
  </si>
  <si>
    <t xml:space="preserve">660-SR732BTTD1R00D </t>
  </si>
  <si>
    <t>SR732BTTD1R00D</t>
  </si>
  <si>
    <t>KOA Speer</t>
  </si>
  <si>
    <t xml:space="preserve"> Current Sense Resistors - SMD 1 OHM .5%, 330mW</t>
  </si>
  <si>
    <t>R5</t>
  </si>
  <si>
    <t>R8</t>
  </si>
  <si>
    <t>10R</t>
  </si>
  <si>
    <t>660-SR732ETTE10R0F</t>
  </si>
  <si>
    <t>SR732ETTE10R0F</t>
  </si>
  <si>
    <t>Current Sense Resistors - SMD 10ohms 1% 100 PPM, 500mW</t>
  </si>
  <si>
    <t>U1, U2, U3</t>
  </si>
  <si>
    <t>Qty.</t>
  </si>
  <si>
    <t>C25 C26 C27 C28 C40 C41 C48 C49</t>
  </si>
  <si>
    <t>C7</t>
  </si>
  <si>
    <t>Q2 Q8</t>
  </si>
  <si>
    <t>U2 U3 U4 U10 U11</t>
  </si>
  <si>
    <t>J4</t>
  </si>
  <si>
    <t>J6 J9</t>
  </si>
  <si>
    <t>JP1, JP2, JP3, JP4</t>
  </si>
  <si>
    <t>TP1 TP2 TP3 TP4 TP5 TP6 TP7 TP8 TP9</t>
  </si>
  <si>
    <t>S2 S3 S4 S5</t>
  </si>
  <si>
    <t>C29 C30 C31 C32 C33 C34 C35 C36 C42 C43 C44 C45 C46 C50 C51 C52 C53 C56</t>
  </si>
  <si>
    <t>C37 C39 C47 C55</t>
  </si>
  <si>
    <t>C38</t>
  </si>
  <si>
    <t>C1 C2 C3 C4 C5 C9 C11 C13 C14 C16 C24 C54 C57 C58</t>
  </si>
  <si>
    <t>R35 R42 R43 R44 R45 R51 R60 R61 R62 R63 R64 R65 R66 R68 R70 R71 R73 R74</t>
  </si>
  <si>
    <t>R75 R76</t>
  </si>
  <si>
    <t>R36  R77 R78</t>
  </si>
  <si>
    <t>R24</t>
  </si>
  <si>
    <t>652-CR0603FX-49R9ELF</t>
  </si>
  <si>
    <t>CR0603-FX-49R9ELF</t>
  </si>
  <si>
    <t>Thick Film Resistors - SMD 49.9 ohm 1%</t>
  </si>
  <si>
    <t>KDV08FR100ET</t>
  </si>
  <si>
    <t>588-KDV08FR100ET</t>
  </si>
  <si>
    <t>Ohmite</t>
  </si>
  <si>
    <t>Current Sense Resistors - SMD 0.1 ohm 0805 1% 0.25W</t>
  </si>
  <si>
    <t>GRT21BR60J476ME13L</t>
  </si>
  <si>
    <t>81-GRT21BR60J476ME3L</t>
  </si>
  <si>
    <t>Multilayer Ceramic Capacitors MLCC - SMD/SMT 47UF 6.3V 20% 0805</t>
  </si>
  <si>
    <t xml:space="preserve">81-GRM32ER61A107ME0L </t>
  </si>
  <si>
    <t xml:space="preserve">GRM32ER61A107ME0L </t>
  </si>
  <si>
    <t>Multilayer Ceramic Capacitors MLCC - SMD/SMT 1210 100uF 10V</t>
  </si>
  <si>
    <t>The following components are DNI</t>
  </si>
  <si>
    <t>R37
R77
C48
C49
C50
C51
C52
C53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</si>
</sst>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\-[$$-409]#,##0.00"/>
    <numFmt numFmtId="165" formatCode="0;[Red]\-0"/>
  </numFmts>
  <fonts count="7">
    <font>
      <sz val="11"/>
      <name val="Calibri"/>
    </font>
    <font>
      <b/>
      <i/>
      <u/>
      <sz val="11"/>
      <name val="Calibri"/>
    </font>
    <font>
      <b/>
      <i/>
      <sz val="16"/>
      <name val="Calibri"/>
    </font>
    <font>
      <b/>
      <sz val="11"/>
      <name val="Calibri"/>
    </font>
    <font>
      <sz val="11"/>
      <name val="Calibri"/>
      <family val="2"/>
    </font>
    <font>
      <sz val="11"/>
      <color rgb="FF9C0006"/>
      <name val="Calibri"/>
      <family val="2"/>
      <scheme val="minor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</borders>
  <cellStyleXfs count="4">
    <xf numFmtId="0" fontId="0" fillId="0" borderId="0"/>
    <xf numFmtId="164" fontId="1" fillId="0" borderId="0" applyBorder="0" applyAlignment="0" applyProtection="0"/>
    <xf numFmtId="0" fontId="2" fillId="0" borderId="0" applyBorder="0" applyProtection="0">
      <alignment horizontal="center" textRotation="90"/>
    </xf>
    <xf numFmtId="0" fontId="5" fillId="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164" fontId="0" fillId="0" borderId="0" xfId="0" applyNumberFormat="1"/>
    <xf numFmtId="0" fontId="3" fillId="0" borderId="0" xfId="0" applyFont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0" fillId="0" borderId="3" xfId="0" applyBorder="1"/>
    <xf numFmtId="165" fontId="0" fillId="0" borderId="2" xfId="0" applyNumberFormat="1" applyBorder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3" fillId="0" borderId="3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1" fontId="0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vertical="top"/>
    </xf>
    <xf numFmtId="10" fontId="0" fillId="0" borderId="0" xfId="0" applyNumberFormat="1" applyFill="1"/>
    <xf numFmtId="0" fontId="0" fillId="0" borderId="0" xfId="0" applyFill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 vertical="center" wrapText="1" indent="1"/>
    </xf>
    <xf numFmtId="0" fontId="4" fillId="0" borderId="0" xfId="0" applyFont="1" applyFill="1"/>
    <xf numFmtId="0" fontId="4" fillId="0" borderId="0" xfId="0" applyFont="1" applyFill="1" applyAlignment="1">
      <alignment wrapText="1"/>
    </xf>
    <xf numFmtId="1" fontId="4" fillId="0" borderId="0" xfId="0" applyNumberFormat="1" applyFont="1" applyFill="1" applyAlignment="1">
      <alignment horizontal="left"/>
    </xf>
    <xf numFmtId="0" fontId="5" fillId="2" borderId="0" xfId="3" applyAlignment="1">
      <alignment vertical="top"/>
    </xf>
    <xf numFmtId="0" fontId="0" fillId="0" borderId="0" xfId="0" applyAlignment="1">
      <alignment horizontal="center" vertical="top"/>
    </xf>
    <xf numFmtId="0" fontId="4" fillId="0" borderId="0" xfId="0" applyFont="1" applyAlignment="1">
      <alignment horizontal="center" vertical="top" wrapText="1"/>
    </xf>
  </cellXfs>
  <cellStyles count="4">
    <cellStyle name="Bad" xfId="3" builtinId="27"/>
    <cellStyle name="Heading1" xfId="2"/>
    <cellStyle name="Normal" xfId="0" builtinId="0"/>
    <cellStyle name="Result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BF819E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8484"/>
  <sheetViews>
    <sheetView tabSelected="1" zoomScaleNormal="100" workbookViewId="0">
      <pane ySplit="2" topLeftCell="A3" activePane="bottomLeft" state="frozen"/>
      <selection pane="bottomLeft" activeCell="C65" sqref="C65"/>
    </sheetView>
  </sheetViews>
  <sheetFormatPr defaultColWidth="9" defaultRowHeight="15"/>
  <cols>
    <col min="1" max="1" width="32.28515625" style="15" bestFit="1" customWidth="1"/>
    <col min="2" max="2" width="4.7109375" bestFit="1" customWidth="1"/>
    <col min="3" max="3" width="16" style="1" customWidth="1"/>
    <col min="4" max="4" width="12.85546875" style="1" bestFit="1" customWidth="1"/>
    <col min="5" max="5" width="23.5703125" customWidth="1"/>
    <col min="6" max="6" width="23" bestFit="1" customWidth="1"/>
    <col min="7" max="7" width="36" bestFit="1" customWidth="1"/>
    <col min="8" max="8" width="81.28515625" bestFit="1" customWidth="1"/>
  </cols>
  <sheetData>
    <row r="1" spans="1:10" ht="15" customHeight="1">
      <c r="A1" s="28" t="s">
        <v>0</v>
      </c>
      <c r="B1" s="28"/>
      <c r="E1" s="5"/>
      <c r="I1" s="5"/>
    </row>
    <row r="2" spans="1:10" s="8" customFormat="1" ht="15" customHeight="1">
      <c r="A2" s="14" t="s">
        <v>1</v>
      </c>
      <c r="B2" s="6" t="s">
        <v>353</v>
      </c>
      <c r="C2" s="7" t="s">
        <v>2</v>
      </c>
      <c r="D2" s="7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7"/>
    </row>
    <row r="3" spans="1:10" s="17" customFormat="1" ht="15" customHeight="1">
      <c r="A3" s="22" t="s">
        <v>8</v>
      </c>
      <c r="B3" s="17">
        <v>4</v>
      </c>
      <c r="C3" s="16" t="s">
        <v>9</v>
      </c>
      <c r="D3" s="16" t="s">
        <v>10</v>
      </c>
      <c r="E3" s="17" t="s">
        <v>11</v>
      </c>
      <c r="F3" s="20" t="s">
        <v>12</v>
      </c>
      <c r="G3" s="19" t="s">
        <v>13</v>
      </c>
      <c r="H3" s="17" t="s">
        <v>14</v>
      </c>
    </row>
    <row r="4" spans="1:10" s="17" customFormat="1" ht="15" customHeight="1">
      <c r="A4" s="22" t="s">
        <v>15</v>
      </c>
      <c r="B4" s="19">
        <v>1</v>
      </c>
      <c r="C4" s="16" t="s">
        <v>16</v>
      </c>
      <c r="D4" s="16" t="s">
        <v>17</v>
      </c>
      <c r="E4" s="19" t="s">
        <v>18</v>
      </c>
      <c r="F4" s="17" t="s">
        <v>19</v>
      </c>
      <c r="G4" s="17" t="s">
        <v>20</v>
      </c>
      <c r="H4" s="17" t="s">
        <v>21</v>
      </c>
    </row>
    <row r="5" spans="1:10" s="17" customFormat="1" ht="15" customHeight="1">
      <c r="A5" s="22" t="s">
        <v>370</v>
      </c>
      <c r="B5" s="19">
        <v>1</v>
      </c>
      <c r="C5" s="16" t="s">
        <v>83</v>
      </c>
      <c r="D5" s="16" t="s">
        <v>10</v>
      </c>
      <c r="E5" t="s">
        <v>371</v>
      </c>
      <c r="F5" t="s">
        <v>372</v>
      </c>
      <c r="G5" t="s">
        <v>36</v>
      </c>
      <c r="H5" t="s">
        <v>373</v>
      </c>
    </row>
    <row r="6" spans="1:10" s="17" customFormat="1" ht="15" customHeight="1">
      <c r="A6" s="22" t="s">
        <v>368</v>
      </c>
      <c r="B6" s="19">
        <v>2</v>
      </c>
      <c r="C6" s="16" t="s">
        <v>16</v>
      </c>
      <c r="D6" s="16" t="s">
        <v>110</v>
      </c>
      <c r="E6" s="30" t="s">
        <v>375</v>
      </c>
      <c r="F6" s="29" t="s">
        <v>374</v>
      </c>
      <c r="G6" s="31" t="s">
        <v>376</v>
      </c>
      <c r="H6" s="31" t="s">
        <v>377</v>
      </c>
    </row>
    <row r="7" spans="1:10" s="17" customFormat="1">
      <c r="A7" s="23" t="s">
        <v>23</v>
      </c>
      <c r="B7" s="17">
        <v>1</v>
      </c>
      <c r="C7" s="16" t="s">
        <v>24</v>
      </c>
      <c r="D7" s="16" t="s">
        <v>10</v>
      </c>
      <c r="E7" s="17" t="s">
        <v>25</v>
      </c>
      <c r="F7" s="17" t="s">
        <v>26</v>
      </c>
      <c r="G7" s="17" t="s">
        <v>13</v>
      </c>
      <c r="H7" s="17" t="s">
        <v>27</v>
      </c>
      <c r="J7" s="24"/>
    </row>
    <row r="8" spans="1:10" s="17" customFormat="1">
      <c r="A8" s="23" t="s">
        <v>369</v>
      </c>
      <c r="B8" s="17">
        <v>3</v>
      </c>
      <c r="C8" s="16" t="s">
        <v>28</v>
      </c>
      <c r="D8" s="16" t="s">
        <v>10</v>
      </c>
      <c r="E8" s="17" t="s">
        <v>29</v>
      </c>
      <c r="F8" s="17" t="s">
        <v>30</v>
      </c>
      <c r="G8" s="17" t="s">
        <v>13</v>
      </c>
      <c r="H8" s="17" t="s">
        <v>31</v>
      </c>
    </row>
    <row r="9" spans="1:10" s="17" customFormat="1" ht="45">
      <c r="A9" s="22" t="s">
        <v>367</v>
      </c>
      <c r="B9" s="19">
        <v>18</v>
      </c>
      <c r="C9" s="18" t="s">
        <v>32</v>
      </c>
      <c r="D9" s="16" t="s">
        <v>10</v>
      </c>
      <c r="E9" s="19" t="s">
        <v>33</v>
      </c>
      <c r="F9" s="17" t="s">
        <v>34</v>
      </c>
      <c r="G9" s="17" t="s">
        <v>13</v>
      </c>
      <c r="H9" s="17" t="s">
        <v>35</v>
      </c>
      <c r="J9" s="24"/>
    </row>
    <row r="10" spans="1:10" s="17" customFormat="1">
      <c r="A10" s="23" t="s">
        <v>37</v>
      </c>
      <c r="B10" s="19">
        <v>4</v>
      </c>
      <c r="C10" s="16" t="s">
        <v>38</v>
      </c>
      <c r="D10" s="16" t="s">
        <v>10</v>
      </c>
      <c r="E10" s="17" t="s">
        <v>39</v>
      </c>
      <c r="F10" s="17" t="s">
        <v>40</v>
      </c>
      <c r="G10" s="17" t="s">
        <v>36</v>
      </c>
      <c r="H10" s="17" t="s">
        <v>41</v>
      </c>
      <c r="J10" s="24"/>
    </row>
    <row r="11" spans="1:10" s="17" customFormat="1" ht="15" customHeight="1">
      <c r="A11" s="23" t="s">
        <v>42</v>
      </c>
      <c r="B11" s="19">
        <v>1</v>
      </c>
      <c r="C11" s="16" t="s">
        <v>43</v>
      </c>
      <c r="D11" s="16" t="s">
        <v>10</v>
      </c>
      <c r="E11" s="17" t="s">
        <v>44</v>
      </c>
      <c r="F11" s="17" t="s">
        <v>45</v>
      </c>
      <c r="G11" s="17" t="s">
        <v>36</v>
      </c>
      <c r="H11" s="17" t="s">
        <v>46</v>
      </c>
      <c r="J11" s="24"/>
    </row>
    <row r="12" spans="1:10" s="17" customFormat="1" ht="15" customHeight="1">
      <c r="A12" s="23" t="s">
        <v>47</v>
      </c>
      <c r="B12" s="17">
        <v>2</v>
      </c>
      <c r="C12" s="16" t="s">
        <v>48</v>
      </c>
      <c r="D12" s="16" t="s">
        <v>10</v>
      </c>
      <c r="E12" s="17" t="s">
        <v>49</v>
      </c>
      <c r="F12" s="17" t="s">
        <v>50</v>
      </c>
      <c r="G12" s="17" t="s">
        <v>13</v>
      </c>
      <c r="H12" s="17" t="s">
        <v>51</v>
      </c>
    </row>
    <row r="13" spans="1:10" s="17" customFormat="1" ht="30">
      <c r="A13" s="22" t="s">
        <v>52</v>
      </c>
      <c r="B13" s="19">
        <v>10</v>
      </c>
      <c r="C13" s="16" t="s">
        <v>53</v>
      </c>
      <c r="D13" s="16" t="s">
        <v>10</v>
      </c>
      <c r="E13" s="17" t="s">
        <v>54</v>
      </c>
      <c r="F13" s="17" t="s">
        <v>55</v>
      </c>
      <c r="G13" s="17" t="s">
        <v>13</v>
      </c>
      <c r="H13" s="17" t="s">
        <v>56</v>
      </c>
    </row>
    <row r="14" spans="1:10" s="17" customFormat="1" ht="30">
      <c r="A14" s="22" t="s">
        <v>57</v>
      </c>
      <c r="B14" s="17">
        <v>12</v>
      </c>
      <c r="C14" s="18" t="s">
        <v>58</v>
      </c>
      <c r="D14" s="16" t="s">
        <v>10</v>
      </c>
      <c r="E14" s="19" t="s">
        <v>59</v>
      </c>
      <c r="F14" s="17" t="s">
        <v>60</v>
      </c>
      <c r="G14" s="17" t="s">
        <v>13</v>
      </c>
      <c r="H14" s="17" t="s">
        <v>61</v>
      </c>
    </row>
    <row r="15" spans="1:10" s="17" customFormat="1" ht="15" customHeight="1">
      <c r="A15" s="23" t="s">
        <v>62</v>
      </c>
      <c r="B15" s="17">
        <v>3</v>
      </c>
      <c r="C15" s="16" t="s">
        <v>63</v>
      </c>
      <c r="D15" s="16" t="s">
        <v>10</v>
      </c>
      <c r="E15" s="17" t="s">
        <v>64</v>
      </c>
      <c r="F15" s="17" t="s">
        <v>65</v>
      </c>
      <c r="G15" s="17" t="s">
        <v>66</v>
      </c>
      <c r="H15" s="17" t="s">
        <v>67</v>
      </c>
    </row>
    <row r="16" spans="1:10" s="17" customFormat="1" ht="15" customHeight="1">
      <c r="A16" s="22" t="s">
        <v>68</v>
      </c>
      <c r="B16" s="19">
        <v>1</v>
      </c>
      <c r="C16" s="16" t="s">
        <v>69</v>
      </c>
      <c r="D16" s="16" t="s">
        <v>10</v>
      </c>
      <c r="E16" s="17" t="s">
        <v>70</v>
      </c>
      <c r="F16" s="17" t="s">
        <v>71</v>
      </c>
      <c r="G16" s="17" t="s">
        <v>13</v>
      </c>
      <c r="H16" s="17" t="s">
        <v>72</v>
      </c>
    </row>
    <row r="17" spans="1:8" s="17" customFormat="1" ht="15" customHeight="1">
      <c r="A17" s="23" t="s">
        <v>73</v>
      </c>
      <c r="B17" s="19">
        <v>4</v>
      </c>
      <c r="C17" s="16" t="s">
        <v>74</v>
      </c>
      <c r="D17" s="16" t="s">
        <v>10</v>
      </c>
      <c r="E17" s="17" t="s">
        <v>75</v>
      </c>
      <c r="F17" s="17" t="s">
        <v>76</v>
      </c>
      <c r="G17" s="17" t="s">
        <v>13</v>
      </c>
      <c r="H17" s="17" t="s">
        <v>77</v>
      </c>
    </row>
    <row r="18" spans="1:8" s="17" customFormat="1" ht="30">
      <c r="A18" s="22" t="s">
        <v>78</v>
      </c>
      <c r="B18" s="19">
        <v>9</v>
      </c>
      <c r="C18" s="16" t="s">
        <v>79</v>
      </c>
      <c r="D18" s="16" t="s">
        <v>10</v>
      </c>
      <c r="E18" s="17" t="s">
        <v>80</v>
      </c>
      <c r="F18" s="17" t="s">
        <v>81</v>
      </c>
      <c r="G18" s="17" t="s">
        <v>13</v>
      </c>
      <c r="H18" s="17" t="s">
        <v>82</v>
      </c>
    </row>
    <row r="19" spans="1:8" s="17" customFormat="1" ht="16.7" customHeight="1">
      <c r="A19" s="23" t="s">
        <v>84</v>
      </c>
      <c r="B19" s="19">
        <v>1</v>
      </c>
      <c r="C19" s="18" t="s">
        <v>85</v>
      </c>
      <c r="D19" s="16" t="s">
        <v>10</v>
      </c>
      <c r="E19" s="17" t="s">
        <v>86</v>
      </c>
      <c r="F19" s="17" t="s">
        <v>87</v>
      </c>
      <c r="G19" s="17" t="s">
        <v>36</v>
      </c>
      <c r="H19" s="17" t="s">
        <v>88</v>
      </c>
    </row>
    <row r="20" spans="1:8" s="17" customFormat="1" ht="16.7" customHeight="1">
      <c r="A20" s="23" t="s">
        <v>89</v>
      </c>
      <c r="B20" s="19">
        <v>1</v>
      </c>
      <c r="C20" s="18" t="s">
        <v>90</v>
      </c>
      <c r="D20" s="16" t="s">
        <v>10</v>
      </c>
      <c r="E20" s="17" t="s">
        <v>91</v>
      </c>
      <c r="F20" s="20" t="s">
        <v>92</v>
      </c>
      <c r="G20" s="17" t="s">
        <v>13</v>
      </c>
      <c r="H20" s="17" t="s">
        <v>93</v>
      </c>
    </row>
    <row r="21" spans="1:8" s="17" customFormat="1">
      <c r="A21" s="23" t="s">
        <v>95</v>
      </c>
      <c r="B21" s="19">
        <v>1</v>
      </c>
      <c r="C21" s="16" t="s">
        <v>96</v>
      </c>
      <c r="D21" s="16" t="s">
        <v>10</v>
      </c>
      <c r="E21" s="19" t="s">
        <v>97</v>
      </c>
      <c r="F21" s="17" t="s">
        <v>98</v>
      </c>
      <c r="G21" s="17" t="s">
        <v>13</v>
      </c>
      <c r="H21" s="17" t="s">
        <v>99</v>
      </c>
    </row>
    <row r="22" spans="1:8" s="17" customFormat="1" ht="30">
      <c r="A22" s="22" t="s">
        <v>366</v>
      </c>
      <c r="B22" s="19">
        <v>14</v>
      </c>
      <c r="C22" s="16" t="s">
        <v>101</v>
      </c>
      <c r="D22" s="16" t="s">
        <v>10</v>
      </c>
      <c r="E22" s="19" t="s">
        <v>102</v>
      </c>
      <c r="F22" s="17" t="s">
        <v>103</v>
      </c>
      <c r="G22" s="17" t="s">
        <v>104</v>
      </c>
      <c r="H22" s="17" t="s">
        <v>105</v>
      </c>
    </row>
    <row r="23" spans="1:8" s="17" customFormat="1">
      <c r="A23" s="23" t="s">
        <v>109</v>
      </c>
      <c r="B23" s="19">
        <v>4</v>
      </c>
      <c r="C23" s="16" t="s">
        <v>108</v>
      </c>
      <c r="D23" s="16" t="s">
        <v>110</v>
      </c>
      <c r="E23" s="17" t="s">
        <v>111</v>
      </c>
      <c r="F23" s="17" t="s">
        <v>112</v>
      </c>
      <c r="G23" s="17" t="s">
        <v>113</v>
      </c>
      <c r="H23" s="17" t="s">
        <v>114</v>
      </c>
    </row>
    <row r="24" spans="1:8" s="17" customFormat="1" ht="15" customHeight="1">
      <c r="A24" s="23" t="s">
        <v>116</v>
      </c>
      <c r="B24" s="19">
        <v>3</v>
      </c>
      <c r="C24" s="18" t="s">
        <v>117</v>
      </c>
      <c r="D24" s="16" t="s">
        <v>10</v>
      </c>
      <c r="E24" s="17" t="s">
        <v>118</v>
      </c>
      <c r="F24" s="17" t="s">
        <v>119</v>
      </c>
      <c r="G24" s="17" t="s">
        <v>107</v>
      </c>
      <c r="H24" s="17" t="s">
        <v>120</v>
      </c>
    </row>
    <row r="25" spans="1:8" s="17" customFormat="1" ht="15" customHeight="1">
      <c r="A25" s="25" t="s">
        <v>121</v>
      </c>
      <c r="B25" s="17">
        <v>1</v>
      </c>
      <c r="C25" s="18" t="s">
        <v>122</v>
      </c>
      <c r="D25" s="16" t="s">
        <v>110</v>
      </c>
      <c r="E25" s="19"/>
    </row>
    <row r="26" spans="1:8" s="17" customFormat="1" ht="15" customHeight="1">
      <c r="A26" s="23" t="s">
        <v>123</v>
      </c>
      <c r="B26" s="19">
        <v>2</v>
      </c>
      <c r="C26" s="18" t="s">
        <v>124</v>
      </c>
      <c r="D26" s="16" t="s">
        <v>110</v>
      </c>
      <c r="E26" s="17" t="s">
        <v>125</v>
      </c>
      <c r="F26" s="17" t="s">
        <v>126</v>
      </c>
      <c r="G26" s="17" t="s">
        <v>127</v>
      </c>
      <c r="H26" s="19" t="s">
        <v>128</v>
      </c>
    </row>
    <row r="27" spans="1:8" s="17" customFormat="1" ht="15" customHeight="1">
      <c r="A27" s="23" t="s">
        <v>129</v>
      </c>
      <c r="B27" s="19">
        <v>1</v>
      </c>
      <c r="C27" s="18" t="s">
        <v>130</v>
      </c>
      <c r="D27" s="16" t="s">
        <v>10</v>
      </c>
      <c r="E27" s="19" t="s">
        <v>131</v>
      </c>
      <c r="F27" s="21">
        <v>885012206087</v>
      </c>
      <c r="G27" s="17" t="s">
        <v>94</v>
      </c>
      <c r="H27" s="17" t="s">
        <v>132</v>
      </c>
    </row>
    <row r="28" spans="1:8" s="17" customFormat="1" ht="45">
      <c r="A28" s="26" t="s">
        <v>363</v>
      </c>
      <c r="B28" s="19">
        <v>18</v>
      </c>
      <c r="C28" s="18" t="s">
        <v>133</v>
      </c>
      <c r="D28" s="16" t="s">
        <v>100</v>
      </c>
      <c r="E28" s="17" t="s">
        <v>134</v>
      </c>
      <c r="F28" s="17" t="s">
        <v>135</v>
      </c>
      <c r="G28" s="17" t="s">
        <v>106</v>
      </c>
      <c r="H28" s="19" t="s">
        <v>136</v>
      </c>
    </row>
    <row r="29" spans="1:8" s="17" customFormat="1">
      <c r="A29" s="26" t="s">
        <v>354</v>
      </c>
      <c r="B29" s="19">
        <v>8</v>
      </c>
      <c r="C29" s="18" t="s">
        <v>137</v>
      </c>
      <c r="D29" s="16" t="s">
        <v>100</v>
      </c>
      <c r="E29" s="17" t="s">
        <v>138</v>
      </c>
      <c r="F29" s="20" t="s">
        <v>139</v>
      </c>
      <c r="G29" s="17" t="s">
        <v>113</v>
      </c>
      <c r="H29" s="19" t="s">
        <v>140</v>
      </c>
    </row>
    <row r="30" spans="1:8" s="17" customFormat="1" ht="15.4" customHeight="1">
      <c r="A30" s="27" t="s">
        <v>364</v>
      </c>
      <c r="B30" s="19">
        <v>4</v>
      </c>
      <c r="C30" s="18" t="s">
        <v>141</v>
      </c>
      <c r="D30" s="16" t="s">
        <v>10</v>
      </c>
      <c r="E30" s="17" t="s">
        <v>142</v>
      </c>
      <c r="F30" s="17" t="s">
        <v>143</v>
      </c>
      <c r="G30" s="17" t="s">
        <v>113</v>
      </c>
      <c r="H30" s="17" t="s">
        <v>144</v>
      </c>
    </row>
    <row r="31" spans="1:8" s="17" customFormat="1" ht="15.4" customHeight="1">
      <c r="A31" s="27" t="s">
        <v>355</v>
      </c>
      <c r="B31" s="19">
        <v>1</v>
      </c>
      <c r="C31" s="18" t="s">
        <v>141</v>
      </c>
      <c r="D31" s="16" t="s">
        <v>110</v>
      </c>
      <c r="E31" s="32" t="s">
        <v>379</v>
      </c>
      <c r="F31" s="32" t="s">
        <v>378</v>
      </c>
      <c r="G31" s="17" t="s">
        <v>113</v>
      </c>
      <c r="H31" s="19" t="s">
        <v>380</v>
      </c>
    </row>
    <row r="32" spans="1:8" s="17" customFormat="1" ht="15.4" customHeight="1">
      <c r="A32" s="27" t="s">
        <v>365</v>
      </c>
      <c r="B32" s="19">
        <v>1</v>
      </c>
      <c r="C32" s="18" t="s">
        <v>115</v>
      </c>
      <c r="D32" s="16">
        <v>1210</v>
      </c>
      <c r="E32" s="31" t="s">
        <v>381</v>
      </c>
      <c r="F32" s="31" t="s">
        <v>382</v>
      </c>
      <c r="G32" s="31" t="s">
        <v>113</v>
      </c>
      <c r="H32" s="31" t="s">
        <v>383</v>
      </c>
    </row>
    <row r="33" spans="1:8" s="17" customFormat="1" ht="15" customHeight="1">
      <c r="A33" s="23" t="s">
        <v>146</v>
      </c>
      <c r="B33" s="19">
        <v>2</v>
      </c>
      <c r="C33" s="16" t="s">
        <v>147</v>
      </c>
      <c r="D33" s="16" t="s">
        <v>10</v>
      </c>
      <c r="E33" s="17" t="s">
        <v>148</v>
      </c>
      <c r="F33" s="17" t="s">
        <v>149</v>
      </c>
      <c r="G33" s="17" t="s">
        <v>106</v>
      </c>
      <c r="H33" s="17" t="s">
        <v>150</v>
      </c>
    </row>
    <row r="34" spans="1:8" s="17" customFormat="1" ht="15" customHeight="1">
      <c r="A34" s="23" t="s">
        <v>151</v>
      </c>
      <c r="B34" s="19">
        <v>1</v>
      </c>
      <c r="C34" s="18" t="s">
        <v>152</v>
      </c>
      <c r="D34" s="16"/>
      <c r="E34" s="17" t="s">
        <v>153</v>
      </c>
      <c r="F34" s="20" t="s">
        <v>154</v>
      </c>
      <c r="G34" s="19" t="s">
        <v>155</v>
      </c>
      <c r="H34" s="19" t="s">
        <v>156</v>
      </c>
    </row>
    <row r="35" spans="1:8" s="17" customFormat="1" ht="15" customHeight="1">
      <c r="A35" s="23" t="s">
        <v>157</v>
      </c>
      <c r="B35" s="19">
        <v>1</v>
      </c>
      <c r="C35" s="18" t="s">
        <v>158</v>
      </c>
      <c r="D35" s="16"/>
      <c r="E35" s="19" t="s">
        <v>159</v>
      </c>
      <c r="F35" s="20" t="s">
        <v>160</v>
      </c>
      <c r="G35" s="19" t="s">
        <v>106</v>
      </c>
      <c r="H35" s="19" t="s">
        <v>161</v>
      </c>
    </row>
    <row r="36" spans="1:8" s="17" customFormat="1" ht="15" customHeight="1">
      <c r="A36" s="23" t="s">
        <v>162</v>
      </c>
      <c r="B36" s="19">
        <v>1</v>
      </c>
      <c r="C36" s="18" t="s">
        <v>163</v>
      </c>
      <c r="D36" s="16"/>
      <c r="E36" s="17" t="s">
        <v>164</v>
      </c>
      <c r="F36" s="20" t="s">
        <v>165</v>
      </c>
      <c r="G36" s="19" t="s">
        <v>155</v>
      </c>
      <c r="H36" s="19" t="s">
        <v>166</v>
      </c>
    </row>
    <row r="37" spans="1:8" s="17" customFormat="1">
      <c r="A37" s="22" t="s">
        <v>167</v>
      </c>
      <c r="B37" s="19">
        <v>6</v>
      </c>
      <c r="C37" s="16" t="s">
        <v>168</v>
      </c>
      <c r="D37" s="16" t="s">
        <v>10</v>
      </c>
      <c r="E37" s="17" t="s">
        <v>169</v>
      </c>
      <c r="F37" s="17" t="s">
        <v>170</v>
      </c>
      <c r="G37" s="17" t="s">
        <v>171</v>
      </c>
      <c r="H37" s="17" t="s">
        <v>172</v>
      </c>
    </row>
    <row r="38" spans="1:8" s="17" customFormat="1" ht="15" customHeight="1">
      <c r="A38" s="23" t="s">
        <v>175</v>
      </c>
      <c r="B38" s="17">
        <v>5</v>
      </c>
      <c r="C38" s="16" t="s">
        <v>176</v>
      </c>
      <c r="D38" s="16" t="s">
        <v>173</v>
      </c>
      <c r="E38" s="19" t="s">
        <v>177</v>
      </c>
      <c r="F38" s="19" t="s">
        <v>176</v>
      </c>
      <c r="G38" s="19" t="s">
        <v>174</v>
      </c>
      <c r="H38" s="19" t="s">
        <v>178</v>
      </c>
    </row>
    <row r="39" spans="1:8" s="17" customFormat="1" ht="15" customHeight="1">
      <c r="A39" s="23" t="s">
        <v>181</v>
      </c>
      <c r="B39" s="19">
        <v>1</v>
      </c>
      <c r="C39" s="18" t="s">
        <v>182</v>
      </c>
      <c r="D39" s="18" t="s">
        <v>183</v>
      </c>
      <c r="E39" s="17" t="s">
        <v>184</v>
      </c>
      <c r="F39" s="20" t="s">
        <v>182</v>
      </c>
      <c r="G39" s="17" t="s">
        <v>185</v>
      </c>
      <c r="H39" s="17" t="s">
        <v>186</v>
      </c>
    </row>
    <row r="40" spans="1:8" s="17" customFormat="1" ht="15" customHeight="1">
      <c r="A40" s="27" t="s">
        <v>356</v>
      </c>
      <c r="B40" s="19">
        <v>2</v>
      </c>
      <c r="C40" s="16">
        <v>3904</v>
      </c>
      <c r="D40" s="18" t="s">
        <v>173</v>
      </c>
      <c r="E40" s="19" t="s">
        <v>187</v>
      </c>
      <c r="F40" s="20" t="s">
        <v>188</v>
      </c>
      <c r="G40" s="17" t="s">
        <v>174</v>
      </c>
      <c r="H40" s="17" t="s">
        <v>189</v>
      </c>
    </row>
    <row r="41" spans="1:8" s="17" customFormat="1" ht="15" customHeight="1">
      <c r="A41" s="23" t="s">
        <v>192</v>
      </c>
      <c r="B41" s="19">
        <v>1</v>
      </c>
      <c r="C41" s="18" t="s">
        <v>193</v>
      </c>
      <c r="D41" s="16" t="s">
        <v>194</v>
      </c>
      <c r="E41" s="19" t="s">
        <v>193</v>
      </c>
      <c r="F41" s="20" t="s">
        <v>193</v>
      </c>
      <c r="G41" s="19" t="s">
        <v>195</v>
      </c>
      <c r="H41" s="17" t="s">
        <v>196</v>
      </c>
    </row>
    <row r="42" spans="1:8" s="17" customFormat="1" ht="15" customHeight="1">
      <c r="A42" s="23" t="s">
        <v>197</v>
      </c>
      <c r="B42" s="19">
        <v>1</v>
      </c>
      <c r="C42" s="16" t="s">
        <v>198</v>
      </c>
      <c r="D42" s="16" t="s">
        <v>199</v>
      </c>
      <c r="E42" s="17" t="s">
        <v>200</v>
      </c>
      <c r="F42" s="17" t="s">
        <v>201</v>
      </c>
      <c r="G42" s="17" t="s">
        <v>191</v>
      </c>
      <c r="H42" s="17" t="s">
        <v>202</v>
      </c>
    </row>
    <row r="43" spans="1:8" s="17" customFormat="1" ht="15" customHeight="1">
      <c r="A43" s="23" t="s">
        <v>203</v>
      </c>
      <c r="B43" s="19">
        <v>1</v>
      </c>
      <c r="C43" s="18" t="s">
        <v>204</v>
      </c>
      <c r="D43" s="16" t="s">
        <v>205</v>
      </c>
      <c r="E43" s="17" t="s">
        <v>206</v>
      </c>
      <c r="F43" s="20" t="s">
        <v>204</v>
      </c>
      <c r="G43" s="19" t="s">
        <v>191</v>
      </c>
      <c r="H43" s="17" t="s">
        <v>207</v>
      </c>
    </row>
    <row r="44" spans="1:8" s="17" customFormat="1" ht="15" customHeight="1">
      <c r="A44" s="23" t="s">
        <v>208</v>
      </c>
      <c r="B44" s="19">
        <v>1</v>
      </c>
      <c r="C44" s="18" t="s">
        <v>209</v>
      </c>
      <c r="D44" s="16" t="s">
        <v>210</v>
      </c>
      <c r="E44" s="19" t="s">
        <v>209</v>
      </c>
      <c r="F44" s="20" t="s">
        <v>209</v>
      </c>
      <c r="G44" s="19" t="s">
        <v>211</v>
      </c>
      <c r="H44" s="17" t="s">
        <v>212</v>
      </c>
    </row>
    <row r="45" spans="1:8" s="17" customFormat="1" ht="15" customHeight="1">
      <c r="A45" s="23" t="s">
        <v>213</v>
      </c>
      <c r="B45" s="19">
        <v>1</v>
      </c>
      <c r="C45" s="18" t="s">
        <v>214</v>
      </c>
      <c r="D45" s="16" t="s">
        <v>215</v>
      </c>
      <c r="E45" s="17" t="s">
        <v>216</v>
      </c>
      <c r="F45" s="20" t="s">
        <v>217</v>
      </c>
      <c r="G45" s="19" t="s">
        <v>218</v>
      </c>
      <c r="H45" s="17" t="s">
        <v>219</v>
      </c>
    </row>
    <row r="46" spans="1:8" s="17" customFormat="1" ht="15" customHeight="1">
      <c r="A46" s="23" t="s">
        <v>190</v>
      </c>
      <c r="B46" s="19">
        <v>1</v>
      </c>
      <c r="C46" s="18" t="s">
        <v>220</v>
      </c>
      <c r="D46" s="16" t="s">
        <v>221</v>
      </c>
      <c r="E46" s="19" t="s">
        <v>222</v>
      </c>
      <c r="F46" s="20" t="s">
        <v>223</v>
      </c>
      <c r="G46" s="19" t="s">
        <v>224</v>
      </c>
      <c r="H46" s="17" t="s">
        <v>225</v>
      </c>
    </row>
    <row r="47" spans="1:8" s="17" customFormat="1" ht="15" customHeight="1">
      <c r="A47" s="23" t="s">
        <v>226</v>
      </c>
      <c r="B47" s="19">
        <v>1</v>
      </c>
      <c r="C47" s="18" t="s">
        <v>227</v>
      </c>
      <c r="D47" s="16" t="s">
        <v>17</v>
      </c>
      <c r="E47" s="17" t="s">
        <v>228</v>
      </c>
      <c r="F47" s="20" t="s">
        <v>229</v>
      </c>
      <c r="G47" s="19" t="s">
        <v>230</v>
      </c>
      <c r="H47" s="19" t="s">
        <v>231</v>
      </c>
    </row>
    <row r="48" spans="1:8" s="17" customFormat="1" ht="15" customHeight="1">
      <c r="A48" s="27" t="s">
        <v>357</v>
      </c>
      <c r="B48" s="19">
        <v>5</v>
      </c>
      <c r="C48" s="16" t="s">
        <v>232</v>
      </c>
      <c r="D48" s="16" t="s">
        <v>235</v>
      </c>
      <c r="E48" s="17" t="s">
        <v>236</v>
      </c>
      <c r="F48" s="17" t="s">
        <v>237</v>
      </c>
      <c r="G48" s="17" t="s">
        <v>238</v>
      </c>
      <c r="H48" s="17" t="s">
        <v>239</v>
      </c>
    </row>
    <row r="49" spans="1:9" s="17" customFormat="1" ht="15" customHeight="1">
      <c r="A49" s="25" t="s">
        <v>243</v>
      </c>
      <c r="B49" s="17">
        <v>1</v>
      </c>
      <c r="C49" s="16" t="s">
        <v>244</v>
      </c>
      <c r="D49" s="16"/>
      <c r="E49" s="17" t="s">
        <v>245</v>
      </c>
      <c r="F49" s="17" t="s">
        <v>246</v>
      </c>
      <c r="G49" s="17" t="s">
        <v>247</v>
      </c>
      <c r="H49" s="17" t="s">
        <v>248</v>
      </c>
    </row>
    <row r="50" spans="1:9" s="17" customFormat="1" ht="15" customHeight="1">
      <c r="A50" s="26" t="s">
        <v>358</v>
      </c>
      <c r="B50" s="17">
        <v>1</v>
      </c>
      <c r="C50" s="16" t="s">
        <v>249</v>
      </c>
      <c r="D50" s="16"/>
      <c r="E50" s="17" t="s">
        <v>250</v>
      </c>
      <c r="F50" s="17" t="s">
        <v>251</v>
      </c>
      <c r="G50" s="17" t="s">
        <v>252</v>
      </c>
      <c r="H50" s="17" t="s">
        <v>253</v>
      </c>
    </row>
    <row r="51" spans="1:9" s="17" customFormat="1" ht="15" customHeight="1">
      <c r="A51" s="26" t="s">
        <v>359</v>
      </c>
      <c r="B51" s="19">
        <v>2</v>
      </c>
      <c r="C51" s="16" t="s">
        <v>254</v>
      </c>
      <c r="D51" s="16"/>
      <c r="E51" s="17" t="s">
        <v>255</v>
      </c>
      <c r="F51" s="17" t="s">
        <v>256</v>
      </c>
      <c r="G51" s="17" t="s">
        <v>257</v>
      </c>
      <c r="H51" s="17" t="s">
        <v>258</v>
      </c>
    </row>
    <row r="52" spans="1:9" s="17" customFormat="1" ht="15" customHeight="1">
      <c r="A52" s="25" t="s">
        <v>259</v>
      </c>
      <c r="B52" s="17">
        <v>1</v>
      </c>
      <c r="C52" s="16" t="s">
        <v>240</v>
      </c>
      <c r="D52" s="16" t="s">
        <v>260</v>
      </c>
      <c r="E52" s="17" t="s">
        <v>261</v>
      </c>
      <c r="F52" s="17" t="s">
        <v>262</v>
      </c>
      <c r="G52" s="17" t="s">
        <v>242</v>
      </c>
      <c r="H52" s="17" t="s">
        <v>263</v>
      </c>
    </row>
    <row r="53" spans="1:9" s="17" customFormat="1">
      <c r="A53" s="26" t="s">
        <v>360</v>
      </c>
      <c r="B53" s="17">
        <v>1</v>
      </c>
      <c r="C53" s="16" t="s">
        <v>266</v>
      </c>
      <c r="D53" s="16" t="s">
        <v>267</v>
      </c>
      <c r="E53" s="19" t="s">
        <v>268</v>
      </c>
      <c r="F53" s="17" t="s">
        <v>269</v>
      </c>
      <c r="G53" s="17" t="s">
        <v>241</v>
      </c>
      <c r="H53" s="17" t="s">
        <v>270</v>
      </c>
    </row>
    <row r="54" spans="1:9" s="17" customFormat="1" ht="15" customHeight="1">
      <c r="A54" s="22" t="s">
        <v>264</v>
      </c>
      <c r="B54" s="19">
        <v>1</v>
      </c>
      <c r="C54" s="16" t="s">
        <v>279</v>
      </c>
      <c r="D54" s="17" t="s">
        <v>280</v>
      </c>
      <c r="E54" s="17" t="s">
        <v>281</v>
      </c>
      <c r="F54" s="20" t="s">
        <v>282</v>
      </c>
      <c r="G54" s="19" t="s">
        <v>279</v>
      </c>
      <c r="H54" s="17" t="s">
        <v>283</v>
      </c>
    </row>
    <row r="55" spans="1:9" s="17" customFormat="1" ht="15" customHeight="1">
      <c r="A55" s="23" t="s">
        <v>284</v>
      </c>
      <c r="B55" s="19">
        <v>1</v>
      </c>
      <c r="C55" s="16" t="s">
        <v>240</v>
      </c>
      <c r="D55" s="16" t="s">
        <v>285</v>
      </c>
      <c r="E55" s="17" t="s">
        <v>286</v>
      </c>
      <c r="F55" s="20">
        <v>878321420</v>
      </c>
      <c r="G55" s="19" t="s">
        <v>279</v>
      </c>
      <c r="H55" s="19" t="s">
        <v>287</v>
      </c>
    </row>
    <row r="56" spans="1:9" s="17" customFormat="1" ht="15" customHeight="1">
      <c r="A56" s="23" t="s">
        <v>288</v>
      </c>
      <c r="B56" s="19">
        <v>2</v>
      </c>
      <c r="C56" s="18" t="s">
        <v>289</v>
      </c>
      <c r="D56" s="16"/>
      <c r="E56" s="17" t="s">
        <v>290</v>
      </c>
      <c r="F56" s="20" t="s">
        <v>289</v>
      </c>
      <c r="G56" s="19" t="s">
        <v>291</v>
      </c>
      <c r="H56" s="19" t="s">
        <v>292</v>
      </c>
    </row>
    <row r="57" spans="1:9" s="17" customFormat="1" ht="15" customHeight="1">
      <c r="A57" s="23" t="s">
        <v>293</v>
      </c>
      <c r="B57" s="19">
        <v>1</v>
      </c>
      <c r="C57" s="18" t="s">
        <v>265</v>
      </c>
      <c r="D57" s="16" t="s">
        <v>294</v>
      </c>
      <c r="E57" s="17" t="s">
        <v>295</v>
      </c>
      <c r="F57" s="20" t="s">
        <v>296</v>
      </c>
      <c r="G57" s="19" t="s">
        <v>297</v>
      </c>
      <c r="H57" s="19" t="s">
        <v>298</v>
      </c>
    </row>
    <row r="58" spans="1:9" s="17" customFormat="1" ht="30">
      <c r="A58" s="26" t="s">
        <v>361</v>
      </c>
      <c r="B58" s="19">
        <v>9</v>
      </c>
      <c r="C58" s="19">
        <v>5281</v>
      </c>
      <c r="D58" s="16"/>
      <c r="E58" s="17" t="s">
        <v>299</v>
      </c>
      <c r="F58" s="20">
        <v>5281</v>
      </c>
      <c r="G58" s="19" t="s">
        <v>291</v>
      </c>
      <c r="H58" s="19" t="s">
        <v>300</v>
      </c>
    </row>
    <row r="59" spans="1:9" s="17" customFormat="1" ht="15" customHeight="1">
      <c r="A59" s="23" t="s">
        <v>301</v>
      </c>
      <c r="B59" s="19">
        <v>1</v>
      </c>
      <c r="C59" s="19" t="s">
        <v>302</v>
      </c>
      <c r="D59" s="16"/>
      <c r="E59" s="17" t="s">
        <v>303</v>
      </c>
      <c r="F59" s="20" t="s">
        <v>302</v>
      </c>
      <c r="G59" s="19" t="s">
        <v>304</v>
      </c>
      <c r="H59" s="19" t="s">
        <v>305</v>
      </c>
    </row>
    <row r="60" spans="1:9" s="17" customFormat="1" ht="15" customHeight="1">
      <c r="A60" s="27" t="s">
        <v>362</v>
      </c>
      <c r="B60" s="19">
        <v>4</v>
      </c>
      <c r="C60" s="19" t="s">
        <v>306</v>
      </c>
      <c r="D60" s="16"/>
      <c r="F60" s="33" t="s">
        <v>306</v>
      </c>
      <c r="G60" s="19" t="s">
        <v>307</v>
      </c>
      <c r="H60" s="19" t="s">
        <v>308</v>
      </c>
    </row>
    <row r="61" spans="1:9" s="17" customFormat="1" ht="15" customHeight="1">
      <c r="A61" s="23" t="s">
        <v>309</v>
      </c>
      <c r="B61" s="19">
        <v>2</v>
      </c>
      <c r="C61" s="19" t="s">
        <v>310</v>
      </c>
      <c r="D61" s="16"/>
      <c r="E61" s="17" t="s">
        <v>311</v>
      </c>
      <c r="F61" s="20" t="s">
        <v>312</v>
      </c>
      <c r="G61" s="19" t="s">
        <v>313</v>
      </c>
      <c r="H61" s="19" t="s">
        <v>314</v>
      </c>
    </row>
    <row r="62" spans="1:9" ht="15" customHeight="1">
      <c r="A62" s="34" t="s">
        <v>384</v>
      </c>
      <c r="I62" s="13"/>
    </row>
    <row r="63" spans="1:9" ht="15" customHeight="1">
      <c r="A63" s="36" t="s">
        <v>385</v>
      </c>
      <c r="I63" s="13"/>
    </row>
    <row r="64" spans="1:9" ht="15" customHeight="1">
      <c r="A64" s="35"/>
      <c r="C64"/>
      <c r="D64"/>
      <c r="I64" s="13"/>
    </row>
    <row r="65" spans="1:9" ht="15" customHeight="1">
      <c r="A65" s="35"/>
      <c r="C65"/>
      <c r="D65"/>
    </row>
    <row r="66" spans="1:9" ht="15" customHeight="1">
      <c r="A66" s="35"/>
      <c r="C66"/>
      <c r="D66"/>
    </row>
    <row r="67" spans="1:9" ht="15" customHeight="1">
      <c r="A67" s="35"/>
      <c r="C67"/>
      <c r="D67"/>
    </row>
    <row r="68" spans="1:9" ht="15" customHeight="1">
      <c r="A68" s="35"/>
      <c r="C68"/>
      <c r="D68"/>
    </row>
    <row r="69" spans="1:9" ht="15" customHeight="1">
      <c r="A69" s="35"/>
      <c r="C69"/>
      <c r="D69"/>
    </row>
    <row r="70" spans="1:9" ht="15" customHeight="1">
      <c r="A70" s="35"/>
      <c r="C70"/>
      <c r="D70"/>
    </row>
    <row r="71" spans="1:9" ht="15" customHeight="1">
      <c r="C71"/>
      <c r="D71"/>
    </row>
    <row r="72" spans="1:9" ht="15" customHeight="1">
      <c r="C72"/>
      <c r="D72"/>
    </row>
    <row r="73" spans="1:9" ht="15" customHeight="1">
      <c r="C73"/>
      <c r="D73"/>
    </row>
    <row r="74" spans="1:9" ht="15" customHeight="1">
      <c r="C74"/>
      <c r="D74"/>
      <c r="I74" s="1"/>
    </row>
    <row r="75" spans="1:9" ht="15" customHeight="1">
      <c r="C75"/>
      <c r="D75"/>
    </row>
    <row r="76" spans="1:9" ht="15" customHeight="1">
      <c r="C76"/>
      <c r="D76"/>
    </row>
    <row r="77" spans="1:9" ht="15" customHeight="1">
      <c r="C77"/>
      <c r="D77"/>
    </row>
    <row r="78" spans="1:9" ht="15" customHeight="1">
      <c r="C78"/>
      <c r="D78"/>
    </row>
    <row r="79" spans="1:9" ht="15" customHeight="1">
      <c r="C79"/>
      <c r="D79"/>
    </row>
    <row r="80" spans="1:9" ht="39.75" customHeight="1">
      <c r="C80"/>
      <c r="D80"/>
    </row>
    <row r="81" spans="3:9" ht="15" customHeight="1">
      <c r="C81"/>
      <c r="D81"/>
    </row>
    <row r="82" spans="3:9" ht="15" customHeight="1">
      <c r="C82"/>
      <c r="D82"/>
    </row>
    <row r="83" spans="3:9" ht="15" customHeight="1">
      <c r="C83"/>
      <c r="D83"/>
    </row>
    <row r="84" spans="3:9" ht="15" customHeight="1">
      <c r="C84"/>
      <c r="D84"/>
    </row>
    <row r="85" spans="3:9" ht="15" customHeight="1">
      <c r="C85"/>
      <c r="D85"/>
    </row>
    <row r="86" spans="3:9" ht="15" customHeight="1">
      <c r="C86"/>
      <c r="D86"/>
    </row>
    <row r="87" spans="3:9" ht="15" customHeight="1">
      <c r="C87"/>
      <c r="D87"/>
      <c r="H87" s="4"/>
    </row>
    <row r="88" spans="3:9" ht="15" customHeight="1">
      <c r="I88" s="13"/>
    </row>
    <row r="89" spans="3:9" ht="15" customHeight="1">
      <c r="C89"/>
      <c r="D89"/>
    </row>
    <row r="90" spans="3:9" ht="15" customHeight="1">
      <c r="C90"/>
      <c r="D90"/>
    </row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</sheetData>
  <mergeCells count="2">
    <mergeCell ref="A1:B1"/>
    <mergeCell ref="A63:A70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27"/>
  <sheetViews>
    <sheetView zoomScaleNormal="100" workbookViewId="0">
      <selection activeCell="F29" sqref="F29"/>
    </sheetView>
  </sheetViews>
  <sheetFormatPr defaultColWidth="11.5703125" defaultRowHeight="15"/>
  <sheetData>
    <row r="5" spans="1:17">
      <c r="A5" s="5" t="s">
        <v>315</v>
      </c>
      <c r="E5" s="1"/>
      <c r="F5" s="1"/>
      <c r="N5" s="2"/>
      <c r="O5" s="2"/>
      <c r="P5" s="3"/>
      <c r="Q5" s="9"/>
    </row>
    <row r="6" spans="1:17">
      <c r="A6" t="s">
        <v>316</v>
      </c>
      <c r="B6">
        <v>5</v>
      </c>
      <c r="E6" s="1" t="s">
        <v>101</v>
      </c>
      <c r="F6" s="1" t="s">
        <v>10</v>
      </c>
      <c r="G6" s="10" t="s">
        <v>102</v>
      </c>
      <c r="H6" t="s">
        <v>103</v>
      </c>
      <c r="I6" t="s">
        <v>104</v>
      </c>
      <c r="J6" t="s">
        <v>105</v>
      </c>
      <c r="N6" s="2"/>
      <c r="O6" s="2"/>
      <c r="P6" s="3" t="e">
        <f>Project!#REF!*B6+Project!#REF!*D6</f>
        <v>#REF!</v>
      </c>
      <c r="Q6" s="9" t="e">
        <f t="shared" ref="Q6:Q27" si="0">N6-P6</f>
        <v>#REF!</v>
      </c>
    </row>
    <row r="7" spans="1:17">
      <c r="A7" t="s">
        <v>317</v>
      </c>
      <c r="B7">
        <v>1</v>
      </c>
      <c r="E7" s="1" t="s">
        <v>108</v>
      </c>
      <c r="F7" s="1" t="s">
        <v>110</v>
      </c>
      <c r="G7" t="s">
        <v>111</v>
      </c>
      <c r="H7" t="s">
        <v>112</v>
      </c>
      <c r="I7" t="s">
        <v>113</v>
      </c>
      <c r="J7" t="s">
        <v>114</v>
      </c>
      <c r="N7" s="2"/>
      <c r="O7" s="2"/>
      <c r="P7" s="3" t="e">
        <f>Project!#REF!*B7+Project!#REF!*D7</f>
        <v>#REF!</v>
      </c>
      <c r="Q7" s="9" t="e">
        <f t="shared" si="0"/>
        <v>#REF!</v>
      </c>
    </row>
    <row r="8" spans="1:17">
      <c r="A8" t="s">
        <v>318</v>
      </c>
      <c r="B8">
        <v>1</v>
      </c>
      <c r="E8" s="1" t="s">
        <v>141</v>
      </c>
      <c r="F8" s="1" t="s">
        <v>110</v>
      </c>
      <c r="G8" t="s">
        <v>142</v>
      </c>
      <c r="H8" t="s">
        <v>143</v>
      </c>
      <c r="I8" t="s">
        <v>113</v>
      </c>
      <c r="J8" t="s">
        <v>144</v>
      </c>
      <c r="N8" s="2"/>
      <c r="O8" s="2"/>
      <c r="P8" s="3" t="e">
        <f>Project!#REF!*B8+Project!#REF!*D8</f>
        <v>#REF!</v>
      </c>
      <c r="Q8" s="9" t="e">
        <f t="shared" si="0"/>
        <v>#REF!</v>
      </c>
    </row>
    <row r="9" spans="1:17">
      <c r="A9" t="s">
        <v>319</v>
      </c>
      <c r="B9">
        <v>1</v>
      </c>
      <c r="E9" s="1" t="s">
        <v>168</v>
      </c>
      <c r="F9" s="1" t="s">
        <v>10</v>
      </c>
      <c r="G9" t="s">
        <v>169</v>
      </c>
      <c r="H9" t="s">
        <v>170</v>
      </c>
      <c r="I9" t="s">
        <v>171</v>
      </c>
      <c r="J9" t="s">
        <v>172</v>
      </c>
      <c r="N9" s="2"/>
      <c r="O9" s="2"/>
      <c r="P9" s="3" t="e">
        <f>Project!#REF!*B9+Project!#REF!*D9</f>
        <v>#REF!</v>
      </c>
      <c r="Q9" s="9" t="e">
        <f t="shared" si="0"/>
        <v>#REF!</v>
      </c>
    </row>
    <row r="10" spans="1:17">
      <c r="A10" t="s">
        <v>320</v>
      </c>
      <c r="B10">
        <v>1</v>
      </c>
      <c r="E10" s="1" t="s">
        <v>232</v>
      </c>
      <c r="F10">
        <v>1812</v>
      </c>
      <c r="G10" t="s">
        <v>233</v>
      </c>
      <c r="H10" t="s">
        <v>234</v>
      </c>
      <c r="I10" t="s">
        <v>36</v>
      </c>
      <c r="J10" t="s">
        <v>321</v>
      </c>
      <c r="N10" s="2"/>
      <c r="O10" s="2"/>
      <c r="P10" s="3" t="e">
        <f>Project!#REF!*B10+Project!#REF!*D10</f>
        <v>#REF!</v>
      </c>
      <c r="Q10" s="9" t="e">
        <f t="shared" si="0"/>
        <v>#REF!</v>
      </c>
    </row>
    <row r="11" spans="1:17">
      <c r="A11" t="s">
        <v>322</v>
      </c>
      <c r="B11">
        <v>1</v>
      </c>
      <c r="E11" s="1" t="s">
        <v>266</v>
      </c>
      <c r="F11" s="1" t="s">
        <v>275</v>
      </c>
      <c r="G11" s="10" t="s">
        <v>276</v>
      </c>
      <c r="H11" t="s">
        <v>277</v>
      </c>
      <c r="I11" t="s">
        <v>241</v>
      </c>
      <c r="J11" t="s">
        <v>278</v>
      </c>
      <c r="N11" s="2"/>
      <c r="O11" s="2"/>
      <c r="P11" s="3" t="e">
        <f>Project!#REF!*B11+Project!#REF!*D11</f>
        <v>#REF!</v>
      </c>
      <c r="Q11" s="9" t="e">
        <f t="shared" si="0"/>
        <v>#REF!</v>
      </c>
    </row>
    <row r="12" spans="1:17">
      <c r="A12" t="s">
        <v>264</v>
      </c>
      <c r="B12">
        <v>1</v>
      </c>
      <c r="E12" s="1" t="s">
        <v>240</v>
      </c>
      <c r="F12" s="1" t="s">
        <v>260</v>
      </c>
      <c r="G12" t="s">
        <v>261</v>
      </c>
      <c r="H12" t="s">
        <v>262</v>
      </c>
      <c r="I12" t="s">
        <v>242</v>
      </c>
      <c r="J12" t="s">
        <v>263</v>
      </c>
      <c r="N12" s="2"/>
      <c r="O12" s="2"/>
      <c r="P12" s="3" t="e">
        <f>Project!#REF!*B12+Project!#REF!*D12</f>
        <v>#REF!</v>
      </c>
      <c r="Q12" s="9" t="e">
        <f t="shared" si="0"/>
        <v>#REF!</v>
      </c>
    </row>
    <row r="13" spans="1:17">
      <c r="A13" t="s">
        <v>323</v>
      </c>
      <c r="B13">
        <v>1</v>
      </c>
      <c r="E13" s="1" t="s">
        <v>266</v>
      </c>
      <c r="F13" s="1" t="s">
        <v>324</v>
      </c>
      <c r="G13" t="s">
        <v>325</v>
      </c>
      <c r="H13" s="12">
        <v>61303611021</v>
      </c>
      <c r="I13" t="s">
        <v>94</v>
      </c>
      <c r="J13" t="s">
        <v>326</v>
      </c>
      <c r="N13" s="2"/>
      <c r="O13" s="2"/>
      <c r="P13" s="3" t="e">
        <f>Project!#REF!*B13+Project!#REF!*D13</f>
        <v>#REF!</v>
      </c>
      <c r="Q13" s="9" t="e">
        <f t="shared" si="0"/>
        <v>#REF!</v>
      </c>
    </row>
    <row r="14" spans="1:17">
      <c r="A14" t="s">
        <v>327</v>
      </c>
      <c r="B14">
        <v>2</v>
      </c>
      <c r="E14" s="1" t="s">
        <v>249</v>
      </c>
      <c r="F14" s="1"/>
      <c r="G14" t="s">
        <v>250</v>
      </c>
      <c r="H14" t="s">
        <v>251</v>
      </c>
      <c r="I14" t="s">
        <v>252</v>
      </c>
      <c r="J14" t="s">
        <v>253</v>
      </c>
      <c r="N14" s="2"/>
      <c r="O14" s="2"/>
      <c r="P14" s="3" t="e">
        <f>Project!#REF!*B14+Project!#REF!*D14</f>
        <v>#REF!</v>
      </c>
      <c r="Q14" s="9" t="e">
        <f t="shared" si="0"/>
        <v>#REF!</v>
      </c>
    </row>
    <row r="15" spans="1:17">
      <c r="A15" t="s">
        <v>328</v>
      </c>
      <c r="B15">
        <v>2</v>
      </c>
      <c r="E15" s="1" t="s">
        <v>265</v>
      </c>
      <c r="F15" s="1" t="s">
        <v>260</v>
      </c>
      <c r="G15" s="10" t="s">
        <v>271</v>
      </c>
      <c r="H15" t="s">
        <v>272</v>
      </c>
      <c r="I15" t="s">
        <v>273</v>
      </c>
      <c r="J15" t="s">
        <v>274</v>
      </c>
      <c r="N15" s="2"/>
      <c r="O15" s="2"/>
      <c r="P15" s="3" t="e">
        <f>Project!#REF!*B15+Project!#REF!*D15</f>
        <v>#REF!</v>
      </c>
      <c r="Q15" s="9" t="e">
        <f t="shared" si="0"/>
        <v>#REF!</v>
      </c>
    </row>
    <row r="16" spans="1:17">
      <c r="A16" t="s">
        <v>329</v>
      </c>
      <c r="B16">
        <v>2</v>
      </c>
      <c r="E16" s="1" t="s">
        <v>266</v>
      </c>
      <c r="F16" s="1" t="s">
        <v>330</v>
      </c>
      <c r="G16" t="s">
        <v>331</v>
      </c>
      <c r="H16" s="12">
        <v>61303621021</v>
      </c>
      <c r="I16" t="s">
        <v>94</v>
      </c>
      <c r="J16" t="s">
        <v>332</v>
      </c>
      <c r="N16" s="2"/>
      <c r="O16" s="2"/>
      <c r="P16" s="3" t="e">
        <f>Project!#REF!*B16+Project!#REF!*D16</f>
        <v>#REF!</v>
      </c>
      <c r="Q16" s="9" t="e">
        <f t="shared" si="0"/>
        <v>#REF!</v>
      </c>
    </row>
    <row r="17" spans="1:17">
      <c r="A17" t="s">
        <v>333</v>
      </c>
      <c r="B17">
        <v>1</v>
      </c>
      <c r="E17" s="1" t="s">
        <v>266</v>
      </c>
      <c r="F17" s="1" t="s">
        <v>267</v>
      </c>
      <c r="G17" s="10" t="s">
        <v>268</v>
      </c>
      <c r="H17" t="s">
        <v>269</v>
      </c>
      <c r="I17" t="s">
        <v>241</v>
      </c>
      <c r="J17" t="s">
        <v>270</v>
      </c>
      <c r="N17" s="2"/>
      <c r="O17" s="2"/>
      <c r="P17" s="3" t="e">
        <f>Project!#REF!*B17+Project!#REF!*D17</f>
        <v>#REF!</v>
      </c>
      <c r="Q17" s="9" t="e">
        <f t="shared" si="0"/>
        <v>#REF!</v>
      </c>
    </row>
    <row r="18" spans="1:17">
      <c r="A18" t="s">
        <v>145</v>
      </c>
      <c r="B18">
        <v>1</v>
      </c>
      <c r="E18" s="1" t="s">
        <v>147</v>
      </c>
      <c r="F18" s="1" t="s">
        <v>10</v>
      </c>
      <c r="G18" t="s">
        <v>148</v>
      </c>
      <c r="H18" t="s">
        <v>149</v>
      </c>
      <c r="I18" t="s">
        <v>106</v>
      </c>
      <c r="J18" t="s">
        <v>150</v>
      </c>
      <c r="N18" s="2"/>
      <c r="O18" s="2"/>
      <c r="P18" s="3" t="e">
        <f>Project!#REF!*B18+Project!#REF!*D18</f>
        <v>#REF!</v>
      </c>
      <c r="Q18" s="9" t="e">
        <f t="shared" si="0"/>
        <v>#REF!</v>
      </c>
    </row>
    <row r="19" spans="1:17">
      <c r="A19" t="s">
        <v>180</v>
      </c>
      <c r="B19">
        <v>1</v>
      </c>
      <c r="E19" s="1" t="s">
        <v>176</v>
      </c>
      <c r="F19" s="1" t="s">
        <v>173</v>
      </c>
      <c r="G19" s="10" t="s">
        <v>177</v>
      </c>
      <c r="H19" s="10" t="s">
        <v>176</v>
      </c>
      <c r="I19" s="10" t="s">
        <v>174</v>
      </c>
      <c r="J19" s="10" t="s">
        <v>178</v>
      </c>
      <c r="K19" s="10"/>
      <c r="L19" s="10"/>
      <c r="M19" s="10"/>
      <c r="N19" s="2"/>
      <c r="O19" s="2"/>
      <c r="P19" s="3" t="e">
        <f>Project!#REF!*B19+Project!#REF!*D19</f>
        <v>#REF!</v>
      </c>
      <c r="Q19" s="9" t="e">
        <f t="shared" si="0"/>
        <v>#REF!</v>
      </c>
    </row>
    <row r="20" spans="1:17">
      <c r="A20" t="s">
        <v>179</v>
      </c>
      <c r="B20">
        <v>1</v>
      </c>
      <c r="E20" s="1" t="s">
        <v>334</v>
      </c>
      <c r="F20" s="1" t="s">
        <v>173</v>
      </c>
      <c r="G20" t="s">
        <v>335</v>
      </c>
      <c r="H20" t="s">
        <v>336</v>
      </c>
      <c r="I20" t="s">
        <v>337</v>
      </c>
      <c r="J20" t="s">
        <v>338</v>
      </c>
      <c r="N20" s="2"/>
      <c r="O20" s="2"/>
      <c r="P20" s="3" t="e">
        <f>Project!#REF!*B20+Project!#REF!*D20</f>
        <v>#REF!</v>
      </c>
      <c r="Q20" s="9" t="e">
        <f t="shared" si="0"/>
        <v>#REF!</v>
      </c>
    </row>
    <row r="21" spans="1:17" ht="90">
      <c r="A21" s="11" t="s">
        <v>339</v>
      </c>
      <c r="B21">
        <v>12</v>
      </c>
      <c r="E21" s="1" t="s">
        <v>58</v>
      </c>
      <c r="F21" s="1" t="s">
        <v>10</v>
      </c>
      <c r="G21" t="s">
        <v>59</v>
      </c>
      <c r="H21" t="s">
        <v>60</v>
      </c>
      <c r="I21" t="s">
        <v>13</v>
      </c>
      <c r="J21" t="s">
        <v>61</v>
      </c>
      <c r="N21" s="2"/>
      <c r="O21" s="2"/>
      <c r="P21" s="3" t="e">
        <f>Project!#REF!*B21+Project!#REF!*D21</f>
        <v>#REF!</v>
      </c>
      <c r="Q21" s="9" t="e">
        <f t="shared" si="0"/>
        <v>#REF!</v>
      </c>
    </row>
    <row r="22" spans="1:17">
      <c r="A22" t="s">
        <v>340</v>
      </c>
      <c r="B22">
        <v>4</v>
      </c>
      <c r="E22" s="1" t="s">
        <v>32</v>
      </c>
      <c r="F22" s="1" t="s">
        <v>10</v>
      </c>
      <c r="G22" t="s">
        <v>33</v>
      </c>
      <c r="H22" t="s">
        <v>34</v>
      </c>
      <c r="I22" t="s">
        <v>13</v>
      </c>
      <c r="J22" t="s">
        <v>35</v>
      </c>
      <c r="N22" s="2"/>
      <c r="O22" s="2"/>
      <c r="P22" s="3" t="e">
        <f>Project!#REF!*B22+Project!#REF!*D22</f>
        <v>#REF!</v>
      </c>
      <c r="Q22" s="9" t="e">
        <f t="shared" si="0"/>
        <v>#REF!</v>
      </c>
    </row>
    <row r="23" spans="1:17">
      <c r="A23" t="s">
        <v>341</v>
      </c>
      <c r="B23">
        <v>1</v>
      </c>
      <c r="E23" s="1" t="s">
        <v>22</v>
      </c>
      <c r="F23">
        <v>1206</v>
      </c>
      <c r="G23" s="10" t="s">
        <v>342</v>
      </c>
      <c r="H23" t="s">
        <v>343</v>
      </c>
      <c r="I23" t="s">
        <v>344</v>
      </c>
      <c r="J23" t="s">
        <v>345</v>
      </c>
      <c r="N23" s="2"/>
      <c r="O23" s="2"/>
      <c r="P23" s="3" t="e">
        <f>Project!#REF!*B23+Project!#REF!*D23</f>
        <v>#REF!</v>
      </c>
      <c r="Q23" s="9" t="e">
        <f t="shared" si="0"/>
        <v>#REF!</v>
      </c>
    </row>
    <row r="24" spans="1:17">
      <c r="A24" t="s">
        <v>346</v>
      </c>
      <c r="B24">
        <v>1</v>
      </c>
      <c r="E24" s="1" t="s">
        <v>74</v>
      </c>
      <c r="F24" s="1" t="s">
        <v>10</v>
      </c>
      <c r="G24" t="s">
        <v>75</v>
      </c>
      <c r="H24" t="s">
        <v>76</v>
      </c>
      <c r="I24" t="s">
        <v>13</v>
      </c>
      <c r="J24" t="s">
        <v>77</v>
      </c>
      <c r="N24" s="2"/>
      <c r="O24" s="2"/>
      <c r="P24" s="3" t="e">
        <f>Project!#REF!*B24+Project!#REF!*D24</f>
        <v>#REF!</v>
      </c>
      <c r="Q24" s="9" t="e">
        <f t="shared" si="0"/>
        <v>#REF!</v>
      </c>
    </row>
    <row r="25" spans="1:17">
      <c r="A25" t="s">
        <v>347</v>
      </c>
      <c r="B25">
        <v>1</v>
      </c>
      <c r="E25" s="1" t="s">
        <v>348</v>
      </c>
      <c r="F25">
        <v>1210</v>
      </c>
      <c r="G25" s="10" t="s">
        <v>349</v>
      </c>
      <c r="H25" t="s">
        <v>350</v>
      </c>
      <c r="I25" t="s">
        <v>344</v>
      </c>
      <c r="J25" t="s">
        <v>351</v>
      </c>
      <c r="N25" s="2"/>
      <c r="O25" s="2"/>
      <c r="P25" s="3" t="e">
        <f>Project!#REF!*B25+Project!#REF!*D25</f>
        <v>#REF!</v>
      </c>
      <c r="Q25" s="9" t="e">
        <f t="shared" si="0"/>
        <v>#REF!</v>
      </c>
    </row>
    <row r="26" spans="1:17">
      <c r="A26" t="s">
        <v>352</v>
      </c>
      <c r="B26">
        <v>3</v>
      </c>
      <c r="E26" s="1" t="s">
        <v>232</v>
      </c>
      <c r="F26" s="1" t="s">
        <v>235</v>
      </c>
      <c r="G26" t="s">
        <v>236</v>
      </c>
      <c r="H26" t="s">
        <v>237</v>
      </c>
      <c r="I26" t="s">
        <v>238</v>
      </c>
      <c r="J26" t="s">
        <v>239</v>
      </c>
      <c r="N26" s="2"/>
      <c r="O26" s="2"/>
      <c r="P26" s="3" t="e">
        <f>Project!#REF!*B26+Project!#REF!*D26</f>
        <v>#REF!</v>
      </c>
      <c r="Q26" s="9" t="e">
        <f t="shared" si="0"/>
        <v>#REF!</v>
      </c>
    </row>
    <row r="27" spans="1:17">
      <c r="N27" s="2"/>
      <c r="O27" s="2"/>
      <c r="P27" s="3" t="e">
        <f>Project!#REF!*B27+Project!#REF!*D27</f>
        <v>#REF!</v>
      </c>
      <c r="Q27" s="9" t="e">
        <f t="shared" si="0"/>
        <v>#REF!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</vt:lpstr>
      <vt:lpstr>MTC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Maxwell</dc:creator>
  <dc:description/>
  <cp:lastModifiedBy>Maxwell</cp:lastModifiedBy>
  <cp:revision>221</cp:revision>
  <dcterms:created xsi:type="dcterms:W3CDTF">2022-03-04T22:00:32Z</dcterms:created>
  <dcterms:modified xsi:type="dcterms:W3CDTF">2022-03-10T04:30:08Z</dcterms:modified>
  <dc:language>en-US</dc:language>
</cp:coreProperties>
</file>