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tmo\Desktop\"/>
    </mc:Choice>
  </mc:AlternateContent>
  <xr:revisionPtr revIDLastSave="0" documentId="13_ncr:1_{A64FE9B0-C385-4881-A159-ACAB60CEBC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shboard" sheetId="6" r:id="rId1"/>
    <sheet name="Tabela" sheetId="5" r:id="rId2"/>
    <sheet name="Planilha" sheetId="1" r:id="rId3"/>
  </sheets>
  <definedNames>
    <definedName name="SegmentaçãodeDados_Mês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<sst xmlns="http://schemas.openxmlformats.org/spreadsheetml/2006/main" count="115" uniqueCount="48">
  <si>
    <t>Data</t>
  </si>
  <si>
    <t>Entrada (R$)</t>
  </si>
  <si>
    <t>Fonte da Entrada</t>
  </si>
  <si>
    <t>Saída (R$)</t>
  </si>
  <si>
    <t>Descrição da Saída</t>
  </si>
  <si>
    <t>Economias (R$)</t>
  </si>
  <si>
    <t>Meta de Economia (R$)</t>
  </si>
  <si>
    <t>Categoria da Saída</t>
  </si>
  <si>
    <t>06/01/2025</t>
  </si>
  <si>
    <t>20/12/2024</t>
  </si>
  <si>
    <t>10/12/2024</t>
  </si>
  <si>
    <t>25/12/2024</t>
  </si>
  <si>
    <t>17/12/2024</t>
  </si>
  <si>
    <t>03/01/2025</t>
  </si>
  <si>
    <t>28/12/2024</t>
  </si>
  <si>
    <t>27/12/2024</t>
  </si>
  <si>
    <t>05/01/2025</t>
  </si>
  <si>
    <t>04/01/2025</t>
  </si>
  <si>
    <t>19/12/2024</t>
  </si>
  <si>
    <t>26/12/2024</t>
  </si>
  <si>
    <t>14/12/2024</t>
  </si>
  <si>
    <t>30/12/2024</t>
  </si>
  <si>
    <t>09/12/2024</t>
  </si>
  <si>
    <t>29/12/2024</t>
  </si>
  <si>
    <t>15/12/2024</t>
  </si>
  <si>
    <t>01/01/2025</t>
  </si>
  <si>
    <t>Venda de Produto</t>
  </si>
  <si>
    <t>Rendimento</t>
  </si>
  <si>
    <t>Freelance</t>
  </si>
  <si>
    <t>Salário</t>
  </si>
  <si>
    <t>Aluguel</t>
  </si>
  <si>
    <t>Viagem</t>
  </si>
  <si>
    <t>Restaurante</t>
  </si>
  <si>
    <t>Transporte</t>
  </si>
  <si>
    <t>Supermercado</t>
  </si>
  <si>
    <t>Academia</t>
  </si>
  <si>
    <t>Educação</t>
  </si>
  <si>
    <t>Lazer</t>
  </si>
  <si>
    <t>Essencial</t>
  </si>
  <si>
    <t>Investimento</t>
  </si>
  <si>
    <t>Saúde</t>
  </si>
  <si>
    <t>Rótulos de Linha</t>
  </si>
  <si>
    <t>Total Geral</t>
  </si>
  <si>
    <t>Soma de Entrada (R$)</t>
  </si>
  <si>
    <t>Soma de Saída (R$)</t>
  </si>
  <si>
    <t>Soma de Economias (R$)</t>
  </si>
  <si>
    <t>Soma de Meta de Economia (R$)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</si>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</sst>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2489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4062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2" borderId="0" xfId="0" applyFont="1" applyFill="1"/>
    <xf numFmtId="0" fontId="4" fillId="4" borderId="0" xfId="0" applyFont="1" applyFill="1"/>
    <xf numFmtId="0" fontId="3" fillId="3" borderId="0" xfId="0" applyFont="1" applyFill="1"/>
  </cellXfs>
  <cellStyles count="2">
    <cellStyle name="Moeda" xfId="1" builtinId="4"/>
    <cellStyle name="Normal" xfId="0" builtinId="0"/>
  </cellStyles>
  <dxfs count="15">
    <dxf>
      <font>
        <color theme="0"/>
        <name val="Albert Sans Medium"/>
        <scheme val="none"/>
      </font>
    </dxf>
    <dxf>
      <font>
        <color theme="0"/>
        <name val="Albert Sans SemiBold"/>
        <scheme val="none"/>
      </font>
      <fill>
        <patternFill>
          <fgColor rgb="FF52489C"/>
          <bgColor rgb="FF52489C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SlicerStyleLight6 2" pivot="0" table="0" count="10" xr9:uid="{FFE164D3-605A-4054-A407-26FB18B74E05}">
      <tableStyleElement type="wholeTable" dxfId="1"/>
      <tableStyleElement type="headerRow" dxfId="0"/>
    </tableStyle>
  </tableStyles>
  <colors>
    <mruColors>
      <color rgb="FFEBEBEB"/>
      <color rgb="FFFF4F79"/>
      <color rgb="FF52489C"/>
      <color rgb="FF4062BB"/>
      <color rgb="FF59C3C3"/>
      <color rgb="FFF45B6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3" tint="0.79998168889431442"/>
              <bgColor theme="3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  <name val="Albert Sans Medium"/>
            <scheme val="none"/>
          </font>
          <fill>
            <patternFill>
              <fgColor rgb="FF59C3C3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none"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[planilha_gastos_completa.xlsx]Tabela!Tabela dinâmica4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5B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5B69"/>
            </a:solidFill>
            <a:ln>
              <a:noFill/>
            </a:ln>
            <a:effectLst/>
          </c:spPr>
          <c:invertIfNegative val="0"/>
          <c:cat>
            <c:strRef>
              <c:f>Tabela!$A$4:$A$10</c:f>
              <c:strCache>
                <c:ptCount val="6"/>
                <c:pt idx="0">
                  <c:v>Academia</c:v>
                </c:pt>
                <c:pt idx="1">
                  <c:v>Aluguel</c:v>
                </c:pt>
                <c:pt idx="2">
                  <c:v>Restaurante</c:v>
                </c:pt>
                <c:pt idx="3">
                  <c:v>Supermercado</c:v>
                </c:pt>
                <c:pt idx="4">
                  <c:v>Transporte</c:v>
                </c:pt>
                <c:pt idx="5">
                  <c:v>Viagem</c:v>
                </c:pt>
              </c:strCache>
            </c:strRef>
          </c:cat>
          <c:val>
            <c:numRef>
              <c:f>Tabela!$B$4:$B$10</c:f>
              <c:numCache>
                <c:formatCode>_("R$"* #,##0.00_);_("R$"* \(#,##0.00\);_("R$"* "-"??_);_(@_)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700</c:v>
                </c:pt>
                <c:pt idx="3">
                  <c:v>600</c:v>
                </c:pt>
                <c:pt idx="4">
                  <c:v>1250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46FC-8107-6140DF7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88159776"/>
        <c:axId val="1688161216"/>
      </c:barChart>
      <c:catAx>
        <c:axId val="16881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bert Sans" pitchFamily="2" charset="0"/>
                <a:ea typeface="+mn-ea"/>
                <a:cs typeface="+mn-cs"/>
              </a:defRPr>
            </a:pPr>
            <a:endParaRPr lang="pt-BR"/>
          </a:p>
        </c:txPr>
        <c:crossAx val="1688161216"/>
        <c:crosses val="autoZero"/>
        <c:auto val="1"/>
        <c:lblAlgn val="ctr"/>
        <c:lblOffset val="100"/>
        <c:noMultiLvlLbl val="0"/>
      </c:catAx>
      <c:valAx>
        <c:axId val="1688161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8815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[planilha_gastos_completa.xlsx]Tabela!Tabela dinâmica6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5B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5B69"/>
            </a:solidFill>
            <a:ln>
              <a:noFill/>
            </a:ln>
            <a:effectLst/>
          </c:spPr>
          <c:invertIfNegative val="0"/>
          <c:cat>
            <c:strRef>
              <c:f>Tabela!$D$4:$D$9</c:f>
              <c:strCache>
                <c:ptCount val="5"/>
                <c:pt idx="0">
                  <c:v>Aluguel</c:v>
                </c:pt>
                <c:pt idx="1">
                  <c:v>Freelance</c:v>
                </c:pt>
                <c:pt idx="2">
                  <c:v>Rendimento</c:v>
                </c:pt>
                <c:pt idx="3">
                  <c:v>Salário</c:v>
                </c:pt>
                <c:pt idx="4">
                  <c:v>Venda de Produto</c:v>
                </c:pt>
              </c:strCache>
            </c:strRef>
          </c:cat>
          <c:val>
            <c:numRef>
              <c:f>Tabela!$E$4:$E$9</c:f>
              <c:numCache>
                <c:formatCode>_("R$"* #,##0.00_);_("R$"* \(#,##0.00\);_("R$"* "-"??_);_(@_)</c:formatCode>
                <c:ptCount val="5"/>
                <c:pt idx="0">
                  <c:v>6250</c:v>
                </c:pt>
                <c:pt idx="1">
                  <c:v>6000</c:v>
                </c:pt>
                <c:pt idx="2">
                  <c:v>2500</c:v>
                </c:pt>
                <c:pt idx="3">
                  <c:v>5500</c:v>
                </c:pt>
                <c:pt idx="4">
                  <c:v>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231-A15F-F16B64CB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6874048"/>
        <c:axId val="716874528"/>
      </c:barChart>
      <c:catAx>
        <c:axId val="7168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bert Sans" pitchFamily="2" charset="0"/>
                <a:ea typeface="+mn-ea"/>
                <a:cs typeface="+mn-cs"/>
              </a:defRPr>
            </a:pPr>
            <a:endParaRPr lang="pt-BR"/>
          </a:p>
        </c:txPr>
        <c:crossAx val="716874528"/>
        <c:crosses val="autoZero"/>
        <c:auto val="1"/>
        <c:lblAlgn val="ctr"/>
        <c:lblOffset val="100"/>
        <c:noMultiLvlLbl val="0"/>
      </c:catAx>
      <c:valAx>
        <c:axId val="7168745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1687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[planilha_gastos_completa.xlsx]Tabela!Tabela dinâmica7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5B69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45B6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2489C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9C3C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59C3C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4062BB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4062BB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Tabela!$B$13</c:f>
              <c:strCache>
                <c:ptCount val="1"/>
                <c:pt idx="0">
                  <c:v>Soma de Economias (R$)</c:v>
                </c:pt>
              </c:strCache>
            </c:strRef>
          </c:tx>
          <c:dPt>
            <c:idx val="0"/>
            <c:bubble3D val="0"/>
            <c:spPr>
              <a:solidFill>
                <a:srgbClr val="F45B6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1-42D1-9A2D-7BF116C1DC11}"/>
              </c:ext>
            </c:extLst>
          </c:dPt>
          <c:dPt>
            <c:idx val="1"/>
            <c:bubble3D val="0"/>
            <c:spPr>
              <a:solidFill>
                <a:srgbClr val="52489C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A61-42D1-9A2D-7BF116C1DC11}"/>
              </c:ext>
            </c:extLst>
          </c:dPt>
          <c:dPt>
            <c:idx val="2"/>
            <c:bubble3D val="0"/>
            <c:spPr>
              <a:solidFill>
                <a:srgbClr val="4062BB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A61-42D1-9A2D-7BF116C1DC11}"/>
              </c:ext>
            </c:extLst>
          </c:dPt>
          <c:dPt>
            <c:idx val="3"/>
            <c:bubble3D val="0"/>
            <c:spPr>
              <a:solidFill>
                <a:srgbClr val="59C3C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1-42D1-9A2D-7BF116C1DC11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A61-42D1-9A2D-7BF116C1DC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45B6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A61-42D1-9A2D-7BF116C1DC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A61-42D1-9A2D-7BF116C1DC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4062BB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A61-42D1-9A2D-7BF116C1DC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59C3C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A61-42D1-9A2D-7BF116C1DC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61-42D1-9A2D-7BF116C1D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Tabela!$A$14:$A$19</c:f>
              <c:strCache>
                <c:ptCount val="5"/>
                <c:pt idx="0">
                  <c:v>Educação</c:v>
                </c:pt>
                <c:pt idx="1">
                  <c:v>Essencial</c:v>
                </c:pt>
                <c:pt idx="2">
                  <c:v>Investimento</c:v>
                </c:pt>
                <c:pt idx="3">
                  <c:v>Lazer</c:v>
                </c:pt>
                <c:pt idx="4">
                  <c:v>Saúde</c:v>
                </c:pt>
              </c:strCache>
            </c:strRef>
          </c:cat>
          <c:val>
            <c:numRef>
              <c:f>Tabela!$B$14:$B$19</c:f>
              <c:numCache>
                <c:formatCode>_("R$"* #,##0.00_);_("R$"* \(#,##0.00\);_("R$"* "-"??_);_(@_)</c:formatCode>
                <c:ptCount val="5"/>
                <c:pt idx="0">
                  <c:v>3150</c:v>
                </c:pt>
                <c:pt idx="1">
                  <c:v>3750</c:v>
                </c:pt>
                <c:pt idx="2">
                  <c:v>7300</c:v>
                </c:pt>
                <c:pt idx="3">
                  <c:v>4800</c:v>
                </c:pt>
                <c:pt idx="4">
                  <c:v>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1-42D1-9A2D-7BF116C1DC11}"/>
            </c:ext>
          </c:extLst>
        </c:ser>
        <c:ser>
          <c:idx val="1"/>
          <c:order val="1"/>
          <c:tx>
            <c:strRef>
              <c:f>Tabela!$C$13</c:f>
              <c:strCache>
                <c:ptCount val="1"/>
                <c:pt idx="0">
                  <c:v>Soma de Meta de Economia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1-42D1-9A2D-7BF116C1DC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A61-42D1-9A2D-7BF116C1DC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1-42D1-9A2D-7BF116C1DC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A61-42D1-9A2D-7BF116C1DC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61-42D1-9A2D-7BF116C1DC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A61-42D1-9A2D-7BF116C1DC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A61-42D1-9A2D-7BF116C1DC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A61-42D1-9A2D-7BF116C1DC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A61-42D1-9A2D-7BF116C1DC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A61-42D1-9A2D-7BF116C1D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Tabela!$A$14:$A$19</c:f>
              <c:strCache>
                <c:ptCount val="5"/>
                <c:pt idx="0">
                  <c:v>Educação</c:v>
                </c:pt>
                <c:pt idx="1">
                  <c:v>Essencial</c:v>
                </c:pt>
                <c:pt idx="2">
                  <c:v>Investimento</c:v>
                </c:pt>
                <c:pt idx="3">
                  <c:v>Lazer</c:v>
                </c:pt>
                <c:pt idx="4">
                  <c:v>Saúde</c:v>
                </c:pt>
              </c:strCache>
            </c:strRef>
          </c:cat>
          <c:val>
            <c:numRef>
              <c:f>Tabela!$C$14:$C$19</c:f>
              <c:numCache>
                <c:formatCode>_("R$"* #,##0.00_);_("R$"* \(#,##0.00\);_("R$"* "-"??_);_(@_)</c:formatCode>
                <c:ptCount val="5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1-42D1-9A2D-7BF116C1DC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12" Type="http://schemas.openxmlformats.org/officeDocument/2006/relationships/hyperlink" Target="#Tabela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hyperlink" Target="#Planilha!A1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525630</xdr:colOff>
      <xdr:row>35</xdr:row>
      <xdr:rowOff>124108</xdr:rowOff>
    </xdr:from>
    <xdr:to>
      <xdr:col>17</xdr:col>
      <xdr:colOff>6301802</xdr:colOff>
      <xdr:row>62</xdr:row>
      <xdr:rowOff>86755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62E36AC7-FCC5-9E13-D46A-5C65C65F4115}"/>
            </a:ext>
          </a:extLst>
        </xdr:cNvPr>
        <xdr:cNvGrpSpPr/>
      </xdr:nvGrpSpPr>
      <xdr:grpSpPr>
        <a:xfrm>
          <a:off x="2768614" y="7651931"/>
          <a:ext cx="15608430" cy="4940227"/>
          <a:chOff x="2041072" y="5499554"/>
          <a:chExt cx="15534010" cy="459292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CFBACE7A-F075-4E5C-8B2F-67E713FA6043}"/>
              </a:ext>
            </a:extLst>
          </xdr:cNvPr>
          <xdr:cNvGrpSpPr/>
        </xdr:nvGrpSpPr>
        <xdr:grpSpPr>
          <a:xfrm>
            <a:off x="2041072" y="5499554"/>
            <a:ext cx="15534010" cy="4592925"/>
            <a:chOff x="2000250" y="1266825"/>
            <a:chExt cx="15464970" cy="4538891"/>
          </a:xfrm>
        </xdr:grpSpPr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C0BD65E8-A995-EB4B-F82B-2AAADA86D1EE}"/>
                </a:ext>
              </a:extLst>
            </xdr:cNvPr>
            <xdr:cNvSpPr/>
          </xdr:nvSpPr>
          <xdr:spPr>
            <a:xfrm>
              <a:off x="2000250" y="1457325"/>
              <a:ext cx="15464970" cy="4348391"/>
            </a:xfrm>
            <a:prstGeom prst="round2Same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D2930DA5-D442-7D85-1441-D51FB198BB7A}"/>
                </a:ext>
              </a:extLst>
            </xdr:cNvPr>
            <xdr:cNvSpPr/>
          </xdr:nvSpPr>
          <xdr:spPr>
            <a:xfrm>
              <a:off x="2000250" y="1266825"/>
              <a:ext cx="15464970" cy="8477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2489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5EBD975-CA6F-4708-90AF-A01A4D98F4F6}"/>
              </a:ext>
            </a:extLst>
          </xdr:cNvPr>
          <xdr:cNvGraphicFramePr>
            <a:graphicFrameLocks/>
          </xdr:cNvGraphicFramePr>
        </xdr:nvGraphicFramePr>
        <xdr:xfrm>
          <a:off x="2101989" y="6184446"/>
          <a:ext cx="15213321" cy="38052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12A5A468-F04E-483A-AE75-D5DC789BF9C6}"/>
              </a:ext>
            </a:extLst>
          </xdr:cNvPr>
          <xdr:cNvSpPr txBox="1"/>
        </xdr:nvSpPr>
        <xdr:spPr>
          <a:xfrm>
            <a:off x="2994224" y="5822722"/>
            <a:ext cx="1036918" cy="385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rgbClr val="EBEBEB"/>
                </a:solidFill>
                <a:latin typeface="Albert Sans Black" pitchFamily="2" charset="0"/>
              </a:rPr>
              <a:t>SAÍDA</a:t>
            </a:r>
          </a:p>
        </xdr:txBody>
      </xdr:sp>
      <xdr:pic>
        <xdr:nvPicPr>
          <xdr:cNvPr id="15" name="Gráfico 14" descr="Dinheiro">
            <a:extLst>
              <a:ext uri="{FF2B5EF4-FFF2-40B4-BE49-F238E27FC236}">
                <a16:creationId xmlns:a16="http://schemas.microsoft.com/office/drawing/2014/main" id="{5A7116D5-97E9-D32D-3A06-899D1AA1CE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28100" y="5671684"/>
            <a:ext cx="519566" cy="51956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491612</xdr:colOff>
      <xdr:row>8</xdr:row>
      <xdr:rowOff>30725</xdr:rowOff>
    </xdr:from>
    <xdr:to>
      <xdr:col>13</xdr:col>
      <xdr:colOff>491613</xdr:colOff>
      <xdr:row>34</xdr:row>
      <xdr:rowOff>68077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7D0A8A0-EAED-9CAC-9A0B-CF4136A0F54D}"/>
            </a:ext>
          </a:extLst>
        </xdr:cNvPr>
        <xdr:cNvGrpSpPr/>
      </xdr:nvGrpSpPr>
      <xdr:grpSpPr>
        <a:xfrm>
          <a:off x="2734596" y="2580967"/>
          <a:ext cx="7374194" cy="4830578"/>
          <a:chOff x="2007054" y="1270000"/>
          <a:chExt cx="7347857" cy="5050517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F5CE966-12F5-7240-C19E-CCE28B4AB707}"/>
              </a:ext>
            </a:extLst>
          </xdr:cNvPr>
          <xdr:cNvGrpSpPr/>
        </xdr:nvGrpSpPr>
        <xdr:grpSpPr>
          <a:xfrm>
            <a:off x="2007054" y="1270000"/>
            <a:ext cx="7347857" cy="5050517"/>
            <a:chOff x="2000250" y="1266825"/>
            <a:chExt cx="7315200" cy="4991099"/>
          </a:xfrm>
        </xdr:grpSpPr>
        <xdr:sp macro="" textlink="">
          <xdr:nvSpPr>
            <xdr:cNvPr id="4" name="Retângulo: Cantos Superiores Arredondados 3">
              <a:extLst>
                <a:ext uri="{FF2B5EF4-FFF2-40B4-BE49-F238E27FC236}">
                  <a16:creationId xmlns:a16="http://schemas.microsoft.com/office/drawing/2014/main" id="{CD524851-6951-BC7B-4348-5A5C44E1CBC4}"/>
                </a:ext>
              </a:extLst>
            </xdr:cNvPr>
            <xdr:cNvSpPr/>
          </xdr:nvSpPr>
          <xdr:spPr>
            <a:xfrm>
              <a:off x="2000250" y="1457325"/>
              <a:ext cx="7315200" cy="4800599"/>
            </a:xfrm>
            <a:prstGeom prst="round2Same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DA73DF3C-0B9C-CF25-C7A1-DE0533F51D84}"/>
                </a:ext>
              </a:extLst>
            </xdr:cNvPr>
            <xdr:cNvSpPr/>
          </xdr:nvSpPr>
          <xdr:spPr>
            <a:xfrm>
              <a:off x="2000250" y="1266825"/>
              <a:ext cx="7315200" cy="8477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2489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B96164-D302-4AE5-BFA3-B207BC7A6E5A}"/>
              </a:ext>
            </a:extLst>
          </xdr:cNvPr>
          <xdr:cNvGraphicFramePr>
            <a:graphicFrameLocks/>
          </xdr:cNvGraphicFramePr>
        </xdr:nvGraphicFramePr>
        <xdr:xfrm>
          <a:off x="2396713" y="2560184"/>
          <a:ext cx="6661313" cy="34904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E82E9DD-717A-A967-DC69-75EC3D16314F}"/>
              </a:ext>
            </a:extLst>
          </xdr:cNvPr>
          <xdr:cNvSpPr txBox="1"/>
        </xdr:nvSpPr>
        <xdr:spPr>
          <a:xfrm>
            <a:off x="2994224" y="1564820"/>
            <a:ext cx="1518152" cy="385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rgbClr val="EBEBEB"/>
                </a:solidFill>
                <a:latin typeface="Albert Sans Black" pitchFamily="2" charset="0"/>
              </a:rPr>
              <a:t>ENTRADA</a:t>
            </a:r>
          </a:p>
        </xdr:txBody>
      </xdr:sp>
      <xdr:pic>
        <xdr:nvPicPr>
          <xdr:cNvPr id="17" name="Gráfico 16" descr="Sinal de polegar para cima">
            <a:extLst>
              <a:ext uri="{FF2B5EF4-FFF2-40B4-BE49-F238E27FC236}">
                <a16:creationId xmlns:a16="http://schemas.microsoft.com/office/drawing/2014/main" id="{B202B02D-7AF1-E315-CAB3-1837444C06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28100" y="1514540"/>
            <a:ext cx="440738" cy="44073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37637</xdr:colOff>
      <xdr:row>8</xdr:row>
      <xdr:rowOff>31712</xdr:rowOff>
    </xdr:from>
    <xdr:to>
      <xdr:col>17</xdr:col>
      <xdr:colOff>6283316</xdr:colOff>
      <xdr:row>34</xdr:row>
      <xdr:rowOff>68078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AE89C93-9C0E-DC62-9237-B713CF28CEB0}"/>
            </a:ext>
          </a:extLst>
        </xdr:cNvPr>
        <xdr:cNvGrpSpPr/>
      </xdr:nvGrpSpPr>
      <xdr:grpSpPr>
        <a:xfrm>
          <a:off x="10269331" y="2581954"/>
          <a:ext cx="8089227" cy="4829592"/>
          <a:chOff x="10380437" y="3406775"/>
          <a:chExt cx="7347857" cy="5036556"/>
        </a:xfrm>
      </xdr:grpSpPr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A6F3BB1B-5EE4-48AE-AD1E-38FED1B53BA6}"/>
              </a:ext>
            </a:extLst>
          </xdr:cNvPr>
          <xdr:cNvSpPr/>
        </xdr:nvSpPr>
        <xdr:spPr>
          <a:xfrm>
            <a:off x="10380437" y="3599543"/>
            <a:ext cx="7347857" cy="4843788"/>
          </a:xfrm>
          <a:prstGeom prst="round2Same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955D6497-3F40-4727-B74C-9A97CD4201FF}"/>
              </a:ext>
            </a:extLst>
          </xdr:cNvPr>
          <xdr:cNvSpPr/>
        </xdr:nvSpPr>
        <xdr:spPr>
          <a:xfrm>
            <a:off x="10380437" y="3406775"/>
            <a:ext cx="7347857" cy="85781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2489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A1FFFAD5-9B27-4ECE-AD52-4DFCEB05DFA1}"/>
              </a:ext>
            </a:extLst>
          </xdr:cNvPr>
          <xdr:cNvGraphicFramePr>
            <a:graphicFrameLocks/>
          </xdr:cNvGraphicFramePr>
        </xdr:nvGraphicFramePr>
        <xdr:xfrm>
          <a:off x="10794321" y="4456339"/>
          <a:ext cx="6520089" cy="38666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B7AADD6D-13B2-4352-A0A9-658BCA79DE7F}"/>
              </a:ext>
            </a:extLst>
          </xdr:cNvPr>
          <xdr:cNvSpPr txBox="1"/>
        </xdr:nvSpPr>
        <xdr:spPr>
          <a:xfrm>
            <a:off x="11361123" y="3678851"/>
            <a:ext cx="1769769" cy="385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rgbClr val="EBEBEB"/>
                </a:solidFill>
                <a:latin typeface="Albert Sans Black" pitchFamily="2" charset="0"/>
              </a:rPr>
              <a:t>ECONOMIAS</a:t>
            </a:r>
          </a:p>
        </xdr:txBody>
      </xdr:sp>
      <xdr:pic>
        <xdr:nvPicPr>
          <xdr:cNvPr id="25" name="Gráfico 24" descr="Gráfico de barras com tendência ascendente">
            <a:extLst>
              <a:ext uri="{FF2B5EF4-FFF2-40B4-BE49-F238E27FC236}">
                <a16:creationId xmlns:a16="http://schemas.microsoft.com/office/drawing/2014/main" id="{43E0D782-863E-403E-86ED-8FC0317180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10795000" y="3628571"/>
            <a:ext cx="440738" cy="4407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30727</xdr:rowOff>
    </xdr:from>
    <xdr:to>
      <xdr:col>0</xdr:col>
      <xdr:colOff>2227621</xdr:colOff>
      <xdr:row>15</xdr:row>
      <xdr:rowOff>30728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">
              <a:extLst>
                <a:ext uri="{FF2B5EF4-FFF2-40B4-BE49-F238E27FC236}">
                  <a16:creationId xmlns:a16="http://schemas.microsoft.com/office/drawing/2014/main" id="{D7B83136-CFDA-444B-8CBD-FD93F5D69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5324"/>
              <a:ext cx="2227621" cy="1106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276532</xdr:colOff>
      <xdr:row>0</xdr:row>
      <xdr:rowOff>553064</xdr:rowOff>
    </xdr:from>
    <xdr:to>
      <xdr:col>8</xdr:col>
      <xdr:colOff>583790</xdr:colOff>
      <xdr:row>2</xdr:row>
      <xdr:rowOff>122903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F506EAA-CF2D-0131-7410-FD8A921F9BD9}"/>
            </a:ext>
          </a:extLst>
        </xdr:cNvPr>
        <xdr:cNvSpPr txBox="1"/>
      </xdr:nvSpPr>
      <xdr:spPr>
        <a:xfrm>
          <a:off x="2519516" y="553064"/>
          <a:ext cx="4608871" cy="1013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4000" kern="1200">
              <a:solidFill>
                <a:schemeClr val="bg1"/>
              </a:solidFill>
              <a:latin typeface="Albert Sans Black" pitchFamily="2" charset="0"/>
            </a:rPr>
            <a:t>OLÁ,</a:t>
          </a:r>
          <a:r>
            <a:rPr lang="pt-BR" sz="4000" kern="1200" baseline="0">
              <a:solidFill>
                <a:schemeClr val="bg1"/>
              </a:solidFill>
              <a:latin typeface="Albert Sans Black" pitchFamily="2" charset="0"/>
            </a:rPr>
            <a:t> MARCELA!</a:t>
          </a:r>
          <a:endParaRPr lang="pt-BR" sz="4000" kern="1200">
            <a:solidFill>
              <a:schemeClr val="bg1"/>
            </a:solidFill>
            <a:latin typeface="Albert Sans Black" pitchFamily="2" charset="0"/>
          </a:endParaRPr>
        </a:p>
        <a:p>
          <a:pPr algn="l"/>
          <a:r>
            <a:rPr lang="pt-BR" sz="1400" kern="1200">
              <a:solidFill>
                <a:schemeClr val="bg1"/>
              </a:solidFill>
              <a:latin typeface="Albert Sans Light" pitchFamily="2" charset="0"/>
            </a:rPr>
            <a:t>ACOMPANHE</a:t>
          </a:r>
          <a:r>
            <a:rPr lang="pt-BR" sz="1400" kern="1200" baseline="0">
              <a:solidFill>
                <a:schemeClr val="bg1"/>
              </a:solidFill>
              <a:latin typeface="Albert Sans Light" pitchFamily="2" charset="0"/>
            </a:rPr>
            <a:t> A SUA PLANILHA FINANCEIRA</a:t>
          </a:r>
          <a:endParaRPr lang="pt-BR" sz="1400" kern="1200">
            <a:solidFill>
              <a:schemeClr val="bg1"/>
            </a:solidFill>
            <a:latin typeface="Albert Sans Ligh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30726</xdr:rowOff>
    </xdr:from>
    <xdr:to>
      <xdr:col>1</xdr:col>
      <xdr:colOff>0</xdr:colOff>
      <xdr:row>4</xdr:row>
      <xdr:rowOff>168992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83FA9B0-A52D-ECE8-B322-F56275D590A9}"/>
            </a:ext>
          </a:extLst>
        </xdr:cNvPr>
        <xdr:cNvSpPr/>
      </xdr:nvSpPr>
      <xdr:spPr>
        <a:xfrm>
          <a:off x="0" y="30726"/>
          <a:ext cx="2242984" cy="1951089"/>
        </a:xfrm>
        <a:prstGeom prst="rect">
          <a:avLst/>
        </a:prstGeom>
        <a:solidFill>
          <a:srgbClr val="FF4F7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92178</xdr:colOff>
      <xdr:row>0</xdr:row>
      <xdr:rowOff>0</xdr:rowOff>
    </xdr:from>
    <xdr:to>
      <xdr:col>0</xdr:col>
      <xdr:colOff>2124512</xdr:colOff>
      <xdr:row>5</xdr:row>
      <xdr:rowOff>92178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FDD7FF8-F436-EA13-F13D-712491C0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78" y="0"/>
          <a:ext cx="2032334" cy="2089355"/>
        </a:xfrm>
        <a:prstGeom prst="rect">
          <a:avLst/>
        </a:prstGeom>
      </xdr:spPr>
    </xdr:pic>
    <xdr:clientData/>
  </xdr:twoCellAnchor>
  <xdr:twoCellAnchor>
    <xdr:from>
      <xdr:col>17</xdr:col>
      <xdr:colOff>4117258</xdr:colOff>
      <xdr:row>0</xdr:row>
      <xdr:rowOff>768145</xdr:rowOff>
    </xdr:from>
    <xdr:to>
      <xdr:col>17</xdr:col>
      <xdr:colOff>6052984</xdr:colOff>
      <xdr:row>1</xdr:row>
      <xdr:rowOff>122903</xdr:rowOff>
    </xdr:to>
    <xdr:grpSp>
      <xdr:nvGrpSpPr>
        <xdr:cNvPr id="39" name="Agrupar 3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6199FA0-37A1-0671-9235-24161A0B407F}"/>
            </a:ext>
          </a:extLst>
        </xdr:cNvPr>
        <xdr:cNvGrpSpPr/>
      </xdr:nvGrpSpPr>
      <xdr:grpSpPr>
        <a:xfrm>
          <a:off x="16192500" y="768145"/>
          <a:ext cx="1935726" cy="614516"/>
          <a:chOff x="16192500" y="768145"/>
          <a:chExt cx="1935726" cy="614516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3B575F94-8F17-8FB0-6999-82C1B2D37416}"/>
              </a:ext>
            </a:extLst>
          </xdr:cNvPr>
          <xdr:cNvSpPr/>
        </xdr:nvSpPr>
        <xdr:spPr>
          <a:xfrm>
            <a:off x="16192500" y="768145"/>
            <a:ext cx="1935726" cy="614516"/>
          </a:xfrm>
          <a:prstGeom prst="roundRect">
            <a:avLst>
              <a:gd name="adj" fmla="val 50000"/>
            </a:avLst>
          </a:prstGeom>
          <a:solidFill>
            <a:srgbClr val="FF4F7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59290BA1-B2A0-E5D0-5EB2-38A90F728504}"/>
              </a:ext>
            </a:extLst>
          </xdr:cNvPr>
          <xdr:cNvSpPr txBox="1"/>
        </xdr:nvSpPr>
        <xdr:spPr>
          <a:xfrm>
            <a:off x="16461351" y="891049"/>
            <a:ext cx="1398024" cy="4001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b="0" kern="1200">
                <a:solidFill>
                  <a:srgbClr val="EBEBEB"/>
                </a:solidFill>
                <a:latin typeface="Albert Sans Light" pitchFamily="2" charset="0"/>
              </a:rPr>
              <a:t>PLANILHA</a:t>
            </a:r>
          </a:p>
        </xdr:txBody>
      </xdr:sp>
    </xdr:grpSp>
    <xdr:clientData/>
  </xdr:twoCellAnchor>
  <xdr:twoCellAnchor>
    <xdr:from>
      <xdr:col>17</xdr:col>
      <xdr:colOff>1965223</xdr:colOff>
      <xdr:row>0</xdr:row>
      <xdr:rowOff>766916</xdr:rowOff>
    </xdr:from>
    <xdr:to>
      <xdr:col>17</xdr:col>
      <xdr:colOff>3900949</xdr:colOff>
      <xdr:row>1</xdr:row>
      <xdr:rowOff>121674</xdr:rowOff>
    </xdr:to>
    <xdr:grpSp>
      <xdr:nvGrpSpPr>
        <xdr:cNvPr id="40" name="Agrupar 3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9D7C12-B367-4B3B-99C7-57DAF8F57A6A}"/>
            </a:ext>
          </a:extLst>
        </xdr:cNvPr>
        <xdr:cNvGrpSpPr/>
      </xdr:nvGrpSpPr>
      <xdr:grpSpPr>
        <a:xfrm>
          <a:off x="14040465" y="766916"/>
          <a:ext cx="1935726" cy="614516"/>
          <a:chOff x="16192500" y="768145"/>
          <a:chExt cx="1935726" cy="614516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41AD3C67-3380-6EA1-3036-25CA588E73BC}"/>
              </a:ext>
            </a:extLst>
          </xdr:cNvPr>
          <xdr:cNvSpPr/>
        </xdr:nvSpPr>
        <xdr:spPr>
          <a:xfrm>
            <a:off x="16192500" y="768145"/>
            <a:ext cx="1935726" cy="614516"/>
          </a:xfrm>
          <a:prstGeom prst="roundRect">
            <a:avLst>
              <a:gd name="adj" fmla="val 50000"/>
            </a:avLst>
          </a:prstGeom>
          <a:solidFill>
            <a:srgbClr val="FF4F7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9B4603D1-78FB-0BE1-4314-B913E7ABDEFC}"/>
              </a:ext>
            </a:extLst>
          </xdr:cNvPr>
          <xdr:cNvSpPr txBox="1"/>
        </xdr:nvSpPr>
        <xdr:spPr>
          <a:xfrm>
            <a:off x="16591322" y="875348"/>
            <a:ext cx="1138083" cy="4001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b="0" kern="1200">
                <a:solidFill>
                  <a:srgbClr val="EBEBEB"/>
                </a:solidFill>
                <a:latin typeface="Albert Sans Light" pitchFamily="2" charset="0"/>
              </a:rPr>
              <a:t>TABELA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mo" refreshedDate="45665.450681712966" createdVersion="8" refreshedVersion="8" minRefreshableVersion="3" recordCount="20" xr:uid="{9E747379-E1C3-4BE7-8994-229EC68EA62B}">
  <cacheSource type="worksheet">
    <worksheetSource name="TBL_OPERACOES"/>
  </cacheSource>
  <cacheFields count="9">
    <cacheField name="Data" numFmtId="0">
      <sharedItems/>
    </cacheField>
    <cacheField name="Mês" numFmtId="0">
      <sharedItems containsSemiMixedTypes="0" containsString="0" containsNumber="1" containsInteger="1" minValue="1" maxValue="12" count="2">
        <n v="1"/>
        <n v="12"/>
      </sharedItems>
    </cacheField>
    <cacheField name="Entrada (R$)" numFmtId="44">
      <sharedItems containsSemiMixedTypes="0" containsString="0" containsNumber="1" containsInteger="1" minValue="750" maxValue="2000"/>
    </cacheField>
    <cacheField name="Fonte da Entrada" numFmtId="0">
      <sharedItems count="5">
        <s v="Venda de Produto"/>
        <s v="Rendimento"/>
        <s v="Freelance"/>
        <s v="Salário"/>
        <s v="Aluguel"/>
      </sharedItems>
    </cacheField>
    <cacheField name="Saída (R$)" numFmtId="44">
      <sharedItems containsSemiMixedTypes="0" containsString="0" containsNumber="1" containsInteger="1" minValue="100" maxValue="400"/>
    </cacheField>
    <cacheField name="Descrição da Saída" numFmtId="0">
      <sharedItems count="6">
        <s v="Viagem"/>
        <s v="Aluguel"/>
        <s v="Restaurante"/>
        <s v="Transporte"/>
        <s v="Supermercado"/>
        <s v="Academia"/>
      </sharedItems>
    </cacheField>
    <cacheField name="Economias (R$)" numFmtId="44">
      <sharedItems containsSemiMixedTypes="0" containsString="0" containsNumber="1" containsInteger="1" minValue="500" maxValue="2200"/>
    </cacheField>
    <cacheField name="Meta de Economia (R$)" numFmtId="44">
      <sharedItems containsSemiMixedTypes="0" containsString="0" containsNumber="1" containsInteger="1" minValue="1000" maxValue="1000"/>
    </cacheField>
    <cacheField name="Categoria da Saída" numFmtId="0">
      <sharedItems count="5">
        <s v="Educação"/>
        <s v="Lazer"/>
        <s v="Essencial"/>
        <s v="Investimento"/>
        <s v="Saúde"/>
      </sharedItems>
    </cacheField>
  </cacheFields>
  <extLst>
    <ext xmlns:x14="http://schemas.microsoft.com/office/spreadsheetml/2009/9/main" uri="{725AE2AE-9491-48be-B2B4-4EB974FC3084}">
      <x14:pivotCacheDefinition pivotCacheId="1385338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06/01/2025"/>
    <x v="0"/>
    <n v="1000"/>
    <x v="0"/>
    <n v="200"/>
    <x v="0"/>
    <n v="500"/>
    <n v="1000"/>
    <x v="0"/>
  </r>
  <r>
    <s v="20/12/2024"/>
    <x v="1"/>
    <n v="1500"/>
    <x v="1"/>
    <n v="200"/>
    <x v="1"/>
    <n v="550"/>
    <n v="1000"/>
    <x v="0"/>
  </r>
  <r>
    <s v="10/12/2024"/>
    <x v="1"/>
    <n v="1000"/>
    <x v="2"/>
    <n v="250"/>
    <x v="0"/>
    <n v="700"/>
    <n v="1000"/>
    <x v="1"/>
  </r>
  <r>
    <s v="25/12/2024"/>
    <x v="1"/>
    <n v="750"/>
    <x v="0"/>
    <n v="150"/>
    <x v="2"/>
    <n v="800"/>
    <n v="1000"/>
    <x v="2"/>
  </r>
  <r>
    <s v="17/12/2024"/>
    <x v="1"/>
    <n v="2000"/>
    <x v="3"/>
    <n v="150"/>
    <x v="3"/>
    <n v="700"/>
    <n v="1000"/>
    <x v="1"/>
  </r>
  <r>
    <s v="03/01/2025"/>
    <x v="0"/>
    <n v="750"/>
    <x v="2"/>
    <n v="300"/>
    <x v="4"/>
    <n v="1000"/>
    <n v="1000"/>
    <x v="3"/>
  </r>
  <r>
    <s v="28/12/2024"/>
    <x v="1"/>
    <n v="2000"/>
    <x v="3"/>
    <n v="250"/>
    <x v="2"/>
    <n v="800"/>
    <n v="1000"/>
    <x v="2"/>
  </r>
  <r>
    <s v="27/12/2024"/>
    <x v="1"/>
    <n v="1500"/>
    <x v="0"/>
    <n v="150"/>
    <x v="2"/>
    <n v="1200"/>
    <n v="1000"/>
    <x v="2"/>
  </r>
  <r>
    <s v="05/01/2025"/>
    <x v="0"/>
    <n v="2000"/>
    <x v="4"/>
    <n v="400"/>
    <x v="3"/>
    <n v="900"/>
    <n v="1000"/>
    <x v="4"/>
  </r>
  <r>
    <s v="04/01/2025"/>
    <x v="0"/>
    <n v="2000"/>
    <x v="0"/>
    <n v="150"/>
    <x v="2"/>
    <n v="950"/>
    <n v="1000"/>
    <x v="2"/>
  </r>
  <r>
    <s v="19/12/2024"/>
    <x v="1"/>
    <n v="1500"/>
    <x v="3"/>
    <n v="400"/>
    <x v="3"/>
    <n v="1500"/>
    <n v="1000"/>
    <x v="3"/>
  </r>
  <r>
    <s v="26/12/2024"/>
    <x v="1"/>
    <n v="2000"/>
    <x v="2"/>
    <n v="300"/>
    <x v="5"/>
    <n v="1050"/>
    <n v="1000"/>
    <x v="1"/>
  </r>
  <r>
    <s v="14/12/2024"/>
    <x v="1"/>
    <n v="1000"/>
    <x v="1"/>
    <n v="200"/>
    <x v="3"/>
    <n v="1100"/>
    <n v="1000"/>
    <x v="1"/>
  </r>
  <r>
    <s v="30/12/2024"/>
    <x v="1"/>
    <n v="1250"/>
    <x v="0"/>
    <n v="200"/>
    <x v="4"/>
    <n v="1800"/>
    <n v="1000"/>
    <x v="4"/>
  </r>
  <r>
    <s v="10/12/2024"/>
    <x v="1"/>
    <n v="1500"/>
    <x v="2"/>
    <n v="150"/>
    <x v="0"/>
    <n v="1200"/>
    <n v="1000"/>
    <x v="3"/>
  </r>
  <r>
    <s v="09/12/2024"/>
    <x v="1"/>
    <n v="1250"/>
    <x v="4"/>
    <n v="400"/>
    <x v="0"/>
    <n v="1250"/>
    <n v="1000"/>
    <x v="1"/>
  </r>
  <r>
    <s v="29/12/2024"/>
    <x v="1"/>
    <n v="1500"/>
    <x v="4"/>
    <n v="100"/>
    <x v="4"/>
    <n v="2100"/>
    <n v="1000"/>
    <x v="0"/>
  </r>
  <r>
    <s v="15/12/2024"/>
    <x v="1"/>
    <n v="1500"/>
    <x v="4"/>
    <n v="100"/>
    <x v="0"/>
    <n v="2200"/>
    <n v="1000"/>
    <x v="3"/>
  </r>
  <r>
    <s v="01/01/2025"/>
    <x v="0"/>
    <n v="750"/>
    <x v="2"/>
    <n v="100"/>
    <x v="3"/>
    <n v="1400"/>
    <n v="1000"/>
    <x v="3"/>
  </r>
  <r>
    <s v="17/12/2024"/>
    <x v="1"/>
    <n v="750"/>
    <x v="0"/>
    <n v="200"/>
    <x v="5"/>
    <n v="1450"/>
    <n v="1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0A13B-9ACB-414B-96AB-E79CC35B95AD}" name="Tabela dinâmica7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3:C19" firstHeaderRow="0" firstDataRow="1" firstDataCol="1"/>
  <pivotFields count="9">
    <pivotField showAll="0"/>
    <pivotField showAll="0">
      <items count="3">
        <item x="0"/>
        <item x="1"/>
        <item t="default"/>
      </items>
    </pivotField>
    <pivotField numFmtId="44" showAll="0"/>
    <pivotField showAll="0"/>
    <pivotField numFmtId="44" showAll="0"/>
    <pivotField showAll="0"/>
    <pivotField dataField="1" numFmtId="44" showAll="0"/>
    <pivotField dataField="1" numFmtId="44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conomias (R$)" fld="6" baseField="0" baseItem="0" numFmtId="44"/>
    <dataField name="Soma de Meta de Economia (R$)" fld="7" baseField="0" baseItem="0" numFmtId="44"/>
  </dataFields>
  <chartFormats count="1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60745-47E2-4B5A-AF8F-A1878ABAE3F9}" name="Tabela dinâ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9" firstHeaderRow="1" firstDataRow="1" firstDataCol="1"/>
  <pivotFields count="9">
    <pivotField showAll="0"/>
    <pivotField showAll="0">
      <items count="3">
        <item x="0"/>
        <item x="1"/>
        <item t="default"/>
      </items>
    </pivotField>
    <pivotField dataField="1" numFmtId="44" showAll="0"/>
    <pivotField axis="axisRow" showAll="0">
      <items count="6">
        <item x="4"/>
        <item x="2"/>
        <item x="1"/>
        <item x="3"/>
        <item x="0"/>
        <item t="default"/>
      </items>
    </pivotField>
    <pivotField numFmtId="44" showAll="0"/>
    <pivotField showAll="0"/>
    <pivotField numFmtId="44" showAll="0"/>
    <pivotField numFmtId="44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Entrada (R$)" fld="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E9224-913A-4982-B62F-A0DFA7068375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9">
    <pivotField showAll="0"/>
    <pivotField showAll="0">
      <items count="3">
        <item x="0"/>
        <item x="1"/>
        <item t="default"/>
      </items>
    </pivotField>
    <pivotField numFmtId="44" showAll="0"/>
    <pivotField showAll="0"/>
    <pivotField dataField="1" numFmtId="44" showAll="0"/>
    <pivotField axis="axisRow" showAll="0">
      <items count="7">
        <item x="5"/>
        <item x="1"/>
        <item x="2"/>
        <item x="4"/>
        <item x="3"/>
        <item x="0"/>
        <item t="default"/>
      </items>
    </pivotField>
    <pivotField numFmtId="44"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Saída (R$)" fld="4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355A7B3-E3A5-4F72-B451-024994626B6C}" sourceName="Mês">
  <pivotTables>
    <pivotTable tabId="5" name="Tabela dinâmica4"/>
    <pivotTable tabId="5" name="Tabela dinâmica6"/>
    <pivotTable tabId="5" name="Tabela dinâmica7"/>
  </pivotTables>
  <data>
    <tabular pivotCacheId="138533812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62B9C41A-36DF-4867-B0DE-A0C925294111}" cache="SegmentaçãodeDados_Mês" caption="MESES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0C0C7-5BC7-4E0C-9E47-D8D2FF3885A7}" name="TBL_OPERACOES" displayName="TBL_OPERACOES" ref="A1:I21" totalsRowShown="0" headerRowDxfId="14" dataDxfId="12" headerRowBorderDxfId="13" tableBorderDxfId="11" headerRowCellStyle="Moeda" dataCellStyle="Moeda">
  <autoFilter ref="A1:I21" xr:uid="{8810C0C7-5BC7-4E0C-9E47-D8D2FF3885A7}"/>
  <tableColumns count="9">
    <tableColumn id="1" xr3:uid="{C8D12BF6-7DDF-40E6-BD04-63133B461455}" name="Data" dataDxfId="10"/>
    <tableColumn id="9" xr3:uid="{EF2274B1-2787-4420-9C31-9EB94905EFE2}" name="Mês" dataDxfId="2">
      <calculatedColumnFormula>MONTH(TBL_OPERACOES[[#This Row],[Data]])</calculatedColumnFormula>
    </tableColumn>
    <tableColumn id="2" xr3:uid="{A16347B0-2306-4093-AC8A-759D4928A02C}" name="Entrada (R$)" dataDxfId="9" dataCellStyle="Moeda"/>
    <tableColumn id="3" xr3:uid="{75ACCEE9-5E81-4EBA-947B-E819BDB1A10D}" name="Fonte da Entrada" dataDxfId="8"/>
    <tableColumn id="4" xr3:uid="{9CE740D3-C850-47AC-A6D0-BC36FA265409}" name="Saída (R$)" dataDxfId="7" dataCellStyle="Moeda"/>
    <tableColumn id="5" xr3:uid="{DC198AD9-0723-4048-AAFB-9951400AA673}" name="Descrição da Saída" dataDxfId="6"/>
    <tableColumn id="6" xr3:uid="{243205B1-21B4-4265-ACA0-FA3A0EDBBCF8}" name="Economias (R$)" dataDxfId="5" dataCellStyle="Moeda"/>
    <tableColumn id="7" xr3:uid="{6C664B04-CF23-48BD-B293-1512B8EFAAB3}" name="Meta de Economia (R$)" dataDxfId="4" dataCellStyle="Moeda"/>
    <tableColumn id="8" xr3:uid="{ACAFB69E-1142-4D67-95FE-119B7DC1240D}" name="Categoria da Saída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4D87-7303-4F40-B40A-99D05C5DC747}">
  <sheetPr>
    <tabColor theme="7" tint="-0.249977111117893"/>
  </sheetPr>
  <dimension ref="A1:XFC24"/>
  <sheetViews>
    <sheetView tabSelected="1" zoomScale="62" zoomScaleNormal="62" workbookViewId="0">
      <selection activeCell="R8" sqref="R8"/>
    </sheetView>
  </sheetViews>
  <sheetFormatPr defaultColWidth="0" defaultRowHeight="15" x14ac:dyDescent="0.25"/>
  <cols>
    <col min="1" max="1" width="33.5703125" style="7" customWidth="1"/>
    <col min="2" max="17" width="9.140625" style="8" customWidth="1"/>
    <col min="18" max="18" width="102.5703125" style="8" customWidth="1"/>
    <col min="19" max="28" width="0" hidden="1" customWidth="1"/>
    <col min="29" max="16383" width="9.140625" hidden="1"/>
    <col min="16384" max="16384" width="52" hidden="1" customWidth="1"/>
  </cols>
  <sheetData>
    <row r="1" spans="1:18" s="9" customFormat="1" ht="99.75" customHeight="1" x14ac:dyDescent="0.25">
      <c r="A1" s="7"/>
    </row>
    <row r="2" spans="1:18" s="9" customFormat="1" x14ac:dyDescent="0.25"/>
    <row r="3" spans="1:18" s="9" customFormat="1" x14ac:dyDescent="0.25"/>
    <row r="4" spans="1:18" s="9" customFormat="1" x14ac:dyDescent="0.25">
      <c r="A4" s="12"/>
    </row>
    <row r="5" spans="1:18" s="9" customFormat="1" x14ac:dyDescent="0.25"/>
    <row r="8" spans="1:18" x14ac:dyDescent="0.25">
      <c r="R8" s="13"/>
    </row>
    <row r="24" spans="1:1" x14ac:dyDescent="0.25">
      <c r="A24" s="1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E769-3DBF-47FE-BB74-C5D7DBDFDEF9}">
  <sheetPr>
    <tabColor theme="7"/>
  </sheetPr>
  <dimension ref="A3:G23"/>
  <sheetViews>
    <sheetView workbookViewId="0"/>
  </sheetViews>
  <sheetFormatPr defaultRowHeight="15" x14ac:dyDescent="0.25"/>
  <cols>
    <col min="1" max="2" width="18" bestFit="1" customWidth="1"/>
    <col min="3" max="3" width="30.140625" bestFit="1" customWidth="1"/>
    <col min="4" max="4" width="18" bestFit="1" customWidth="1"/>
    <col min="5" max="5" width="20" bestFit="1" customWidth="1"/>
    <col min="6" max="6" width="18" bestFit="1" customWidth="1"/>
  </cols>
  <sheetData>
    <row r="3" spans="1:5" x14ac:dyDescent="0.25">
      <c r="A3" s="4" t="s">
        <v>41</v>
      </c>
      <c r="B3" t="s">
        <v>44</v>
      </c>
      <c r="D3" s="4" t="s">
        <v>41</v>
      </c>
      <c r="E3" t="s">
        <v>43</v>
      </c>
    </row>
    <row r="4" spans="1:5" x14ac:dyDescent="0.25">
      <c r="A4" s="5" t="s">
        <v>35</v>
      </c>
      <c r="B4" s="6">
        <v>500</v>
      </c>
      <c r="D4" s="5" t="s">
        <v>30</v>
      </c>
      <c r="E4" s="6">
        <v>6250</v>
      </c>
    </row>
    <row r="5" spans="1:5" x14ac:dyDescent="0.25">
      <c r="A5" s="5" t="s">
        <v>30</v>
      </c>
      <c r="B5" s="6">
        <v>200</v>
      </c>
      <c r="D5" s="5" t="s">
        <v>28</v>
      </c>
      <c r="E5" s="6">
        <v>6000</v>
      </c>
    </row>
    <row r="6" spans="1:5" x14ac:dyDescent="0.25">
      <c r="A6" s="5" t="s">
        <v>32</v>
      </c>
      <c r="B6" s="6">
        <v>700</v>
      </c>
      <c r="D6" s="5" t="s">
        <v>27</v>
      </c>
      <c r="E6" s="6">
        <v>2500</v>
      </c>
    </row>
    <row r="7" spans="1:5" x14ac:dyDescent="0.25">
      <c r="A7" s="5" t="s">
        <v>34</v>
      </c>
      <c r="B7" s="6">
        <v>600</v>
      </c>
      <c r="D7" s="5" t="s">
        <v>29</v>
      </c>
      <c r="E7" s="6">
        <v>5500</v>
      </c>
    </row>
    <row r="8" spans="1:5" x14ac:dyDescent="0.25">
      <c r="A8" s="5" t="s">
        <v>33</v>
      </c>
      <c r="B8" s="6">
        <v>1250</v>
      </c>
      <c r="D8" s="5" t="s">
        <v>26</v>
      </c>
      <c r="E8" s="6">
        <v>7250</v>
      </c>
    </row>
    <row r="9" spans="1:5" x14ac:dyDescent="0.25">
      <c r="A9" s="5" t="s">
        <v>31</v>
      </c>
      <c r="B9" s="6">
        <v>1100</v>
      </c>
      <c r="D9" s="5" t="s">
        <v>42</v>
      </c>
      <c r="E9" s="6">
        <v>27500</v>
      </c>
    </row>
    <row r="10" spans="1:5" x14ac:dyDescent="0.25">
      <c r="A10" s="5" t="s">
        <v>42</v>
      </c>
      <c r="B10" s="6">
        <v>4350</v>
      </c>
    </row>
    <row r="13" spans="1:5" x14ac:dyDescent="0.25">
      <c r="A13" s="4" t="s">
        <v>41</v>
      </c>
      <c r="B13" t="s">
        <v>45</v>
      </c>
      <c r="C13" t="s">
        <v>46</v>
      </c>
    </row>
    <row r="14" spans="1:5" x14ac:dyDescent="0.25">
      <c r="A14" s="5" t="s">
        <v>36</v>
      </c>
      <c r="B14" s="6">
        <v>3150</v>
      </c>
      <c r="C14" s="6">
        <v>3000</v>
      </c>
    </row>
    <row r="15" spans="1:5" x14ac:dyDescent="0.25">
      <c r="A15" s="5" t="s">
        <v>38</v>
      </c>
      <c r="B15" s="6">
        <v>3750</v>
      </c>
      <c r="C15" s="6">
        <v>4000</v>
      </c>
    </row>
    <row r="16" spans="1:5" x14ac:dyDescent="0.25">
      <c r="A16" s="5" t="s">
        <v>39</v>
      </c>
      <c r="B16" s="6">
        <v>7300</v>
      </c>
      <c r="C16" s="6">
        <v>5000</v>
      </c>
    </row>
    <row r="17" spans="1:7" x14ac:dyDescent="0.25">
      <c r="A17" s="5" t="s">
        <v>37</v>
      </c>
      <c r="B17" s="6">
        <v>4800</v>
      </c>
      <c r="C17" s="6">
        <v>5000</v>
      </c>
    </row>
    <row r="18" spans="1:7" x14ac:dyDescent="0.25">
      <c r="A18" s="5" t="s">
        <v>40</v>
      </c>
      <c r="B18" s="6">
        <v>4150</v>
      </c>
      <c r="C18" s="6">
        <v>3000</v>
      </c>
    </row>
    <row r="19" spans="1:7" x14ac:dyDescent="0.25">
      <c r="A19" s="5" t="s">
        <v>42</v>
      </c>
      <c r="B19" s="6">
        <v>23150</v>
      </c>
      <c r="C19" s="6">
        <v>20000</v>
      </c>
    </row>
    <row r="23" spans="1:7" x14ac:dyDescent="0.25">
      <c r="G23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I21"/>
  <sheetViews>
    <sheetView workbookViewId="0"/>
  </sheetViews>
  <sheetFormatPr defaultRowHeight="15" x14ac:dyDescent="0.25"/>
  <cols>
    <col min="1" max="2" width="20.7109375" customWidth="1"/>
    <col min="3" max="3" width="20.7109375" style="1" customWidth="1"/>
    <col min="4" max="4" width="20.7109375" customWidth="1"/>
    <col min="5" max="5" width="20.7109375" style="1" customWidth="1"/>
    <col min="6" max="6" width="20.7109375" customWidth="1"/>
    <col min="7" max="7" width="20.7109375" style="1" customWidth="1"/>
    <col min="8" max="8" width="25" style="1" customWidth="1"/>
    <col min="9" max="9" width="31.42578125" customWidth="1"/>
  </cols>
  <sheetData>
    <row r="1" spans="1:9" x14ac:dyDescent="0.25">
      <c r="A1" s="2" t="s">
        <v>0</v>
      </c>
      <c r="B1" s="2" t="s">
        <v>47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2" t="s">
        <v>7</v>
      </c>
    </row>
    <row r="2" spans="1:9" x14ac:dyDescent="0.25">
      <c r="A2" t="s">
        <v>8</v>
      </c>
      <c r="B2">
        <f>MONTH(TBL_OPERACOES[[#This Row],[Data]])</f>
        <v>1</v>
      </c>
      <c r="C2" s="1">
        <v>1000</v>
      </c>
      <c r="D2" t="s">
        <v>26</v>
      </c>
      <c r="E2" s="1">
        <v>200</v>
      </c>
      <c r="F2" t="s">
        <v>31</v>
      </c>
      <c r="G2" s="1">
        <v>500</v>
      </c>
      <c r="H2" s="1">
        <v>1000</v>
      </c>
      <c r="I2" t="s">
        <v>36</v>
      </c>
    </row>
    <row r="3" spans="1:9" x14ac:dyDescent="0.25">
      <c r="A3" t="s">
        <v>9</v>
      </c>
      <c r="B3">
        <f>MONTH(TBL_OPERACOES[[#This Row],[Data]])</f>
        <v>12</v>
      </c>
      <c r="C3" s="1">
        <v>1500</v>
      </c>
      <c r="D3" t="s">
        <v>27</v>
      </c>
      <c r="E3" s="1">
        <v>200</v>
      </c>
      <c r="F3" t="s">
        <v>30</v>
      </c>
      <c r="G3" s="1">
        <v>550</v>
      </c>
      <c r="H3" s="1">
        <v>1000</v>
      </c>
      <c r="I3" t="s">
        <v>36</v>
      </c>
    </row>
    <row r="4" spans="1:9" x14ac:dyDescent="0.25">
      <c r="A4" t="s">
        <v>10</v>
      </c>
      <c r="B4">
        <f>MONTH(TBL_OPERACOES[[#This Row],[Data]])</f>
        <v>12</v>
      </c>
      <c r="C4" s="1">
        <v>1000</v>
      </c>
      <c r="D4" t="s">
        <v>28</v>
      </c>
      <c r="E4" s="1">
        <v>250</v>
      </c>
      <c r="F4" t="s">
        <v>31</v>
      </c>
      <c r="G4" s="1">
        <v>700</v>
      </c>
      <c r="H4" s="1">
        <v>1000</v>
      </c>
      <c r="I4" t="s">
        <v>37</v>
      </c>
    </row>
    <row r="5" spans="1:9" x14ac:dyDescent="0.25">
      <c r="A5" t="s">
        <v>11</v>
      </c>
      <c r="B5">
        <f>MONTH(TBL_OPERACOES[[#This Row],[Data]])</f>
        <v>12</v>
      </c>
      <c r="C5" s="1">
        <v>750</v>
      </c>
      <c r="D5" t="s">
        <v>26</v>
      </c>
      <c r="E5" s="1">
        <v>150</v>
      </c>
      <c r="F5" t="s">
        <v>32</v>
      </c>
      <c r="G5" s="1">
        <v>800</v>
      </c>
      <c r="H5" s="1">
        <v>1000</v>
      </c>
      <c r="I5" t="s">
        <v>38</v>
      </c>
    </row>
    <row r="6" spans="1:9" x14ac:dyDescent="0.25">
      <c r="A6" t="s">
        <v>12</v>
      </c>
      <c r="B6">
        <f>MONTH(TBL_OPERACOES[[#This Row],[Data]])</f>
        <v>12</v>
      </c>
      <c r="C6" s="1">
        <v>2000</v>
      </c>
      <c r="D6" t="s">
        <v>29</v>
      </c>
      <c r="E6" s="1">
        <v>150</v>
      </c>
      <c r="F6" t="s">
        <v>33</v>
      </c>
      <c r="G6" s="1">
        <v>700</v>
      </c>
      <c r="H6" s="1">
        <v>1000</v>
      </c>
      <c r="I6" t="s">
        <v>37</v>
      </c>
    </row>
    <row r="7" spans="1:9" x14ac:dyDescent="0.25">
      <c r="A7" t="s">
        <v>13</v>
      </c>
      <c r="B7">
        <f>MONTH(TBL_OPERACOES[[#This Row],[Data]])</f>
        <v>1</v>
      </c>
      <c r="C7" s="1">
        <v>750</v>
      </c>
      <c r="D7" t="s">
        <v>28</v>
      </c>
      <c r="E7" s="1">
        <v>300</v>
      </c>
      <c r="F7" t="s">
        <v>34</v>
      </c>
      <c r="G7" s="1">
        <v>1000</v>
      </c>
      <c r="H7" s="1">
        <v>1000</v>
      </c>
      <c r="I7" t="s">
        <v>39</v>
      </c>
    </row>
    <row r="8" spans="1:9" x14ac:dyDescent="0.25">
      <c r="A8" t="s">
        <v>14</v>
      </c>
      <c r="B8">
        <f>MONTH(TBL_OPERACOES[[#This Row],[Data]])</f>
        <v>12</v>
      </c>
      <c r="C8" s="1">
        <v>2000</v>
      </c>
      <c r="D8" t="s">
        <v>29</v>
      </c>
      <c r="E8" s="1">
        <v>250</v>
      </c>
      <c r="F8" t="s">
        <v>32</v>
      </c>
      <c r="G8" s="1">
        <v>800</v>
      </c>
      <c r="H8" s="1">
        <v>1000</v>
      </c>
      <c r="I8" t="s">
        <v>38</v>
      </c>
    </row>
    <row r="9" spans="1:9" x14ac:dyDescent="0.25">
      <c r="A9" t="s">
        <v>15</v>
      </c>
      <c r="B9">
        <f>MONTH(TBL_OPERACOES[[#This Row],[Data]])</f>
        <v>12</v>
      </c>
      <c r="C9" s="1">
        <v>1500</v>
      </c>
      <c r="D9" t="s">
        <v>26</v>
      </c>
      <c r="E9" s="1">
        <v>150</v>
      </c>
      <c r="F9" t="s">
        <v>32</v>
      </c>
      <c r="G9" s="1">
        <v>1200</v>
      </c>
      <c r="H9" s="1">
        <v>1000</v>
      </c>
      <c r="I9" t="s">
        <v>38</v>
      </c>
    </row>
    <row r="10" spans="1:9" x14ac:dyDescent="0.25">
      <c r="A10" t="s">
        <v>16</v>
      </c>
      <c r="B10">
        <f>MONTH(TBL_OPERACOES[[#This Row],[Data]])</f>
        <v>1</v>
      </c>
      <c r="C10" s="1">
        <v>2000</v>
      </c>
      <c r="D10" t="s">
        <v>30</v>
      </c>
      <c r="E10" s="1">
        <v>400</v>
      </c>
      <c r="F10" t="s">
        <v>33</v>
      </c>
      <c r="G10" s="1">
        <v>900</v>
      </c>
      <c r="H10" s="1">
        <v>1000</v>
      </c>
      <c r="I10" t="s">
        <v>40</v>
      </c>
    </row>
    <row r="11" spans="1:9" x14ac:dyDescent="0.25">
      <c r="A11" t="s">
        <v>17</v>
      </c>
      <c r="B11">
        <f>MONTH(TBL_OPERACOES[[#This Row],[Data]])</f>
        <v>1</v>
      </c>
      <c r="C11" s="1">
        <v>2000</v>
      </c>
      <c r="D11" t="s">
        <v>26</v>
      </c>
      <c r="E11" s="1">
        <v>150</v>
      </c>
      <c r="F11" t="s">
        <v>32</v>
      </c>
      <c r="G11" s="1">
        <v>950</v>
      </c>
      <c r="H11" s="1">
        <v>1000</v>
      </c>
      <c r="I11" t="s">
        <v>38</v>
      </c>
    </row>
    <row r="12" spans="1:9" x14ac:dyDescent="0.25">
      <c r="A12" t="s">
        <v>18</v>
      </c>
      <c r="B12">
        <f>MONTH(TBL_OPERACOES[[#This Row],[Data]])</f>
        <v>12</v>
      </c>
      <c r="C12" s="1">
        <v>1500</v>
      </c>
      <c r="D12" t="s">
        <v>29</v>
      </c>
      <c r="E12" s="1">
        <v>400</v>
      </c>
      <c r="F12" t="s">
        <v>33</v>
      </c>
      <c r="G12" s="1">
        <v>1500</v>
      </c>
      <c r="H12" s="1">
        <v>1000</v>
      </c>
      <c r="I12" t="s">
        <v>39</v>
      </c>
    </row>
    <row r="13" spans="1:9" x14ac:dyDescent="0.25">
      <c r="A13" t="s">
        <v>19</v>
      </c>
      <c r="B13">
        <f>MONTH(TBL_OPERACOES[[#This Row],[Data]])</f>
        <v>12</v>
      </c>
      <c r="C13" s="1">
        <v>2000</v>
      </c>
      <c r="D13" t="s">
        <v>28</v>
      </c>
      <c r="E13" s="1">
        <v>300</v>
      </c>
      <c r="F13" t="s">
        <v>35</v>
      </c>
      <c r="G13" s="1">
        <v>1050</v>
      </c>
      <c r="H13" s="1">
        <v>1000</v>
      </c>
      <c r="I13" t="s">
        <v>37</v>
      </c>
    </row>
    <row r="14" spans="1:9" x14ac:dyDescent="0.25">
      <c r="A14" t="s">
        <v>20</v>
      </c>
      <c r="B14">
        <f>MONTH(TBL_OPERACOES[[#This Row],[Data]])</f>
        <v>12</v>
      </c>
      <c r="C14" s="1">
        <v>1000</v>
      </c>
      <c r="D14" t="s">
        <v>27</v>
      </c>
      <c r="E14" s="1">
        <v>200</v>
      </c>
      <c r="F14" t="s">
        <v>33</v>
      </c>
      <c r="G14" s="1">
        <v>1100</v>
      </c>
      <c r="H14" s="1">
        <v>1000</v>
      </c>
      <c r="I14" t="s">
        <v>37</v>
      </c>
    </row>
    <row r="15" spans="1:9" x14ac:dyDescent="0.25">
      <c r="A15" t="s">
        <v>21</v>
      </c>
      <c r="B15">
        <f>MONTH(TBL_OPERACOES[[#This Row],[Data]])</f>
        <v>12</v>
      </c>
      <c r="C15" s="1">
        <v>1250</v>
      </c>
      <c r="D15" t="s">
        <v>26</v>
      </c>
      <c r="E15" s="1">
        <v>200</v>
      </c>
      <c r="F15" t="s">
        <v>34</v>
      </c>
      <c r="G15" s="1">
        <v>1800</v>
      </c>
      <c r="H15" s="1">
        <v>1000</v>
      </c>
      <c r="I15" t="s">
        <v>40</v>
      </c>
    </row>
    <row r="16" spans="1:9" x14ac:dyDescent="0.25">
      <c r="A16" t="s">
        <v>10</v>
      </c>
      <c r="B16">
        <f>MONTH(TBL_OPERACOES[[#This Row],[Data]])</f>
        <v>12</v>
      </c>
      <c r="C16" s="1">
        <v>1500</v>
      </c>
      <c r="D16" t="s">
        <v>28</v>
      </c>
      <c r="E16" s="1">
        <v>150</v>
      </c>
      <c r="F16" t="s">
        <v>31</v>
      </c>
      <c r="G16" s="1">
        <v>1200</v>
      </c>
      <c r="H16" s="1">
        <v>1000</v>
      </c>
      <c r="I16" t="s">
        <v>39</v>
      </c>
    </row>
    <row r="17" spans="1:9" x14ac:dyDescent="0.25">
      <c r="A17" t="s">
        <v>22</v>
      </c>
      <c r="B17">
        <f>MONTH(TBL_OPERACOES[[#This Row],[Data]])</f>
        <v>12</v>
      </c>
      <c r="C17" s="1">
        <v>1250</v>
      </c>
      <c r="D17" t="s">
        <v>30</v>
      </c>
      <c r="E17" s="1">
        <v>400</v>
      </c>
      <c r="F17" t="s">
        <v>31</v>
      </c>
      <c r="G17" s="1">
        <v>1250</v>
      </c>
      <c r="H17" s="1">
        <v>1000</v>
      </c>
      <c r="I17" t="s">
        <v>37</v>
      </c>
    </row>
    <row r="18" spans="1:9" x14ac:dyDescent="0.25">
      <c r="A18" t="s">
        <v>23</v>
      </c>
      <c r="B18">
        <f>MONTH(TBL_OPERACOES[[#This Row],[Data]])</f>
        <v>12</v>
      </c>
      <c r="C18" s="1">
        <v>1500</v>
      </c>
      <c r="D18" t="s">
        <v>30</v>
      </c>
      <c r="E18" s="1">
        <v>100</v>
      </c>
      <c r="F18" t="s">
        <v>34</v>
      </c>
      <c r="G18" s="1">
        <v>2100</v>
      </c>
      <c r="H18" s="1">
        <v>1000</v>
      </c>
      <c r="I18" t="s">
        <v>36</v>
      </c>
    </row>
    <row r="19" spans="1:9" x14ac:dyDescent="0.25">
      <c r="A19" t="s">
        <v>24</v>
      </c>
      <c r="B19">
        <f>MONTH(TBL_OPERACOES[[#This Row],[Data]])</f>
        <v>12</v>
      </c>
      <c r="C19" s="1">
        <v>1500</v>
      </c>
      <c r="D19" t="s">
        <v>30</v>
      </c>
      <c r="E19" s="1">
        <v>100</v>
      </c>
      <c r="F19" t="s">
        <v>31</v>
      </c>
      <c r="G19" s="1">
        <v>2200</v>
      </c>
      <c r="H19" s="1">
        <v>1000</v>
      </c>
      <c r="I19" t="s">
        <v>39</v>
      </c>
    </row>
    <row r="20" spans="1:9" x14ac:dyDescent="0.25">
      <c r="A20" t="s">
        <v>25</v>
      </c>
      <c r="B20">
        <f>MONTH(TBL_OPERACOES[[#This Row],[Data]])</f>
        <v>1</v>
      </c>
      <c r="C20" s="1">
        <v>750</v>
      </c>
      <c r="D20" t="s">
        <v>28</v>
      </c>
      <c r="E20" s="1">
        <v>100</v>
      </c>
      <c r="F20" t="s">
        <v>33</v>
      </c>
      <c r="G20" s="1">
        <v>1400</v>
      </c>
      <c r="H20" s="1">
        <v>1000</v>
      </c>
      <c r="I20" t="s">
        <v>39</v>
      </c>
    </row>
    <row r="21" spans="1:9" x14ac:dyDescent="0.25">
      <c r="A21" t="s">
        <v>12</v>
      </c>
      <c r="B21">
        <f>MONTH(TBL_OPERACOES[[#This Row],[Data]])</f>
        <v>12</v>
      </c>
      <c r="C21" s="1">
        <v>750</v>
      </c>
      <c r="D21" t="s">
        <v>26</v>
      </c>
      <c r="E21" s="1">
        <v>200</v>
      </c>
      <c r="F21" t="s">
        <v>35</v>
      </c>
      <c r="G21" s="1">
        <v>1450</v>
      </c>
      <c r="H21" s="1">
        <v>1000</v>
      </c>
      <c r="I21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Tabela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Gabriele Del Rey</cp:lastModifiedBy>
  <dcterms:created xsi:type="dcterms:W3CDTF">2025-01-07T18:15:10Z</dcterms:created>
  <dcterms:modified xsi:type="dcterms:W3CDTF">2025-01-08T14:58:09Z</dcterms:modified>
</cp:coreProperties>
</file>