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6BDDBE02-9F14-8C4A-8EBB-6C4EFBA7A65F}" xr6:coauthVersionLast="36" xr6:coauthVersionMax="36" xr10:uidLastSave="{00000000-0000-0000-0000-000000000000}"/>
  <bookViews>
    <workbookView xWindow="1720" yWindow="1040" windowWidth="32820" windowHeight="18820" xr2:uid="{FE66A1BF-37D3-9A4D-9124-A7A4BDB67AE7}"/>
  </bookViews>
  <sheets>
    <sheet name="Suppl Fig 15 b" sheetId="3" r:id="rId1"/>
    <sheet name="Suppl Fig 15 c + 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3" l="1"/>
  <c r="V33" i="3"/>
  <c r="U33" i="3"/>
  <c r="T33" i="3"/>
  <c r="S33" i="3"/>
  <c r="R33" i="3"/>
  <c r="Q33" i="3"/>
  <c r="P33" i="3"/>
  <c r="X31" i="3"/>
  <c r="V31" i="3"/>
  <c r="U31" i="3"/>
  <c r="T31" i="3"/>
  <c r="S31" i="3"/>
  <c r="R31" i="3"/>
  <c r="Q31" i="3"/>
  <c r="P31" i="3"/>
  <c r="X28" i="3"/>
  <c r="W28" i="3"/>
  <c r="V28" i="3"/>
  <c r="U28" i="3"/>
  <c r="T28" i="3"/>
  <c r="S28" i="3"/>
  <c r="R28" i="3"/>
  <c r="Q28" i="3"/>
  <c r="P28" i="3"/>
  <c r="X25" i="3"/>
  <c r="W25" i="3"/>
  <c r="V25" i="3"/>
  <c r="U25" i="3"/>
  <c r="T25" i="3"/>
  <c r="S25" i="3"/>
  <c r="R25" i="3"/>
  <c r="Q25" i="3"/>
  <c r="P25" i="3"/>
  <c r="X24" i="3"/>
  <c r="W24" i="3"/>
  <c r="V24" i="3"/>
  <c r="U24" i="3"/>
  <c r="T24" i="3"/>
  <c r="S24" i="3"/>
  <c r="R24" i="3"/>
  <c r="Q24" i="3"/>
  <c r="P24" i="3"/>
  <c r="X19" i="3"/>
  <c r="W19" i="3"/>
  <c r="V19" i="3"/>
  <c r="U19" i="3"/>
  <c r="T19" i="3"/>
  <c r="S19" i="3"/>
  <c r="R19" i="3"/>
  <c r="Q19" i="3"/>
  <c r="P19" i="3"/>
  <c r="X12" i="3"/>
  <c r="W12" i="3"/>
  <c r="V12" i="3"/>
  <c r="U12" i="3"/>
  <c r="T12" i="3"/>
  <c r="S12" i="3"/>
  <c r="R12" i="3"/>
  <c r="Q12" i="3"/>
  <c r="P12" i="3"/>
</calcChain>
</file>

<file path=xl/sharedStrings.xml><?xml version="1.0" encoding="utf-8"?>
<sst xmlns="http://schemas.openxmlformats.org/spreadsheetml/2006/main" count="137" uniqueCount="88">
  <si>
    <t>R_Lin</t>
  </si>
  <si>
    <t>CEGdepl</t>
  </si>
  <si>
    <t>Bioscore</t>
  </si>
  <si>
    <t>Munoz 2016 NCIH1299</t>
  </si>
  <si>
    <t>Munoz 2016 RKO</t>
  </si>
  <si>
    <t>Munoz 2016 DLD</t>
  </si>
  <si>
    <t>Geckov2_HT29</t>
  </si>
  <si>
    <t>Geckov2_NCIH2009</t>
  </si>
  <si>
    <t>Geckov2_K562</t>
  </si>
  <si>
    <t>Geckov2 PC3</t>
  </si>
  <si>
    <t>GeckoV2 K562 - Exp49</t>
  </si>
  <si>
    <t>Hart 2015 HTC116</t>
  </si>
  <si>
    <t>Hart 2015 DLD1</t>
  </si>
  <si>
    <t>Hart 2015 RPE1</t>
  </si>
  <si>
    <t>Hart 2017 TKOv3</t>
  </si>
  <si>
    <t>Wang 2014_KBM7</t>
  </si>
  <si>
    <t>Wang 2014_HL60</t>
  </si>
  <si>
    <t>Wang 2015_Raji</t>
  </si>
  <si>
    <t>Wang 2015_KBM7</t>
  </si>
  <si>
    <t>Wang 2015_K562</t>
  </si>
  <si>
    <t>Wang 2017_MOLM13</t>
  </si>
  <si>
    <t>Wang 2017_PL21</t>
  </si>
  <si>
    <t>Avana Karpas</t>
  </si>
  <si>
    <t>Avana HCC1143</t>
  </si>
  <si>
    <t>Avana MIAPACA2</t>
  </si>
  <si>
    <t>Avana HCC1806</t>
  </si>
  <si>
    <t>Avana JIMT1</t>
  </si>
  <si>
    <t>Avana SKNAS</t>
  </si>
  <si>
    <t>Avana OVCAR8</t>
  </si>
  <si>
    <t>Avana 639V</t>
  </si>
  <si>
    <t>Avana HMC18</t>
  </si>
  <si>
    <t>Avana JMSU1</t>
  </si>
  <si>
    <t>SangerDepmap_OVR8</t>
  </si>
  <si>
    <t>SangerDepmap_RKO-P1D22</t>
  </si>
  <si>
    <t>SangerDepmap_AML2-D21</t>
  </si>
  <si>
    <t>SangerDepmap_ARH77</t>
  </si>
  <si>
    <t>SangerDepmap_H23</t>
  </si>
  <si>
    <t>SangerDepmap_HCT116-P1D22</t>
  </si>
  <si>
    <t>SangerDepmap_AML2</t>
  </si>
  <si>
    <t>SangerDepmap_SU10</t>
  </si>
  <si>
    <t>SangerDepmap_SU8</t>
  </si>
  <si>
    <t>SangerDepmap_CAL27</t>
  </si>
  <si>
    <t>Tzelepis 2016 HL60 Exp3</t>
  </si>
  <si>
    <t>Tzelepis 2016 HT1080 Exp4</t>
  </si>
  <si>
    <t>Tzelepis 2016 MV411 Exp2</t>
  </si>
  <si>
    <t>Tzelepis 2016 MOLM13 Exp12</t>
  </si>
  <si>
    <t>Tzelepis 2016 HT29</t>
  </si>
  <si>
    <t>Tzelepis 2016 OCIAML2</t>
  </si>
  <si>
    <t>Tzelepis 2016 OCIAML3</t>
  </si>
  <si>
    <t>Munoz 2016 DLD1</t>
  </si>
  <si>
    <t>Munoz 2016 HT1080</t>
  </si>
  <si>
    <t>Munoz 2016 MKN45</t>
  </si>
  <si>
    <t>Munoz 2016 SF268</t>
  </si>
  <si>
    <t>Brunello A375</t>
  </si>
  <si>
    <t>sgVBC_Hm KBM7</t>
  </si>
  <si>
    <t>sgVBC_Hm RKO</t>
  </si>
  <si>
    <t>sgVBC_Hm MIApaca2</t>
  </si>
  <si>
    <t>UMI mESC Data_2n</t>
  </si>
  <si>
    <t>UMI mESC Data_n</t>
  </si>
  <si>
    <t>sgVBC_Ms mESC Data_2n</t>
  </si>
  <si>
    <t>sgVBC_Hm mESC Data_n</t>
  </si>
  <si>
    <t>sgRNA combined activity Score</t>
  </si>
  <si>
    <t>training</t>
  </si>
  <si>
    <t>data</t>
  </si>
  <si>
    <t>independent Data tracr_v1</t>
  </si>
  <si>
    <t>Human</t>
  </si>
  <si>
    <t>Independent Dara tracr_v2</t>
  </si>
  <si>
    <t>Mouse</t>
  </si>
  <si>
    <t>Scorer2.0</t>
  </si>
  <si>
    <t>VBC_score</t>
  </si>
  <si>
    <t>CRISPRater</t>
  </si>
  <si>
    <t>CRISPRO</t>
  </si>
  <si>
    <t>deepCRISPR_nt</t>
  </si>
  <si>
    <t>na</t>
  </si>
  <si>
    <t>Average for each tracrV2 library</t>
  </si>
  <si>
    <t>rand</t>
  </si>
  <si>
    <t>D14</t>
  </si>
  <si>
    <t>Hart17sc</t>
  </si>
  <si>
    <t>D16woAA</t>
  </si>
  <si>
    <t>Behan and Iorio 2019</t>
  </si>
  <si>
    <t>Tzelepis 2016</t>
  </si>
  <si>
    <t>Munoz 2016</t>
  </si>
  <si>
    <t>Sanson 2108</t>
  </si>
  <si>
    <t>Vienna human</t>
  </si>
  <si>
    <t>CRISPR-UMI mouse</t>
  </si>
  <si>
    <t>Vienna mouse</t>
  </si>
  <si>
    <t>Individual Screens</t>
  </si>
  <si>
    <t>ddAUC essential gene recall (differrence in dAUC essential vs non essential genes) comparing sgRNA with good scores to sgRNAs with bad scores using different scorers) all relative to perfect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</si>
</sst>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rialMT"/>
      <family val="2"/>
    </font>
    <font>
      <sz val="12"/>
      <color theme="1"/>
      <name val="Arial"/>
      <family val="2"/>
    </font>
    <font>
      <b/>
      <sz val="12"/>
      <color theme="1"/>
      <name val="ArialMT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2" borderId="0" xfId="0" applyNumberFormat="1" applyFont="1" applyFill="1"/>
    <xf numFmtId="2" fontId="0" fillId="0" borderId="0" xfId="0" applyNumberFormat="1" applyFont="1" applyFill="1" applyAlignment="1">
      <alignment vertical="center" textRotation="90"/>
    </xf>
    <xf numFmtId="2" fontId="0" fillId="0" borderId="0" xfId="0" applyNumberFormat="1" applyFont="1" applyFill="1" applyBorder="1" applyAlignment="1">
      <alignment vertical="center" textRotation="90" wrapText="1"/>
    </xf>
    <xf numFmtId="2" fontId="0" fillId="2" borderId="0" xfId="0" applyNumberFormat="1" applyFont="1" applyFill="1" applyAlignment="1">
      <alignment horizontal="center" vertical="center" textRotation="90"/>
    </xf>
    <xf numFmtId="2" fontId="0" fillId="2" borderId="0" xfId="0" applyNumberFormat="1" applyFont="1" applyFill="1" applyAlignment="1">
      <alignment vertical="center" textRotation="90"/>
    </xf>
    <xf numFmtId="2" fontId="0" fillId="0" borderId="0" xfId="0" applyNumberFormat="1" applyFont="1" applyAlignment="1">
      <alignment horizontal="center" vertical="center" textRotation="90"/>
    </xf>
    <xf numFmtId="2" fontId="0" fillId="3" borderId="0" xfId="0" applyNumberFormat="1" applyFont="1" applyFill="1" applyAlignment="1">
      <alignment horizontal="center" vertical="center" textRotation="90"/>
    </xf>
    <xf numFmtId="2" fontId="0" fillId="4" borderId="0" xfId="0" applyNumberFormat="1" applyFont="1" applyFill="1" applyAlignment="1">
      <alignment horizontal="center" vertical="center" textRotation="90"/>
    </xf>
    <xf numFmtId="2" fontId="0" fillId="5" borderId="0" xfId="0" applyNumberFormat="1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textRotation="90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CA5B-979E-9543-99A6-A3FF926D648A}">
  <dimension ref="A1:X34"/>
  <sheetViews>
    <sheetView tabSelected="1" workbookViewId="0">
      <selection activeCell="V30" sqref="V30"/>
    </sheetView>
  </sheetViews>
  <sheetFormatPr baseColWidth="10" defaultRowHeight="16"/>
  <cols>
    <col min="1" max="1" width="29.85546875" customWidth="1"/>
    <col min="2" max="10" width="6.85546875" customWidth="1"/>
    <col min="11" max="11" width="3.42578125" customWidth="1"/>
    <col min="12" max="13" width="3.28515625" style="20" customWidth="1"/>
    <col min="14" max="14" width="4.5703125" customWidth="1"/>
    <col min="15" max="15" width="21.7109375" customWidth="1"/>
    <col min="16" max="24" width="6.7109375" customWidth="1"/>
  </cols>
  <sheetData>
    <row r="1" spans="1:24">
      <c r="B1" s="14" t="s">
        <v>86</v>
      </c>
      <c r="C1" s="14"/>
      <c r="D1" s="14"/>
      <c r="E1" s="14"/>
      <c r="F1" s="14"/>
      <c r="G1" s="14"/>
      <c r="H1" s="14"/>
      <c r="I1" s="14"/>
      <c r="J1" s="14"/>
      <c r="K1" s="18"/>
      <c r="P1" s="14" t="s">
        <v>74</v>
      </c>
      <c r="Q1" s="14"/>
      <c r="R1" s="14"/>
      <c r="S1" s="14"/>
      <c r="T1" s="14"/>
      <c r="U1" s="14"/>
      <c r="V1" s="14"/>
      <c r="W1" s="14"/>
      <c r="X1" s="14"/>
    </row>
    <row r="2" spans="1:24" ht="107" customHeight="1">
      <c r="A2" t="s">
        <v>87</v>
      </c>
      <c r="B2" s="15" t="s">
        <v>75</v>
      </c>
      <c r="C2" s="15" t="s">
        <v>76</v>
      </c>
      <c r="D2" s="15" t="s">
        <v>68</v>
      </c>
      <c r="E2" s="15" t="s">
        <v>77</v>
      </c>
      <c r="F2" s="15" t="s">
        <v>78</v>
      </c>
      <c r="G2" s="15" t="s">
        <v>69</v>
      </c>
      <c r="H2" s="15" t="s">
        <v>70</v>
      </c>
      <c r="I2" s="15" t="s">
        <v>71</v>
      </c>
      <c r="J2" s="15" t="s">
        <v>72</v>
      </c>
      <c r="K2" s="15"/>
      <c r="P2" s="15" t="s">
        <v>75</v>
      </c>
      <c r="Q2" s="15" t="s">
        <v>76</v>
      </c>
      <c r="R2" s="15" t="s">
        <v>68</v>
      </c>
      <c r="S2" s="15" t="s">
        <v>77</v>
      </c>
      <c r="T2" s="15" t="s">
        <v>78</v>
      </c>
      <c r="U2" s="15" t="s">
        <v>69</v>
      </c>
      <c r="V2" s="15" t="s">
        <v>70</v>
      </c>
      <c r="W2" s="15" t="s">
        <v>71</v>
      </c>
      <c r="X2" s="15" t="s">
        <v>72</v>
      </c>
    </row>
    <row r="3" spans="1:24" ht="16" customHeight="1">
      <c r="A3" t="s">
        <v>32</v>
      </c>
      <c r="B3" s="21">
        <v>6.6666666666666697E-3</v>
      </c>
      <c r="C3" s="21">
        <v>8.6000000000000104E-2</v>
      </c>
      <c r="D3" s="21">
        <v>9.9333333333333398E-2</v>
      </c>
      <c r="E3" s="21">
        <v>0.17533333333333301</v>
      </c>
      <c r="F3" s="21">
        <v>0.14533333333333301</v>
      </c>
      <c r="G3" s="21">
        <v>0.36533333333333301</v>
      </c>
      <c r="H3" s="21">
        <v>0.135333333333333</v>
      </c>
      <c r="I3" s="21">
        <v>0.12491605104096699</v>
      </c>
      <c r="J3" s="21">
        <v>0.15466666666666601</v>
      </c>
      <c r="K3" s="21"/>
      <c r="L3" s="19" t="s">
        <v>66</v>
      </c>
      <c r="M3" s="19" t="s">
        <v>65</v>
      </c>
      <c r="P3" s="16"/>
      <c r="Q3" s="16"/>
      <c r="R3" s="16"/>
      <c r="S3" s="16"/>
      <c r="T3" s="16"/>
      <c r="U3" s="16"/>
      <c r="V3" s="16"/>
      <c r="W3" s="16"/>
      <c r="X3" s="16"/>
    </row>
    <row r="4" spans="1:24">
      <c r="A4" t="s">
        <v>33</v>
      </c>
      <c r="B4" s="21">
        <v>1.5595463137996301E-2</v>
      </c>
      <c r="C4" s="21">
        <v>6.23818525519848E-2</v>
      </c>
      <c r="D4" s="21">
        <v>9.5463137996219194E-2</v>
      </c>
      <c r="E4" s="21">
        <v>7.2778827977315802E-2</v>
      </c>
      <c r="F4" s="21">
        <v>0.14366729678638901</v>
      </c>
      <c r="G4" s="21">
        <v>0.30718336483931902</v>
      </c>
      <c r="H4" s="21">
        <v>0.117202268431002</v>
      </c>
      <c r="I4" s="21">
        <v>0.10401891252955001</v>
      </c>
      <c r="J4" s="21">
        <v>0.11531190926276</v>
      </c>
      <c r="K4" s="21"/>
      <c r="L4" s="19"/>
      <c r="M4" s="19"/>
      <c r="P4" s="16"/>
      <c r="Q4" s="16"/>
      <c r="R4" s="16"/>
      <c r="S4" s="16"/>
      <c r="T4" s="16"/>
      <c r="U4" s="16"/>
      <c r="V4" s="16"/>
      <c r="W4" s="16"/>
      <c r="X4" s="16"/>
    </row>
    <row r="5" spans="1:24">
      <c r="A5" t="s">
        <v>34</v>
      </c>
      <c r="B5" s="21">
        <v>1.2234910277325499E-3</v>
      </c>
      <c r="C5" s="21">
        <v>0.12398042414355601</v>
      </c>
      <c r="D5" s="21">
        <v>9.9510603588906898E-2</v>
      </c>
      <c r="E5" s="21">
        <v>0.14355628058727499</v>
      </c>
      <c r="F5" s="21">
        <v>0.185562805872757</v>
      </c>
      <c r="G5" s="21">
        <v>0.33482871125611702</v>
      </c>
      <c r="H5" s="21">
        <v>0.113376835236541</v>
      </c>
      <c r="I5" s="21">
        <v>0.12408163265306001</v>
      </c>
      <c r="J5" s="21">
        <v>0.17088091353996701</v>
      </c>
      <c r="K5" s="21"/>
      <c r="L5" s="19"/>
      <c r="M5" s="19"/>
      <c r="P5" s="16"/>
      <c r="Q5" s="16"/>
      <c r="R5" s="16"/>
      <c r="S5" s="16"/>
      <c r="T5" s="16"/>
      <c r="U5" s="16"/>
      <c r="V5" s="16"/>
      <c r="W5" s="16"/>
      <c r="X5" s="16"/>
    </row>
    <row r="6" spans="1:24">
      <c r="A6" t="s">
        <v>35</v>
      </c>
      <c r="B6" s="21">
        <v>1.9890601690701101E-2</v>
      </c>
      <c r="C6" s="21">
        <v>0.103431128791646</v>
      </c>
      <c r="D6" s="21">
        <v>9.2988562904027794E-2</v>
      </c>
      <c r="E6" s="21">
        <v>0.147687717553456</v>
      </c>
      <c r="F6" s="21">
        <v>0.14569865738438501</v>
      </c>
      <c r="G6" s="21">
        <v>0.34361014420686198</v>
      </c>
      <c r="H6" s="21">
        <v>0.116360019890601</v>
      </c>
      <c r="I6" s="21">
        <v>0.16258129064532201</v>
      </c>
      <c r="J6" s="21">
        <v>0.16907011437095901</v>
      </c>
      <c r="K6" s="21"/>
      <c r="L6" s="19"/>
      <c r="M6" s="19"/>
      <c r="P6" s="16"/>
      <c r="Q6" s="16"/>
      <c r="R6" s="16"/>
      <c r="S6" s="16"/>
      <c r="T6" s="16"/>
      <c r="U6" s="16"/>
      <c r="V6" s="16"/>
      <c r="W6" s="16"/>
      <c r="X6" s="16"/>
    </row>
    <row r="7" spans="1:24">
      <c r="A7" t="s">
        <v>36</v>
      </c>
      <c r="B7" s="21">
        <v>-2.0475020475019999E-2</v>
      </c>
      <c r="C7" s="21">
        <v>0.12407862407862399</v>
      </c>
      <c r="D7" s="21">
        <v>0.11670761670761599</v>
      </c>
      <c r="E7" s="21">
        <v>0.17567567567567499</v>
      </c>
      <c r="F7" s="21">
        <v>0.211302211302211</v>
      </c>
      <c r="G7" s="21">
        <v>0.33619983619983601</v>
      </c>
      <c r="H7" s="21">
        <v>0.119164619164619</v>
      </c>
      <c r="I7" s="21">
        <v>6.7489711934156205E-2</v>
      </c>
      <c r="J7" s="21">
        <v>0.16707616707616599</v>
      </c>
      <c r="K7" s="21"/>
      <c r="L7" s="19"/>
      <c r="M7" s="19"/>
      <c r="P7" s="16"/>
      <c r="Q7" s="16"/>
      <c r="R7" s="16"/>
      <c r="S7" s="16"/>
      <c r="T7" s="16"/>
      <c r="U7" s="16"/>
      <c r="V7" s="16"/>
      <c r="W7" s="16"/>
      <c r="X7" s="16"/>
    </row>
    <row r="8" spans="1:24">
      <c r="A8" t="s">
        <v>37</v>
      </c>
      <c r="B8" s="21">
        <v>-2.23311546840958E-2</v>
      </c>
      <c r="C8" s="21">
        <v>0.13344226579520699</v>
      </c>
      <c r="D8" s="21">
        <v>8.3333333333333204E-2</v>
      </c>
      <c r="E8" s="21">
        <v>0.15904139433551101</v>
      </c>
      <c r="F8" s="21">
        <v>0.23420479302832201</v>
      </c>
      <c r="G8" s="21">
        <v>0.34694989106753799</v>
      </c>
      <c r="H8" s="21">
        <v>0.12254901960784199</v>
      </c>
      <c r="I8" s="21">
        <v>5.5010893246187E-2</v>
      </c>
      <c r="J8" s="21">
        <v>0.15849673202614301</v>
      </c>
      <c r="K8" s="21"/>
      <c r="L8" s="19"/>
      <c r="M8" s="19"/>
      <c r="P8" s="16"/>
      <c r="Q8" s="16"/>
      <c r="R8" s="16"/>
      <c r="S8" s="16"/>
      <c r="T8" s="16"/>
      <c r="U8" s="16"/>
      <c r="V8" s="16"/>
      <c r="W8" s="16"/>
      <c r="X8" s="16"/>
    </row>
    <row r="9" spans="1:24">
      <c r="A9" t="s">
        <v>38</v>
      </c>
      <c r="B9" s="21">
        <v>-1.34468848050201E-2</v>
      </c>
      <c r="C9" s="21">
        <v>0.173913043478261</v>
      </c>
      <c r="D9" s="21">
        <v>0.142088749439713</v>
      </c>
      <c r="E9" s="21">
        <v>0.194531600179292</v>
      </c>
      <c r="F9" s="21">
        <v>0.243388614970865</v>
      </c>
      <c r="G9" s="21">
        <v>0.39668310174809501</v>
      </c>
      <c r="H9" s="21">
        <v>0.17346481398475999</v>
      </c>
      <c r="I9" s="21">
        <v>0.128366247755834</v>
      </c>
      <c r="J9" s="21">
        <v>0.22187359928283201</v>
      </c>
      <c r="K9" s="21"/>
      <c r="L9" s="19"/>
      <c r="M9" s="19"/>
      <c r="P9" s="16"/>
      <c r="Q9" s="16"/>
      <c r="R9" s="16"/>
      <c r="S9" s="16"/>
      <c r="T9" s="16"/>
      <c r="U9" s="16"/>
      <c r="V9" s="16"/>
      <c r="W9" s="16"/>
      <c r="X9" s="16"/>
    </row>
    <row r="10" spans="1:24">
      <c r="A10" t="s">
        <v>39</v>
      </c>
      <c r="B10" s="21">
        <v>-3.4750613246116301E-2</v>
      </c>
      <c r="C10" s="21">
        <v>0.11079313164349899</v>
      </c>
      <c r="D10" s="21">
        <v>0.11079313164349899</v>
      </c>
      <c r="E10" s="21">
        <v>0.15944399018806199</v>
      </c>
      <c r="F10" s="21">
        <v>0.19133278822567401</v>
      </c>
      <c r="G10" s="21">
        <v>0.39697465249386699</v>
      </c>
      <c r="H10" s="21">
        <v>0.180294358135731</v>
      </c>
      <c r="I10" s="21">
        <v>0.123102174805088</v>
      </c>
      <c r="J10" s="21">
        <v>0.21586263286999099</v>
      </c>
      <c r="K10" s="21"/>
      <c r="L10" s="19"/>
      <c r="M10" s="19"/>
      <c r="P10" s="16"/>
      <c r="Q10" s="16"/>
      <c r="R10" s="16"/>
      <c r="S10" s="16"/>
      <c r="T10" s="16"/>
      <c r="U10" s="16"/>
      <c r="V10" s="16"/>
      <c r="W10" s="16"/>
      <c r="X10" s="16"/>
    </row>
    <row r="11" spans="1:24">
      <c r="A11" t="s">
        <v>40</v>
      </c>
      <c r="B11" s="21">
        <v>1.9474196689389801E-3</v>
      </c>
      <c r="C11" s="21">
        <v>8.9581304771178302E-2</v>
      </c>
      <c r="D11" s="21">
        <v>5.0146056475170203E-2</v>
      </c>
      <c r="E11" s="21">
        <v>0.14508276533592901</v>
      </c>
      <c r="F11" s="21">
        <v>0.136319376825706</v>
      </c>
      <c r="G11" s="21">
        <v>0.32814021421616302</v>
      </c>
      <c r="H11" s="21">
        <v>9.4936708860759195E-2</v>
      </c>
      <c r="I11" s="21">
        <v>0.15539215686274499</v>
      </c>
      <c r="J11" s="21">
        <v>0.139240506329113</v>
      </c>
      <c r="K11" s="21"/>
      <c r="L11" s="19"/>
      <c r="M11" s="19"/>
      <c r="P11" s="16"/>
      <c r="Q11" s="16"/>
      <c r="R11" s="16"/>
      <c r="S11" s="16"/>
      <c r="T11" s="16"/>
      <c r="U11" s="16"/>
      <c r="V11" s="16"/>
      <c r="W11" s="16"/>
      <c r="X11" s="16"/>
    </row>
    <row r="12" spans="1:24">
      <c r="A12" t="s">
        <v>41</v>
      </c>
      <c r="B12" s="21">
        <v>6.1538461538454699E-4</v>
      </c>
      <c r="C12" s="21">
        <v>0.16492307692307701</v>
      </c>
      <c r="D12" s="21">
        <v>8.9846153846153506E-2</v>
      </c>
      <c r="E12" s="21">
        <v>0.18830769230769201</v>
      </c>
      <c r="F12" s="21">
        <v>0.19323076923076901</v>
      </c>
      <c r="G12" s="21">
        <v>0.4</v>
      </c>
      <c r="H12" s="21">
        <v>0.113846153846153</v>
      </c>
      <c r="I12" s="21">
        <v>0.150896722325293</v>
      </c>
      <c r="J12" s="21">
        <v>0.16676923076923</v>
      </c>
      <c r="K12" s="21"/>
      <c r="L12" s="19"/>
      <c r="M12" s="19"/>
      <c r="O12" t="s">
        <v>79</v>
      </c>
      <c r="P12" s="17">
        <f>AVERAGE(B3:B12)</f>
        <v>-4.5064646402832049E-3</v>
      </c>
      <c r="Q12" s="17">
        <f t="shared" ref="Q12:X12" si="0">AVERAGE(C3:C12)</f>
        <v>0.1172524852177033</v>
      </c>
      <c r="R12" s="17">
        <f t="shared" si="0"/>
        <v>9.8021067926797212E-2</v>
      </c>
      <c r="S12" s="17">
        <f t="shared" si="0"/>
        <v>0.15614392774735408</v>
      </c>
      <c r="T12" s="17">
        <f t="shared" si="0"/>
        <v>0.18300406469604114</v>
      </c>
      <c r="U12" s="17">
        <f t="shared" si="0"/>
        <v>0.35559032493611303</v>
      </c>
      <c r="V12" s="17">
        <f t="shared" si="0"/>
        <v>0.12865281304913412</v>
      </c>
      <c r="W12" s="17">
        <f t="shared" si="0"/>
        <v>0.11958557937982024</v>
      </c>
      <c r="X12" s="17">
        <f t="shared" si="0"/>
        <v>0.16792484721938269</v>
      </c>
    </row>
    <row r="13" spans="1:24">
      <c r="A13" t="s">
        <v>42</v>
      </c>
      <c r="B13" s="21">
        <v>-2.6702269692923902E-3</v>
      </c>
      <c r="C13" s="21">
        <v>0.14766355140186899</v>
      </c>
      <c r="D13" s="21">
        <v>8.9452603471295106E-2</v>
      </c>
      <c r="E13" s="21">
        <v>0.145260347129506</v>
      </c>
      <c r="F13" s="21">
        <v>0.236315086782376</v>
      </c>
      <c r="G13" s="21">
        <v>0.37570093457943898</v>
      </c>
      <c r="H13" s="21">
        <v>0.12469959946595401</v>
      </c>
      <c r="I13" s="21">
        <v>2.5689055392025598E-2</v>
      </c>
      <c r="J13" s="21">
        <v>0.175700934579439</v>
      </c>
      <c r="K13" s="21"/>
      <c r="L13" s="19"/>
      <c r="M13" s="19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 t="s">
        <v>43</v>
      </c>
      <c r="B14" s="21">
        <v>-4.0201005025125698E-2</v>
      </c>
      <c r="C14" s="21">
        <v>3.05373018940856E-2</v>
      </c>
      <c r="D14" s="21">
        <v>5.9528411287205298E-2</v>
      </c>
      <c r="E14" s="21">
        <v>3.7881716273676203E-2</v>
      </c>
      <c r="F14" s="21">
        <v>9.7023579435639801E-2</v>
      </c>
      <c r="G14" s="21">
        <v>0.17819868573637401</v>
      </c>
      <c r="H14" s="21">
        <v>2.2806339389253999E-2</v>
      </c>
      <c r="I14" s="21">
        <v>3.2270606531881699E-2</v>
      </c>
      <c r="J14" s="21">
        <v>0.142249710088906</v>
      </c>
      <c r="K14" s="21"/>
      <c r="L14" s="19"/>
      <c r="M14" s="19"/>
      <c r="P14" s="17"/>
      <c r="Q14" s="17"/>
      <c r="R14" s="17"/>
      <c r="S14" s="17"/>
      <c r="T14" s="17"/>
      <c r="U14" s="17"/>
      <c r="V14" s="17"/>
      <c r="W14" s="17"/>
      <c r="X14" s="17"/>
    </row>
    <row r="15" spans="1:24">
      <c r="A15" t="s">
        <v>44</v>
      </c>
      <c r="B15" s="21">
        <v>1.4723343623842399E-2</v>
      </c>
      <c r="C15" s="21">
        <v>4.6544763714082102E-2</v>
      </c>
      <c r="D15" s="21">
        <v>2.2322488720019001E-2</v>
      </c>
      <c r="E15" s="21">
        <v>7.0054618855378795E-2</v>
      </c>
      <c r="F15" s="21">
        <v>0.130610306340536</v>
      </c>
      <c r="G15" s="21">
        <v>0.21990026122061199</v>
      </c>
      <c r="H15" s="21">
        <v>3.8708145333649899E-2</v>
      </c>
      <c r="I15" s="21">
        <v>4.4391408114558398E-2</v>
      </c>
      <c r="J15" s="21">
        <v>7.1954405129422902E-2</v>
      </c>
      <c r="K15" s="21"/>
      <c r="L15" s="19"/>
      <c r="M15" s="19"/>
      <c r="P15" s="17"/>
      <c r="Q15" s="17"/>
      <c r="R15" s="17"/>
      <c r="S15" s="17"/>
      <c r="T15" s="17"/>
      <c r="U15" s="17"/>
      <c r="V15" s="17"/>
      <c r="W15" s="17"/>
      <c r="X15" s="17"/>
    </row>
    <row r="16" spans="1:24">
      <c r="A16" t="s">
        <v>45</v>
      </c>
      <c r="B16" s="21">
        <v>-2.4841291747170799E-2</v>
      </c>
      <c r="C16" s="21">
        <v>2.56693348054099E-2</v>
      </c>
      <c r="D16" s="21">
        <v>8.2804305823902906E-3</v>
      </c>
      <c r="E16" s="21">
        <v>2.0149047750482901E-2</v>
      </c>
      <c r="F16" s="21">
        <v>1.35247032845706E-2</v>
      </c>
      <c r="G16" s="21">
        <v>0.18272150151807801</v>
      </c>
      <c r="H16" s="21">
        <v>8.0320176649185601E-2</v>
      </c>
      <c r="I16" s="21">
        <v>2.6780784097183801E-2</v>
      </c>
      <c r="J16" s="21">
        <v>9.4948937344741802E-2</v>
      </c>
      <c r="K16" s="21"/>
      <c r="L16" s="19"/>
      <c r="M16" s="19"/>
      <c r="P16" s="17"/>
      <c r="Q16" s="17"/>
      <c r="R16" s="17"/>
      <c r="S16" s="17"/>
      <c r="T16" s="17"/>
      <c r="U16" s="17"/>
      <c r="V16" s="17"/>
      <c r="W16" s="17"/>
      <c r="X16" s="17"/>
    </row>
    <row r="17" spans="1:24">
      <c r="A17" t="s">
        <v>46</v>
      </c>
      <c r="B17" s="21">
        <v>1.9487750556792801E-2</v>
      </c>
      <c r="C17" s="21">
        <v>0.10300668151447601</v>
      </c>
      <c r="D17" s="21">
        <v>5.6236080178173699E-2</v>
      </c>
      <c r="E17" s="21">
        <v>0.11692650334075699</v>
      </c>
      <c r="F17" s="21">
        <v>0.16425389755011099</v>
      </c>
      <c r="G17" s="21">
        <v>0.38752783964365201</v>
      </c>
      <c r="H17" s="21">
        <v>0.108017817371937</v>
      </c>
      <c r="I17" s="21">
        <v>0.136160714285714</v>
      </c>
      <c r="J17" s="21">
        <v>0.131403118040089</v>
      </c>
      <c r="K17" s="21"/>
      <c r="L17" s="19"/>
      <c r="M17" s="19"/>
      <c r="P17" s="17"/>
      <c r="Q17" s="17"/>
      <c r="R17" s="17"/>
      <c r="S17" s="17"/>
      <c r="T17" s="17"/>
      <c r="U17" s="17"/>
      <c r="V17" s="17"/>
      <c r="W17" s="17"/>
      <c r="X17" s="17"/>
    </row>
    <row r="18" spans="1:24">
      <c r="A18" t="s">
        <v>47</v>
      </c>
      <c r="B18" s="21">
        <v>-8.40336134453782E-3</v>
      </c>
      <c r="C18" s="21">
        <v>0.152941176470588</v>
      </c>
      <c r="D18" s="21">
        <v>0.13983193277310901</v>
      </c>
      <c r="E18" s="21">
        <v>0.17949579831932699</v>
      </c>
      <c r="F18" s="21">
        <v>0.25647058823529401</v>
      </c>
      <c r="G18" s="21">
        <v>0.378151260504201</v>
      </c>
      <c r="H18" s="21">
        <v>0.13882352941176401</v>
      </c>
      <c r="I18" s="21">
        <v>0.115981119352663</v>
      </c>
      <c r="J18" s="21">
        <v>0.17512605042016799</v>
      </c>
      <c r="K18" s="21"/>
      <c r="L18" s="19"/>
      <c r="M18" s="19"/>
      <c r="P18" s="17"/>
      <c r="Q18" s="17"/>
      <c r="R18" s="17"/>
      <c r="S18" s="17"/>
      <c r="T18" s="17"/>
      <c r="U18" s="17"/>
      <c r="V18" s="17"/>
      <c r="W18" s="17"/>
      <c r="X18" s="17"/>
    </row>
    <row r="19" spans="1:24">
      <c r="A19" t="s">
        <v>48</v>
      </c>
      <c r="B19" s="21">
        <v>-6.8148148148148194E-2</v>
      </c>
      <c r="C19" s="21">
        <v>0.14488888888888801</v>
      </c>
      <c r="D19" s="21">
        <v>0.107555555555555</v>
      </c>
      <c r="E19" s="21">
        <v>9.6296296296296394E-2</v>
      </c>
      <c r="F19" s="21">
        <v>0.17185185185185101</v>
      </c>
      <c r="G19" s="21">
        <v>0.33985185185185102</v>
      </c>
      <c r="H19" s="21">
        <v>0.13155555555555501</v>
      </c>
      <c r="I19" s="21">
        <v>3.5661218424963802E-3</v>
      </c>
      <c r="J19" s="21">
        <v>0.15614814814814801</v>
      </c>
      <c r="K19" s="21"/>
      <c r="L19" s="19"/>
      <c r="M19" s="19"/>
      <c r="O19" t="s">
        <v>80</v>
      </c>
      <c r="P19" s="17">
        <f>AVERAGE(B13:B19)</f>
        <v>-1.5721848436234243E-2</v>
      </c>
      <c r="Q19" s="17">
        <f t="shared" ref="Q19:X19" si="1">AVERAGE(C13:C19)</f>
        <v>9.3035956955628371E-2</v>
      </c>
      <c r="R19" s="17">
        <f t="shared" si="1"/>
        <v>6.9029643223963918E-2</v>
      </c>
      <c r="S19" s="17">
        <f t="shared" si="1"/>
        <v>9.5152046852203478E-2</v>
      </c>
      <c r="T19" s="17">
        <f t="shared" si="1"/>
        <v>0.15286428764005405</v>
      </c>
      <c r="U19" s="17">
        <f t="shared" si="1"/>
        <v>0.29457890500774386</v>
      </c>
      <c r="V19" s="17">
        <f t="shared" si="1"/>
        <v>9.2133023311042797E-2</v>
      </c>
      <c r="W19" s="17">
        <f t="shared" si="1"/>
        <v>5.4977115659503265E-2</v>
      </c>
      <c r="X19" s="17">
        <f t="shared" si="1"/>
        <v>0.13536161482155923</v>
      </c>
    </row>
    <row r="20" spans="1:24">
      <c r="A20" t="s">
        <v>49</v>
      </c>
      <c r="B20" s="21">
        <v>2.5004085634907702E-2</v>
      </c>
      <c r="C20" s="21">
        <v>0.17126981532930199</v>
      </c>
      <c r="D20" s="21">
        <v>4.7720215721523102E-2</v>
      </c>
      <c r="E20" s="21">
        <v>0.185160974015362</v>
      </c>
      <c r="F20" s="21">
        <v>0.29481941493708103</v>
      </c>
      <c r="G20" s="21">
        <v>0.37391730674946799</v>
      </c>
      <c r="H20" s="21">
        <v>1.1930053930380701E-2</v>
      </c>
      <c r="I20" s="21">
        <v>0.15150016485327999</v>
      </c>
      <c r="J20" s="21">
        <v>0.109004739336492</v>
      </c>
      <c r="K20" s="21"/>
      <c r="L20" s="19"/>
      <c r="M20" s="19"/>
      <c r="P20" s="17"/>
      <c r="Q20" s="17"/>
      <c r="R20" s="17"/>
      <c r="S20" s="17"/>
      <c r="T20" s="17"/>
      <c r="U20" s="17"/>
      <c r="V20" s="17"/>
      <c r="W20" s="17"/>
      <c r="X20" s="17"/>
    </row>
    <row r="21" spans="1:24">
      <c r="A21" t="s">
        <v>50</v>
      </c>
      <c r="B21" s="21">
        <v>6.4149154684784299E-2</v>
      </c>
      <c r="C21" s="21">
        <v>0.14251856533417601</v>
      </c>
      <c r="D21" s="21">
        <v>4.3134776425975602E-2</v>
      </c>
      <c r="E21" s="21">
        <v>0.13461842313161601</v>
      </c>
      <c r="F21" s="21">
        <v>0.26734081213461802</v>
      </c>
      <c r="G21" s="21">
        <v>0.36593458682256202</v>
      </c>
      <c r="H21" s="21">
        <v>5.3878969821456797E-2</v>
      </c>
      <c r="I21" s="21">
        <v>0.110810380512657</v>
      </c>
      <c r="J21" s="21">
        <v>0.134144414599462</v>
      </c>
      <c r="K21" s="21"/>
      <c r="L21" s="19"/>
      <c r="M21" s="19"/>
      <c r="P21" s="17"/>
      <c r="Q21" s="17"/>
      <c r="R21" s="17"/>
      <c r="S21" s="17"/>
      <c r="T21" s="17"/>
      <c r="U21" s="17"/>
      <c r="V21" s="17"/>
      <c r="W21" s="17"/>
      <c r="X21" s="17"/>
    </row>
    <row r="22" spans="1:24">
      <c r="A22" t="s">
        <v>51</v>
      </c>
      <c r="B22" s="21">
        <v>2.63848597872634E-2</v>
      </c>
      <c r="C22" s="21">
        <v>0.198231799972371</v>
      </c>
      <c r="D22" s="21">
        <v>7.3076391766818599E-2</v>
      </c>
      <c r="E22" s="21">
        <v>0.111065064235391</v>
      </c>
      <c r="F22" s="21">
        <v>0.30943500483492198</v>
      </c>
      <c r="G22" s="21">
        <v>0.359580052493438</v>
      </c>
      <c r="H22" s="21">
        <v>9.8356126536814401E-2</v>
      </c>
      <c r="I22" s="21">
        <v>8.7670470359031402E-2</v>
      </c>
      <c r="J22" s="21">
        <v>0.13206243956347499</v>
      </c>
      <c r="K22" s="21"/>
      <c r="L22" s="19"/>
      <c r="M22" s="19"/>
      <c r="P22" s="17"/>
      <c r="Q22" s="17"/>
      <c r="R22" s="17"/>
      <c r="S22" s="17"/>
      <c r="T22" s="17"/>
      <c r="U22" s="17"/>
      <c r="V22" s="17"/>
      <c r="W22" s="17"/>
      <c r="X22" s="17"/>
    </row>
    <row r="23" spans="1:24">
      <c r="A23" t="s">
        <v>4</v>
      </c>
      <c r="B23" s="21">
        <v>4.5169385194479203E-2</v>
      </c>
      <c r="C23" s="21">
        <v>0.15110234809105499</v>
      </c>
      <c r="D23" s="21">
        <v>-1.2547051442910501E-3</v>
      </c>
      <c r="E23" s="21">
        <v>8.6753898548126804E-2</v>
      </c>
      <c r="F23" s="21">
        <v>0.26886538806237598</v>
      </c>
      <c r="G23" s="21">
        <v>0.30722351675927501</v>
      </c>
      <c r="H23" s="21">
        <v>4.0867538985481199E-2</v>
      </c>
      <c r="I23" s="21">
        <v>9.7692862292717994E-2</v>
      </c>
      <c r="J23" s="21">
        <v>0.107725398816992</v>
      </c>
      <c r="K23" s="21"/>
      <c r="L23" s="19"/>
      <c r="M23" s="19"/>
      <c r="P23" s="17"/>
      <c r="Q23" s="17"/>
      <c r="R23" s="17"/>
      <c r="S23" s="17"/>
      <c r="T23" s="17"/>
      <c r="U23" s="17"/>
      <c r="V23" s="17"/>
      <c r="W23" s="17"/>
      <c r="X23" s="17"/>
    </row>
    <row r="24" spans="1:24">
      <c r="A24" t="s">
        <v>52</v>
      </c>
      <c r="B24" s="21">
        <v>8.4037876225904501E-2</v>
      </c>
      <c r="C24" s="21">
        <v>0.141866756848156</v>
      </c>
      <c r="D24" s="21">
        <v>-5.0727088265137298E-4</v>
      </c>
      <c r="E24" s="21">
        <v>9.4352384173148396E-2</v>
      </c>
      <c r="F24" s="21">
        <v>0.26293540750760902</v>
      </c>
      <c r="G24" s="21">
        <v>0.36760229962800101</v>
      </c>
      <c r="H24" s="21">
        <v>2.8745350016909001E-2</v>
      </c>
      <c r="I24" s="21">
        <v>0.12705962289791001</v>
      </c>
      <c r="J24" s="21">
        <v>0.12935407507609001</v>
      </c>
      <c r="K24" s="21"/>
      <c r="L24" s="19"/>
      <c r="M24" s="19"/>
      <c r="O24" t="s">
        <v>81</v>
      </c>
      <c r="P24" s="17">
        <f>AVERAGE(B20:B24)</f>
        <v>4.8949072305467821E-2</v>
      </c>
      <c r="Q24" s="17">
        <f t="shared" ref="Q24:X24" si="2">AVERAGE(C20:C24)</f>
        <v>0.16099785711501199</v>
      </c>
      <c r="R24" s="17">
        <f t="shared" si="2"/>
        <v>3.2433881577474975E-2</v>
      </c>
      <c r="S24" s="17">
        <f t="shared" si="2"/>
        <v>0.12239014882072882</v>
      </c>
      <c r="T24" s="17">
        <f t="shared" si="2"/>
        <v>0.28067920549532116</v>
      </c>
      <c r="U24" s="17">
        <f t="shared" si="2"/>
        <v>0.35485155249054878</v>
      </c>
      <c r="V24" s="17">
        <f t="shared" si="2"/>
        <v>4.6755607858208426E-2</v>
      </c>
      <c r="W24" s="17">
        <f t="shared" si="2"/>
        <v>0.1149467001831193</v>
      </c>
      <c r="X24" s="17">
        <f t="shared" si="2"/>
        <v>0.12245821347850221</v>
      </c>
    </row>
    <row r="25" spans="1:24">
      <c r="A25" t="s">
        <v>53</v>
      </c>
      <c r="B25" s="21">
        <v>1.0228640192539299E-2</v>
      </c>
      <c r="C25" s="21">
        <v>8.3032490974729395E-2</v>
      </c>
      <c r="D25" s="21">
        <v>0.209987966305655</v>
      </c>
      <c r="E25" s="21">
        <v>0.25270758122743597</v>
      </c>
      <c r="F25" s="21">
        <v>0.23465703971119101</v>
      </c>
      <c r="G25" s="21">
        <v>0.43742478941034901</v>
      </c>
      <c r="H25" s="21">
        <v>2.46690734055354E-2</v>
      </c>
      <c r="I25" s="21">
        <v>0.21559074299634601</v>
      </c>
      <c r="J25" s="21">
        <v>0.13898916967509001</v>
      </c>
      <c r="K25" s="21"/>
      <c r="L25" s="19"/>
      <c r="M25" s="19"/>
      <c r="O25" t="s">
        <v>82</v>
      </c>
      <c r="P25" s="17">
        <f>B25</f>
        <v>1.0228640192539299E-2</v>
      </c>
      <c r="Q25" s="17">
        <f t="shared" ref="Q25:X25" si="3">C25</f>
        <v>8.3032490974729395E-2</v>
      </c>
      <c r="R25" s="17">
        <f t="shared" si="3"/>
        <v>0.209987966305655</v>
      </c>
      <c r="S25" s="17">
        <f t="shared" si="3"/>
        <v>0.25270758122743597</v>
      </c>
      <c r="T25" s="17">
        <f t="shared" si="3"/>
        <v>0.23465703971119101</v>
      </c>
      <c r="U25" s="17">
        <f t="shared" si="3"/>
        <v>0.43742478941034901</v>
      </c>
      <c r="V25" s="17">
        <f t="shared" si="3"/>
        <v>2.46690734055354E-2</v>
      </c>
      <c r="W25" s="17">
        <f t="shared" si="3"/>
        <v>0.21559074299634601</v>
      </c>
      <c r="X25" s="17">
        <f t="shared" si="3"/>
        <v>0.13898916967509001</v>
      </c>
    </row>
    <row r="26" spans="1:24">
      <c r="A26" t="s">
        <v>54</v>
      </c>
      <c r="B26" s="21">
        <v>-4.9631449631449602E-2</v>
      </c>
      <c r="C26" s="21">
        <v>9.5331695331695401E-2</v>
      </c>
      <c r="D26" s="21">
        <v>0.114004914004914</v>
      </c>
      <c r="E26" s="21">
        <v>0.172481572481572</v>
      </c>
      <c r="F26" s="21">
        <v>0.12186732186732099</v>
      </c>
      <c r="G26" s="21">
        <v>0.394103194103193</v>
      </c>
      <c r="H26" s="21">
        <v>8.64864864864862E-2</v>
      </c>
      <c r="I26" s="21">
        <v>0.14412198721101799</v>
      </c>
      <c r="J26" s="21">
        <v>8.9926289926290107E-2</v>
      </c>
      <c r="K26" s="21"/>
      <c r="L26" s="19"/>
      <c r="M26" s="19"/>
      <c r="P26" s="17"/>
      <c r="Q26" s="17"/>
      <c r="R26" s="17"/>
      <c r="S26" s="17"/>
      <c r="T26" s="17"/>
      <c r="U26" s="17"/>
      <c r="V26" s="17"/>
      <c r="W26" s="17"/>
      <c r="X26" s="17"/>
    </row>
    <row r="27" spans="1:24">
      <c r="A27" t="s">
        <v>55</v>
      </c>
      <c r="B27" s="21">
        <v>-5.2810902896081598E-2</v>
      </c>
      <c r="C27" s="21">
        <v>5.5650198750709999E-2</v>
      </c>
      <c r="D27" s="21">
        <v>7.0414537194775501E-2</v>
      </c>
      <c r="E27" s="21">
        <v>0.16297558205564999</v>
      </c>
      <c r="F27" s="21">
        <v>9.5968199886428004E-2</v>
      </c>
      <c r="G27" s="21">
        <v>0.35831913685406003</v>
      </c>
      <c r="H27" s="21">
        <v>6.8710959681998807E-2</v>
      </c>
      <c r="I27" s="21">
        <v>0.22474460839954499</v>
      </c>
      <c r="J27" s="21">
        <v>8.9721749006246604E-2</v>
      </c>
      <c r="K27" s="21"/>
      <c r="L27" s="19"/>
      <c r="M27" s="19"/>
      <c r="P27" s="17"/>
      <c r="Q27" s="17"/>
      <c r="R27" s="17"/>
      <c r="S27" s="17"/>
      <c r="T27" s="17"/>
      <c r="U27" s="17"/>
      <c r="V27" s="17"/>
      <c r="W27" s="17"/>
      <c r="X27" s="17"/>
    </row>
    <row r="28" spans="1:24">
      <c r="A28" t="s">
        <v>56</v>
      </c>
      <c r="B28" s="21">
        <v>-3.6519871106337198E-2</v>
      </c>
      <c r="C28" s="21">
        <v>3.7593984962405999E-2</v>
      </c>
      <c r="D28" s="21">
        <v>9.2731829573934901E-2</v>
      </c>
      <c r="E28" s="21">
        <v>0.161475116362334</v>
      </c>
      <c r="F28" s="21">
        <v>4.3680630146795497E-2</v>
      </c>
      <c r="G28" s="21">
        <v>0.389545291800931</v>
      </c>
      <c r="H28" s="21">
        <v>4.3322592194772601E-2</v>
      </c>
      <c r="I28" s="21">
        <v>0.24514737598849701</v>
      </c>
      <c r="J28" s="21">
        <v>8.5929108485499298E-2</v>
      </c>
      <c r="K28" s="21"/>
      <c r="L28" s="19"/>
      <c r="M28" s="19"/>
      <c r="O28" t="s">
        <v>83</v>
      </c>
      <c r="P28" s="17">
        <f>AVERAGE(B26:B28)</f>
        <v>-4.6320741211289464E-2</v>
      </c>
      <c r="Q28" s="17">
        <f t="shared" ref="Q28:X28" si="4">AVERAGE(C26:C28)</f>
        <v>6.2858626348270455E-2</v>
      </c>
      <c r="R28" s="17">
        <f t="shared" si="4"/>
        <v>9.23837602578748E-2</v>
      </c>
      <c r="S28" s="17">
        <f t="shared" si="4"/>
        <v>0.16564409029985203</v>
      </c>
      <c r="T28" s="17">
        <f t="shared" si="4"/>
        <v>8.7172050633514839E-2</v>
      </c>
      <c r="U28" s="17">
        <f t="shared" si="4"/>
        <v>0.38065587425272801</v>
      </c>
      <c r="V28" s="17">
        <f t="shared" si="4"/>
        <v>6.6173346121085871E-2</v>
      </c>
      <c r="W28" s="17">
        <f t="shared" si="4"/>
        <v>0.20467132386635334</v>
      </c>
      <c r="X28" s="17">
        <f t="shared" si="4"/>
        <v>8.8525715806011998E-2</v>
      </c>
    </row>
    <row r="29" spans="1:24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19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6" customHeight="1">
      <c r="A30" t="s">
        <v>57</v>
      </c>
      <c r="B30" s="21">
        <v>1.08813928182795E-3</v>
      </c>
      <c r="C30" s="21">
        <v>1.8498367791077601E-2</v>
      </c>
      <c r="D30" s="21">
        <v>-8.1610446137102503E-3</v>
      </c>
      <c r="E30" s="21">
        <v>0.114254624591947</v>
      </c>
      <c r="F30" s="21">
        <v>0.112078346028291</v>
      </c>
      <c r="G30" s="21">
        <v>0.436887921653971</v>
      </c>
      <c r="H30" s="21">
        <v>4.8966267682263302E-2</v>
      </c>
      <c r="I30" s="21" t="s">
        <v>73</v>
      </c>
      <c r="J30" s="21">
        <v>3.9173014145810502E-2</v>
      </c>
      <c r="K30" s="21"/>
      <c r="L30" s="19"/>
      <c r="M30" s="19" t="s">
        <v>67</v>
      </c>
      <c r="P30" s="17"/>
      <c r="Q30" s="17"/>
      <c r="R30" s="17"/>
      <c r="S30" s="17"/>
      <c r="T30" s="17"/>
      <c r="U30" s="17"/>
      <c r="V30" s="17"/>
      <c r="W30" s="17"/>
      <c r="X30" s="17"/>
    </row>
    <row r="31" spans="1:24">
      <c r="A31" t="s">
        <v>58</v>
      </c>
      <c r="B31" s="21">
        <v>2.55918106206014E-2</v>
      </c>
      <c r="C31" s="21">
        <v>-2.62316058861163E-2</v>
      </c>
      <c r="D31" s="21">
        <v>-2.9430582213691901E-2</v>
      </c>
      <c r="E31" s="21">
        <v>5.7581573896353197E-2</v>
      </c>
      <c r="F31" s="21">
        <v>9.1490722968649796E-2</v>
      </c>
      <c r="G31" s="21">
        <v>0.39923224568138099</v>
      </c>
      <c r="H31" s="21">
        <v>2.4952015355086399E-2</v>
      </c>
      <c r="I31" s="21" t="s">
        <v>73</v>
      </c>
      <c r="J31" s="21">
        <v>1.5355086372360501E-2</v>
      </c>
      <c r="K31" s="21"/>
      <c r="L31" s="19"/>
      <c r="M31" s="19"/>
      <c r="O31" t="s">
        <v>84</v>
      </c>
      <c r="P31" s="17">
        <f>AVERAGE(B30:B31)</f>
        <v>1.3339974951214674E-2</v>
      </c>
      <c r="Q31" s="17">
        <f t="shared" ref="Q31:X31" si="5">AVERAGE(C30:C31)</f>
        <v>-3.8666190475193495E-3</v>
      </c>
      <c r="R31" s="17">
        <f t="shared" si="5"/>
        <v>-1.8795813413701075E-2</v>
      </c>
      <c r="S31" s="17">
        <f t="shared" si="5"/>
        <v>8.5918099244150101E-2</v>
      </c>
      <c r="T31" s="17">
        <f t="shared" si="5"/>
        <v>0.1017845344984704</v>
      </c>
      <c r="U31" s="17">
        <f t="shared" si="5"/>
        <v>0.418060083667676</v>
      </c>
      <c r="V31" s="17">
        <f t="shared" si="5"/>
        <v>3.6959141518674854E-2</v>
      </c>
      <c r="W31" s="17" t="s">
        <v>73</v>
      </c>
      <c r="X31" s="17">
        <f t="shared" si="5"/>
        <v>2.7264050259085501E-2</v>
      </c>
    </row>
    <row r="32" spans="1:24">
      <c r="A32" t="s">
        <v>59</v>
      </c>
      <c r="B32" s="21">
        <v>2.0185029436501301E-2</v>
      </c>
      <c r="C32" s="21">
        <v>4.2052144659377601E-2</v>
      </c>
      <c r="D32" s="21">
        <v>0.16400336417157199</v>
      </c>
      <c r="E32" s="21">
        <v>0.178301093355761</v>
      </c>
      <c r="F32" s="21">
        <v>0.14423885618166499</v>
      </c>
      <c r="G32" s="21">
        <v>0.39991589571068098</v>
      </c>
      <c r="H32" s="21">
        <v>0.151387720773759</v>
      </c>
      <c r="I32" s="21" t="s">
        <v>73</v>
      </c>
      <c r="J32" s="21">
        <v>0.12994112699747601</v>
      </c>
      <c r="K32" s="21"/>
      <c r="L32" s="19"/>
      <c r="M32" s="19"/>
      <c r="P32" s="17"/>
      <c r="Q32" s="17"/>
      <c r="R32" s="17"/>
      <c r="S32" s="17"/>
      <c r="T32" s="17"/>
      <c r="U32" s="17"/>
      <c r="V32" s="17"/>
      <c r="W32" s="17"/>
      <c r="X32" s="17"/>
    </row>
    <row r="33" spans="1:24">
      <c r="A33" t="s">
        <v>60</v>
      </c>
      <c r="B33" s="21">
        <v>3.1085353003161301E-2</v>
      </c>
      <c r="C33" s="21">
        <v>3.8988408851422601E-2</v>
      </c>
      <c r="D33" s="21">
        <v>0.161749209694414</v>
      </c>
      <c r="E33" s="21">
        <v>0.16912539515279201</v>
      </c>
      <c r="F33" s="21">
        <v>0.151738672286617</v>
      </c>
      <c r="G33" s="21">
        <v>0.39884088514225502</v>
      </c>
      <c r="H33" s="21">
        <v>0.13277133825078999</v>
      </c>
      <c r="I33" s="21" t="s">
        <v>73</v>
      </c>
      <c r="J33" s="21">
        <v>0.101159114857744</v>
      </c>
      <c r="K33" s="21"/>
      <c r="L33" s="19"/>
      <c r="M33" s="19"/>
      <c r="O33" t="s">
        <v>85</v>
      </c>
      <c r="P33" s="17">
        <f>AVERAGE(B32:B33)</f>
        <v>2.5635191219831301E-2</v>
      </c>
      <c r="Q33" s="17">
        <f t="shared" ref="Q33:X33" si="6">AVERAGE(C32:C33)</f>
        <v>4.0520276755400098E-2</v>
      </c>
      <c r="R33" s="17">
        <f t="shared" si="6"/>
        <v>0.162876286932993</v>
      </c>
      <c r="S33" s="17">
        <f t="shared" si="6"/>
        <v>0.17371324425427651</v>
      </c>
      <c r="T33" s="17">
        <f t="shared" si="6"/>
        <v>0.14798876423414098</v>
      </c>
      <c r="U33" s="17">
        <f t="shared" si="6"/>
        <v>0.399378390426468</v>
      </c>
      <c r="V33" s="17">
        <f t="shared" si="6"/>
        <v>0.14207952951227448</v>
      </c>
      <c r="W33" s="17" t="s">
        <v>73</v>
      </c>
      <c r="X33" s="17">
        <f t="shared" si="6"/>
        <v>0.11555012092760999</v>
      </c>
    </row>
    <row r="34" spans="1:24">
      <c r="P34" s="17"/>
      <c r="Q34" s="17"/>
      <c r="R34" s="17"/>
      <c r="S34" s="17"/>
      <c r="T34" s="17"/>
      <c r="U34" s="17"/>
      <c r="V34" s="17"/>
      <c r="W34" s="17"/>
      <c r="X34" s="17"/>
    </row>
  </sheetData>
  <mergeCells count="5">
    <mergeCell ref="B1:J1"/>
    <mergeCell ref="P1:X1"/>
    <mergeCell ref="M3:M28"/>
    <mergeCell ref="L3:L33"/>
    <mergeCell ref="M30:M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466A-6DDD-2E49-9457-59171CE875AD}">
  <dimension ref="A1:G63"/>
  <sheetViews>
    <sheetView workbookViewId="0">
      <selection activeCell="E7" sqref="E7"/>
    </sheetView>
  </sheetViews>
  <sheetFormatPr baseColWidth="10" defaultRowHeight="16"/>
  <cols>
    <col min="1" max="1" width="23" customWidth="1"/>
    <col min="5" max="5" width="13.7109375" customWidth="1"/>
    <col min="6" max="7" width="4" customWidth="1"/>
  </cols>
  <sheetData>
    <row r="1" spans="1:7" ht="51">
      <c r="A1" s="1" t="s">
        <v>0</v>
      </c>
      <c r="B1" t="s">
        <v>1</v>
      </c>
      <c r="C1" s="2" t="s">
        <v>2</v>
      </c>
      <c r="D1" t="s">
        <v>1</v>
      </c>
      <c r="E1" s="2" t="s">
        <v>61</v>
      </c>
    </row>
    <row r="2" spans="1:7">
      <c r="A2" s="3" t="s">
        <v>3</v>
      </c>
      <c r="B2">
        <v>-1.5</v>
      </c>
      <c r="C2">
        <v>0.33159320477359</v>
      </c>
      <c r="D2">
        <v>-1.5</v>
      </c>
      <c r="E2">
        <v>0.17603624746077101</v>
      </c>
      <c r="F2" s="8" t="s">
        <v>62</v>
      </c>
      <c r="G2" s="9" t="s">
        <v>63</v>
      </c>
    </row>
    <row r="3" spans="1:7">
      <c r="A3" s="3" t="s">
        <v>4</v>
      </c>
      <c r="B3">
        <v>-1.57</v>
      </c>
      <c r="C3">
        <v>0.35408908440327602</v>
      </c>
      <c r="D3">
        <v>-1.57</v>
      </c>
      <c r="E3">
        <v>0.15084837742931001</v>
      </c>
      <c r="F3" s="8"/>
      <c r="G3" s="9"/>
    </row>
    <row r="4" spans="1:7">
      <c r="A4" s="3" t="s">
        <v>5</v>
      </c>
      <c r="B4">
        <v>-1.352339639</v>
      </c>
      <c r="C4">
        <v>0.35670531977929298</v>
      </c>
      <c r="D4">
        <v>-1.352339639</v>
      </c>
      <c r="E4">
        <v>0.19330384590470401</v>
      </c>
      <c r="F4" s="8"/>
      <c r="G4" s="9"/>
    </row>
    <row r="5" spans="1:7">
      <c r="A5" s="3"/>
      <c r="F5" s="8"/>
      <c r="G5" s="5"/>
    </row>
    <row r="6" spans="1:7">
      <c r="A6" s="3" t="s">
        <v>6</v>
      </c>
      <c r="B6">
        <v>-1.5725927500000001</v>
      </c>
      <c r="C6">
        <v>0.17653727072983699</v>
      </c>
      <c r="D6">
        <v>-1.5725927500000001</v>
      </c>
      <c r="E6">
        <v>0.35183490999459299</v>
      </c>
      <c r="F6" s="10" t="s">
        <v>64</v>
      </c>
      <c r="G6" s="11" t="s">
        <v>65</v>
      </c>
    </row>
    <row r="7" spans="1:7">
      <c r="A7" s="3" t="s">
        <v>7</v>
      </c>
      <c r="B7">
        <v>-0.96149266370961195</v>
      </c>
      <c r="C7">
        <v>0.16199790298434699</v>
      </c>
      <c r="D7">
        <v>-0.96149266370961195</v>
      </c>
      <c r="E7">
        <v>0.30379509014179701</v>
      </c>
      <c r="F7" s="10"/>
      <c r="G7" s="11"/>
    </row>
    <row r="8" spans="1:7">
      <c r="A8" s="3" t="s">
        <v>8</v>
      </c>
      <c r="B8">
        <v>-0.91222187499999996</v>
      </c>
      <c r="C8">
        <v>0.131531896521976</v>
      </c>
      <c r="D8">
        <v>-0.91222187499999996</v>
      </c>
      <c r="E8">
        <v>0.30666960353174</v>
      </c>
      <c r="F8" s="10"/>
      <c r="G8" s="11"/>
    </row>
    <row r="9" spans="1:7">
      <c r="A9" s="3" t="s">
        <v>9</v>
      </c>
      <c r="B9">
        <v>-0.427266125</v>
      </c>
      <c r="C9">
        <v>5.8690330467731297E-2</v>
      </c>
      <c r="D9">
        <v>-0.427266125</v>
      </c>
      <c r="E9">
        <v>0.23748280661521801</v>
      </c>
      <c r="F9" s="10"/>
      <c r="G9" s="11"/>
    </row>
    <row r="10" spans="1:7">
      <c r="A10" s="3" t="s">
        <v>10</v>
      </c>
      <c r="B10">
        <v>-0.64584038825051004</v>
      </c>
      <c r="C10">
        <v>0.113846464346127</v>
      </c>
      <c r="D10">
        <v>-0.64584038825051004</v>
      </c>
      <c r="E10">
        <v>0.28530083035221998</v>
      </c>
      <c r="F10" s="10"/>
      <c r="G10" s="11"/>
    </row>
    <row r="11" spans="1:7">
      <c r="A11" s="3" t="s">
        <v>11</v>
      </c>
      <c r="B11">
        <v>-1.909795436</v>
      </c>
      <c r="C11">
        <v>0.100969700417497</v>
      </c>
      <c r="D11">
        <v>-1.909795436</v>
      </c>
      <c r="E11">
        <v>0.163758060298129</v>
      </c>
      <c r="F11" s="10"/>
      <c r="G11" s="11"/>
    </row>
    <row r="12" spans="1:7">
      <c r="A12" s="3" t="s">
        <v>12</v>
      </c>
      <c r="B12">
        <v>-2.11404001283787</v>
      </c>
      <c r="C12">
        <v>0.225356464518782</v>
      </c>
      <c r="D12">
        <v>-2.11404001283787</v>
      </c>
      <c r="E12">
        <v>0.27016428549096699</v>
      </c>
      <c r="F12" s="10"/>
      <c r="G12" s="11"/>
    </row>
    <row r="13" spans="1:7">
      <c r="A13" s="3" t="s">
        <v>13</v>
      </c>
      <c r="B13">
        <v>-2.2837614908685899</v>
      </c>
      <c r="C13">
        <v>0.18393429290142099</v>
      </c>
      <c r="D13">
        <v>-2.2837614908685899</v>
      </c>
      <c r="E13">
        <v>0.18487663750313801</v>
      </c>
      <c r="F13" s="10"/>
      <c r="G13" s="11"/>
    </row>
    <row r="14" spans="1:7">
      <c r="A14" s="3" t="s">
        <v>14</v>
      </c>
      <c r="B14">
        <v>-2.8690000000000002</v>
      </c>
      <c r="C14">
        <v>0.241149432836292</v>
      </c>
      <c r="D14">
        <v>-2.8690000000000002</v>
      </c>
      <c r="E14">
        <v>0.24455318174669199</v>
      </c>
      <c r="F14" s="10"/>
      <c r="G14" s="11"/>
    </row>
    <row r="15" spans="1:7">
      <c r="A15" s="3" t="s">
        <v>15</v>
      </c>
      <c r="B15">
        <v>-1.1000748549554999</v>
      </c>
      <c r="C15">
        <v>0.140253391712133</v>
      </c>
      <c r="D15">
        <v>-1.1000748549554999</v>
      </c>
      <c r="E15">
        <v>0.25811242277684499</v>
      </c>
      <c r="F15" s="10"/>
      <c r="G15" s="11"/>
    </row>
    <row r="16" spans="1:7">
      <c r="A16" s="3" t="s">
        <v>16</v>
      </c>
      <c r="B16">
        <v>-0.52913774839002103</v>
      </c>
      <c r="C16">
        <v>6.0506718791928898E-2</v>
      </c>
      <c r="D16">
        <v>-0.52913774839002103</v>
      </c>
      <c r="E16">
        <v>0.177340596144028</v>
      </c>
      <c r="F16" s="10"/>
      <c r="G16" s="11"/>
    </row>
    <row r="17" spans="1:7">
      <c r="A17" s="3" t="s">
        <v>17</v>
      </c>
      <c r="B17">
        <v>-1.5466206097772</v>
      </c>
      <c r="C17">
        <v>0.167252611436773</v>
      </c>
      <c r="D17">
        <v>-1.5466206097772</v>
      </c>
      <c r="E17">
        <v>0.101030536810033</v>
      </c>
      <c r="F17" s="10"/>
      <c r="G17" s="11"/>
    </row>
    <row r="18" spans="1:7">
      <c r="A18" s="3" t="s">
        <v>18</v>
      </c>
      <c r="B18">
        <v>-1.6221537622465201</v>
      </c>
      <c r="C18">
        <v>0.21359724497253901</v>
      </c>
      <c r="D18">
        <v>-1.6221537622465201</v>
      </c>
      <c r="E18">
        <v>0.17563223443411499</v>
      </c>
      <c r="F18" s="10"/>
      <c r="G18" s="11"/>
    </row>
    <row r="19" spans="1:7">
      <c r="A19" s="3" t="s">
        <v>19</v>
      </c>
      <c r="B19">
        <v>-2.1818460270356499</v>
      </c>
      <c r="C19">
        <v>0.19389339481815901</v>
      </c>
      <c r="D19">
        <v>-2.1818460270356499</v>
      </c>
      <c r="E19">
        <v>0.112698901549576</v>
      </c>
      <c r="F19" s="10"/>
      <c r="G19" s="11"/>
    </row>
    <row r="20" spans="1:7">
      <c r="A20" s="3" t="s">
        <v>20</v>
      </c>
      <c r="B20">
        <v>-1.24825123906617</v>
      </c>
      <c r="C20">
        <v>0.116837155716879</v>
      </c>
      <c r="D20">
        <v>-1.24825123906617</v>
      </c>
      <c r="E20">
        <v>0.123713465471209</v>
      </c>
      <c r="F20" s="10"/>
      <c r="G20" s="11"/>
    </row>
    <row r="21" spans="1:7">
      <c r="A21" s="3" t="s">
        <v>21</v>
      </c>
      <c r="B21">
        <v>-2.4380191206236801</v>
      </c>
      <c r="C21">
        <v>0.213995664856136</v>
      </c>
      <c r="D21">
        <v>-2.4380191206236801</v>
      </c>
      <c r="E21">
        <v>0.13976889758638</v>
      </c>
      <c r="F21" s="10"/>
      <c r="G21" s="11"/>
    </row>
    <row r="22" spans="1:7">
      <c r="A22" s="3" t="s">
        <v>22</v>
      </c>
      <c r="B22">
        <v>-1.14897997316481</v>
      </c>
      <c r="C22">
        <v>0.26604499971219803</v>
      </c>
      <c r="D22">
        <v>-1.14897997316481</v>
      </c>
      <c r="E22">
        <v>0.163568950822475</v>
      </c>
      <c r="F22" s="10"/>
      <c r="G22" s="11"/>
    </row>
    <row r="23" spans="1:7">
      <c r="A23" s="3" t="s">
        <v>23</v>
      </c>
      <c r="B23">
        <v>-2.7918323804726302</v>
      </c>
      <c r="C23">
        <v>0.25614494200834798</v>
      </c>
      <c r="D23">
        <v>-2.7918323804726302</v>
      </c>
      <c r="E23">
        <v>0.150638404506337</v>
      </c>
      <c r="F23" s="10"/>
      <c r="G23" s="11"/>
    </row>
    <row r="24" spans="1:7">
      <c r="A24" s="3" t="s">
        <v>24</v>
      </c>
      <c r="B24">
        <v>-2.24221992668565</v>
      </c>
      <c r="C24">
        <v>0.33179135858883901</v>
      </c>
      <c r="D24">
        <v>-2.24221992668565</v>
      </c>
      <c r="E24">
        <v>0.17341411860497399</v>
      </c>
      <c r="F24" s="10"/>
      <c r="G24" s="11"/>
    </row>
    <row r="25" spans="1:7">
      <c r="A25" s="3" t="s">
        <v>25</v>
      </c>
      <c r="B25">
        <v>-2.3786728712304299</v>
      </c>
      <c r="C25">
        <v>0.30836826963981501</v>
      </c>
      <c r="D25">
        <v>-2.3786728712304299</v>
      </c>
      <c r="E25">
        <v>0.139987510743666</v>
      </c>
      <c r="F25" s="10"/>
      <c r="G25" s="11"/>
    </row>
    <row r="26" spans="1:7">
      <c r="A26" s="3" t="s">
        <v>26</v>
      </c>
      <c r="B26">
        <v>-2.9126216065274302</v>
      </c>
      <c r="C26">
        <v>0.306836540300509</v>
      </c>
      <c r="D26">
        <v>-2.9126216065274302</v>
      </c>
      <c r="E26">
        <v>0.17771797008173501</v>
      </c>
      <c r="F26" s="10"/>
      <c r="G26" s="11"/>
    </row>
    <row r="27" spans="1:7">
      <c r="A27" s="3" t="s">
        <v>27</v>
      </c>
      <c r="B27">
        <v>-1.35559275221131</v>
      </c>
      <c r="C27">
        <v>0.247837051568989</v>
      </c>
      <c r="D27">
        <v>-1.35559275221131</v>
      </c>
      <c r="E27">
        <v>0.17216763158995099</v>
      </c>
      <c r="F27" s="10"/>
      <c r="G27" s="11"/>
    </row>
    <row r="28" spans="1:7">
      <c r="A28" s="3" t="s">
        <v>28</v>
      </c>
      <c r="B28">
        <v>-1.3537449008417799</v>
      </c>
      <c r="C28">
        <v>0.27560210734840201</v>
      </c>
      <c r="D28">
        <v>-1.3537449008417799</v>
      </c>
      <c r="E28">
        <v>0.16980107632705499</v>
      </c>
      <c r="F28" s="10"/>
      <c r="G28" s="11"/>
    </row>
    <row r="29" spans="1:7">
      <c r="A29" s="3" t="s">
        <v>29</v>
      </c>
      <c r="B29">
        <v>-2.9293044681551001</v>
      </c>
      <c r="C29">
        <v>0.30658271386248498</v>
      </c>
      <c r="D29">
        <v>-2.9293044681551001</v>
      </c>
      <c r="E29">
        <v>0.15389338181600601</v>
      </c>
      <c r="F29" s="10"/>
      <c r="G29" s="11"/>
    </row>
    <row r="30" spans="1:7">
      <c r="A30" s="3" t="s">
        <v>30</v>
      </c>
      <c r="B30">
        <v>-2.0236528241857501</v>
      </c>
      <c r="C30">
        <v>0.300606483793465</v>
      </c>
      <c r="D30">
        <v>-2.0236528241857501</v>
      </c>
      <c r="E30">
        <v>0.142627563290636</v>
      </c>
      <c r="F30" s="10"/>
      <c r="G30" s="11"/>
    </row>
    <row r="31" spans="1:7">
      <c r="A31" s="3" t="s">
        <v>31</v>
      </c>
      <c r="B31">
        <v>-1.9238991391271301</v>
      </c>
      <c r="C31">
        <v>0.23298199833838901</v>
      </c>
      <c r="D31">
        <v>-1.9238991391271301</v>
      </c>
      <c r="E31">
        <v>0.20936666432545201</v>
      </c>
      <c r="F31" s="10"/>
      <c r="G31" s="11"/>
    </row>
    <row r="32" spans="1:7">
      <c r="A32" s="3"/>
      <c r="F32" s="6"/>
      <c r="G32" s="11"/>
    </row>
    <row r="33" spans="1:7">
      <c r="A33" s="3" t="s">
        <v>32</v>
      </c>
      <c r="B33">
        <v>-2.3159697055897999</v>
      </c>
      <c r="C33">
        <v>0.33638734077196097</v>
      </c>
      <c r="D33">
        <v>-2.3159697055897999</v>
      </c>
      <c r="E33">
        <v>0.16485119136825899</v>
      </c>
      <c r="F33" s="12" t="s">
        <v>66</v>
      </c>
      <c r="G33" s="11"/>
    </row>
    <row r="34" spans="1:7">
      <c r="A34" s="3" t="s">
        <v>33</v>
      </c>
      <c r="B34">
        <v>-4.0077497870975201</v>
      </c>
      <c r="C34">
        <v>0.23311433428683601</v>
      </c>
      <c r="D34">
        <v>-4.0077497870975201</v>
      </c>
      <c r="E34">
        <v>0.111121619575563</v>
      </c>
      <c r="F34" s="12"/>
      <c r="G34" s="11"/>
    </row>
    <row r="35" spans="1:7">
      <c r="A35" s="3" t="s">
        <v>34</v>
      </c>
      <c r="B35">
        <v>-2.4281658120582899</v>
      </c>
      <c r="C35">
        <v>0.24147436293692701</v>
      </c>
      <c r="D35">
        <v>-2.4281658120582899</v>
      </c>
      <c r="E35">
        <v>0.18177509330326699</v>
      </c>
      <c r="F35" s="12"/>
      <c r="G35" s="11"/>
    </row>
    <row r="36" spans="1:7">
      <c r="A36" s="3" t="s">
        <v>35</v>
      </c>
      <c r="B36">
        <v>-2.4584316683881702</v>
      </c>
      <c r="C36">
        <v>0.29081615069176298</v>
      </c>
      <c r="D36">
        <v>-2.4584316683881702</v>
      </c>
      <c r="E36">
        <v>0.17795318730651899</v>
      </c>
      <c r="F36" s="12"/>
      <c r="G36" s="11"/>
    </row>
    <row r="37" spans="1:7">
      <c r="A37" s="3" t="s">
        <v>36</v>
      </c>
      <c r="B37">
        <v>-2.3891418346183801</v>
      </c>
      <c r="C37">
        <v>0.179711922961168</v>
      </c>
      <c r="D37">
        <v>-2.3891418346183801</v>
      </c>
      <c r="E37">
        <v>0.18715008091079299</v>
      </c>
      <c r="F37" s="12"/>
      <c r="G37" s="11"/>
    </row>
    <row r="38" spans="1:7">
      <c r="A38" s="3" t="s">
        <v>37</v>
      </c>
      <c r="B38">
        <v>-3.06471530898762</v>
      </c>
      <c r="C38">
        <v>0.27520331868508102</v>
      </c>
      <c r="D38">
        <v>-3.06471530898762</v>
      </c>
      <c r="E38">
        <v>0.16324443619213799</v>
      </c>
      <c r="F38" s="12"/>
      <c r="G38" s="11"/>
    </row>
    <row r="39" spans="1:7">
      <c r="A39" s="3" t="s">
        <v>38</v>
      </c>
      <c r="B39">
        <v>-2.2154936806973198</v>
      </c>
      <c r="C39">
        <v>0.26315085588501802</v>
      </c>
      <c r="D39">
        <v>-2.2154936806973198</v>
      </c>
      <c r="E39">
        <v>0.21702906269216499</v>
      </c>
      <c r="F39" s="12"/>
      <c r="G39" s="11"/>
    </row>
    <row r="40" spans="1:7">
      <c r="A40" s="3" t="s">
        <v>39</v>
      </c>
      <c r="B40">
        <v>-2.05639331104453</v>
      </c>
      <c r="C40">
        <v>0.26411328030547498</v>
      </c>
      <c r="D40">
        <v>-2.05639331104453</v>
      </c>
      <c r="E40">
        <v>0.20458504757843499</v>
      </c>
      <c r="F40" s="12"/>
      <c r="G40" s="11"/>
    </row>
    <row r="41" spans="1:7">
      <c r="A41" s="3" t="s">
        <v>40</v>
      </c>
      <c r="B41">
        <v>-3.9129236830786098</v>
      </c>
      <c r="C41">
        <v>0.28464952059104098</v>
      </c>
      <c r="D41">
        <v>-3.9129236830786098</v>
      </c>
      <c r="E41">
        <v>0.14791436134674499</v>
      </c>
      <c r="F41" s="12"/>
      <c r="G41" s="11"/>
    </row>
    <row r="42" spans="1:7">
      <c r="A42" s="3" t="s">
        <v>41</v>
      </c>
      <c r="B42">
        <v>-2.83613044711241</v>
      </c>
      <c r="C42">
        <v>0.31557839470600502</v>
      </c>
      <c r="D42">
        <v>-2.83613044711241</v>
      </c>
      <c r="E42">
        <v>0.16810245276128799</v>
      </c>
      <c r="F42" s="12"/>
      <c r="G42" s="11"/>
    </row>
    <row r="43" spans="1:7">
      <c r="A43" s="3" t="s">
        <v>42</v>
      </c>
      <c r="B43">
        <v>-1.2640857443339399</v>
      </c>
      <c r="C43">
        <v>0.174539438553801</v>
      </c>
      <c r="D43">
        <v>-1.2640857443339399</v>
      </c>
      <c r="E43">
        <v>0.163396176751263</v>
      </c>
      <c r="F43" s="12"/>
      <c r="G43" s="11"/>
    </row>
    <row r="44" spans="1:7">
      <c r="A44" s="3" t="s">
        <v>43</v>
      </c>
      <c r="B44">
        <v>-5.2123367139367103</v>
      </c>
      <c r="C44">
        <v>0.19123202225876801</v>
      </c>
      <c r="D44">
        <v>-5.2123367139367103</v>
      </c>
      <c r="E44">
        <v>6.72952523875949E-2</v>
      </c>
      <c r="F44" s="12"/>
      <c r="G44" s="11"/>
    </row>
    <row r="45" spans="1:7">
      <c r="A45" s="3" t="s">
        <v>44</v>
      </c>
      <c r="B45">
        <v>-1.1631895407538999</v>
      </c>
      <c r="C45">
        <v>0.12547765769755001</v>
      </c>
      <c r="D45">
        <v>-1.1631895407538999</v>
      </c>
      <c r="E45">
        <v>6.5648005198913298E-2</v>
      </c>
      <c r="F45" s="12"/>
      <c r="G45" s="11"/>
    </row>
    <row r="46" spans="1:7">
      <c r="A46" s="3" t="s">
        <v>45</v>
      </c>
      <c r="B46">
        <v>-1.7432384463542001</v>
      </c>
      <c r="C46">
        <v>0.159669548634435</v>
      </c>
      <c r="D46">
        <v>-1.7432384463542001</v>
      </c>
      <c r="E46">
        <v>6.9047033811321795E-2</v>
      </c>
      <c r="F46" s="12"/>
      <c r="G46" s="11"/>
    </row>
    <row r="47" spans="1:7">
      <c r="A47" s="3" t="s">
        <v>46</v>
      </c>
      <c r="B47">
        <v>-3.42046483106901</v>
      </c>
      <c r="C47">
        <v>0.29772447005974401</v>
      </c>
      <c r="D47">
        <v>-3.42046483106901</v>
      </c>
      <c r="E47">
        <v>0.11551889794743</v>
      </c>
      <c r="F47" s="12"/>
      <c r="G47" s="11"/>
    </row>
    <row r="48" spans="1:7">
      <c r="A48" s="3" t="s">
        <v>47</v>
      </c>
      <c r="B48">
        <v>-1.43107583588717</v>
      </c>
      <c r="C48">
        <v>0.20866249754823599</v>
      </c>
      <c r="D48">
        <v>-1.43107583588717</v>
      </c>
      <c r="E48">
        <v>0.191847128350045</v>
      </c>
      <c r="F48" s="12"/>
      <c r="G48" s="11"/>
    </row>
    <row r="49" spans="1:7">
      <c r="A49" s="3" t="s">
        <v>48</v>
      </c>
      <c r="B49">
        <v>-1.2334842592214601</v>
      </c>
      <c r="C49">
        <v>0.163815972891207</v>
      </c>
      <c r="D49">
        <v>-1.2334842592214601</v>
      </c>
      <c r="E49">
        <v>0.12994188288790201</v>
      </c>
      <c r="F49" s="12"/>
      <c r="G49" s="11"/>
    </row>
    <row r="50" spans="1:7">
      <c r="A50" s="3" t="s">
        <v>49</v>
      </c>
      <c r="B50">
        <v>-1.9186913016959899</v>
      </c>
      <c r="C50">
        <v>0.20872238090478201</v>
      </c>
      <c r="D50">
        <v>-1.9186913016959899</v>
      </c>
      <c r="E50">
        <v>0.27931427154275101</v>
      </c>
      <c r="F50" s="12"/>
      <c r="G50" s="11"/>
    </row>
    <row r="51" spans="1:7">
      <c r="A51" s="3" t="s">
        <v>50</v>
      </c>
      <c r="B51">
        <v>-1.74722011104011</v>
      </c>
      <c r="C51">
        <v>0.21536601905969599</v>
      </c>
      <c r="D51">
        <v>-1.74722011104011</v>
      </c>
      <c r="E51">
        <v>0.22875606444024499</v>
      </c>
      <c r="F51" s="12"/>
      <c r="G51" s="11"/>
    </row>
    <row r="52" spans="1:7">
      <c r="A52" s="3" t="s">
        <v>51</v>
      </c>
      <c r="B52">
        <v>-1.38884049472736</v>
      </c>
      <c r="C52">
        <v>0.152117222625338</v>
      </c>
      <c r="D52">
        <v>-1.38884049472736</v>
      </c>
      <c r="E52">
        <v>0.19537085680583</v>
      </c>
      <c r="F52" s="12"/>
      <c r="G52" s="11"/>
    </row>
    <row r="53" spans="1:7">
      <c r="A53" s="3" t="s">
        <v>4</v>
      </c>
      <c r="B53">
        <v>-1.96006391877579</v>
      </c>
      <c r="C53">
        <v>0.229752676556878</v>
      </c>
      <c r="D53">
        <v>-1.96006391877579</v>
      </c>
      <c r="E53">
        <v>0.217373147413984</v>
      </c>
      <c r="F53" s="12"/>
      <c r="G53" s="11"/>
    </row>
    <row r="54" spans="1:7">
      <c r="A54" s="3" t="s">
        <v>52</v>
      </c>
      <c r="B54">
        <v>-1.9965995545642199</v>
      </c>
      <c r="C54">
        <v>0.244055876299273</v>
      </c>
      <c r="D54">
        <v>-1.9965995545642199</v>
      </c>
      <c r="E54">
        <v>0.240295678466243</v>
      </c>
      <c r="F54" s="12"/>
      <c r="G54" s="11"/>
    </row>
    <row r="55" spans="1:7">
      <c r="A55" s="3" t="s">
        <v>53</v>
      </c>
      <c r="B55">
        <v>-1.930456688</v>
      </c>
      <c r="C55">
        <v>0.28978826553123299</v>
      </c>
      <c r="D55">
        <v>-1.930456688</v>
      </c>
      <c r="E55">
        <v>0.15907984548448101</v>
      </c>
      <c r="F55" s="12"/>
      <c r="G55" s="11"/>
    </row>
    <row r="56" spans="1:7">
      <c r="A56" s="3" t="s">
        <v>54</v>
      </c>
      <c r="B56">
        <v>-3.9992324443114899</v>
      </c>
      <c r="C56">
        <v>0.201695439474983</v>
      </c>
      <c r="D56">
        <v>-3.9992324443114899</v>
      </c>
      <c r="E56">
        <v>0.17788179875521501</v>
      </c>
      <c r="F56" s="12"/>
      <c r="G56" s="11"/>
    </row>
    <row r="57" spans="1:7">
      <c r="A57" s="3" t="s">
        <v>55</v>
      </c>
      <c r="B57">
        <v>-4.7091038103594096</v>
      </c>
      <c r="C57">
        <v>0.24227712173372501</v>
      </c>
      <c r="D57">
        <v>-4.7091038103594096</v>
      </c>
      <c r="E57">
        <v>0.103850535126937</v>
      </c>
      <c r="F57" s="12"/>
      <c r="G57" s="11"/>
    </row>
    <row r="58" spans="1:7">
      <c r="A58" s="3" t="s">
        <v>56</v>
      </c>
      <c r="B58">
        <v>-4.3916202970619498</v>
      </c>
      <c r="C58">
        <v>0.237716795779495</v>
      </c>
      <c r="D58">
        <v>-4.3916202970619498</v>
      </c>
      <c r="E58">
        <v>0.107575906923477</v>
      </c>
      <c r="F58" s="12"/>
      <c r="G58" s="11"/>
    </row>
    <row r="59" spans="1:7">
      <c r="A59" s="4"/>
      <c r="F59" s="12"/>
      <c r="G59" s="7"/>
    </row>
    <row r="60" spans="1:7">
      <c r="A60" s="4" t="s">
        <v>57</v>
      </c>
      <c r="B60">
        <v>-3.4183394905212299</v>
      </c>
      <c r="C60">
        <v>0.3495992</v>
      </c>
      <c r="D60">
        <v>-3.4183394905212299</v>
      </c>
      <c r="E60">
        <v>0.10181949999999999</v>
      </c>
      <c r="F60" s="12"/>
      <c r="G60" s="13" t="s">
        <v>67</v>
      </c>
    </row>
    <row r="61" spans="1:7">
      <c r="A61" s="4" t="s">
        <v>58</v>
      </c>
      <c r="B61">
        <v>-3.77229891105251</v>
      </c>
      <c r="C61">
        <v>0.31958379999999997</v>
      </c>
      <c r="D61">
        <v>-3.77229891105251</v>
      </c>
      <c r="E61">
        <v>9.6454100000000001E-2</v>
      </c>
      <c r="F61" s="12"/>
      <c r="G61" s="13"/>
    </row>
    <row r="62" spans="1:7">
      <c r="A62" s="4" t="s">
        <v>59</v>
      </c>
      <c r="B62">
        <v>-3.98589734735548</v>
      </c>
      <c r="C62">
        <v>0.27374979999999999</v>
      </c>
      <c r="D62">
        <v>-3.98589734735548</v>
      </c>
      <c r="E62">
        <v>0.1482455</v>
      </c>
      <c r="F62" s="12"/>
      <c r="G62" s="13"/>
    </row>
    <row r="63" spans="1:7">
      <c r="A63" s="4" t="s">
        <v>60</v>
      </c>
      <c r="B63">
        <v>-4.2257759704887103</v>
      </c>
      <c r="C63">
        <v>0.28431980000000001</v>
      </c>
      <c r="D63">
        <v>-4.2257759704887103</v>
      </c>
      <c r="E63">
        <v>0.14035739999999999</v>
      </c>
      <c r="F63" s="12"/>
      <c r="G63" s="13"/>
    </row>
  </sheetData>
  <mergeCells count="6">
    <mergeCell ref="F2:F5"/>
    <mergeCell ref="G2:G4"/>
    <mergeCell ref="F6:F31"/>
    <mergeCell ref="G6:G58"/>
    <mergeCell ref="F33:F63"/>
    <mergeCell ref="G60:G63"/>
  </mergeCells>
  <conditionalFormatting sqref="F6 F2">
    <cfRule type="colorScale" priority="1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 Fig 15 b</vt:lpstr>
      <vt:lpstr>Suppl Fig 15 c +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2019-10-14T20:51:17Z</dcterms:created>
  <dcterms:modified xsi:type="dcterms:W3CDTF">2019-11-21T13:58:07Z</dcterms:modified>
</cp:coreProperties>
</file>