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.michlits/Desktop/Data_calculations_Feb2019/make _new_score/"/>
    </mc:Choice>
  </mc:AlternateContent>
  <xr:revisionPtr revIDLastSave="0" documentId="13_ncr:1_{55ECA00B-C38D-2046-A189-F12BFF5380A5}" xr6:coauthVersionLast="36" xr6:coauthVersionMax="36" xr10:uidLastSave="{00000000-0000-0000-0000-000000000000}"/>
  <bookViews>
    <workbookView xWindow="140" yWindow="560" windowWidth="37280" windowHeight="20820" activeTab="2" xr2:uid="{00000000-000D-0000-FFFF-FFFF00000000}"/>
  </bookViews>
  <sheets>
    <sheet name="Hm_AAlist_at-2" sheetId="4" r:id="rId1"/>
    <sheet name="Hm_AAlist_at-1" sheetId="5" r:id="rId2"/>
    <sheet name="Hm_AAlist_at0)v2" sheetId="3" r:id="rId3"/>
    <sheet name="Hm_AAlist_at+1" sheetId="6" r:id="rId4"/>
    <sheet name="Hm_AAlist_at+2" sheetId="7" r:id="rId5"/>
    <sheet name="combine positions" sheetId="8" r:id="rId6"/>
  </sheets>
  <definedNames>
    <definedName name="Ms_AAlist_out_1" localSheetId="1">'Hm_AAlist_at-1'!$A$21:$CC$26</definedName>
    <definedName name="Ms_AAlist_out_1" localSheetId="3">'Hm_AAlist_at+1'!$A$21:$CC$26</definedName>
    <definedName name="Ms_AAlist_out_2" localSheetId="0">'Hm_AAlist_at-2'!$A$21:$CC$26</definedName>
    <definedName name="Ms_AAlist_out_2" localSheetId="4">'Hm_AAlist_at+2'!$A$21:$CC$26</definedName>
    <definedName name="Ms_AAlist_out0" localSheetId="2">'Hm_AAlist_at0)v2'!$A$21:$CC$26</definedName>
    <definedName name="Ms_AAlist_out0_S" localSheetId="2">'Hm_AAlist_at0)v2'!$A$21:$CC$26</definedName>
    <definedName name="Ms_AAlist_outm1" localSheetId="1">'Hm_AAlist_at-1'!$A$22:$CC$27</definedName>
    <definedName name="Ms_AAlist_outm1____1" localSheetId="1">'Hm_AAlist_at-1'!$A$21:$CC$26</definedName>
    <definedName name="Ms_AAlist_outm1_S" localSheetId="1">'Hm_AAlist_at-1'!$A$21:$CC$26</definedName>
    <definedName name="Ms_AAlist_outm2____1" localSheetId="0">'Hm_AAlist_at-2'!$A$22:$CC$27</definedName>
    <definedName name="Ms_AAlist_outm2____2" localSheetId="0">'Hm_AAlist_at-2'!$A$21:$CC$26</definedName>
    <definedName name="Ms_AAlist_outm2_S" localSheetId="0">'Hm_AAlist_at-2'!$A$21:$CC$26</definedName>
    <definedName name="Ms_AAlist_outp1" localSheetId="3">'Hm_AAlist_at+1'!$A$21:$CC$26</definedName>
    <definedName name="Ms_AAlist_outp1_S" localSheetId="3">'Hm_AAlist_at+1'!$A$21:$CC$26</definedName>
    <definedName name="Ms_AAlist_outp2" localSheetId="4">'Hm_AAlist_at+2'!$A$21:$CC$26</definedName>
    <definedName name="Ms_AAlist_outv2" localSheetId="1">'Hm_AAlist_at-1'!$A$21:$CC$26</definedName>
    <definedName name="Ms_AAlist_outv2" localSheetId="0">'Hm_AAlist_at-2'!$A$21:$CC$26</definedName>
    <definedName name="Ms_AAlist_outv2" localSheetId="3">'Hm_AAlist_at+1'!$A$21:$CC$26</definedName>
    <definedName name="Ms_AAlist_outv2" localSheetId="4">'Hm_AAlist_at+2'!$A$21:$CC$26</definedName>
    <definedName name="Ms_AAlist_outv2" localSheetId="2">'Hm_AAlist_at0)v2'!$A$21:$CC$26</definedName>
  </definedNames>
  <calcPr calcId="191029"/>
</workbook>
</file>

<file path=xl/calcChain.xml><?xml version="1.0" encoding="utf-8"?>
<calcChain xmlns="http://schemas.openxmlformats.org/spreadsheetml/2006/main">
  <c r="CS27" i="6" l="1"/>
  <c r="FJ52" i="6"/>
  <c r="FB29" i="6"/>
  <c r="EK8" i="6"/>
  <c r="EL8" i="6"/>
  <c r="DO8" i="6"/>
  <c r="GZ64" i="3"/>
  <c r="GY64" i="3"/>
  <c r="GW64" i="3"/>
  <c r="GX64" i="3"/>
  <c r="GV64" i="3"/>
  <c r="GA64" i="3"/>
  <c r="FQ64" i="3"/>
  <c r="FR64" i="3"/>
  <c r="FS64" i="3"/>
  <c r="FT64" i="3"/>
  <c r="FU64" i="3"/>
  <c r="FV64" i="3"/>
  <c r="FW64" i="3"/>
  <c r="FX64" i="3"/>
  <c r="FY64" i="3"/>
  <c r="FZ64" i="3"/>
  <c r="GB64" i="3"/>
  <c r="GC64" i="3"/>
  <c r="GD64" i="3"/>
  <c r="GE64" i="3"/>
  <c r="GF64" i="3"/>
  <c r="GG64" i="3"/>
  <c r="GH64" i="3"/>
  <c r="GI64" i="3"/>
  <c r="CK4" i="3"/>
  <c r="FB29" i="3"/>
  <c r="FH21" i="3"/>
  <c r="EF4" i="3"/>
  <c r="DB4" i="3"/>
  <c r="DC4" i="3"/>
  <c r="DD4" i="3"/>
  <c r="DE4" i="3"/>
  <c r="DF4" i="3"/>
  <c r="DG4" i="3"/>
  <c r="DH4" i="3"/>
  <c r="DI4" i="3"/>
  <c r="DJ4" i="3"/>
  <c r="DX4" i="3"/>
  <c r="DY4" i="3"/>
  <c r="DZ4" i="3"/>
  <c r="EA4" i="3"/>
  <c r="EB4" i="3"/>
  <c r="EC4" i="3"/>
  <c r="ED4" i="3"/>
  <c r="DO8" i="3"/>
  <c r="FE55" i="3"/>
  <c r="EV55" i="3"/>
  <c r="EW55" i="3"/>
  <c r="EX55" i="3"/>
  <c r="EY55" i="3"/>
  <c r="EZ55" i="3"/>
  <c r="FA55" i="3"/>
  <c r="FB55" i="3"/>
  <c r="FC55" i="3"/>
  <c r="FD55" i="3"/>
  <c r="ER4" i="3"/>
  <c r="FK29" i="7" l="1"/>
  <c r="EM12" i="7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DQ18" i="5"/>
  <c r="AD12" i="8" l="1"/>
  <c r="AD13" i="8"/>
  <c r="AD14" i="8"/>
  <c r="AD15" i="8"/>
  <c r="AD16" i="8"/>
  <c r="AD17" i="8"/>
  <c r="AD5" i="8"/>
  <c r="AD6" i="8"/>
  <c r="AD7" i="8"/>
  <c r="AD8" i="8"/>
  <c r="AD9" i="8"/>
  <c r="AD10" i="8"/>
  <c r="D101" i="8"/>
  <c r="E101" i="8"/>
  <c r="F101" i="8"/>
  <c r="G101" i="8"/>
  <c r="H101" i="8"/>
  <c r="D102" i="8"/>
  <c r="E102" i="8"/>
  <c r="F102" i="8"/>
  <c r="G102" i="8"/>
  <c r="H102" i="8"/>
  <c r="D103" i="8"/>
  <c r="E103" i="8"/>
  <c r="F103" i="8"/>
  <c r="G103" i="8"/>
  <c r="H103" i="8"/>
  <c r="D104" i="8"/>
  <c r="E104" i="8"/>
  <c r="F104" i="8"/>
  <c r="G104" i="8"/>
  <c r="H104" i="8"/>
  <c r="D105" i="8"/>
  <c r="E105" i="8"/>
  <c r="F105" i="8"/>
  <c r="G105" i="8"/>
  <c r="H105" i="8"/>
  <c r="D106" i="8"/>
  <c r="E106" i="8"/>
  <c r="F106" i="8"/>
  <c r="G106" i="8"/>
  <c r="H106" i="8"/>
  <c r="D107" i="8"/>
  <c r="E107" i="8"/>
  <c r="F107" i="8"/>
  <c r="G107" i="8"/>
  <c r="H107" i="8"/>
  <c r="D108" i="8"/>
  <c r="E108" i="8"/>
  <c r="F108" i="8"/>
  <c r="G108" i="8"/>
  <c r="H108" i="8"/>
  <c r="D109" i="8"/>
  <c r="E109" i="8"/>
  <c r="F109" i="8"/>
  <c r="G109" i="8"/>
  <c r="H109" i="8"/>
  <c r="D110" i="8"/>
  <c r="E110" i="8"/>
  <c r="F110" i="8"/>
  <c r="G110" i="8"/>
  <c r="H110" i="8"/>
  <c r="D111" i="8"/>
  <c r="E111" i="8"/>
  <c r="F111" i="8"/>
  <c r="G111" i="8"/>
  <c r="H111" i="8"/>
  <c r="D112" i="8"/>
  <c r="E112" i="8"/>
  <c r="F112" i="8"/>
  <c r="G112" i="8"/>
  <c r="H112" i="8"/>
  <c r="D113" i="8"/>
  <c r="E113" i="8"/>
  <c r="F113" i="8"/>
  <c r="G113" i="8"/>
  <c r="H113" i="8"/>
  <c r="D114" i="8"/>
  <c r="E114" i="8"/>
  <c r="F114" i="8"/>
  <c r="G114" i="8"/>
  <c r="H114" i="8"/>
  <c r="D115" i="8"/>
  <c r="E115" i="8"/>
  <c r="F115" i="8"/>
  <c r="G115" i="8"/>
  <c r="H115" i="8"/>
  <c r="D116" i="8"/>
  <c r="E116" i="8"/>
  <c r="F116" i="8"/>
  <c r="G116" i="8"/>
  <c r="H116" i="8"/>
  <c r="D117" i="8"/>
  <c r="E117" i="8"/>
  <c r="F117" i="8"/>
  <c r="G117" i="8"/>
  <c r="H117" i="8"/>
  <c r="D118" i="8"/>
  <c r="E118" i="8"/>
  <c r="F118" i="8"/>
  <c r="G118" i="8"/>
  <c r="H118" i="8"/>
  <c r="D119" i="8"/>
  <c r="E119" i="8"/>
  <c r="F119" i="8"/>
  <c r="G119" i="8"/>
  <c r="H119" i="8"/>
  <c r="E100" i="8"/>
  <c r="F100" i="8"/>
  <c r="G100" i="8"/>
  <c r="H100" i="8"/>
  <c r="D100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DW4" i="7"/>
  <c r="DX4" i="7"/>
  <c r="DY4" i="7"/>
  <c r="DZ4" i="7"/>
  <c r="EA4" i="7"/>
  <c r="EB4" i="7"/>
  <c r="EC4" i="7"/>
  <c r="ED4" i="7"/>
  <c r="EE4" i="7"/>
  <c r="EF4" i="7"/>
  <c r="EG4" i="7"/>
  <c r="EH4" i="7"/>
  <c r="EI4" i="7"/>
  <c r="EJ4" i="7"/>
  <c r="EK4" i="7"/>
  <c r="EL4" i="7"/>
  <c r="EM4" i="7"/>
  <c r="EN4" i="7"/>
  <c r="EO4" i="7"/>
  <c r="DA4" i="7"/>
  <c r="DB4" i="7"/>
  <c r="DC4" i="7"/>
  <c r="DD4" i="7"/>
  <c r="DE4" i="7"/>
  <c r="DF4" i="7"/>
  <c r="DG4" i="7"/>
  <c r="DH4" i="7"/>
  <c r="DI4" i="7"/>
  <c r="DJ4" i="7"/>
  <c r="DK4" i="7"/>
  <c r="DL4" i="7"/>
  <c r="DM4" i="7"/>
  <c r="DN4" i="7"/>
  <c r="DO4" i="7"/>
  <c r="DP4" i="7"/>
  <c r="DQ4" i="7"/>
  <c r="DR4" i="7"/>
  <c r="DS4" i="7"/>
  <c r="CE4" i="7"/>
  <c r="CF4" i="7"/>
  <c r="CG4" i="7"/>
  <c r="EX29" i="7" s="1"/>
  <c r="EX55" i="7" s="1"/>
  <c r="CH4" i="7"/>
  <c r="CI4" i="7"/>
  <c r="CJ4" i="7"/>
  <c r="CK4" i="7"/>
  <c r="FB29" i="7" s="1"/>
  <c r="FB55" i="7" s="1"/>
  <c r="CL4" i="7"/>
  <c r="CM4" i="7"/>
  <c r="CN4" i="7"/>
  <c r="CO4" i="7"/>
  <c r="FF29" i="7" s="1"/>
  <c r="FF55" i="7" s="1"/>
  <c r="CP4" i="7"/>
  <c r="FG29" i="7" s="1"/>
  <c r="FG55" i="7" s="1"/>
  <c r="CQ4" i="7"/>
  <c r="CR4" i="7"/>
  <c r="CS4" i="7"/>
  <c r="CT4" i="7"/>
  <c r="FK55" i="7" s="1"/>
  <c r="CU4" i="7"/>
  <c r="CV4" i="7"/>
  <c r="CW4" i="7"/>
  <c r="DW4" i="6"/>
  <c r="DX4" i="6"/>
  <c r="DY4" i="6"/>
  <c r="DZ4" i="6"/>
  <c r="EA4" i="6"/>
  <c r="EB4" i="6"/>
  <c r="EC4" i="6"/>
  <c r="ED4" i="6"/>
  <c r="EE4" i="6"/>
  <c r="EF4" i="6"/>
  <c r="EG4" i="6"/>
  <c r="EI4" i="6"/>
  <c r="EJ4" i="6"/>
  <c r="EM4" i="6"/>
  <c r="EO4" i="6"/>
  <c r="DA4" i="6"/>
  <c r="DB4" i="6"/>
  <c r="DC4" i="6"/>
  <c r="DD4" i="6"/>
  <c r="DE4" i="6"/>
  <c r="DF4" i="6"/>
  <c r="DG4" i="6"/>
  <c r="DH4" i="6"/>
  <c r="DI4" i="6"/>
  <c r="DJ4" i="6"/>
  <c r="DK4" i="6"/>
  <c r="DM4" i="6"/>
  <c r="DN4" i="6"/>
  <c r="DQ4" i="6"/>
  <c r="DS4" i="6"/>
  <c r="CE4" i="6"/>
  <c r="CF4" i="6"/>
  <c r="CG4" i="6"/>
  <c r="CH4" i="6"/>
  <c r="CI4" i="6"/>
  <c r="CJ4" i="6"/>
  <c r="CK4" i="6"/>
  <c r="CL4" i="6"/>
  <c r="CM4" i="6"/>
  <c r="CN4" i="6"/>
  <c r="CO4" i="6"/>
  <c r="CQ4" i="6"/>
  <c r="CR4" i="6"/>
  <c r="CU4" i="6"/>
  <c r="CW4" i="6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CF4" i="5"/>
  <c r="CG4" i="5"/>
  <c r="CH4" i="5"/>
  <c r="CI4" i="5"/>
  <c r="EZ29" i="5" s="1"/>
  <c r="EZ55" i="5" s="1"/>
  <c r="CJ4" i="5"/>
  <c r="CK4" i="5"/>
  <c r="CL4" i="5"/>
  <c r="CM4" i="5"/>
  <c r="FD29" i="5" s="1"/>
  <c r="FD55" i="5" s="1"/>
  <c r="CN4" i="5"/>
  <c r="CO4" i="5"/>
  <c r="CP4" i="5"/>
  <c r="CQ4" i="5"/>
  <c r="FH29" i="5" s="1"/>
  <c r="FH55" i="5" s="1"/>
  <c r="CR4" i="5"/>
  <c r="CS4" i="5"/>
  <c r="CT4" i="5"/>
  <c r="CU4" i="5"/>
  <c r="FL29" i="5" s="1"/>
  <c r="FL55" i="5" s="1"/>
  <c r="CV4" i="5"/>
  <c r="CW4" i="5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CR4" i="4"/>
  <c r="CE4" i="4"/>
  <c r="CF4" i="4"/>
  <c r="CG4" i="4"/>
  <c r="EX29" i="4" s="1"/>
  <c r="EX55" i="4" s="1"/>
  <c r="CH4" i="4"/>
  <c r="EY29" i="4" s="1"/>
  <c r="EY55" i="4" s="1"/>
  <c r="CI4" i="4"/>
  <c r="CJ4" i="4"/>
  <c r="CK4" i="4"/>
  <c r="FB29" i="4" s="1"/>
  <c r="FB55" i="4" s="1"/>
  <c r="AL5" i="8" s="1"/>
  <c r="CL4" i="4"/>
  <c r="FC29" i="4" s="1"/>
  <c r="FC55" i="4" s="1"/>
  <c r="CM4" i="4"/>
  <c r="CN4" i="4"/>
  <c r="CO4" i="4"/>
  <c r="FF29" i="4" s="1"/>
  <c r="FF55" i="4" s="1"/>
  <c r="CP4" i="4"/>
  <c r="FG29" i="4" s="1"/>
  <c r="FG55" i="4" s="1"/>
  <c r="CQ4" i="4"/>
  <c r="CS4" i="4"/>
  <c r="FJ29" i="4" s="1"/>
  <c r="CT4" i="4"/>
  <c r="FK29" i="4" s="1"/>
  <c r="FK55" i="4" s="1"/>
  <c r="CU4" i="4"/>
  <c r="CV4" i="4"/>
  <c r="CW4" i="4"/>
  <c r="FN29" i="4" s="1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29" i="8"/>
  <c r="V4" i="8"/>
  <c r="W4" i="8"/>
  <c r="X4" i="8"/>
  <c r="Y4" i="8"/>
  <c r="Z4" i="8"/>
  <c r="V5" i="8"/>
  <c r="W5" i="8"/>
  <c r="V6" i="8"/>
  <c r="W6" i="8"/>
  <c r="V7" i="8"/>
  <c r="W7" i="8"/>
  <c r="V8" i="8"/>
  <c r="W8" i="8"/>
  <c r="V9" i="8"/>
  <c r="W9" i="8"/>
  <c r="V10" i="8"/>
  <c r="W10" i="8"/>
  <c r="V11" i="8"/>
  <c r="W11" i="8"/>
  <c r="V12" i="8"/>
  <c r="W12" i="8"/>
  <c r="V13" i="8"/>
  <c r="W13" i="8"/>
  <c r="V14" i="8"/>
  <c r="W14" i="8"/>
  <c r="V15" i="8"/>
  <c r="W15" i="8"/>
  <c r="V16" i="8"/>
  <c r="W16" i="8"/>
  <c r="V17" i="8"/>
  <c r="W17" i="8"/>
  <c r="V18" i="8"/>
  <c r="W18" i="8"/>
  <c r="V19" i="8"/>
  <c r="W19" i="8"/>
  <c r="V20" i="8"/>
  <c r="W20" i="8"/>
  <c r="V21" i="8"/>
  <c r="W21" i="8"/>
  <c r="V22" i="8"/>
  <c r="W22" i="8"/>
  <c r="V23" i="8"/>
  <c r="W23" i="8"/>
  <c r="V24" i="8"/>
  <c r="W24" i="8"/>
  <c r="C4" i="8"/>
  <c r="D4" i="8"/>
  <c r="E4" i="8"/>
  <c r="F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H4" i="8"/>
  <c r="I4" i="8"/>
  <c r="J4" i="8"/>
  <c r="K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R4" i="8"/>
  <c r="S4" i="8"/>
  <c r="T4" i="8"/>
  <c r="U4" i="8"/>
  <c r="Q5" i="8"/>
  <c r="R5" i="8"/>
  <c r="Q6" i="8"/>
  <c r="R6" i="8"/>
  <c r="Q7" i="8"/>
  <c r="R7" i="8"/>
  <c r="Q8" i="8"/>
  <c r="R8" i="8"/>
  <c r="Q9" i="8"/>
  <c r="R9" i="8"/>
  <c r="Q10" i="8"/>
  <c r="R10" i="8"/>
  <c r="Q11" i="8"/>
  <c r="R11" i="8"/>
  <c r="Q12" i="8"/>
  <c r="R12" i="8"/>
  <c r="Q13" i="8"/>
  <c r="R13" i="8"/>
  <c r="Q14" i="8"/>
  <c r="R14" i="8"/>
  <c r="Q15" i="8"/>
  <c r="R15" i="8"/>
  <c r="Q16" i="8"/>
  <c r="R16" i="8"/>
  <c r="Q17" i="8"/>
  <c r="R17" i="8"/>
  <c r="Q18" i="8"/>
  <c r="R18" i="8"/>
  <c r="Q19" i="8"/>
  <c r="R19" i="8"/>
  <c r="Q20" i="8"/>
  <c r="R20" i="8"/>
  <c r="Q21" i="8"/>
  <c r="R21" i="8"/>
  <c r="Q22" i="8"/>
  <c r="R22" i="8"/>
  <c r="Q23" i="8"/>
  <c r="R23" i="8"/>
  <c r="Q24" i="8"/>
  <c r="R24" i="8"/>
  <c r="L4" i="8"/>
  <c r="M4" i="8"/>
  <c r="N4" i="8"/>
  <c r="O4" i="8"/>
  <c r="P4" i="8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U110" i="7"/>
  <c r="T110" i="7"/>
  <c r="S110" i="7"/>
  <c r="R110" i="7"/>
  <c r="Q110" i="7"/>
  <c r="P110" i="7"/>
  <c r="O110" i="7"/>
  <c r="N110" i="7"/>
  <c r="M110" i="7"/>
  <c r="K110" i="7"/>
  <c r="J110" i="7"/>
  <c r="H110" i="7"/>
  <c r="G110" i="7"/>
  <c r="F110" i="7"/>
  <c r="E110" i="7"/>
  <c r="D110" i="7"/>
  <c r="C110" i="7"/>
  <c r="B110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U84" i="7"/>
  <c r="T84" i="7"/>
  <c r="S84" i="7"/>
  <c r="R84" i="7"/>
  <c r="Q84" i="7"/>
  <c r="P84" i="7"/>
  <c r="O84" i="7"/>
  <c r="N84" i="7"/>
  <c r="M84" i="7"/>
  <c r="K84" i="7"/>
  <c r="J84" i="7"/>
  <c r="H84" i="7"/>
  <c r="G84" i="7"/>
  <c r="F84" i="7"/>
  <c r="E84" i="7"/>
  <c r="D84" i="7"/>
  <c r="C84" i="7"/>
  <c r="B84" i="7"/>
  <c r="FI29" i="7"/>
  <c r="FI55" i="7" s="1"/>
  <c r="EO27" i="7"/>
  <c r="EN27" i="7"/>
  <c r="EM27" i="7"/>
  <c r="EL27" i="7"/>
  <c r="EK27" i="7"/>
  <c r="EJ27" i="7"/>
  <c r="EI27" i="7"/>
  <c r="EH27" i="7"/>
  <c r="EG27" i="7"/>
  <c r="EF27" i="7"/>
  <c r="EE27" i="7"/>
  <c r="ED27" i="7"/>
  <c r="EC27" i="7"/>
  <c r="EB27" i="7"/>
  <c r="EA27" i="7"/>
  <c r="DZ27" i="7"/>
  <c r="DY27" i="7"/>
  <c r="DX27" i="7"/>
  <c r="DW27" i="7"/>
  <c r="DV27" i="7"/>
  <c r="DS27" i="7"/>
  <c r="DR27" i="7"/>
  <c r="DQ27" i="7"/>
  <c r="DP27" i="7"/>
  <c r="DO27" i="7"/>
  <c r="DN27" i="7"/>
  <c r="DM27" i="7"/>
  <c r="DL27" i="7"/>
  <c r="DK27" i="7"/>
  <c r="DJ27" i="7"/>
  <c r="DI27" i="7"/>
  <c r="DH27" i="7"/>
  <c r="DG27" i="7"/>
  <c r="DF27" i="7"/>
  <c r="DE27" i="7"/>
  <c r="DD27" i="7"/>
  <c r="DC27" i="7"/>
  <c r="DB27" i="7"/>
  <c r="DA27" i="7"/>
  <c r="CZ27" i="7"/>
  <c r="CW27" i="7"/>
  <c r="FN52" i="7" s="1"/>
  <c r="FN59" i="7" s="1"/>
  <c r="CV27" i="7"/>
  <c r="FM52" i="7" s="1"/>
  <c r="FM59" i="7" s="1"/>
  <c r="CU27" i="7"/>
  <c r="FL52" i="7" s="1"/>
  <c r="FL59" i="7" s="1"/>
  <c r="CT27" i="7"/>
  <c r="FK52" i="7" s="1"/>
  <c r="FK59" i="7" s="1"/>
  <c r="CS27" i="7"/>
  <c r="FJ52" i="7" s="1"/>
  <c r="FJ59" i="7" s="1"/>
  <c r="CR27" i="7"/>
  <c r="FI52" i="7" s="1"/>
  <c r="FI59" i="7" s="1"/>
  <c r="CQ27" i="7"/>
  <c r="FH52" i="7" s="1"/>
  <c r="FH59" i="7" s="1"/>
  <c r="CP27" i="7"/>
  <c r="FG52" i="7" s="1"/>
  <c r="FG59" i="7" s="1"/>
  <c r="CO27" i="7"/>
  <c r="FF52" i="7" s="1"/>
  <c r="FF59" i="7" s="1"/>
  <c r="CN27" i="7"/>
  <c r="FE52" i="7" s="1"/>
  <c r="FE59" i="7" s="1"/>
  <c r="CM27" i="7"/>
  <c r="FD52" i="7" s="1"/>
  <c r="FD59" i="7" s="1"/>
  <c r="CL27" i="7"/>
  <c r="FC52" i="7" s="1"/>
  <c r="FC59" i="7" s="1"/>
  <c r="CK27" i="7"/>
  <c r="FB52" i="7" s="1"/>
  <c r="FB59" i="7" s="1"/>
  <c r="CJ27" i="7"/>
  <c r="FA52" i="7" s="1"/>
  <c r="FA59" i="7" s="1"/>
  <c r="CI27" i="7"/>
  <c r="EZ52" i="7" s="1"/>
  <c r="EZ59" i="7" s="1"/>
  <c r="CH27" i="7"/>
  <c r="EY52" i="7" s="1"/>
  <c r="EY59" i="7" s="1"/>
  <c r="CG27" i="7"/>
  <c r="EX52" i="7" s="1"/>
  <c r="EX59" i="7" s="1"/>
  <c r="CF27" i="7"/>
  <c r="EW52" i="7" s="1"/>
  <c r="EW59" i="7" s="1"/>
  <c r="CE27" i="7"/>
  <c r="EV52" i="7" s="1"/>
  <c r="EV59" i="7" s="1"/>
  <c r="CD27" i="7"/>
  <c r="EU52" i="7" s="1"/>
  <c r="EU59" i="7" s="1"/>
  <c r="EO26" i="7"/>
  <c r="EN26" i="7"/>
  <c r="EM26" i="7"/>
  <c r="EL26" i="7"/>
  <c r="EK26" i="7"/>
  <c r="EJ26" i="7"/>
  <c r="EI26" i="7"/>
  <c r="EH26" i="7"/>
  <c r="EG26" i="7"/>
  <c r="EF26" i="7"/>
  <c r="EE26" i="7"/>
  <c r="ED26" i="7"/>
  <c r="EC26" i="7"/>
  <c r="EB26" i="7"/>
  <c r="EA26" i="7"/>
  <c r="DZ26" i="7"/>
  <c r="DY26" i="7"/>
  <c r="DX26" i="7"/>
  <c r="DW26" i="7"/>
  <c r="DV26" i="7"/>
  <c r="DS26" i="7"/>
  <c r="DR26" i="7"/>
  <c r="DQ26" i="7"/>
  <c r="DP26" i="7"/>
  <c r="DO26" i="7"/>
  <c r="DN26" i="7"/>
  <c r="DM26" i="7"/>
  <c r="DL26" i="7"/>
  <c r="DK26" i="7"/>
  <c r="DJ26" i="7"/>
  <c r="DI26" i="7"/>
  <c r="DH26" i="7"/>
  <c r="DG26" i="7"/>
  <c r="DF26" i="7"/>
  <c r="DE26" i="7"/>
  <c r="DD26" i="7"/>
  <c r="DC26" i="7"/>
  <c r="DB26" i="7"/>
  <c r="DA26" i="7"/>
  <c r="CZ26" i="7"/>
  <c r="CW26" i="7"/>
  <c r="FN51" i="7" s="1"/>
  <c r="CV26" i="7"/>
  <c r="FM51" i="7" s="1"/>
  <c r="CU26" i="7"/>
  <c r="FL51" i="7" s="1"/>
  <c r="CT26" i="7"/>
  <c r="FK51" i="7" s="1"/>
  <c r="CS26" i="7"/>
  <c r="FJ51" i="7" s="1"/>
  <c r="CR26" i="7"/>
  <c r="FI51" i="7" s="1"/>
  <c r="CQ26" i="7"/>
  <c r="FH51" i="7" s="1"/>
  <c r="CP26" i="7"/>
  <c r="FG51" i="7" s="1"/>
  <c r="CO26" i="7"/>
  <c r="FF51" i="7" s="1"/>
  <c r="CN26" i="7"/>
  <c r="FE51" i="7" s="1"/>
  <c r="CM26" i="7"/>
  <c r="FD51" i="7" s="1"/>
  <c r="CL26" i="7"/>
  <c r="FC51" i="7" s="1"/>
  <c r="CK26" i="7"/>
  <c r="FB51" i="7" s="1"/>
  <c r="CJ26" i="7"/>
  <c r="FA51" i="7" s="1"/>
  <c r="CI26" i="7"/>
  <c r="EZ51" i="7" s="1"/>
  <c r="CH26" i="7"/>
  <c r="EY51" i="7" s="1"/>
  <c r="CG26" i="7"/>
  <c r="EX51" i="7" s="1"/>
  <c r="CF26" i="7"/>
  <c r="EW51" i="7" s="1"/>
  <c r="CE26" i="7"/>
  <c r="EV51" i="7" s="1"/>
  <c r="CD26" i="7"/>
  <c r="EU51" i="7" s="1"/>
  <c r="EO25" i="7"/>
  <c r="EN25" i="7"/>
  <c r="EM25" i="7"/>
  <c r="EL25" i="7"/>
  <c r="EK25" i="7"/>
  <c r="EJ25" i="7"/>
  <c r="EI25" i="7"/>
  <c r="EH25" i="7"/>
  <c r="EG25" i="7"/>
  <c r="EF25" i="7"/>
  <c r="EE25" i="7"/>
  <c r="ED25" i="7"/>
  <c r="EC25" i="7"/>
  <c r="EB25" i="7"/>
  <c r="EA25" i="7"/>
  <c r="DZ25" i="7"/>
  <c r="DY25" i="7"/>
  <c r="DX25" i="7"/>
  <c r="DW25" i="7"/>
  <c r="DV25" i="7"/>
  <c r="DS25" i="7"/>
  <c r="DR25" i="7"/>
  <c r="DQ25" i="7"/>
  <c r="DP25" i="7"/>
  <c r="DO25" i="7"/>
  <c r="DN25" i="7"/>
  <c r="DM25" i="7"/>
  <c r="DL25" i="7"/>
  <c r="DK25" i="7"/>
  <c r="DJ25" i="7"/>
  <c r="DI25" i="7"/>
  <c r="DH25" i="7"/>
  <c r="DG25" i="7"/>
  <c r="DF25" i="7"/>
  <c r="DE25" i="7"/>
  <c r="DD25" i="7"/>
  <c r="DC25" i="7"/>
  <c r="DB25" i="7"/>
  <c r="DA25" i="7"/>
  <c r="CZ25" i="7"/>
  <c r="CW25" i="7"/>
  <c r="FN50" i="7" s="1"/>
  <c r="CV25" i="7"/>
  <c r="FM50" i="7" s="1"/>
  <c r="CU25" i="7"/>
  <c r="FL50" i="7" s="1"/>
  <c r="CT25" i="7"/>
  <c r="FK50" i="7" s="1"/>
  <c r="CS25" i="7"/>
  <c r="FJ50" i="7" s="1"/>
  <c r="CR25" i="7"/>
  <c r="FI50" i="7" s="1"/>
  <c r="CQ25" i="7"/>
  <c r="FH50" i="7" s="1"/>
  <c r="CP25" i="7"/>
  <c r="FG50" i="7" s="1"/>
  <c r="CO25" i="7"/>
  <c r="FF50" i="7" s="1"/>
  <c r="CN25" i="7"/>
  <c r="FE50" i="7" s="1"/>
  <c r="CM25" i="7"/>
  <c r="FD50" i="7" s="1"/>
  <c r="CL25" i="7"/>
  <c r="FC50" i="7" s="1"/>
  <c r="CK25" i="7"/>
  <c r="FB50" i="7" s="1"/>
  <c r="CJ25" i="7"/>
  <c r="FA50" i="7" s="1"/>
  <c r="CI25" i="7"/>
  <c r="EZ50" i="7" s="1"/>
  <c r="CH25" i="7"/>
  <c r="EY50" i="7" s="1"/>
  <c r="CG25" i="7"/>
  <c r="EX50" i="7" s="1"/>
  <c r="CF25" i="7"/>
  <c r="EW50" i="7" s="1"/>
  <c r="CE25" i="7"/>
  <c r="EV50" i="7" s="1"/>
  <c r="CD25" i="7"/>
  <c r="EU50" i="7" s="1"/>
  <c r="EO24" i="7"/>
  <c r="EN24" i="7"/>
  <c r="EM24" i="7"/>
  <c r="EL24" i="7"/>
  <c r="EK24" i="7"/>
  <c r="EJ24" i="7"/>
  <c r="EI24" i="7"/>
  <c r="EH24" i="7"/>
  <c r="EG24" i="7"/>
  <c r="EF24" i="7"/>
  <c r="EE24" i="7"/>
  <c r="ED24" i="7"/>
  <c r="EC24" i="7"/>
  <c r="EB24" i="7"/>
  <c r="EA24" i="7"/>
  <c r="DZ24" i="7"/>
  <c r="DY24" i="7"/>
  <c r="DX24" i="7"/>
  <c r="DW24" i="7"/>
  <c r="DV24" i="7"/>
  <c r="DS24" i="7"/>
  <c r="DR24" i="7"/>
  <c r="DQ24" i="7"/>
  <c r="DP24" i="7"/>
  <c r="DO24" i="7"/>
  <c r="DN24" i="7"/>
  <c r="DM24" i="7"/>
  <c r="DL24" i="7"/>
  <c r="DK24" i="7"/>
  <c r="DJ24" i="7"/>
  <c r="DI24" i="7"/>
  <c r="DH24" i="7"/>
  <c r="DG24" i="7"/>
  <c r="DF24" i="7"/>
  <c r="DE24" i="7"/>
  <c r="DD24" i="7"/>
  <c r="DC24" i="7"/>
  <c r="DB24" i="7"/>
  <c r="DA24" i="7"/>
  <c r="CZ24" i="7"/>
  <c r="CW24" i="7"/>
  <c r="FN49" i="7" s="1"/>
  <c r="CV24" i="7"/>
  <c r="FM49" i="7" s="1"/>
  <c r="CU24" i="7"/>
  <c r="FL49" i="7" s="1"/>
  <c r="CT24" i="7"/>
  <c r="FK49" i="7" s="1"/>
  <c r="CS24" i="7"/>
  <c r="FJ49" i="7" s="1"/>
  <c r="CR24" i="7"/>
  <c r="FI49" i="7" s="1"/>
  <c r="CQ24" i="7"/>
  <c r="FH49" i="7" s="1"/>
  <c r="CP24" i="7"/>
  <c r="FG49" i="7" s="1"/>
  <c r="CO24" i="7"/>
  <c r="FF49" i="7" s="1"/>
  <c r="CN24" i="7"/>
  <c r="FE49" i="7" s="1"/>
  <c r="CM24" i="7"/>
  <c r="FD49" i="7" s="1"/>
  <c r="CL24" i="7"/>
  <c r="FC49" i="7" s="1"/>
  <c r="CK24" i="7"/>
  <c r="FB49" i="7" s="1"/>
  <c r="CJ24" i="7"/>
  <c r="FA49" i="7" s="1"/>
  <c r="CI24" i="7"/>
  <c r="EZ49" i="7" s="1"/>
  <c r="CH24" i="7"/>
  <c r="EY49" i="7" s="1"/>
  <c r="CG24" i="7"/>
  <c r="EX49" i="7" s="1"/>
  <c r="CF24" i="7"/>
  <c r="EW49" i="7" s="1"/>
  <c r="CE24" i="7"/>
  <c r="EV49" i="7" s="1"/>
  <c r="CD24" i="7"/>
  <c r="EU49" i="7" s="1"/>
  <c r="EO23" i="7"/>
  <c r="EN23" i="7"/>
  <c r="EM23" i="7"/>
  <c r="EL23" i="7"/>
  <c r="EK23" i="7"/>
  <c r="EJ23" i="7"/>
  <c r="EI23" i="7"/>
  <c r="EH23" i="7"/>
  <c r="EG23" i="7"/>
  <c r="EF23" i="7"/>
  <c r="EE23" i="7"/>
  <c r="ED23" i="7"/>
  <c r="EC23" i="7"/>
  <c r="EB23" i="7"/>
  <c r="EA23" i="7"/>
  <c r="DZ23" i="7"/>
  <c r="DY23" i="7"/>
  <c r="DX23" i="7"/>
  <c r="DW23" i="7"/>
  <c r="DV23" i="7"/>
  <c r="DS23" i="7"/>
  <c r="DR23" i="7"/>
  <c r="DQ23" i="7"/>
  <c r="DP23" i="7"/>
  <c r="DO23" i="7"/>
  <c r="DN23" i="7"/>
  <c r="DM23" i="7"/>
  <c r="DL23" i="7"/>
  <c r="DK23" i="7"/>
  <c r="DJ23" i="7"/>
  <c r="DI23" i="7"/>
  <c r="DH23" i="7"/>
  <c r="DG23" i="7"/>
  <c r="DF23" i="7"/>
  <c r="DE23" i="7"/>
  <c r="DD23" i="7"/>
  <c r="DC23" i="7"/>
  <c r="DB23" i="7"/>
  <c r="DA23" i="7"/>
  <c r="CZ23" i="7"/>
  <c r="CW23" i="7"/>
  <c r="FN48" i="7" s="1"/>
  <c r="FN58" i="7" s="1"/>
  <c r="CV23" i="7"/>
  <c r="FM48" i="7" s="1"/>
  <c r="FM58" i="7" s="1"/>
  <c r="CU23" i="7"/>
  <c r="FL48" i="7" s="1"/>
  <c r="FL58" i="7" s="1"/>
  <c r="CT23" i="7"/>
  <c r="FK48" i="7" s="1"/>
  <c r="CS23" i="7"/>
  <c r="FJ48" i="7" s="1"/>
  <c r="FJ58" i="7" s="1"/>
  <c r="CR23" i="7"/>
  <c r="FI48" i="7" s="1"/>
  <c r="FI58" i="7" s="1"/>
  <c r="CQ23" i="7"/>
  <c r="FH48" i="7" s="1"/>
  <c r="FH58" i="7" s="1"/>
  <c r="CP23" i="7"/>
  <c r="FG48" i="7" s="1"/>
  <c r="CO23" i="7"/>
  <c r="FF48" i="7" s="1"/>
  <c r="FF58" i="7" s="1"/>
  <c r="CN23" i="7"/>
  <c r="FE48" i="7" s="1"/>
  <c r="FE58" i="7" s="1"/>
  <c r="CM23" i="7"/>
  <c r="FD48" i="7" s="1"/>
  <c r="FD58" i="7" s="1"/>
  <c r="CL23" i="7"/>
  <c r="FC48" i="7" s="1"/>
  <c r="CK23" i="7"/>
  <c r="FB48" i="7" s="1"/>
  <c r="FB58" i="7" s="1"/>
  <c r="CJ23" i="7"/>
  <c r="FA48" i="7" s="1"/>
  <c r="FA58" i="7" s="1"/>
  <c r="CI23" i="7"/>
  <c r="EZ48" i="7" s="1"/>
  <c r="EZ58" i="7" s="1"/>
  <c r="CH23" i="7"/>
  <c r="EY48" i="7" s="1"/>
  <c r="CG23" i="7"/>
  <c r="EX48" i="7" s="1"/>
  <c r="EX58" i="7" s="1"/>
  <c r="CF23" i="7"/>
  <c r="EW48" i="7" s="1"/>
  <c r="EW58" i="7" s="1"/>
  <c r="CE23" i="7"/>
  <c r="EV48" i="7" s="1"/>
  <c r="EV58" i="7" s="1"/>
  <c r="CD23" i="7"/>
  <c r="EU48" i="7" s="1"/>
  <c r="EU58" i="7" s="1"/>
  <c r="EO22" i="7"/>
  <c r="EN22" i="7"/>
  <c r="EM22" i="7"/>
  <c r="EL22" i="7"/>
  <c r="EK22" i="7"/>
  <c r="EJ22" i="7"/>
  <c r="EI22" i="7"/>
  <c r="EH22" i="7"/>
  <c r="EG22" i="7"/>
  <c r="EF22" i="7"/>
  <c r="EE22" i="7"/>
  <c r="ED22" i="7"/>
  <c r="EC22" i="7"/>
  <c r="EB22" i="7"/>
  <c r="EA22" i="7"/>
  <c r="DZ22" i="7"/>
  <c r="DY22" i="7"/>
  <c r="DX22" i="7"/>
  <c r="DW22" i="7"/>
  <c r="DV22" i="7"/>
  <c r="DS22" i="7"/>
  <c r="DR22" i="7"/>
  <c r="DQ22" i="7"/>
  <c r="DP22" i="7"/>
  <c r="DO22" i="7"/>
  <c r="DN22" i="7"/>
  <c r="DM22" i="7"/>
  <c r="DL22" i="7"/>
  <c r="DK22" i="7"/>
  <c r="DJ22" i="7"/>
  <c r="DI22" i="7"/>
  <c r="DH22" i="7"/>
  <c r="DG22" i="7"/>
  <c r="DF22" i="7"/>
  <c r="DE22" i="7"/>
  <c r="DD22" i="7"/>
  <c r="DC22" i="7"/>
  <c r="DB22" i="7"/>
  <c r="DA22" i="7"/>
  <c r="CZ22" i="7"/>
  <c r="CW22" i="7"/>
  <c r="FN47" i="7" s="1"/>
  <c r="CV22" i="7"/>
  <c r="FM47" i="7" s="1"/>
  <c r="CU22" i="7"/>
  <c r="FL47" i="7" s="1"/>
  <c r="CT22" i="7"/>
  <c r="FK47" i="7" s="1"/>
  <c r="CS22" i="7"/>
  <c r="FJ47" i="7" s="1"/>
  <c r="CR22" i="7"/>
  <c r="FI47" i="7" s="1"/>
  <c r="CQ22" i="7"/>
  <c r="FH47" i="7" s="1"/>
  <c r="CP22" i="7"/>
  <c r="FG47" i="7" s="1"/>
  <c r="CO22" i="7"/>
  <c r="FF47" i="7" s="1"/>
  <c r="CN22" i="7"/>
  <c r="FE47" i="7" s="1"/>
  <c r="CM22" i="7"/>
  <c r="FD47" i="7" s="1"/>
  <c r="CL22" i="7"/>
  <c r="FC47" i="7" s="1"/>
  <c r="CK22" i="7"/>
  <c r="FB47" i="7" s="1"/>
  <c r="CJ22" i="7"/>
  <c r="FA47" i="7" s="1"/>
  <c r="CI22" i="7"/>
  <c r="EZ47" i="7" s="1"/>
  <c r="CH22" i="7"/>
  <c r="EY47" i="7" s="1"/>
  <c r="CG22" i="7"/>
  <c r="EX47" i="7" s="1"/>
  <c r="CF22" i="7"/>
  <c r="EW47" i="7" s="1"/>
  <c r="CE22" i="7"/>
  <c r="EV47" i="7" s="1"/>
  <c r="CD22" i="7"/>
  <c r="EU47" i="7" s="1"/>
  <c r="EO21" i="7"/>
  <c r="EN21" i="7"/>
  <c r="EM21" i="7"/>
  <c r="EL21" i="7"/>
  <c r="EK21" i="7"/>
  <c r="EJ21" i="7"/>
  <c r="EI21" i="7"/>
  <c r="EH21" i="7"/>
  <c r="EG21" i="7"/>
  <c r="EF21" i="7"/>
  <c r="EE21" i="7"/>
  <c r="ED21" i="7"/>
  <c r="EC21" i="7"/>
  <c r="EB21" i="7"/>
  <c r="EA21" i="7"/>
  <c r="DZ21" i="7"/>
  <c r="DY21" i="7"/>
  <c r="DX21" i="7"/>
  <c r="DW21" i="7"/>
  <c r="DV21" i="7"/>
  <c r="DS21" i="7"/>
  <c r="DR21" i="7"/>
  <c r="DQ21" i="7"/>
  <c r="DP21" i="7"/>
  <c r="DO21" i="7"/>
  <c r="DN21" i="7"/>
  <c r="DM21" i="7"/>
  <c r="DL21" i="7"/>
  <c r="DK21" i="7"/>
  <c r="DJ21" i="7"/>
  <c r="DI21" i="7"/>
  <c r="DH21" i="7"/>
  <c r="DG21" i="7"/>
  <c r="DF21" i="7"/>
  <c r="DE21" i="7"/>
  <c r="DD21" i="7"/>
  <c r="DC21" i="7"/>
  <c r="DB21" i="7"/>
  <c r="DA21" i="7"/>
  <c r="CZ21" i="7"/>
  <c r="CW21" i="7"/>
  <c r="FN46" i="7" s="1"/>
  <c r="FN60" i="7" s="1"/>
  <c r="CV21" i="7"/>
  <c r="FM46" i="7" s="1"/>
  <c r="FM60" i="7" s="1"/>
  <c r="CU21" i="7"/>
  <c r="FL46" i="7" s="1"/>
  <c r="FL60" i="7" s="1"/>
  <c r="CT21" i="7"/>
  <c r="FK46" i="7" s="1"/>
  <c r="FK60" i="7" s="1"/>
  <c r="CS21" i="7"/>
  <c r="FJ46" i="7" s="1"/>
  <c r="FJ60" i="7" s="1"/>
  <c r="CR21" i="7"/>
  <c r="FI46" i="7" s="1"/>
  <c r="FI60" i="7" s="1"/>
  <c r="CQ21" i="7"/>
  <c r="FH46" i="7" s="1"/>
  <c r="FH60" i="7" s="1"/>
  <c r="CP21" i="7"/>
  <c r="FG46" i="7" s="1"/>
  <c r="FG60" i="7" s="1"/>
  <c r="CO21" i="7"/>
  <c r="FF46" i="7" s="1"/>
  <c r="FF60" i="7" s="1"/>
  <c r="CN21" i="7"/>
  <c r="FE46" i="7" s="1"/>
  <c r="FE60" i="7" s="1"/>
  <c r="CM21" i="7"/>
  <c r="FD46" i="7" s="1"/>
  <c r="FD60" i="7" s="1"/>
  <c r="CL21" i="7"/>
  <c r="FC46" i="7" s="1"/>
  <c r="FC60" i="7" s="1"/>
  <c r="CK21" i="7"/>
  <c r="FB46" i="7" s="1"/>
  <c r="FB60" i="7" s="1"/>
  <c r="CJ21" i="7"/>
  <c r="FA46" i="7" s="1"/>
  <c r="FA60" i="7" s="1"/>
  <c r="CI21" i="7"/>
  <c r="EZ46" i="7" s="1"/>
  <c r="EZ60" i="7" s="1"/>
  <c r="CH21" i="7"/>
  <c r="EY46" i="7" s="1"/>
  <c r="EY60" i="7" s="1"/>
  <c r="CG21" i="7"/>
  <c r="EX46" i="7" s="1"/>
  <c r="EX60" i="7" s="1"/>
  <c r="CF21" i="7"/>
  <c r="EW46" i="7" s="1"/>
  <c r="EW60" i="7" s="1"/>
  <c r="CE21" i="7"/>
  <c r="EV46" i="7" s="1"/>
  <c r="EV60" i="7" s="1"/>
  <c r="CD21" i="7"/>
  <c r="EU46" i="7" s="1"/>
  <c r="EU60" i="7" s="1"/>
  <c r="EO20" i="7"/>
  <c r="EN20" i="7"/>
  <c r="EM20" i="7"/>
  <c r="EL20" i="7"/>
  <c r="EK20" i="7"/>
  <c r="EJ20" i="7"/>
  <c r="EI20" i="7"/>
  <c r="EH20" i="7"/>
  <c r="EG20" i="7"/>
  <c r="EF20" i="7"/>
  <c r="EE20" i="7"/>
  <c r="ED20" i="7"/>
  <c r="EC20" i="7"/>
  <c r="EB20" i="7"/>
  <c r="EA20" i="7"/>
  <c r="DZ20" i="7"/>
  <c r="DY20" i="7"/>
  <c r="DX20" i="7"/>
  <c r="DW20" i="7"/>
  <c r="DV20" i="7"/>
  <c r="DS20" i="7"/>
  <c r="DR20" i="7"/>
  <c r="DQ20" i="7"/>
  <c r="DP20" i="7"/>
  <c r="DO20" i="7"/>
  <c r="DN20" i="7"/>
  <c r="DM20" i="7"/>
  <c r="DL20" i="7"/>
  <c r="DK20" i="7"/>
  <c r="DJ20" i="7"/>
  <c r="DI20" i="7"/>
  <c r="DH20" i="7"/>
  <c r="DG20" i="7"/>
  <c r="DF20" i="7"/>
  <c r="DE20" i="7"/>
  <c r="DD20" i="7"/>
  <c r="DC20" i="7"/>
  <c r="DB20" i="7"/>
  <c r="DA20" i="7"/>
  <c r="CZ20" i="7"/>
  <c r="CW20" i="7"/>
  <c r="FN45" i="7" s="1"/>
  <c r="CV20" i="7"/>
  <c r="FM45" i="7" s="1"/>
  <c r="CU20" i="7"/>
  <c r="FL45" i="7" s="1"/>
  <c r="CT20" i="7"/>
  <c r="FK45" i="7" s="1"/>
  <c r="CS20" i="7"/>
  <c r="FJ45" i="7" s="1"/>
  <c r="CR20" i="7"/>
  <c r="FI45" i="7" s="1"/>
  <c r="CQ20" i="7"/>
  <c r="FH45" i="7" s="1"/>
  <c r="CP20" i="7"/>
  <c r="FG45" i="7" s="1"/>
  <c r="CO20" i="7"/>
  <c r="FF45" i="7" s="1"/>
  <c r="CN20" i="7"/>
  <c r="FE45" i="7" s="1"/>
  <c r="CM20" i="7"/>
  <c r="FD45" i="7" s="1"/>
  <c r="CL20" i="7"/>
  <c r="FC45" i="7" s="1"/>
  <c r="CK20" i="7"/>
  <c r="FB45" i="7" s="1"/>
  <c r="CJ20" i="7"/>
  <c r="FA45" i="7" s="1"/>
  <c r="CI20" i="7"/>
  <c r="EZ45" i="7" s="1"/>
  <c r="CH20" i="7"/>
  <c r="EY45" i="7" s="1"/>
  <c r="CG20" i="7"/>
  <c r="EX45" i="7" s="1"/>
  <c r="CF20" i="7"/>
  <c r="EW45" i="7" s="1"/>
  <c r="CE20" i="7"/>
  <c r="EV45" i="7" s="1"/>
  <c r="CD20" i="7"/>
  <c r="EU45" i="7" s="1"/>
  <c r="EO19" i="7"/>
  <c r="EN19" i="7"/>
  <c r="EM19" i="7"/>
  <c r="EL19" i="7"/>
  <c r="EK19" i="7"/>
  <c r="EJ19" i="7"/>
  <c r="EI19" i="7"/>
  <c r="EH19" i="7"/>
  <c r="EG19" i="7"/>
  <c r="EF19" i="7"/>
  <c r="EE19" i="7"/>
  <c r="ED19" i="7"/>
  <c r="EC19" i="7"/>
  <c r="EB19" i="7"/>
  <c r="EA19" i="7"/>
  <c r="DZ19" i="7"/>
  <c r="DY19" i="7"/>
  <c r="DX19" i="7"/>
  <c r="DW19" i="7"/>
  <c r="DV19" i="7"/>
  <c r="DS19" i="7"/>
  <c r="DR19" i="7"/>
  <c r="DQ19" i="7"/>
  <c r="DP19" i="7"/>
  <c r="DO19" i="7"/>
  <c r="DN19" i="7"/>
  <c r="DM19" i="7"/>
  <c r="DL19" i="7"/>
  <c r="DK19" i="7"/>
  <c r="DJ19" i="7"/>
  <c r="DI19" i="7"/>
  <c r="DH19" i="7"/>
  <c r="DG19" i="7"/>
  <c r="DF19" i="7"/>
  <c r="DE19" i="7"/>
  <c r="DD19" i="7"/>
  <c r="DC19" i="7"/>
  <c r="DB19" i="7"/>
  <c r="DA19" i="7"/>
  <c r="CZ19" i="7"/>
  <c r="CW19" i="7"/>
  <c r="FN44" i="7" s="1"/>
  <c r="CV19" i="7"/>
  <c r="FM44" i="7" s="1"/>
  <c r="CU19" i="7"/>
  <c r="FL44" i="7" s="1"/>
  <c r="CT19" i="7"/>
  <c r="FK44" i="7" s="1"/>
  <c r="CS19" i="7"/>
  <c r="FJ44" i="7" s="1"/>
  <c r="CR19" i="7"/>
  <c r="FI44" i="7" s="1"/>
  <c r="CQ19" i="7"/>
  <c r="FH44" i="7" s="1"/>
  <c r="CP19" i="7"/>
  <c r="FG44" i="7" s="1"/>
  <c r="CO19" i="7"/>
  <c r="FF44" i="7" s="1"/>
  <c r="CN19" i="7"/>
  <c r="FE44" i="7" s="1"/>
  <c r="CM19" i="7"/>
  <c r="FD44" i="7" s="1"/>
  <c r="CL19" i="7"/>
  <c r="FC44" i="7" s="1"/>
  <c r="CK19" i="7"/>
  <c r="FB44" i="7" s="1"/>
  <c r="CJ19" i="7"/>
  <c r="FA44" i="7" s="1"/>
  <c r="CI19" i="7"/>
  <c r="EZ44" i="7" s="1"/>
  <c r="CH19" i="7"/>
  <c r="EY44" i="7" s="1"/>
  <c r="CG19" i="7"/>
  <c r="EX44" i="7" s="1"/>
  <c r="CF19" i="7"/>
  <c r="EW44" i="7" s="1"/>
  <c r="CE19" i="7"/>
  <c r="EV44" i="7" s="1"/>
  <c r="CD19" i="7"/>
  <c r="EU44" i="7" s="1"/>
  <c r="EO18" i="7"/>
  <c r="EN18" i="7"/>
  <c r="EM18" i="7"/>
  <c r="EL18" i="7"/>
  <c r="EK18" i="7"/>
  <c r="EJ18" i="7"/>
  <c r="EI18" i="7"/>
  <c r="EH18" i="7"/>
  <c r="EG18" i="7"/>
  <c r="EF18" i="7"/>
  <c r="EE18" i="7"/>
  <c r="ED18" i="7"/>
  <c r="EC18" i="7"/>
  <c r="EB18" i="7"/>
  <c r="EA18" i="7"/>
  <c r="DZ18" i="7"/>
  <c r="DY18" i="7"/>
  <c r="DX18" i="7"/>
  <c r="DW18" i="7"/>
  <c r="DV18" i="7"/>
  <c r="DS18" i="7"/>
  <c r="DR18" i="7"/>
  <c r="DQ18" i="7"/>
  <c r="DP18" i="7"/>
  <c r="DO18" i="7"/>
  <c r="DN18" i="7"/>
  <c r="DM18" i="7"/>
  <c r="DL18" i="7"/>
  <c r="DK18" i="7"/>
  <c r="DJ18" i="7"/>
  <c r="DI18" i="7"/>
  <c r="DH18" i="7"/>
  <c r="DG18" i="7"/>
  <c r="DF18" i="7"/>
  <c r="DE18" i="7"/>
  <c r="DD18" i="7"/>
  <c r="DC18" i="7"/>
  <c r="DB18" i="7"/>
  <c r="DA18" i="7"/>
  <c r="CZ18" i="7"/>
  <c r="CW18" i="7"/>
  <c r="FN43" i="7" s="1"/>
  <c r="FN57" i="7" s="1"/>
  <c r="CV18" i="7"/>
  <c r="FM43" i="7" s="1"/>
  <c r="FM57" i="7" s="1"/>
  <c r="CU18" i="7"/>
  <c r="FL43" i="7" s="1"/>
  <c r="FL57" i="7" s="1"/>
  <c r="CT18" i="7"/>
  <c r="FK43" i="7" s="1"/>
  <c r="FK57" i="7" s="1"/>
  <c r="CS18" i="7"/>
  <c r="FJ43" i="7" s="1"/>
  <c r="FJ57" i="7" s="1"/>
  <c r="CR18" i="7"/>
  <c r="FI43" i="7" s="1"/>
  <c r="FI57" i="7" s="1"/>
  <c r="CQ18" i="7"/>
  <c r="FH43" i="7" s="1"/>
  <c r="FH57" i="7" s="1"/>
  <c r="CP18" i="7"/>
  <c r="FG43" i="7" s="1"/>
  <c r="FG57" i="7" s="1"/>
  <c r="CO18" i="7"/>
  <c r="FF43" i="7" s="1"/>
  <c r="FF57" i="7" s="1"/>
  <c r="CN18" i="7"/>
  <c r="FE43" i="7" s="1"/>
  <c r="FE57" i="7" s="1"/>
  <c r="CM18" i="7"/>
  <c r="FD43" i="7" s="1"/>
  <c r="FD57" i="7" s="1"/>
  <c r="CL18" i="7"/>
  <c r="FC43" i="7" s="1"/>
  <c r="FC57" i="7" s="1"/>
  <c r="CK18" i="7"/>
  <c r="FB43" i="7" s="1"/>
  <c r="FB57" i="7" s="1"/>
  <c r="CJ18" i="7"/>
  <c r="FA43" i="7" s="1"/>
  <c r="FA57" i="7" s="1"/>
  <c r="CI18" i="7"/>
  <c r="EZ43" i="7" s="1"/>
  <c r="EZ57" i="7" s="1"/>
  <c r="CH18" i="7"/>
  <c r="EY43" i="7" s="1"/>
  <c r="EY57" i="7" s="1"/>
  <c r="CG18" i="7"/>
  <c r="EX43" i="7" s="1"/>
  <c r="EX57" i="7" s="1"/>
  <c r="CF18" i="7"/>
  <c r="EW43" i="7" s="1"/>
  <c r="EW57" i="7" s="1"/>
  <c r="CE18" i="7"/>
  <c r="EV43" i="7" s="1"/>
  <c r="EV57" i="7" s="1"/>
  <c r="CD18" i="7"/>
  <c r="EU43" i="7" s="1"/>
  <c r="EU57" i="7" s="1"/>
  <c r="EO17" i="7"/>
  <c r="EN17" i="7"/>
  <c r="EM17" i="7"/>
  <c r="EL17" i="7"/>
  <c r="EK17" i="7"/>
  <c r="EJ17" i="7"/>
  <c r="EI17" i="7"/>
  <c r="EH17" i="7"/>
  <c r="EG17" i="7"/>
  <c r="EF17" i="7"/>
  <c r="EE17" i="7"/>
  <c r="ED17" i="7"/>
  <c r="EC17" i="7"/>
  <c r="EB17" i="7"/>
  <c r="EA17" i="7"/>
  <c r="DZ17" i="7"/>
  <c r="DY17" i="7"/>
  <c r="DX17" i="7"/>
  <c r="DW17" i="7"/>
  <c r="DV17" i="7"/>
  <c r="DS17" i="7"/>
  <c r="DR17" i="7"/>
  <c r="DQ17" i="7"/>
  <c r="DP17" i="7"/>
  <c r="DO17" i="7"/>
  <c r="DN17" i="7"/>
  <c r="DM17" i="7"/>
  <c r="DL17" i="7"/>
  <c r="DK17" i="7"/>
  <c r="DJ17" i="7"/>
  <c r="DI17" i="7"/>
  <c r="DH17" i="7"/>
  <c r="DG17" i="7"/>
  <c r="DF17" i="7"/>
  <c r="DE17" i="7"/>
  <c r="DD17" i="7"/>
  <c r="DC17" i="7"/>
  <c r="DB17" i="7"/>
  <c r="DA17" i="7"/>
  <c r="CZ17" i="7"/>
  <c r="CW17" i="7"/>
  <c r="FN42" i="7" s="1"/>
  <c r="CV17" i="7"/>
  <c r="FM42" i="7" s="1"/>
  <c r="CU17" i="7"/>
  <c r="FL42" i="7" s="1"/>
  <c r="CT17" i="7"/>
  <c r="FK42" i="7" s="1"/>
  <c r="CS17" i="7"/>
  <c r="FJ42" i="7" s="1"/>
  <c r="CR17" i="7"/>
  <c r="FI42" i="7" s="1"/>
  <c r="CQ17" i="7"/>
  <c r="FH42" i="7" s="1"/>
  <c r="CP17" i="7"/>
  <c r="FG42" i="7" s="1"/>
  <c r="CO17" i="7"/>
  <c r="FF42" i="7" s="1"/>
  <c r="CN17" i="7"/>
  <c r="FE42" i="7" s="1"/>
  <c r="CM17" i="7"/>
  <c r="FD42" i="7" s="1"/>
  <c r="CL17" i="7"/>
  <c r="FC42" i="7" s="1"/>
  <c r="CK17" i="7"/>
  <c r="FB42" i="7" s="1"/>
  <c r="CJ17" i="7"/>
  <c r="FA42" i="7" s="1"/>
  <c r="CI17" i="7"/>
  <c r="EZ42" i="7" s="1"/>
  <c r="CH17" i="7"/>
  <c r="EY42" i="7" s="1"/>
  <c r="CG17" i="7"/>
  <c r="EX42" i="7" s="1"/>
  <c r="CF17" i="7"/>
  <c r="EW42" i="7" s="1"/>
  <c r="CE17" i="7"/>
  <c r="EV42" i="7" s="1"/>
  <c r="CD17" i="7"/>
  <c r="EU42" i="7" s="1"/>
  <c r="EO16" i="7"/>
  <c r="EN16" i="7"/>
  <c r="EM16" i="7"/>
  <c r="EL16" i="7"/>
  <c r="EK16" i="7"/>
  <c r="EJ16" i="7"/>
  <c r="EI16" i="7"/>
  <c r="EH16" i="7"/>
  <c r="EG16" i="7"/>
  <c r="EF16" i="7"/>
  <c r="EE16" i="7"/>
  <c r="ED16" i="7"/>
  <c r="EC16" i="7"/>
  <c r="EB16" i="7"/>
  <c r="EA16" i="7"/>
  <c r="DZ16" i="7"/>
  <c r="DY16" i="7"/>
  <c r="DX16" i="7"/>
  <c r="DW16" i="7"/>
  <c r="DV16" i="7"/>
  <c r="DS16" i="7"/>
  <c r="DR16" i="7"/>
  <c r="DQ16" i="7"/>
  <c r="DP16" i="7"/>
  <c r="DO16" i="7"/>
  <c r="DN16" i="7"/>
  <c r="DM16" i="7"/>
  <c r="DL16" i="7"/>
  <c r="DK16" i="7"/>
  <c r="DJ16" i="7"/>
  <c r="DI16" i="7"/>
  <c r="DH16" i="7"/>
  <c r="DG16" i="7"/>
  <c r="DF16" i="7"/>
  <c r="DE16" i="7"/>
  <c r="DD16" i="7"/>
  <c r="DC16" i="7"/>
  <c r="DB16" i="7"/>
  <c r="DA16" i="7"/>
  <c r="CZ16" i="7"/>
  <c r="CW16" i="7"/>
  <c r="FN41" i="7" s="1"/>
  <c r="CV16" i="7"/>
  <c r="FM41" i="7" s="1"/>
  <c r="CU16" i="7"/>
  <c r="FL41" i="7" s="1"/>
  <c r="CT16" i="7"/>
  <c r="FK41" i="7" s="1"/>
  <c r="CS16" i="7"/>
  <c r="FJ41" i="7" s="1"/>
  <c r="CR16" i="7"/>
  <c r="FI41" i="7" s="1"/>
  <c r="CQ16" i="7"/>
  <c r="FH41" i="7" s="1"/>
  <c r="CP16" i="7"/>
  <c r="FG41" i="7" s="1"/>
  <c r="CO16" i="7"/>
  <c r="FF41" i="7" s="1"/>
  <c r="CN16" i="7"/>
  <c r="FE41" i="7" s="1"/>
  <c r="CM16" i="7"/>
  <c r="FD41" i="7" s="1"/>
  <c r="CL16" i="7"/>
  <c r="FC41" i="7" s="1"/>
  <c r="CK16" i="7"/>
  <c r="FB41" i="7" s="1"/>
  <c r="CJ16" i="7"/>
  <c r="FA41" i="7" s="1"/>
  <c r="CI16" i="7"/>
  <c r="EZ41" i="7" s="1"/>
  <c r="CH16" i="7"/>
  <c r="EY41" i="7" s="1"/>
  <c r="CG16" i="7"/>
  <c r="EX41" i="7" s="1"/>
  <c r="CF16" i="7"/>
  <c r="EW41" i="7" s="1"/>
  <c r="CE16" i="7"/>
  <c r="EV41" i="7" s="1"/>
  <c r="CD16" i="7"/>
  <c r="EU41" i="7" s="1"/>
  <c r="EO15" i="7"/>
  <c r="EN15" i="7"/>
  <c r="EM15" i="7"/>
  <c r="EL15" i="7"/>
  <c r="EK15" i="7"/>
  <c r="EJ15" i="7"/>
  <c r="EI15" i="7"/>
  <c r="EH15" i="7"/>
  <c r="EG15" i="7"/>
  <c r="EF15" i="7"/>
  <c r="EE15" i="7"/>
  <c r="ED15" i="7"/>
  <c r="EC15" i="7"/>
  <c r="EB15" i="7"/>
  <c r="EA15" i="7"/>
  <c r="DZ15" i="7"/>
  <c r="DY15" i="7"/>
  <c r="DX15" i="7"/>
  <c r="DW15" i="7"/>
  <c r="DV15" i="7"/>
  <c r="DS15" i="7"/>
  <c r="DR15" i="7"/>
  <c r="DQ15" i="7"/>
  <c r="DP15" i="7"/>
  <c r="DO15" i="7"/>
  <c r="DN15" i="7"/>
  <c r="DM15" i="7"/>
  <c r="DL15" i="7"/>
  <c r="DK15" i="7"/>
  <c r="DJ15" i="7"/>
  <c r="DI15" i="7"/>
  <c r="DH15" i="7"/>
  <c r="DG15" i="7"/>
  <c r="DF15" i="7"/>
  <c r="DE15" i="7"/>
  <c r="DD15" i="7"/>
  <c r="DC15" i="7"/>
  <c r="DB15" i="7"/>
  <c r="DA15" i="7"/>
  <c r="CZ15" i="7"/>
  <c r="CW15" i="7"/>
  <c r="FN40" i="7" s="1"/>
  <c r="CV15" i="7"/>
  <c r="FM40" i="7" s="1"/>
  <c r="CU15" i="7"/>
  <c r="FL40" i="7" s="1"/>
  <c r="CT15" i="7"/>
  <c r="FK40" i="7" s="1"/>
  <c r="CS15" i="7"/>
  <c r="FJ40" i="7" s="1"/>
  <c r="CR15" i="7"/>
  <c r="FI40" i="7" s="1"/>
  <c r="CQ15" i="7"/>
  <c r="FH40" i="7" s="1"/>
  <c r="CP15" i="7"/>
  <c r="FG40" i="7" s="1"/>
  <c r="CO15" i="7"/>
  <c r="FF40" i="7" s="1"/>
  <c r="CN15" i="7"/>
  <c r="FE40" i="7" s="1"/>
  <c r="CM15" i="7"/>
  <c r="FD40" i="7" s="1"/>
  <c r="CL15" i="7"/>
  <c r="FC40" i="7" s="1"/>
  <c r="CK15" i="7"/>
  <c r="FB40" i="7" s="1"/>
  <c r="CJ15" i="7"/>
  <c r="FA40" i="7" s="1"/>
  <c r="CI15" i="7"/>
  <c r="EZ40" i="7" s="1"/>
  <c r="CH15" i="7"/>
  <c r="EY40" i="7" s="1"/>
  <c r="CG15" i="7"/>
  <c r="EX40" i="7" s="1"/>
  <c r="CF15" i="7"/>
  <c r="EW40" i="7" s="1"/>
  <c r="CE15" i="7"/>
  <c r="EV40" i="7" s="1"/>
  <c r="CD15" i="7"/>
  <c r="EU40" i="7" s="1"/>
  <c r="EO14" i="7"/>
  <c r="EN14" i="7"/>
  <c r="EM14" i="7"/>
  <c r="EL14" i="7"/>
  <c r="EK14" i="7"/>
  <c r="EJ14" i="7"/>
  <c r="EI14" i="7"/>
  <c r="EH14" i="7"/>
  <c r="EG14" i="7"/>
  <c r="EF14" i="7"/>
  <c r="EE14" i="7"/>
  <c r="ED14" i="7"/>
  <c r="EC14" i="7"/>
  <c r="EB14" i="7"/>
  <c r="EA14" i="7"/>
  <c r="DZ14" i="7"/>
  <c r="DY14" i="7"/>
  <c r="DX14" i="7"/>
  <c r="DW14" i="7"/>
  <c r="DV14" i="7"/>
  <c r="DS14" i="7"/>
  <c r="DR14" i="7"/>
  <c r="DQ14" i="7"/>
  <c r="DP14" i="7"/>
  <c r="DO14" i="7"/>
  <c r="DN14" i="7"/>
  <c r="DM14" i="7"/>
  <c r="DL14" i="7"/>
  <c r="DK14" i="7"/>
  <c r="DJ14" i="7"/>
  <c r="DI14" i="7"/>
  <c r="DH14" i="7"/>
  <c r="DG14" i="7"/>
  <c r="DF14" i="7"/>
  <c r="DE14" i="7"/>
  <c r="DD14" i="7"/>
  <c r="DC14" i="7"/>
  <c r="DB14" i="7"/>
  <c r="DA14" i="7"/>
  <c r="CZ14" i="7"/>
  <c r="CW14" i="7"/>
  <c r="FN39" i="7" s="1"/>
  <c r="CV14" i="7"/>
  <c r="FM39" i="7" s="1"/>
  <c r="CU14" i="7"/>
  <c r="FL39" i="7" s="1"/>
  <c r="CT14" i="7"/>
  <c r="FK39" i="7" s="1"/>
  <c r="CS14" i="7"/>
  <c r="FJ39" i="7" s="1"/>
  <c r="CR14" i="7"/>
  <c r="FI39" i="7" s="1"/>
  <c r="CQ14" i="7"/>
  <c r="FH39" i="7" s="1"/>
  <c r="CP14" i="7"/>
  <c r="FG39" i="7" s="1"/>
  <c r="CO14" i="7"/>
  <c r="FF39" i="7" s="1"/>
  <c r="CN14" i="7"/>
  <c r="FE39" i="7" s="1"/>
  <c r="CM14" i="7"/>
  <c r="FD39" i="7" s="1"/>
  <c r="CL14" i="7"/>
  <c r="FC39" i="7" s="1"/>
  <c r="CK14" i="7"/>
  <c r="FB39" i="7" s="1"/>
  <c r="CJ14" i="7"/>
  <c r="FA39" i="7" s="1"/>
  <c r="CI14" i="7"/>
  <c r="EZ39" i="7" s="1"/>
  <c r="CH14" i="7"/>
  <c r="EY39" i="7" s="1"/>
  <c r="CG14" i="7"/>
  <c r="EX39" i="7" s="1"/>
  <c r="CF14" i="7"/>
  <c r="EW39" i="7" s="1"/>
  <c r="CE14" i="7"/>
  <c r="EV39" i="7" s="1"/>
  <c r="CD14" i="7"/>
  <c r="EU39" i="7" s="1"/>
  <c r="EO13" i="7"/>
  <c r="EN13" i="7"/>
  <c r="EM13" i="7"/>
  <c r="EL13" i="7"/>
  <c r="EK13" i="7"/>
  <c r="EJ13" i="7"/>
  <c r="EI13" i="7"/>
  <c r="EH13" i="7"/>
  <c r="EG13" i="7"/>
  <c r="EF13" i="7"/>
  <c r="EE13" i="7"/>
  <c r="ED13" i="7"/>
  <c r="EC13" i="7"/>
  <c r="EB13" i="7"/>
  <c r="EA13" i="7"/>
  <c r="DZ13" i="7"/>
  <c r="DY13" i="7"/>
  <c r="DX13" i="7"/>
  <c r="DW13" i="7"/>
  <c r="DV13" i="7"/>
  <c r="DS13" i="7"/>
  <c r="DR13" i="7"/>
  <c r="DQ13" i="7"/>
  <c r="DP13" i="7"/>
  <c r="DO13" i="7"/>
  <c r="DN13" i="7"/>
  <c r="DM13" i="7"/>
  <c r="DL13" i="7"/>
  <c r="DK13" i="7"/>
  <c r="DJ13" i="7"/>
  <c r="DI13" i="7"/>
  <c r="DH13" i="7"/>
  <c r="DG13" i="7"/>
  <c r="DF13" i="7"/>
  <c r="DE13" i="7"/>
  <c r="DD13" i="7"/>
  <c r="DC13" i="7"/>
  <c r="DB13" i="7"/>
  <c r="DA13" i="7"/>
  <c r="CZ13" i="7"/>
  <c r="CW13" i="7"/>
  <c r="FN38" i="7" s="1"/>
  <c r="CV13" i="7"/>
  <c r="FM38" i="7" s="1"/>
  <c r="CU13" i="7"/>
  <c r="FL38" i="7" s="1"/>
  <c r="CT13" i="7"/>
  <c r="FK38" i="7" s="1"/>
  <c r="CS13" i="7"/>
  <c r="FJ38" i="7" s="1"/>
  <c r="CR13" i="7"/>
  <c r="FI38" i="7" s="1"/>
  <c r="CQ13" i="7"/>
  <c r="FH38" i="7" s="1"/>
  <c r="CP13" i="7"/>
  <c r="FG38" i="7" s="1"/>
  <c r="CO13" i="7"/>
  <c r="FF38" i="7" s="1"/>
  <c r="CN13" i="7"/>
  <c r="FE38" i="7" s="1"/>
  <c r="CM13" i="7"/>
  <c r="FD38" i="7" s="1"/>
  <c r="CL13" i="7"/>
  <c r="FC38" i="7" s="1"/>
  <c r="CK13" i="7"/>
  <c r="FB38" i="7" s="1"/>
  <c r="CJ13" i="7"/>
  <c r="FA38" i="7" s="1"/>
  <c r="CI13" i="7"/>
  <c r="EZ38" i="7" s="1"/>
  <c r="CH13" i="7"/>
  <c r="EY38" i="7" s="1"/>
  <c r="CG13" i="7"/>
  <c r="EX38" i="7" s="1"/>
  <c r="CF13" i="7"/>
  <c r="EW38" i="7" s="1"/>
  <c r="CE13" i="7"/>
  <c r="EV38" i="7" s="1"/>
  <c r="CD13" i="7"/>
  <c r="EU38" i="7" s="1"/>
  <c r="EO12" i="7"/>
  <c r="EN12" i="7"/>
  <c r="EL12" i="7"/>
  <c r="EK12" i="7"/>
  <c r="EJ12" i="7"/>
  <c r="EI12" i="7"/>
  <c r="EH12" i="7"/>
  <c r="EG12" i="7"/>
  <c r="EF12" i="7"/>
  <c r="EE12" i="7"/>
  <c r="ED12" i="7"/>
  <c r="EC12" i="7"/>
  <c r="EB12" i="7"/>
  <c r="EA12" i="7"/>
  <c r="DZ12" i="7"/>
  <c r="DY12" i="7"/>
  <c r="DX12" i="7"/>
  <c r="DW12" i="7"/>
  <c r="DV12" i="7"/>
  <c r="DS12" i="7"/>
  <c r="DR12" i="7"/>
  <c r="DQ12" i="7"/>
  <c r="DP12" i="7"/>
  <c r="DO12" i="7"/>
  <c r="DN12" i="7"/>
  <c r="DM12" i="7"/>
  <c r="DL12" i="7"/>
  <c r="DK12" i="7"/>
  <c r="DJ12" i="7"/>
  <c r="DI12" i="7"/>
  <c r="DH12" i="7"/>
  <c r="DG12" i="7"/>
  <c r="DF12" i="7"/>
  <c r="DE12" i="7"/>
  <c r="DD12" i="7"/>
  <c r="DC12" i="7"/>
  <c r="DB12" i="7"/>
  <c r="DA12" i="7"/>
  <c r="CZ12" i="7"/>
  <c r="CW12" i="7"/>
  <c r="FN37" i="7" s="1"/>
  <c r="CV12" i="7"/>
  <c r="FM37" i="7" s="1"/>
  <c r="CU12" i="7"/>
  <c r="FL37" i="7" s="1"/>
  <c r="CT12" i="7"/>
  <c r="FK37" i="7" s="1"/>
  <c r="CS12" i="7"/>
  <c r="FJ37" i="7" s="1"/>
  <c r="CR12" i="7"/>
  <c r="FI37" i="7" s="1"/>
  <c r="CQ12" i="7"/>
  <c r="FH37" i="7" s="1"/>
  <c r="CP12" i="7"/>
  <c r="FG37" i="7" s="1"/>
  <c r="CO12" i="7"/>
  <c r="FF37" i="7" s="1"/>
  <c r="CN12" i="7"/>
  <c r="FE37" i="7" s="1"/>
  <c r="CM12" i="7"/>
  <c r="FD37" i="7" s="1"/>
  <c r="CL12" i="7"/>
  <c r="FC37" i="7" s="1"/>
  <c r="CK12" i="7"/>
  <c r="FB37" i="7" s="1"/>
  <c r="CJ12" i="7"/>
  <c r="FA37" i="7" s="1"/>
  <c r="CI12" i="7"/>
  <c r="EZ37" i="7" s="1"/>
  <c r="CH12" i="7"/>
  <c r="EY37" i="7" s="1"/>
  <c r="CG12" i="7"/>
  <c r="EX37" i="7" s="1"/>
  <c r="CF12" i="7"/>
  <c r="EW37" i="7" s="1"/>
  <c r="CE12" i="7"/>
  <c r="EV37" i="7" s="1"/>
  <c r="CD12" i="7"/>
  <c r="EU37" i="7" s="1"/>
  <c r="EO11" i="7"/>
  <c r="EN11" i="7"/>
  <c r="EM11" i="7"/>
  <c r="EL11" i="7"/>
  <c r="EK11" i="7"/>
  <c r="EJ11" i="7"/>
  <c r="EI11" i="7"/>
  <c r="EH11" i="7"/>
  <c r="EG11" i="7"/>
  <c r="EF11" i="7"/>
  <c r="EE11" i="7"/>
  <c r="ED11" i="7"/>
  <c r="EC11" i="7"/>
  <c r="EB11" i="7"/>
  <c r="EA11" i="7"/>
  <c r="DZ11" i="7"/>
  <c r="DY11" i="7"/>
  <c r="DX11" i="7"/>
  <c r="DW11" i="7"/>
  <c r="DV11" i="7"/>
  <c r="DS11" i="7"/>
  <c r="DR11" i="7"/>
  <c r="DQ11" i="7"/>
  <c r="DP11" i="7"/>
  <c r="DO11" i="7"/>
  <c r="DN11" i="7"/>
  <c r="DM11" i="7"/>
  <c r="DL11" i="7"/>
  <c r="DK11" i="7"/>
  <c r="DJ11" i="7"/>
  <c r="DI11" i="7"/>
  <c r="DH11" i="7"/>
  <c r="DG11" i="7"/>
  <c r="DF11" i="7"/>
  <c r="DE11" i="7"/>
  <c r="DD11" i="7"/>
  <c r="DC11" i="7"/>
  <c r="DB11" i="7"/>
  <c r="DA11" i="7"/>
  <c r="CZ11" i="7"/>
  <c r="CW11" i="7"/>
  <c r="FN36" i="7" s="1"/>
  <c r="CV11" i="7"/>
  <c r="FM36" i="7" s="1"/>
  <c r="CU11" i="7"/>
  <c r="FL36" i="7" s="1"/>
  <c r="CT11" i="7"/>
  <c r="FK36" i="7" s="1"/>
  <c r="CS11" i="7"/>
  <c r="FJ36" i="7" s="1"/>
  <c r="CR11" i="7"/>
  <c r="FI36" i="7" s="1"/>
  <c r="CQ11" i="7"/>
  <c r="FH36" i="7" s="1"/>
  <c r="CP11" i="7"/>
  <c r="FG36" i="7" s="1"/>
  <c r="CO11" i="7"/>
  <c r="FF36" i="7" s="1"/>
  <c r="CN11" i="7"/>
  <c r="FE36" i="7" s="1"/>
  <c r="CM11" i="7"/>
  <c r="FD36" i="7" s="1"/>
  <c r="CL11" i="7"/>
  <c r="FC36" i="7" s="1"/>
  <c r="CK11" i="7"/>
  <c r="FB36" i="7" s="1"/>
  <c r="CJ11" i="7"/>
  <c r="FA36" i="7" s="1"/>
  <c r="CI11" i="7"/>
  <c r="EZ36" i="7" s="1"/>
  <c r="CH11" i="7"/>
  <c r="EY36" i="7" s="1"/>
  <c r="CG11" i="7"/>
  <c r="EX36" i="7" s="1"/>
  <c r="CF11" i="7"/>
  <c r="EW36" i="7" s="1"/>
  <c r="CE11" i="7"/>
  <c r="EV36" i="7" s="1"/>
  <c r="CD11" i="7"/>
  <c r="EU36" i="7" s="1"/>
  <c r="EO10" i="7"/>
  <c r="EN10" i="7"/>
  <c r="EM10" i="7"/>
  <c r="EL10" i="7"/>
  <c r="EK10" i="7"/>
  <c r="EJ10" i="7"/>
  <c r="EI10" i="7"/>
  <c r="EH10" i="7"/>
  <c r="EG10" i="7"/>
  <c r="EF10" i="7"/>
  <c r="EE10" i="7"/>
  <c r="ED10" i="7"/>
  <c r="EC10" i="7"/>
  <c r="EB10" i="7"/>
  <c r="EA10" i="7"/>
  <c r="DZ10" i="7"/>
  <c r="DY10" i="7"/>
  <c r="DX10" i="7"/>
  <c r="DW10" i="7"/>
  <c r="DV10" i="7"/>
  <c r="DS10" i="7"/>
  <c r="DR10" i="7"/>
  <c r="DQ10" i="7"/>
  <c r="DP10" i="7"/>
  <c r="DO10" i="7"/>
  <c r="DN10" i="7"/>
  <c r="DM10" i="7"/>
  <c r="DL10" i="7"/>
  <c r="DK10" i="7"/>
  <c r="DJ10" i="7"/>
  <c r="DI10" i="7"/>
  <c r="DH10" i="7"/>
  <c r="DG10" i="7"/>
  <c r="DF10" i="7"/>
  <c r="DE10" i="7"/>
  <c r="DD10" i="7"/>
  <c r="DC10" i="7"/>
  <c r="DB10" i="7"/>
  <c r="DA10" i="7"/>
  <c r="CZ10" i="7"/>
  <c r="CW10" i="7"/>
  <c r="FN35" i="7" s="1"/>
  <c r="CV10" i="7"/>
  <c r="FM35" i="7" s="1"/>
  <c r="CU10" i="7"/>
  <c r="FL35" i="7" s="1"/>
  <c r="CT10" i="7"/>
  <c r="FK35" i="7" s="1"/>
  <c r="CS10" i="7"/>
  <c r="FJ35" i="7" s="1"/>
  <c r="CR10" i="7"/>
  <c r="FI35" i="7" s="1"/>
  <c r="CQ10" i="7"/>
  <c r="FH35" i="7" s="1"/>
  <c r="CP10" i="7"/>
  <c r="FG35" i="7" s="1"/>
  <c r="CO10" i="7"/>
  <c r="FF35" i="7" s="1"/>
  <c r="CN10" i="7"/>
  <c r="FE35" i="7" s="1"/>
  <c r="CM10" i="7"/>
  <c r="FD35" i="7" s="1"/>
  <c r="CL10" i="7"/>
  <c r="FC35" i="7" s="1"/>
  <c r="CK10" i="7"/>
  <c r="FB35" i="7" s="1"/>
  <c r="CJ10" i="7"/>
  <c r="FA35" i="7" s="1"/>
  <c r="CI10" i="7"/>
  <c r="EZ35" i="7" s="1"/>
  <c r="CH10" i="7"/>
  <c r="EY35" i="7" s="1"/>
  <c r="CG10" i="7"/>
  <c r="EX35" i="7" s="1"/>
  <c r="CF10" i="7"/>
  <c r="EW35" i="7" s="1"/>
  <c r="CE10" i="7"/>
  <c r="EV35" i="7" s="1"/>
  <c r="CD10" i="7"/>
  <c r="EU35" i="7" s="1"/>
  <c r="EO9" i="7"/>
  <c r="EN9" i="7"/>
  <c r="EM9" i="7"/>
  <c r="EL9" i="7"/>
  <c r="EK9" i="7"/>
  <c r="EJ9" i="7"/>
  <c r="EI9" i="7"/>
  <c r="EH9" i="7"/>
  <c r="EG9" i="7"/>
  <c r="EF9" i="7"/>
  <c r="EE9" i="7"/>
  <c r="ED9" i="7"/>
  <c r="EC9" i="7"/>
  <c r="EB9" i="7"/>
  <c r="EA9" i="7"/>
  <c r="DZ9" i="7"/>
  <c r="DY9" i="7"/>
  <c r="DX9" i="7"/>
  <c r="DW9" i="7"/>
  <c r="DV9" i="7"/>
  <c r="DS9" i="7"/>
  <c r="DR9" i="7"/>
  <c r="DQ9" i="7"/>
  <c r="DP9" i="7"/>
  <c r="DO9" i="7"/>
  <c r="DN9" i="7"/>
  <c r="DM9" i="7"/>
  <c r="DL9" i="7"/>
  <c r="DK9" i="7"/>
  <c r="DJ9" i="7"/>
  <c r="DI9" i="7"/>
  <c r="DH9" i="7"/>
  <c r="DG9" i="7"/>
  <c r="DF9" i="7"/>
  <c r="DE9" i="7"/>
  <c r="DD9" i="7"/>
  <c r="DC9" i="7"/>
  <c r="DB9" i="7"/>
  <c r="DA9" i="7"/>
  <c r="CZ9" i="7"/>
  <c r="CW9" i="7"/>
  <c r="FN34" i="7" s="1"/>
  <c r="CV9" i="7"/>
  <c r="FM34" i="7" s="1"/>
  <c r="CU9" i="7"/>
  <c r="FL34" i="7" s="1"/>
  <c r="CT9" i="7"/>
  <c r="FK34" i="7" s="1"/>
  <c r="CS9" i="7"/>
  <c r="FJ34" i="7" s="1"/>
  <c r="CR9" i="7"/>
  <c r="FI34" i="7" s="1"/>
  <c r="CQ9" i="7"/>
  <c r="FH34" i="7" s="1"/>
  <c r="CP9" i="7"/>
  <c r="FG34" i="7" s="1"/>
  <c r="CO9" i="7"/>
  <c r="FF34" i="7" s="1"/>
  <c r="CN9" i="7"/>
  <c r="FE34" i="7" s="1"/>
  <c r="CM9" i="7"/>
  <c r="FD34" i="7" s="1"/>
  <c r="CL9" i="7"/>
  <c r="FC34" i="7" s="1"/>
  <c r="CK9" i="7"/>
  <c r="FB34" i="7" s="1"/>
  <c r="CJ9" i="7"/>
  <c r="FA34" i="7" s="1"/>
  <c r="CI9" i="7"/>
  <c r="EZ34" i="7" s="1"/>
  <c r="CH9" i="7"/>
  <c r="EY34" i="7" s="1"/>
  <c r="CG9" i="7"/>
  <c r="EX34" i="7" s="1"/>
  <c r="CF9" i="7"/>
  <c r="EW34" i="7" s="1"/>
  <c r="CE9" i="7"/>
  <c r="EV34" i="7" s="1"/>
  <c r="CD9" i="7"/>
  <c r="EU34" i="7" s="1"/>
  <c r="EO8" i="7"/>
  <c r="EN8" i="7"/>
  <c r="EM8" i="7"/>
  <c r="EL8" i="7"/>
  <c r="EK8" i="7"/>
  <c r="EJ8" i="7"/>
  <c r="EI8" i="7"/>
  <c r="EH8" i="7"/>
  <c r="EG8" i="7"/>
  <c r="EF8" i="7"/>
  <c r="EE8" i="7"/>
  <c r="ED8" i="7"/>
  <c r="EC8" i="7"/>
  <c r="EB8" i="7"/>
  <c r="EA8" i="7"/>
  <c r="DZ8" i="7"/>
  <c r="DY8" i="7"/>
  <c r="DX8" i="7"/>
  <c r="DW8" i="7"/>
  <c r="DV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W8" i="7"/>
  <c r="FN33" i="7" s="1"/>
  <c r="CV8" i="7"/>
  <c r="FM33" i="7" s="1"/>
  <c r="CU8" i="7"/>
  <c r="FL33" i="7" s="1"/>
  <c r="CT8" i="7"/>
  <c r="FK33" i="7" s="1"/>
  <c r="CS8" i="7"/>
  <c r="FJ33" i="7" s="1"/>
  <c r="CR8" i="7"/>
  <c r="FI33" i="7" s="1"/>
  <c r="CQ8" i="7"/>
  <c r="FH33" i="7" s="1"/>
  <c r="CP8" i="7"/>
  <c r="FG33" i="7" s="1"/>
  <c r="CO8" i="7"/>
  <c r="FF33" i="7" s="1"/>
  <c r="CN8" i="7"/>
  <c r="FE33" i="7" s="1"/>
  <c r="CM8" i="7"/>
  <c r="FD33" i="7" s="1"/>
  <c r="CL8" i="7"/>
  <c r="FC33" i="7" s="1"/>
  <c r="CK8" i="7"/>
  <c r="FB33" i="7" s="1"/>
  <c r="CJ8" i="7"/>
  <c r="FA33" i="7" s="1"/>
  <c r="CI8" i="7"/>
  <c r="EZ33" i="7" s="1"/>
  <c r="CH8" i="7"/>
  <c r="EY33" i="7" s="1"/>
  <c r="CG8" i="7"/>
  <c r="EX33" i="7" s="1"/>
  <c r="CF8" i="7"/>
  <c r="EW33" i="7" s="1"/>
  <c r="CE8" i="7"/>
  <c r="EV33" i="7" s="1"/>
  <c r="CD8" i="7"/>
  <c r="EU33" i="7" s="1"/>
  <c r="EO7" i="7"/>
  <c r="EN7" i="7"/>
  <c r="EM7" i="7"/>
  <c r="EL7" i="7"/>
  <c r="EK7" i="7"/>
  <c r="EJ7" i="7"/>
  <c r="EI7" i="7"/>
  <c r="EH7" i="7"/>
  <c r="EG7" i="7"/>
  <c r="EF7" i="7"/>
  <c r="EE7" i="7"/>
  <c r="ED7" i="7"/>
  <c r="EC7" i="7"/>
  <c r="EB7" i="7"/>
  <c r="EA7" i="7"/>
  <c r="DZ7" i="7"/>
  <c r="DY7" i="7"/>
  <c r="DX7" i="7"/>
  <c r="DW7" i="7"/>
  <c r="DV7" i="7"/>
  <c r="DS7" i="7"/>
  <c r="DR7" i="7"/>
  <c r="DQ7" i="7"/>
  <c r="DP7" i="7"/>
  <c r="DO7" i="7"/>
  <c r="DN7" i="7"/>
  <c r="DM7" i="7"/>
  <c r="DL7" i="7"/>
  <c r="DK7" i="7"/>
  <c r="DJ7" i="7"/>
  <c r="DI7" i="7"/>
  <c r="DH7" i="7"/>
  <c r="DG7" i="7"/>
  <c r="DF7" i="7"/>
  <c r="DE7" i="7"/>
  <c r="DD7" i="7"/>
  <c r="DC7" i="7"/>
  <c r="DB7" i="7"/>
  <c r="DA7" i="7"/>
  <c r="CZ7" i="7"/>
  <c r="CW7" i="7"/>
  <c r="FN32" i="7" s="1"/>
  <c r="CV7" i="7"/>
  <c r="FM32" i="7" s="1"/>
  <c r="CU7" i="7"/>
  <c r="FL32" i="7" s="1"/>
  <c r="CT7" i="7"/>
  <c r="FK32" i="7" s="1"/>
  <c r="CS7" i="7"/>
  <c r="FJ32" i="7" s="1"/>
  <c r="CR7" i="7"/>
  <c r="FI32" i="7" s="1"/>
  <c r="CQ7" i="7"/>
  <c r="FH32" i="7" s="1"/>
  <c r="CP7" i="7"/>
  <c r="FG32" i="7" s="1"/>
  <c r="CO7" i="7"/>
  <c r="FF32" i="7" s="1"/>
  <c r="CN7" i="7"/>
  <c r="FE32" i="7" s="1"/>
  <c r="CM7" i="7"/>
  <c r="FD32" i="7" s="1"/>
  <c r="CL7" i="7"/>
  <c r="FC32" i="7" s="1"/>
  <c r="CK7" i="7"/>
  <c r="FB32" i="7" s="1"/>
  <c r="CJ7" i="7"/>
  <c r="FA32" i="7" s="1"/>
  <c r="CI7" i="7"/>
  <c r="EZ32" i="7" s="1"/>
  <c r="CH7" i="7"/>
  <c r="EY32" i="7" s="1"/>
  <c r="CG7" i="7"/>
  <c r="EX32" i="7" s="1"/>
  <c r="CF7" i="7"/>
  <c r="EW32" i="7" s="1"/>
  <c r="CE7" i="7"/>
  <c r="EV32" i="7" s="1"/>
  <c r="CD7" i="7"/>
  <c r="EU32" i="7" s="1"/>
  <c r="EO6" i="7"/>
  <c r="EN6" i="7"/>
  <c r="EM6" i="7"/>
  <c r="EL6" i="7"/>
  <c r="EK6" i="7"/>
  <c r="EJ6" i="7"/>
  <c r="EI6" i="7"/>
  <c r="EH6" i="7"/>
  <c r="EG6" i="7"/>
  <c r="EF6" i="7"/>
  <c r="EE6" i="7"/>
  <c r="ED6" i="7"/>
  <c r="EC6" i="7"/>
  <c r="EB6" i="7"/>
  <c r="EA6" i="7"/>
  <c r="DZ6" i="7"/>
  <c r="DY6" i="7"/>
  <c r="DX6" i="7"/>
  <c r="DW6" i="7"/>
  <c r="DV6" i="7"/>
  <c r="DS6" i="7"/>
  <c r="DR6" i="7"/>
  <c r="DQ6" i="7"/>
  <c r="DP6" i="7"/>
  <c r="DO6" i="7"/>
  <c r="DN6" i="7"/>
  <c r="DM6" i="7"/>
  <c r="DL6" i="7"/>
  <c r="DK6" i="7"/>
  <c r="DJ6" i="7"/>
  <c r="DI6" i="7"/>
  <c r="DH6" i="7"/>
  <c r="DG6" i="7"/>
  <c r="DF6" i="7"/>
  <c r="DE6" i="7"/>
  <c r="DD6" i="7"/>
  <c r="DC6" i="7"/>
  <c r="DB6" i="7"/>
  <c r="DA6" i="7"/>
  <c r="CZ6" i="7"/>
  <c r="CW6" i="7"/>
  <c r="FN31" i="7" s="1"/>
  <c r="CV6" i="7"/>
  <c r="FM31" i="7" s="1"/>
  <c r="CU6" i="7"/>
  <c r="FL31" i="7" s="1"/>
  <c r="CT6" i="7"/>
  <c r="FK31" i="7" s="1"/>
  <c r="CS6" i="7"/>
  <c r="FJ31" i="7" s="1"/>
  <c r="CR6" i="7"/>
  <c r="FI31" i="7" s="1"/>
  <c r="CQ6" i="7"/>
  <c r="FH31" i="7" s="1"/>
  <c r="CP6" i="7"/>
  <c r="FG31" i="7" s="1"/>
  <c r="CO6" i="7"/>
  <c r="FF31" i="7" s="1"/>
  <c r="CN6" i="7"/>
  <c r="FE31" i="7" s="1"/>
  <c r="CM6" i="7"/>
  <c r="FD31" i="7" s="1"/>
  <c r="CL6" i="7"/>
  <c r="FC31" i="7" s="1"/>
  <c r="CK6" i="7"/>
  <c r="FB31" i="7" s="1"/>
  <c r="CJ6" i="7"/>
  <c r="FA31" i="7" s="1"/>
  <c r="CI6" i="7"/>
  <c r="EZ31" i="7" s="1"/>
  <c r="CH6" i="7"/>
  <c r="EY31" i="7" s="1"/>
  <c r="CG6" i="7"/>
  <c r="EX31" i="7" s="1"/>
  <c r="CF6" i="7"/>
  <c r="EW31" i="7" s="1"/>
  <c r="CE6" i="7"/>
  <c r="EV31" i="7" s="1"/>
  <c r="CD6" i="7"/>
  <c r="EU31" i="7" s="1"/>
  <c r="EO5" i="7"/>
  <c r="EN5" i="7"/>
  <c r="EM5" i="7"/>
  <c r="EL5" i="7"/>
  <c r="EK5" i="7"/>
  <c r="EJ5" i="7"/>
  <c r="EI5" i="7"/>
  <c r="EH5" i="7"/>
  <c r="EG5" i="7"/>
  <c r="EF5" i="7"/>
  <c r="EE5" i="7"/>
  <c r="ED5" i="7"/>
  <c r="EC5" i="7"/>
  <c r="EB5" i="7"/>
  <c r="EA5" i="7"/>
  <c r="DZ5" i="7"/>
  <c r="DY5" i="7"/>
  <c r="DX5" i="7"/>
  <c r="DW5" i="7"/>
  <c r="DV5" i="7"/>
  <c r="DS5" i="7"/>
  <c r="DR5" i="7"/>
  <c r="DQ5" i="7"/>
  <c r="DP5" i="7"/>
  <c r="DO5" i="7"/>
  <c r="DN5" i="7"/>
  <c r="DM5" i="7"/>
  <c r="DL5" i="7"/>
  <c r="DK5" i="7"/>
  <c r="DJ5" i="7"/>
  <c r="DI5" i="7"/>
  <c r="DH5" i="7"/>
  <c r="DG5" i="7"/>
  <c r="DF5" i="7"/>
  <c r="DE5" i="7"/>
  <c r="DD5" i="7"/>
  <c r="DC5" i="7"/>
  <c r="DB5" i="7"/>
  <c r="DA5" i="7"/>
  <c r="CZ5" i="7"/>
  <c r="CW5" i="7"/>
  <c r="FN30" i="7" s="1"/>
  <c r="FN56" i="7" s="1"/>
  <c r="CV5" i="7"/>
  <c r="FM30" i="7" s="1"/>
  <c r="FM56" i="7" s="1"/>
  <c r="CU5" i="7"/>
  <c r="FL30" i="7" s="1"/>
  <c r="CT5" i="7"/>
  <c r="FK30" i="7" s="1"/>
  <c r="FK56" i="7" s="1"/>
  <c r="CS5" i="7"/>
  <c r="FJ30" i="7" s="1"/>
  <c r="FJ56" i="7" s="1"/>
  <c r="CR5" i="7"/>
  <c r="FI30" i="7" s="1"/>
  <c r="FI56" i="7" s="1"/>
  <c r="CQ5" i="7"/>
  <c r="FH30" i="7" s="1"/>
  <c r="CP5" i="7"/>
  <c r="FG30" i="7" s="1"/>
  <c r="FG56" i="7" s="1"/>
  <c r="CO5" i="7"/>
  <c r="FF30" i="7" s="1"/>
  <c r="FF56" i="7" s="1"/>
  <c r="CN5" i="7"/>
  <c r="FE30" i="7" s="1"/>
  <c r="FE56" i="7" s="1"/>
  <c r="CM5" i="7"/>
  <c r="FD30" i="7" s="1"/>
  <c r="CL5" i="7"/>
  <c r="FC30" i="7" s="1"/>
  <c r="FC56" i="7" s="1"/>
  <c r="CK5" i="7"/>
  <c r="FB30" i="7" s="1"/>
  <c r="FB56" i="7" s="1"/>
  <c r="CJ5" i="7"/>
  <c r="FA30" i="7" s="1"/>
  <c r="FA56" i="7" s="1"/>
  <c r="CI5" i="7"/>
  <c r="EZ30" i="7" s="1"/>
  <c r="CH5" i="7"/>
  <c r="EY30" i="7" s="1"/>
  <c r="EY56" i="7" s="1"/>
  <c r="CG5" i="7"/>
  <c r="EX30" i="7" s="1"/>
  <c r="EX56" i="7" s="1"/>
  <c r="CF5" i="7"/>
  <c r="EW30" i="7" s="1"/>
  <c r="EW56" i="7" s="1"/>
  <c r="CE5" i="7"/>
  <c r="EV30" i="7" s="1"/>
  <c r="CD5" i="7"/>
  <c r="EU30" i="7" s="1"/>
  <c r="EU56" i="7" s="1"/>
  <c r="DV4" i="7"/>
  <c r="CZ4" i="7"/>
  <c r="FN29" i="7"/>
  <c r="FN55" i="7" s="1"/>
  <c r="FM29" i="7"/>
  <c r="FM55" i="7" s="1"/>
  <c r="FL29" i="7"/>
  <c r="FL55" i="7" s="1"/>
  <c r="FJ29" i="7"/>
  <c r="FJ55" i="7" s="1"/>
  <c r="FH29" i="7"/>
  <c r="FH55" i="7" s="1"/>
  <c r="FE29" i="7"/>
  <c r="FE55" i="7" s="1"/>
  <c r="FD29" i="7"/>
  <c r="FD55" i="7" s="1"/>
  <c r="FC29" i="7"/>
  <c r="FC55" i="7" s="1"/>
  <c r="FA29" i="7"/>
  <c r="FA55" i="7" s="1"/>
  <c r="EZ29" i="7"/>
  <c r="EZ55" i="7" s="1"/>
  <c r="EY29" i="7"/>
  <c r="EY55" i="7" s="1"/>
  <c r="EW29" i="7"/>
  <c r="EW55" i="7" s="1"/>
  <c r="EV29" i="7"/>
  <c r="EV55" i="7" s="1"/>
  <c r="CD4" i="7"/>
  <c r="EU29" i="7" s="1"/>
  <c r="EU55" i="7" s="1"/>
  <c r="EU65" i="7" s="1"/>
  <c r="U121" i="6"/>
  <c r="T121" i="6"/>
  <c r="S121" i="6"/>
  <c r="R121" i="6"/>
  <c r="Q121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U120" i="6"/>
  <c r="T120" i="6"/>
  <c r="S120" i="6"/>
  <c r="R120" i="6"/>
  <c r="Q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B120" i="6"/>
  <c r="U119" i="6"/>
  <c r="T119" i="6"/>
  <c r="S119" i="6"/>
  <c r="R119" i="6"/>
  <c r="Q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U110" i="6"/>
  <c r="T110" i="6"/>
  <c r="S110" i="6"/>
  <c r="R110" i="6"/>
  <c r="Q110" i="6"/>
  <c r="P110" i="6"/>
  <c r="O110" i="6"/>
  <c r="N110" i="6"/>
  <c r="M110" i="6"/>
  <c r="K110" i="6"/>
  <c r="J110" i="6"/>
  <c r="H110" i="6"/>
  <c r="G110" i="6"/>
  <c r="F110" i="6"/>
  <c r="E110" i="6"/>
  <c r="D110" i="6"/>
  <c r="C110" i="6"/>
  <c r="B110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U84" i="6"/>
  <c r="T84" i="6"/>
  <c r="S84" i="6"/>
  <c r="R84" i="6"/>
  <c r="Q84" i="6"/>
  <c r="P84" i="6"/>
  <c r="O84" i="6"/>
  <c r="N84" i="6"/>
  <c r="M84" i="6"/>
  <c r="K84" i="6"/>
  <c r="J84" i="6"/>
  <c r="H84" i="6"/>
  <c r="G84" i="6"/>
  <c r="F84" i="6"/>
  <c r="E84" i="6"/>
  <c r="D84" i="6"/>
  <c r="C84" i="6"/>
  <c r="B84" i="6"/>
  <c r="FI29" i="6"/>
  <c r="FI55" i="6" s="1"/>
  <c r="EO27" i="6"/>
  <c r="EN27" i="6"/>
  <c r="EM27" i="6"/>
  <c r="EL27" i="6"/>
  <c r="EK27" i="6"/>
  <c r="EJ27" i="6"/>
  <c r="EI27" i="6"/>
  <c r="EH27" i="6"/>
  <c r="EG27" i="6"/>
  <c r="EF27" i="6"/>
  <c r="EE27" i="6"/>
  <c r="ED27" i="6"/>
  <c r="EC27" i="6"/>
  <c r="EB27" i="6"/>
  <c r="EA27" i="6"/>
  <c r="DZ27" i="6"/>
  <c r="DY27" i="6"/>
  <c r="DX27" i="6"/>
  <c r="DW27" i="6"/>
  <c r="DV27" i="6"/>
  <c r="DS27" i="6"/>
  <c r="DR27" i="6"/>
  <c r="DQ27" i="6"/>
  <c r="DP27" i="6"/>
  <c r="DO27" i="6"/>
  <c r="DN27" i="6"/>
  <c r="DM27" i="6"/>
  <c r="DL27" i="6"/>
  <c r="DK27" i="6"/>
  <c r="DJ27" i="6"/>
  <c r="DI27" i="6"/>
  <c r="DH27" i="6"/>
  <c r="DG27" i="6"/>
  <c r="DF27" i="6"/>
  <c r="DE27" i="6"/>
  <c r="DD27" i="6"/>
  <c r="DC27" i="6"/>
  <c r="DB27" i="6"/>
  <c r="DA27" i="6"/>
  <c r="CZ27" i="6"/>
  <c r="CW27" i="6"/>
  <c r="FN52" i="6" s="1"/>
  <c r="FN59" i="6" s="1"/>
  <c r="CV27" i="6"/>
  <c r="FM52" i="6" s="1"/>
  <c r="FM59" i="6" s="1"/>
  <c r="CU27" i="6"/>
  <c r="FL52" i="6" s="1"/>
  <c r="FL59" i="6" s="1"/>
  <c r="CT27" i="6"/>
  <c r="FK52" i="6" s="1"/>
  <c r="FK59" i="6" s="1"/>
  <c r="FJ59" i="6"/>
  <c r="CR27" i="6"/>
  <c r="FI52" i="6" s="1"/>
  <c r="FI59" i="6" s="1"/>
  <c r="CQ27" i="6"/>
  <c r="FH52" i="6" s="1"/>
  <c r="FH59" i="6" s="1"/>
  <c r="CP27" i="6"/>
  <c r="FG52" i="6" s="1"/>
  <c r="FG59" i="6" s="1"/>
  <c r="CO27" i="6"/>
  <c r="FF52" i="6" s="1"/>
  <c r="FF59" i="6" s="1"/>
  <c r="CN27" i="6"/>
  <c r="FE52" i="6" s="1"/>
  <c r="FE59" i="6" s="1"/>
  <c r="CM27" i="6"/>
  <c r="FD52" i="6" s="1"/>
  <c r="FD59" i="6" s="1"/>
  <c r="CL27" i="6"/>
  <c r="FC52" i="6" s="1"/>
  <c r="FC59" i="6" s="1"/>
  <c r="CK27" i="6"/>
  <c r="FB52" i="6" s="1"/>
  <c r="FB59" i="6" s="1"/>
  <c r="CJ27" i="6"/>
  <c r="FA52" i="6" s="1"/>
  <c r="FA59" i="6" s="1"/>
  <c r="CI27" i="6"/>
  <c r="EZ52" i="6" s="1"/>
  <c r="EZ59" i="6" s="1"/>
  <c r="CH27" i="6"/>
  <c r="EY52" i="6" s="1"/>
  <c r="EY59" i="6" s="1"/>
  <c r="CG27" i="6"/>
  <c r="EX52" i="6" s="1"/>
  <c r="EX59" i="6" s="1"/>
  <c r="CF27" i="6"/>
  <c r="EW52" i="6" s="1"/>
  <c r="EW59" i="6" s="1"/>
  <c r="CE27" i="6"/>
  <c r="EV52" i="6" s="1"/>
  <c r="EV59" i="6" s="1"/>
  <c r="CD27" i="6"/>
  <c r="EU52" i="6" s="1"/>
  <c r="EU59" i="6" s="1"/>
  <c r="EN26" i="6"/>
  <c r="EM26" i="6"/>
  <c r="EL26" i="6"/>
  <c r="EK26" i="6"/>
  <c r="EJ26" i="6"/>
  <c r="EI26" i="6"/>
  <c r="EH26" i="6"/>
  <c r="EG26" i="6"/>
  <c r="EF26" i="6"/>
  <c r="EE26" i="6"/>
  <c r="ED26" i="6"/>
  <c r="EC26" i="6"/>
  <c r="EB26" i="6"/>
  <c r="EA26" i="6"/>
  <c r="DZ26" i="6"/>
  <c r="DY26" i="6"/>
  <c r="DX26" i="6"/>
  <c r="DW26" i="6"/>
  <c r="DV26" i="6"/>
  <c r="DR26" i="6"/>
  <c r="DQ26" i="6"/>
  <c r="DP26" i="6"/>
  <c r="DO26" i="6"/>
  <c r="DN26" i="6"/>
  <c r="DM26" i="6"/>
  <c r="DL26" i="6"/>
  <c r="DK26" i="6"/>
  <c r="DJ26" i="6"/>
  <c r="DI26" i="6"/>
  <c r="DH26" i="6"/>
  <c r="DG26" i="6"/>
  <c r="DF26" i="6"/>
  <c r="DE26" i="6"/>
  <c r="DD26" i="6"/>
  <c r="DC26" i="6"/>
  <c r="DB26" i="6"/>
  <c r="DA26" i="6"/>
  <c r="CZ26" i="6"/>
  <c r="CV26" i="6"/>
  <c r="FM51" i="6" s="1"/>
  <c r="CU26" i="6"/>
  <c r="FL51" i="6" s="1"/>
  <c r="CT26" i="6"/>
  <c r="FK51" i="6" s="1"/>
  <c r="CS26" i="6"/>
  <c r="FJ51" i="6" s="1"/>
  <c r="CR26" i="6"/>
  <c r="FI51" i="6" s="1"/>
  <c r="CQ26" i="6"/>
  <c r="FH51" i="6" s="1"/>
  <c r="CP26" i="6"/>
  <c r="FG51" i="6" s="1"/>
  <c r="CO26" i="6"/>
  <c r="FF51" i="6" s="1"/>
  <c r="CN26" i="6"/>
  <c r="FE51" i="6" s="1"/>
  <c r="CM26" i="6"/>
  <c r="FD51" i="6" s="1"/>
  <c r="CL26" i="6"/>
  <c r="FC51" i="6" s="1"/>
  <c r="CK26" i="6"/>
  <c r="FB51" i="6" s="1"/>
  <c r="CJ26" i="6"/>
  <c r="FA51" i="6" s="1"/>
  <c r="CI26" i="6"/>
  <c r="EZ51" i="6" s="1"/>
  <c r="CH26" i="6"/>
  <c r="EY51" i="6" s="1"/>
  <c r="CG26" i="6"/>
  <c r="EX51" i="6" s="1"/>
  <c r="CF26" i="6"/>
  <c r="EW51" i="6" s="1"/>
  <c r="CE26" i="6"/>
  <c r="EV51" i="6" s="1"/>
  <c r="CD26" i="6"/>
  <c r="EU51" i="6" s="1"/>
  <c r="EN25" i="6"/>
  <c r="EM25" i="6"/>
  <c r="EL25" i="6"/>
  <c r="EK25" i="6"/>
  <c r="EJ25" i="6"/>
  <c r="EI25" i="6"/>
  <c r="EH25" i="6"/>
  <c r="EG25" i="6"/>
  <c r="EF25" i="6"/>
  <c r="EE25" i="6"/>
  <c r="ED25" i="6"/>
  <c r="EC25" i="6"/>
  <c r="EB25" i="6"/>
  <c r="EA25" i="6"/>
  <c r="DZ25" i="6"/>
  <c r="DY25" i="6"/>
  <c r="DX25" i="6"/>
  <c r="DW25" i="6"/>
  <c r="DV25" i="6"/>
  <c r="DR25" i="6"/>
  <c r="DQ25" i="6"/>
  <c r="DP25" i="6"/>
  <c r="DO25" i="6"/>
  <c r="DN25" i="6"/>
  <c r="DM25" i="6"/>
  <c r="DL25" i="6"/>
  <c r="DK25" i="6"/>
  <c r="DJ25" i="6"/>
  <c r="DI25" i="6"/>
  <c r="DH25" i="6"/>
  <c r="DG25" i="6"/>
  <c r="DF25" i="6"/>
  <c r="DE25" i="6"/>
  <c r="DD25" i="6"/>
  <c r="DC25" i="6"/>
  <c r="DB25" i="6"/>
  <c r="DA25" i="6"/>
  <c r="CZ25" i="6"/>
  <c r="CV25" i="6"/>
  <c r="FM50" i="6" s="1"/>
  <c r="CU25" i="6"/>
  <c r="FL50" i="6" s="1"/>
  <c r="CT25" i="6"/>
  <c r="FK50" i="6" s="1"/>
  <c r="CS25" i="6"/>
  <c r="FJ50" i="6" s="1"/>
  <c r="CR25" i="6"/>
  <c r="FI50" i="6" s="1"/>
  <c r="CQ25" i="6"/>
  <c r="FH50" i="6" s="1"/>
  <c r="CP25" i="6"/>
  <c r="FG50" i="6" s="1"/>
  <c r="CO25" i="6"/>
  <c r="FF50" i="6" s="1"/>
  <c r="CN25" i="6"/>
  <c r="FE50" i="6" s="1"/>
  <c r="CM25" i="6"/>
  <c r="FD50" i="6" s="1"/>
  <c r="CL25" i="6"/>
  <c r="FC50" i="6" s="1"/>
  <c r="CK25" i="6"/>
  <c r="FB50" i="6" s="1"/>
  <c r="CJ25" i="6"/>
  <c r="FA50" i="6" s="1"/>
  <c r="CI25" i="6"/>
  <c r="EZ50" i="6" s="1"/>
  <c r="CH25" i="6"/>
  <c r="EY50" i="6" s="1"/>
  <c r="CG25" i="6"/>
  <c r="EX50" i="6" s="1"/>
  <c r="CF25" i="6"/>
  <c r="EW50" i="6" s="1"/>
  <c r="CE25" i="6"/>
  <c r="EV50" i="6" s="1"/>
  <c r="CD25" i="6"/>
  <c r="EU50" i="6" s="1"/>
  <c r="EN24" i="6"/>
  <c r="EM24" i="6"/>
  <c r="EL24" i="6"/>
  <c r="EK24" i="6"/>
  <c r="EJ24" i="6"/>
  <c r="EI24" i="6"/>
  <c r="EH24" i="6"/>
  <c r="EG24" i="6"/>
  <c r="EF24" i="6"/>
  <c r="EE24" i="6"/>
  <c r="ED24" i="6"/>
  <c r="EC24" i="6"/>
  <c r="EB24" i="6"/>
  <c r="EA24" i="6"/>
  <c r="DZ24" i="6"/>
  <c r="DY24" i="6"/>
  <c r="DX24" i="6"/>
  <c r="DW24" i="6"/>
  <c r="DV24" i="6"/>
  <c r="DR24" i="6"/>
  <c r="DQ24" i="6"/>
  <c r="DP24" i="6"/>
  <c r="DO24" i="6"/>
  <c r="DN24" i="6"/>
  <c r="DM24" i="6"/>
  <c r="DL24" i="6"/>
  <c r="DK24" i="6"/>
  <c r="DJ24" i="6"/>
  <c r="DI24" i="6"/>
  <c r="DH24" i="6"/>
  <c r="DG24" i="6"/>
  <c r="DF24" i="6"/>
  <c r="DE24" i="6"/>
  <c r="DD24" i="6"/>
  <c r="DC24" i="6"/>
  <c r="DB24" i="6"/>
  <c r="DA24" i="6"/>
  <c r="CZ24" i="6"/>
  <c r="CV24" i="6"/>
  <c r="FM49" i="6" s="1"/>
  <c r="CU24" i="6"/>
  <c r="FL49" i="6" s="1"/>
  <c r="CT24" i="6"/>
  <c r="FK49" i="6" s="1"/>
  <c r="CS24" i="6"/>
  <c r="FJ49" i="6" s="1"/>
  <c r="CR24" i="6"/>
  <c r="FI49" i="6" s="1"/>
  <c r="CQ24" i="6"/>
  <c r="FH49" i="6" s="1"/>
  <c r="CP24" i="6"/>
  <c r="FG49" i="6" s="1"/>
  <c r="CO24" i="6"/>
  <c r="FF49" i="6" s="1"/>
  <c r="CN24" i="6"/>
  <c r="FE49" i="6" s="1"/>
  <c r="CM24" i="6"/>
  <c r="FD49" i="6" s="1"/>
  <c r="CL24" i="6"/>
  <c r="FC49" i="6" s="1"/>
  <c r="CK24" i="6"/>
  <c r="FB49" i="6" s="1"/>
  <c r="CJ24" i="6"/>
  <c r="FA49" i="6" s="1"/>
  <c r="CI24" i="6"/>
  <c r="EZ49" i="6" s="1"/>
  <c r="CH24" i="6"/>
  <c r="EY49" i="6" s="1"/>
  <c r="CG24" i="6"/>
  <c r="EX49" i="6" s="1"/>
  <c r="CF24" i="6"/>
  <c r="EW49" i="6" s="1"/>
  <c r="CE24" i="6"/>
  <c r="EV49" i="6" s="1"/>
  <c r="CD24" i="6"/>
  <c r="EU49" i="6" s="1"/>
  <c r="EN23" i="6"/>
  <c r="EM23" i="6"/>
  <c r="EL23" i="6"/>
  <c r="EK23" i="6"/>
  <c r="EJ23" i="6"/>
  <c r="EI23" i="6"/>
  <c r="EH23" i="6"/>
  <c r="EG23" i="6"/>
  <c r="EF23" i="6"/>
  <c r="EE23" i="6"/>
  <c r="ED23" i="6"/>
  <c r="EC23" i="6"/>
  <c r="EB23" i="6"/>
  <c r="EA23" i="6"/>
  <c r="DZ23" i="6"/>
  <c r="DY23" i="6"/>
  <c r="DX23" i="6"/>
  <c r="DW23" i="6"/>
  <c r="DV23" i="6"/>
  <c r="DR23" i="6"/>
  <c r="DQ23" i="6"/>
  <c r="DP23" i="6"/>
  <c r="DO23" i="6"/>
  <c r="DN23" i="6"/>
  <c r="DM23" i="6"/>
  <c r="DL23" i="6"/>
  <c r="DK23" i="6"/>
  <c r="DJ23" i="6"/>
  <c r="DI23" i="6"/>
  <c r="DH23" i="6"/>
  <c r="DG23" i="6"/>
  <c r="DF23" i="6"/>
  <c r="DE23" i="6"/>
  <c r="DD23" i="6"/>
  <c r="DC23" i="6"/>
  <c r="DB23" i="6"/>
  <c r="DA23" i="6"/>
  <c r="CZ23" i="6"/>
  <c r="CV23" i="6"/>
  <c r="FM48" i="6" s="1"/>
  <c r="FM58" i="6" s="1"/>
  <c r="CU23" i="6"/>
  <c r="FL48" i="6" s="1"/>
  <c r="FL58" i="6" s="1"/>
  <c r="CT23" i="6"/>
  <c r="FK48" i="6" s="1"/>
  <c r="FK58" i="6" s="1"/>
  <c r="CS23" i="6"/>
  <c r="FJ48" i="6" s="1"/>
  <c r="FJ58" i="6" s="1"/>
  <c r="CR23" i="6"/>
  <c r="FI48" i="6" s="1"/>
  <c r="FI58" i="6" s="1"/>
  <c r="CQ23" i="6"/>
  <c r="FH48" i="6" s="1"/>
  <c r="FH58" i="6" s="1"/>
  <c r="CP23" i="6"/>
  <c r="FG48" i="6" s="1"/>
  <c r="FG58" i="6" s="1"/>
  <c r="CO23" i="6"/>
  <c r="FF48" i="6" s="1"/>
  <c r="FF58" i="6" s="1"/>
  <c r="CN23" i="6"/>
  <c r="FE48" i="6" s="1"/>
  <c r="FE58" i="6" s="1"/>
  <c r="CM23" i="6"/>
  <c r="FD48" i="6" s="1"/>
  <c r="FD58" i="6" s="1"/>
  <c r="CL23" i="6"/>
  <c r="FC48" i="6" s="1"/>
  <c r="FC58" i="6" s="1"/>
  <c r="CK23" i="6"/>
  <c r="FB48" i="6" s="1"/>
  <c r="FB58" i="6" s="1"/>
  <c r="CJ23" i="6"/>
  <c r="FA48" i="6" s="1"/>
  <c r="FA58" i="6" s="1"/>
  <c r="CI23" i="6"/>
  <c r="EZ48" i="6" s="1"/>
  <c r="EZ58" i="6" s="1"/>
  <c r="CH23" i="6"/>
  <c r="EY48" i="6" s="1"/>
  <c r="EY58" i="6" s="1"/>
  <c r="CG23" i="6"/>
  <c r="EX48" i="6" s="1"/>
  <c r="EX58" i="6" s="1"/>
  <c r="CF23" i="6"/>
  <c r="EW48" i="6" s="1"/>
  <c r="EW58" i="6" s="1"/>
  <c r="CE23" i="6"/>
  <c r="EV48" i="6" s="1"/>
  <c r="EV58" i="6" s="1"/>
  <c r="CD23" i="6"/>
  <c r="EU48" i="6" s="1"/>
  <c r="EU58" i="6" s="1"/>
  <c r="EO22" i="6"/>
  <c r="EN22" i="6"/>
  <c r="EM22" i="6"/>
  <c r="EL22" i="6"/>
  <c r="EK22" i="6"/>
  <c r="EJ22" i="6"/>
  <c r="EI22" i="6"/>
  <c r="EH22" i="6"/>
  <c r="EG22" i="6"/>
  <c r="EF22" i="6"/>
  <c r="EE22" i="6"/>
  <c r="ED22" i="6"/>
  <c r="EC22" i="6"/>
  <c r="EB22" i="6"/>
  <c r="EA22" i="6"/>
  <c r="DZ22" i="6"/>
  <c r="DY22" i="6"/>
  <c r="DX22" i="6"/>
  <c r="DW22" i="6"/>
  <c r="DV22" i="6"/>
  <c r="DS22" i="6"/>
  <c r="DR22" i="6"/>
  <c r="DQ22" i="6"/>
  <c r="DP22" i="6"/>
  <c r="DO22" i="6"/>
  <c r="DN22" i="6"/>
  <c r="DM22" i="6"/>
  <c r="DL22" i="6"/>
  <c r="DK22" i="6"/>
  <c r="DJ22" i="6"/>
  <c r="DI22" i="6"/>
  <c r="DH22" i="6"/>
  <c r="DG22" i="6"/>
  <c r="DF22" i="6"/>
  <c r="DE22" i="6"/>
  <c r="DD22" i="6"/>
  <c r="DC22" i="6"/>
  <c r="DB22" i="6"/>
  <c r="DA22" i="6"/>
  <c r="CZ22" i="6"/>
  <c r="CW22" i="6"/>
  <c r="FN47" i="6" s="1"/>
  <c r="CV22" i="6"/>
  <c r="FM47" i="6" s="1"/>
  <c r="CU22" i="6"/>
  <c r="FL47" i="6" s="1"/>
  <c r="CT22" i="6"/>
  <c r="FK47" i="6" s="1"/>
  <c r="CS22" i="6"/>
  <c r="FJ47" i="6" s="1"/>
  <c r="CR22" i="6"/>
  <c r="FI47" i="6" s="1"/>
  <c r="CQ22" i="6"/>
  <c r="FH47" i="6" s="1"/>
  <c r="CP22" i="6"/>
  <c r="FG47" i="6" s="1"/>
  <c r="CO22" i="6"/>
  <c r="FF47" i="6" s="1"/>
  <c r="CN22" i="6"/>
  <c r="FE47" i="6" s="1"/>
  <c r="CM22" i="6"/>
  <c r="FD47" i="6" s="1"/>
  <c r="CL22" i="6"/>
  <c r="FC47" i="6" s="1"/>
  <c r="CK22" i="6"/>
  <c r="FB47" i="6" s="1"/>
  <c r="CJ22" i="6"/>
  <c r="FA47" i="6" s="1"/>
  <c r="CI22" i="6"/>
  <c r="EZ47" i="6" s="1"/>
  <c r="CH22" i="6"/>
  <c r="EY47" i="6" s="1"/>
  <c r="CG22" i="6"/>
  <c r="EX47" i="6" s="1"/>
  <c r="CF22" i="6"/>
  <c r="EW47" i="6" s="1"/>
  <c r="CE22" i="6"/>
  <c r="EV47" i="6" s="1"/>
  <c r="CD22" i="6"/>
  <c r="EU47" i="6" s="1"/>
  <c r="EO21" i="6"/>
  <c r="EN21" i="6"/>
  <c r="EM21" i="6"/>
  <c r="EL21" i="6"/>
  <c r="EK21" i="6"/>
  <c r="EJ21" i="6"/>
  <c r="EI21" i="6"/>
  <c r="EH21" i="6"/>
  <c r="EG21" i="6"/>
  <c r="EF21" i="6"/>
  <c r="EE21" i="6"/>
  <c r="ED21" i="6"/>
  <c r="EC21" i="6"/>
  <c r="EB21" i="6"/>
  <c r="EA21" i="6"/>
  <c r="DZ21" i="6"/>
  <c r="DY21" i="6"/>
  <c r="DX21" i="6"/>
  <c r="DW21" i="6"/>
  <c r="DV21" i="6"/>
  <c r="DS21" i="6"/>
  <c r="DR21" i="6"/>
  <c r="DQ21" i="6"/>
  <c r="DP21" i="6"/>
  <c r="DO21" i="6"/>
  <c r="DN21" i="6"/>
  <c r="DM21" i="6"/>
  <c r="DL21" i="6"/>
  <c r="DK21" i="6"/>
  <c r="DJ21" i="6"/>
  <c r="DI21" i="6"/>
  <c r="DH21" i="6"/>
  <c r="DG21" i="6"/>
  <c r="DF21" i="6"/>
  <c r="DE21" i="6"/>
  <c r="DD21" i="6"/>
  <c r="DC21" i="6"/>
  <c r="DB21" i="6"/>
  <c r="DA21" i="6"/>
  <c r="CZ21" i="6"/>
  <c r="CW21" i="6"/>
  <c r="FN46" i="6" s="1"/>
  <c r="FN60" i="6" s="1"/>
  <c r="CV21" i="6"/>
  <c r="FM46" i="6" s="1"/>
  <c r="FM60" i="6" s="1"/>
  <c r="CU21" i="6"/>
  <c r="FL46" i="6" s="1"/>
  <c r="CT21" i="6"/>
  <c r="FK46" i="6" s="1"/>
  <c r="CS21" i="6"/>
  <c r="FJ46" i="6" s="1"/>
  <c r="FJ60" i="6" s="1"/>
  <c r="CR21" i="6"/>
  <c r="FI46" i="6" s="1"/>
  <c r="FI60" i="6" s="1"/>
  <c r="CQ21" i="6"/>
  <c r="FH46" i="6" s="1"/>
  <c r="CP21" i="6"/>
  <c r="FG46" i="6" s="1"/>
  <c r="CO21" i="6"/>
  <c r="FF46" i="6" s="1"/>
  <c r="FF60" i="6" s="1"/>
  <c r="CN21" i="6"/>
  <c r="FE46" i="6" s="1"/>
  <c r="FE60" i="6" s="1"/>
  <c r="CM21" i="6"/>
  <c r="FD46" i="6" s="1"/>
  <c r="FD60" i="6" s="1"/>
  <c r="CL21" i="6"/>
  <c r="FC46" i="6" s="1"/>
  <c r="CK21" i="6"/>
  <c r="FB46" i="6" s="1"/>
  <c r="FB60" i="6" s="1"/>
  <c r="CJ21" i="6"/>
  <c r="FA46" i="6" s="1"/>
  <c r="FA60" i="6" s="1"/>
  <c r="CI21" i="6"/>
  <c r="EZ46" i="6" s="1"/>
  <c r="EZ60" i="6" s="1"/>
  <c r="CH21" i="6"/>
  <c r="EY46" i="6" s="1"/>
  <c r="CG21" i="6"/>
  <c r="EX46" i="6" s="1"/>
  <c r="EX60" i="6" s="1"/>
  <c r="CF21" i="6"/>
  <c r="EW46" i="6" s="1"/>
  <c r="EW60" i="6" s="1"/>
  <c r="CE21" i="6"/>
  <c r="EV46" i="6" s="1"/>
  <c r="EV60" i="6" s="1"/>
  <c r="CD21" i="6"/>
  <c r="EU46" i="6" s="1"/>
  <c r="EN20" i="6"/>
  <c r="EM20" i="6"/>
  <c r="EL20" i="6"/>
  <c r="EK20" i="6"/>
  <c r="EJ20" i="6"/>
  <c r="EI20" i="6"/>
  <c r="EH20" i="6"/>
  <c r="EG20" i="6"/>
  <c r="EF20" i="6"/>
  <c r="EE20" i="6"/>
  <c r="ED20" i="6"/>
  <c r="EC20" i="6"/>
  <c r="EB20" i="6"/>
  <c r="EA20" i="6"/>
  <c r="DZ20" i="6"/>
  <c r="DY20" i="6"/>
  <c r="DX20" i="6"/>
  <c r="DW20" i="6"/>
  <c r="DV20" i="6"/>
  <c r="DR20" i="6"/>
  <c r="DQ20" i="6"/>
  <c r="DP20" i="6"/>
  <c r="DO20" i="6"/>
  <c r="DN20" i="6"/>
  <c r="DM20" i="6"/>
  <c r="DL20" i="6"/>
  <c r="DK20" i="6"/>
  <c r="DJ20" i="6"/>
  <c r="DI20" i="6"/>
  <c r="DH20" i="6"/>
  <c r="DG20" i="6"/>
  <c r="DF20" i="6"/>
  <c r="DE20" i="6"/>
  <c r="DD20" i="6"/>
  <c r="DC20" i="6"/>
  <c r="DB20" i="6"/>
  <c r="DA20" i="6"/>
  <c r="CZ20" i="6"/>
  <c r="CV20" i="6"/>
  <c r="FM45" i="6" s="1"/>
  <c r="CU20" i="6"/>
  <c r="FL45" i="6" s="1"/>
  <c r="CT20" i="6"/>
  <c r="FK45" i="6" s="1"/>
  <c r="CS20" i="6"/>
  <c r="FJ45" i="6" s="1"/>
  <c r="CR20" i="6"/>
  <c r="FI45" i="6" s="1"/>
  <c r="CQ20" i="6"/>
  <c r="FH45" i="6" s="1"/>
  <c r="CP20" i="6"/>
  <c r="FG45" i="6" s="1"/>
  <c r="CO20" i="6"/>
  <c r="FF45" i="6" s="1"/>
  <c r="CN20" i="6"/>
  <c r="FE45" i="6" s="1"/>
  <c r="CM20" i="6"/>
  <c r="FD45" i="6" s="1"/>
  <c r="CL20" i="6"/>
  <c r="FC45" i="6" s="1"/>
  <c r="CK20" i="6"/>
  <c r="FB45" i="6" s="1"/>
  <c r="CJ20" i="6"/>
  <c r="FA45" i="6" s="1"/>
  <c r="CI20" i="6"/>
  <c r="EZ45" i="6" s="1"/>
  <c r="CH20" i="6"/>
  <c r="EY45" i="6" s="1"/>
  <c r="CG20" i="6"/>
  <c r="EX45" i="6" s="1"/>
  <c r="CF20" i="6"/>
  <c r="EW45" i="6" s="1"/>
  <c r="CE20" i="6"/>
  <c r="EV45" i="6" s="1"/>
  <c r="CD20" i="6"/>
  <c r="EU45" i="6" s="1"/>
  <c r="EN19" i="6"/>
  <c r="EM19" i="6"/>
  <c r="EL19" i="6"/>
  <c r="EK19" i="6"/>
  <c r="EJ19" i="6"/>
  <c r="EI19" i="6"/>
  <c r="EH19" i="6"/>
  <c r="EG19" i="6"/>
  <c r="EF19" i="6"/>
  <c r="EE19" i="6"/>
  <c r="ED19" i="6"/>
  <c r="EC19" i="6"/>
  <c r="EB19" i="6"/>
  <c r="EA19" i="6"/>
  <c r="DZ19" i="6"/>
  <c r="DY19" i="6"/>
  <c r="DX19" i="6"/>
  <c r="DW19" i="6"/>
  <c r="DV19" i="6"/>
  <c r="DR19" i="6"/>
  <c r="DQ19" i="6"/>
  <c r="DP19" i="6"/>
  <c r="DO19" i="6"/>
  <c r="DN19" i="6"/>
  <c r="DM19" i="6"/>
  <c r="DL19" i="6"/>
  <c r="DK19" i="6"/>
  <c r="DJ19" i="6"/>
  <c r="DI19" i="6"/>
  <c r="DH19" i="6"/>
  <c r="DG19" i="6"/>
  <c r="DF19" i="6"/>
  <c r="DE19" i="6"/>
  <c r="DD19" i="6"/>
  <c r="DC19" i="6"/>
  <c r="DB19" i="6"/>
  <c r="DA19" i="6"/>
  <c r="CZ19" i="6"/>
  <c r="CV19" i="6"/>
  <c r="FM44" i="6" s="1"/>
  <c r="CU19" i="6"/>
  <c r="FL44" i="6" s="1"/>
  <c r="CT19" i="6"/>
  <c r="FK44" i="6" s="1"/>
  <c r="CS19" i="6"/>
  <c r="FJ44" i="6" s="1"/>
  <c r="CR19" i="6"/>
  <c r="FI44" i="6" s="1"/>
  <c r="CQ19" i="6"/>
  <c r="FH44" i="6" s="1"/>
  <c r="CP19" i="6"/>
  <c r="FG44" i="6" s="1"/>
  <c r="CO19" i="6"/>
  <c r="FF44" i="6" s="1"/>
  <c r="CN19" i="6"/>
  <c r="FE44" i="6" s="1"/>
  <c r="CM19" i="6"/>
  <c r="FD44" i="6" s="1"/>
  <c r="CL19" i="6"/>
  <c r="FC44" i="6" s="1"/>
  <c r="CK19" i="6"/>
  <c r="FB44" i="6" s="1"/>
  <c r="CJ19" i="6"/>
  <c r="FA44" i="6" s="1"/>
  <c r="CI19" i="6"/>
  <c r="EZ44" i="6" s="1"/>
  <c r="CH19" i="6"/>
  <c r="EY44" i="6" s="1"/>
  <c r="CG19" i="6"/>
  <c r="EX44" i="6" s="1"/>
  <c r="CF19" i="6"/>
  <c r="EW44" i="6" s="1"/>
  <c r="CE19" i="6"/>
  <c r="EV44" i="6" s="1"/>
  <c r="CD19" i="6"/>
  <c r="EU44" i="6" s="1"/>
  <c r="EN18" i="6"/>
  <c r="EM18" i="6"/>
  <c r="EL18" i="6"/>
  <c r="EK18" i="6"/>
  <c r="EJ18" i="6"/>
  <c r="EI18" i="6"/>
  <c r="EH18" i="6"/>
  <c r="EG18" i="6"/>
  <c r="EF18" i="6"/>
  <c r="EE18" i="6"/>
  <c r="ED18" i="6"/>
  <c r="EC18" i="6"/>
  <c r="EB18" i="6"/>
  <c r="EA18" i="6"/>
  <c r="DZ18" i="6"/>
  <c r="DY18" i="6"/>
  <c r="DX18" i="6"/>
  <c r="DW18" i="6"/>
  <c r="DV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V18" i="6"/>
  <c r="FM43" i="6" s="1"/>
  <c r="FM57" i="6" s="1"/>
  <c r="CU18" i="6"/>
  <c r="FL43" i="6" s="1"/>
  <c r="FL57" i="6" s="1"/>
  <c r="CT18" i="6"/>
  <c r="FK43" i="6" s="1"/>
  <c r="CS18" i="6"/>
  <c r="FJ43" i="6" s="1"/>
  <c r="CR18" i="6"/>
  <c r="FI43" i="6" s="1"/>
  <c r="FI57" i="6" s="1"/>
  <c r="CQ18" i="6"/>
  <c r="FH43" i="6" s="1"/>
  <c r="FH57" i="6" s="1"/>
  <c r="CP18" i="6"/>
  <c r="FG43" i="6" s="1"/>
  <c r="CO18" i="6"/>
  <c r="FF43" i="6" s="1"/>
  <c r="CN18" i="6"/>
  <c r="FE43" i="6" s="1"/>
  <c r="FE57" i="6" s="1"/>
  <c r="CM18" i="6"/>
  <c r="FD43" i="6" s="1"/>
  <c r="FD57" i="6" s="1"/>
  <c r="CL18" i="6"/>
  <c r="FC43" i="6" s="1"/>
  <c r="CK18" i="6"/>
  <c r="FB43" i="6" s="1"/>
  <c r="FB57" i="6" s="1"/>
  <c r="CJ18" i="6"/>
  <c r="FA43" i="6" s="1"/>
  <c r="FA57" i="6" s="1"/>
  <c r="CI18" i="6"/>
  <c r="EZ43" i="6" s="1"/>
  <c r="EZ57" i="6" s="1"/>
  <c r="CH18" i="6"/>
  <c r="EY43" i="6" s="1"/>
  <c r="CG18" i="6"/>
  <c r="EX43" i="6" s="1"/>
  <c r="EX57" i="6" s="1"/>
  <c r="CF18" i="6"/>
  <c r="EW43" i="6" s="1"/>
  <c r="EW57" i="6" s="1"/>
  <c r="CE18" i="6"/>
  <c r="EV43" i="6" s="1"/>
  <c r="EV57" i="6" s="1"/>
  <c r="CD18" i="6"/>
  <c r="EU43" i="6" s="1"/>
  <c r="EO17" i="6"/>
  <c r="EN17" i="6"/>
  <c r="EM17" i="6"/>
  <c r="EL17" i="6"/>
  <c r="EJ17" i="6"/>
  <c r="EI17" i="6"/>
  <c r="EH17" i="6"/>
  <c r="EG17" i="6"/>
  <c r="EF17" i="6"/>
  <c r="EE17" i="6"/>
  <c r="ED17" i="6"/>
  <c r="EC17" i="6"/>
  <c r="EB17" i="6"/>
  <c r="EA17" i="6"/>
  <c r="DZ17" i="6"/>
  <c r="DY17" i="6"/>
  <c r="DX17" i="6"/>
  <c r="DW17" i="6"/>
  <c r="DV17" i="6"/>
  <c r="DS17" i="6"/>
  <c r="DR17" i="6"/>
  <c r="DQ17" i="6"/>
  <c r="DP17" i="6"/>
  <c r="DN17" i="6"/>
  <c r="DM17" i="6"/>
  <c r="DL17" i="6"/>
  <c r="DK17" i="6"/>
  <c r="DJ17" i="6"/>
  <c r="DI17" i="6"/>
  <c r="DH17" i="6"/>
  <c r="DG17" i="6"/>
  <c r="DF17" i="6"/>
  <c r="DE17" i="6"/>
  <c r="DD17" i="6"/>
  <c r="DC17" i="6"/>
  <c r="DB17" i="6"/>
  <c r="DA17" i="6"/>
  <c r="CZ17" i="6"/>
  <c r="CW17" i="6"/>
  <c r="FN42" i="6" s="1"/>
  <c r="CV17" i="6"/>
  <c r="FM42" i="6" s="1"/>
  <c r="CU17" i="6"/>
  <c r="FL42" i="6" s="1"/>
  <c r="CT17" i="6"/>
  <c r="FK42" i="6" s="1"/>
  <c r="CR17" i="6"/>
  <c r="FI42" i="6" s="1"/>
  <c r="CQ17" i="6"/>
  <c r="FH42" i="6" s="1"/>
  <c r="CP17" i="6"/>
  <c r="FG42" i="6" s="1"/>
  <c r="CO17" i="6"/>
  <c r="FF42" i="6" s="1"/>
  <c r="CN17" i="6"/>
  <c r="FE42" i="6" s="1"/>
  <c r="CM17" i="6"/>
  <c r="FD42" i="6" s="1"/>
  <c r="CL17" i="6"/>
  <c r="FC42" i="6" s="1"/>
  <c r="CK17" i="6"/>
  <c r="FB42" i="6" s="1"/>
  <c r="CJ17" i="6"/>
  <c r="FA42" i="6" s="1"/>
  <c r="CI17" i="6"/>
  <c r="EZ42" i="6" s="1"/>
  <c r="CH17" i="6"/>
  <c r="EY42" i="6" s="1"/>
  <c r="CG17" i="6"/>
  <c r="EX42" i="6" s="1"/>
  <c r="CF17" i="6"/>
  <c r="EW42" i="6" s="1"/>
  <c r="CE17" i="6"/>
  <c r="EV42" i="6" s="1"/>
  <c r="CD17" i="6"/>
  <c r="EU42" i="6" s="1"/>
  <c r="EO16" i="6"/>
  <c r="EN16" i="6"/>
  <c r="EM16" i="6"/>
  <c r="EL16" i="6"/>
  <c r="EJ16" i="6"/>
  <c r="EI16" i="6"/>
  <c r="EH16" i="6"/>
  <c r="EG16" i="6"/>
  <c r="EF16" i="6"/>
  <c r="EE16" i="6"/>
  <c r="ED16" i="6"/>
  <c r="EC16" i="6"/>
  <c r="EB16" i="6"/>
  <c r="EA16" i="6"/>
  <c r="DZ16" i="6"/>
  <c r="DY16" i="6"/>
  <c r="DX16" i="6"/>
  <c r="DW16" i="6"/>
  <c r="DV16" i="6"/>
  <c r="DS16" i="6"/>
  <c r="DR16" i="6"/>
  <c r="DQ16" i="6"/>
  <c r="DP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DA16" i="6"/>
  <c r="CZ16" i="6"/>
  <c r="CW16" i="6"/>
  <c r="FN41" i="6" s="1"/>
  <c r="CV16" i="6"/>
  <c r="FM41" i="6" s="1"/>
  <c r="CU16" i="6"/>
  <c r="FL41" i="6" s="1"/>
  <c r="CT16" i="6"/>
  <c r="FK41" i="6" s="1"/>
  <c r="CR16" i="6"/>
  <c r="FI41" i="6" s="1"/>
  <c r="CQ16" i="6"/>
  <c r="FH41" i="6" s="1"/>
  <c r="CP16" i="6"/>
  <c r="FG41" i="6" s="1"/>
  <c r="CO16" i="6"/>
  <c r="FF41" i="6" s="1"/>
  <c r="CN16" i="6"/>
  <c r="FE41" i="6" s="1"/>
  <c r="CM16" i="6"/>
  <c r="FD41" i="6" s="1"/>
  <c r="CL16" i="6"/>
  <c r="FC41" i="6" s="1"/>
  <c r="CK16" i="6"/>
  <c r="FB41" i="6" s="1"/>
  <c r="CJ16" i="6"/>
  <c r="FA41" i="6" s="1"/>
  <c r="CI16" i="6"/>
  <c r="EZ41" i="6" s="1"/>
  <c r="CH16" i="6"/>
  <c r="EY41" i="6" s="1"/>
  <c r="CG16" i="6"/>
  <c r="EX41" i="6" s="1"/>
  <c r="CF16" i="6"/>
  <c r="EW41" i="6" s="1"/>
  <c r="CE16" i="6"/>
  <c r="EV41" i="6" s="1"/>
  <c r="CD16" i="6"/>
  <c r="EU41" i="6" s="1"/>
  <c r="EO15" i="6"/>
  <c r="EN15" i="6"/>
  <c r="EM15" i="6"/>
  <c r="EL15" i="6"/>
  <c r="EJ15" i="6"/>
  <c r="EI15" i="6"/>
  <c r="EH15" i="6"/>
  <c r="EG15" i="6"/>
  <c r="EF15" i="6"/>
  <c r="EE15" i="6"/>
  <c r="ED15" i="6"/>
  <c r="EC15" i="6"/>
  <c r="EB15" i="6"/>
  <c r="EA15" i="6"/>
  <c r="DZ15" i="6"/>
  <c r="DY15" i="6"/>
  <c r="DX15" i="6"/>
  <c r="DW15" i="6"/>
  <c r="DV15" i="6"/>
  <c r="DS15" i="6"/>
  <c r="DR15" i="6"/>
  <c r="DQ15" i="6"/>
  <c r="DP15" i="6"/>
  <c r="DN15" i="6"/>
  <c r="DM15" i="6"/>
  <c r="DL15" i="6"/>
  <c r="DK15" i="6"/>
  <c r="DJ15" i="6"/>
  <c r="DI15" i="6"/>
  <c r="DH15" i="6"/>
  <c r="DG15" i="6"/>
  <c r="DF15" i="6"/>
  <c r="DE15" i="6"/>
  <c r="DD15" i="6"/>
  <c r="DC15" i="6"/>
  <c r="DB15" i="6"/>
  <c r="DA15" i="6"/>
  <c r="CZ15" i="6"/>
  <c r="CW15" i="6"/>
  <c r="FN40" i="6" s="1"/>
  <c r="CV15" i="6"/>
  <c r="FM40" i="6" s="1"/>
  <c r="CU15" i="6"/>
  <c r="FL40" i="6" s="1"/>
  <c r="CT15" i="6"/>
  <c r="FK40" i="6" s="1"/>
  <c r="CR15" i="6"/>
  <c r="FI40" i="6" s="1"/>
  <c r="CQ15" i="6"/>
  <c r="FH40" i="6" s="1"/>
  <c r="CP15" i="6"/>
  <c r="FG40" i="6" s="1"/>
  <c r="CO15" i="6"/>
  <c r="FF40" i="6" s="1"/>
  <c r="CN15" i="6"/>
  <c r="FE40" i="6" s="1"/>
  <c r="CM15" i="6"/>
  <c r="FD40" i="6" s="1"/>
  <c r="CL15" i="6"/>
  <c r="FC40" i="6" s="1"/>
  <c r="CK15" i="6"/>
  <c r="FB40" i="6" s="1"/>
  <c r="CJ15" i="6"/>
  <c r="FA40" i="6" s="1"/>
  <c r="CI15" i="6"/>
  <c r="EZ40" i="6" s="1"/>
  <c r="CH15" i="6"/>
  <c r="EY40" i="6" s="1"/>
  <c r="CG15" i="6"/>
  <c r="EX40" i="6" s="1"/>
  <c r="CF15" i="6"/>
  <c r="EW40" i="6" s="1"/>
  <c r="CE15" i="6"/>
  <c r="EV40" i="6" s="1"/>
  <c r="CD15" i="6"/>
  <c r="EU40" i="6" s="1"/>
  <c r="EO14" i="6"/>
  <c r="EN14" i="6"/>
  <c r="EM14" i="6"/>
  <c r="EL14" i="6"/>
  <c r="EJ14" i="6"/>
  <c r="EI14" i="6"/>
  <c r="EH14" i="6"/>
  <c r="EG14" i="6"/>
  <c r="EF14" i="6"/>
  <c r="EE14" i="6"/>
  <c r="ED14" i="6"/>
  <c r="EC14" i="6"/>
  <c r="EB14" i="6"/>
  <c r="EA14" i="6"/>
  <c r="DZ14" i="6"/>
  <c r="DY14" i="6"/>
  <c r="DX14" i="6"/>
  <c r="DW14" i="6"/>
  <c r="DV14" i="6"/>
  <c r="DS14" i="6"/>
  <c r="DR14" i="6"/>
  <c r="DQ14" i="6"/>
  <c r="DP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DA14" i="6"/>
  <c r="CZ14" i="6"/>
  <c r="CW14" i="6"/>
  <c r="FN39" i="6" s="1"/>
  <c r="CV14" i="6"/>
  <c r="FM39" i="6" s="1"/>
  <c r="CU14" i="6"/>
  <c r="FL39" i="6" s="1"/>
  <c r="CT14" i="6"/>
  <c r="FK39" i="6" s="1"/>
  <c r="CR14" i="6"/>
  <c r="FI39" i="6" s="1"/>
  <c r="CQ14" i="6"/>
  <c r="FH39" i="6" s="1"/>
  <c r="CP14" i="6"/>
  <c r="FG39" i="6" s="1"/>
  <c r="CO14" i="6"/>
  <c r="FF39" i="6" s="1"/>
  <c r="CN14" i="6"/>
  <c r="FE39" i="6" s="1"/>
  <c r="CM14" i="6"/>
  <c r="FD39" i="6" s="1"/>
  <c r="CL14" i="6"/>
  <c r="FC39" i="6" s="1"/>
  <c r="CK14" i="6"/>
  <c r="FB39" i="6" s="1"/>
  <c r="CJ14" i="6"/>
  <c r="FA39" i="6" s="1"/>
  <c r="CI14" i="6"/>
  <c r="EZ39" i="6" s="1"/>
  <c r="CH14" i="6"/>
  <c r="EY39" i="6" s="1"/>
  <c r="CG14" i="6"/>
  <c r="EX39" i="6" s="1"/>
  <c r="CF14" i="6"/>
  <c r="EW39" i="6" s="1"/>
  <c r="CE14" i="6"/>
  <c r="EV39" i="6" s="1"/>
  <c r="CD14" i="6"/>
  <c r="EU39" i="6" s="1"/>
  <c r="EO13" i="6"/>
  <c r="EN13" i="6"/>
  <c r="EM13" i="6"/>
  <c r="EL13" i="6"/>
  <c r="EJ13" i="6"/>
  <c r="EI13" i="6"/>
  <c r="EH13" i="6"/>
  <c r="EG13" i="6"/>
  <c r="EF13" i="6"/>
  <c r="EE13" i="6"/>
  <c r="ED13" i="6"/>
  <c r="EC13" i="6"/>
  <c r="EB13" i="6"/>
  <c r="EA13" i="6"/>
  <c r="DZ13" i="6"/>
  <c r="DY13" i="6"/>
  <c r="DX13" i="6"/>
  <c r="DW13" i="6"/>
  <c r="DV13" i="6"/>
  <c r="DS13" i="6"/>
  <c r="DR13" i="6"/>
  <c r="DQ13" i="6"/>
  <c r="DP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DA13" i="6"/>
  <c r="CZ13" i="6"/>
  <c r="CW13" i="6"/>
  <c r="FN38" i="6" s="1"/>
  <c r="CV13" i="6"/>
  <c r="FM38" i="6" s="1"/>
  <c r="CU13" i="6"/>
  <c r="FL38" i="6" s="1"/>
  <c r="CT13" i="6"/>
  <c r="FK38" i="6" s="1"/>
  <c r="CR13" i="6"/>
  <c r="FI38" i="6" s="1"/>
  <c r="CQ13" i="6"/>
  <c r="FH38" i="6" s="1"/>
  <c r="CP13" i="6"/>
  <c r="FG38" i="6" s="1"/>
  <c r="CO13" i="6"/>
  <c r="FF38" i="6" s="1"/>
  <c r="CN13" i="6"/>
  <c r="FE38" i="6" s="1"/>
  <c r="CM13" i="6"/>
  <c r="FD38" i="6" s="1"/>
  <c r="CL13" i="6"/>
  <c r="FC38" i="6" s="1"/>
  <c r="CK13" i="6"/>
  <c r="FB38" i="6" s="1"/>
  <c r="CJ13" i="6"/>
  <c r="FA38" i="6" s="1"/>
  <c r="CI13" i="6"/>
  <c r="EZ38" i="6" s="1"/>
  <c r="CH13" i="6"/>
  <c r="EY38" i="6" s="1"/>
  <c r="CG13" i="6"/>
  <c r="EX38" i="6" s="1"/>
  <c r="CF13" i="6"/>
  <c r="EW38" i="6" s="1"/>
  <c r="CE13" i="6"/>
  <c r="EV38" i="6" s="1"/>
  <c r="CD13" i="6"/>
  <c r="EU38" i="6" s="1"/>
  <c r="EO12" i="6"/>
  <c r="EN12" i="6"/>
  <c r="EM12" i="6"/>
  <c r="EL12" i="6"/>
  <c r="EJ12" i="6"/>
  <c r="EI12" i="6"/>
  <c r="EH12" i="6"/>
  <c r="EG12" i="6"/>
  <c r="EF12" i="6"/>
  <c r="EE12" i="6"/>
  <c r="ED12" i="6"/>
  <c r="EC12" i="6"/>
  <c r="EB12" i="6"/>
  <c r="EA12" i="6"/>
  <c r="DZ12" i="6"/>
  <c r="DY12" i="6"/>
  <c r="DX12" i="6"/>
  <c r="DW12" i="6"/>
  <c r="DV12" i="6"/>
  <c r="DS12" i="6"/>
  <c r="DR12" i="6"/>
  <c r="DQ12" i="6"/>
  <c r="DP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DA12" i="6"/>
  <c r="CZ12" i="6"/>
  <c r="CW12" i="6"/>
  <c r="FN37" i="6" s="1"/>
  <c r="CV12" i="6"/>
  <c r="FM37" i="6" s="1"/>
  <c r="CU12" i="6"/>
  <c r="FL37" i="6" s="1"/>
  <c r="CT12" i="6"/>
  <c r="FK37" i="6" s="1"/>
  <c r="CR12" i="6"/>
  <c r="FI37" i="6" s="1"/>
  <c r="CQ12" i="6"/>
  <c r="FH37" i="6" s="1"/>
  <c r="CP12" i="6"/>
  <c r="FG37" i="6" s="1"/>
  <c r="CO12" i="6"/>
  <c r="FF37" i="6" s="1"/>
  <c r="CN12" i="6"/>
  <c r="FE37" i="6" s="1"/>
  <c r="CM12" i="6"/>
  <c r="FD37" i="6" s="1"/>
  <c r="CL12" i="6"/>
  <c r="FC37" i="6" s="1"/>
  <c r="CK12" i="6"/>
  <c r="FB37" i="6" s="1"/>
  <c r="CJ12" i="6"/>
  <c r="FA37" i="6" s="1"/>
  <c r="CI12" i="6"/>
  <c r="EZ37" i="6" s="1"/>
  <c r="CH12" i="6"/>
  <c r="EY37" i="6" s="1"/>
  <c r="CG12" i="6"/>
  <c r="EX37" i="6" s="1"/>
  <c r="CF12" i="6"/>
  <c r="EW37" i="6" s="1"/>
  <c r="CE12" i="6"/>
  <c r="EV37" i="6" s="1"/>
  <c r="CD12" i="6"/>
  <c r="EU37" i="6" s="1"/>
  <c r="EO11" i="6"/>
  <c r="EN11" i="6"/>
  <c r="EM11" i="6"/>
  <c r="EL11" i="6"/>
  <c r="EJ11" i="6"/>
  <c r="EI11" i="6"/>
  <c r="EH11" i="6"/>
  <c r="EG11" i="6"/>
  <c r="EF11" i="6"/>
  <c r="EE11" i="6"/>
  <c r="ED11" i="6"/>
  <c r="EC11" i="6"/>
  <c r="EB11" i="6"/>
  <c r="EA11" i="6"/>
  <c r="DZ11" i="6"/>
  <c r="DY11" i="6"/>
  <c r="DX11" i="6"/>
  <c r="DW11" i="6"/>
  <c r="DV11" i="6"/>
  <c r="DS11" i="6"/>
  <c r="DR11" i="6"/>
  <c r="DQ11" i="6"/>
  <c r="DP11" i="6"/>
  <c r="DN11" i="6"/>
  <c r="DM11" i="6"/>
  <c r="DL11" i="6"/>
  <c r="DK11" i="6"/>
  <c r="DJ11" i="6"/>
  <c r="DI11" i="6"/>
  <c r="DH11" i="6"/>
  <c r="DG11" i="6"/>
  <c r="DF11" i="6"/>
  <c r="DE11" i="6"/>
  <c r="DD11" i="6"/>
  <c r="DC11" i="6"/>
  <c r="DB11" i="6"/>
  <c r="DA11" i="6"/>
  <c r="CZ11" i="6"/>
  <c r="CW11" i="6"/>
  <c r="FN36" i="6" s="1"/>
  <c r="CV11" i="6"/>
  <c r="FM36" i="6" s="1"/>
  <c r="CU11" i="6"/>
  <c r="FL36" i="6" s="1"/>
  <c r="CT11" i="6"/>
  <c r="FK36" i="6" s="1"/>
  <c r="CR11" i="6"/>
  <c r="FI36" i="6" s="1"/>
  <c r="CQ11" i="6"/>
  <c r="FH36" i="6" s="1"/>
  <c r="CP11" i="6"/>
  <c r="FG36" i="6" s="1"/>
  <c r="CO11" i="6"/>
  <c r="FF36" i="6" s="1"/>
  <c r="CN11" i="6"/>
  <c r="FE36" i="6" s="1"/>
  <c r="CM11" i="6"/>
  <c r="FD36" i="6" s="1"/>
  <c r="CL11" i="6"/>
  <c r="FC36" i="6" s="1"/>
  <c r="CK11" i="6"/>
  <c r="FB36" i="6" s="1"/>
  <c r="CJ11" i="6"/>
  <c r="FA36" i="6" s="1"/>
  <c r="CI11" i="6"/>
  <c r="EZ36" i="6" s="1"/>
  <c r="CH11" i="6"/>
  <c r="EY36" i="6" s="1"/>
  <c r="CG11" i="6"/>
  <c r="EX36" i="6" s="1"/>
  <c r="CF11" i="6"/>
  <c r="EW36" i="6" s="1"/>
  <c r="CE11" i="6"/>
  <c r="EV36" i="6" s="1"/>
  <c r="CD11" i="6"/>
  <c r="EU36" i="6" s="1"/>
  <c r="EO10" i="6"/>
  <c r="EN10" i="6"/>
  <c r="EM10" i="6"/>
  <c r="EL10" i="6"/>
  <c r="EJ10" i="6"/>
  <c r="EI10" i="6"/>
  <c r="EH10" i="6"/>
  <c r="EG10" i="6"/>
  <c r="EF10" i="6"/>
  <c r="EE10" i="6"/>
  <c r="ED10" i="6"/>
  <c r="EC10" i="6"/>
  <c r="EB10" i="6"/>
  <c r="EA10" i="6"/>
  <c r="DZ10" i="6"/>
  <c r="DY10" i="6"/>
  <c r="DX10" i="6"/>
  <c r="DW10" i="6"/>
  <c r="DV10" i="6"/>
  <c r="DS10" i="6"/>
  <c r="DR10" i="6"/>
  <c r="DQ10" i="6"/>
  <c r="DP10" i="6"/>
  <c r="DN10" i="6"/>
  <c r="DM10" i="6"/>
  <c r="DL10" i="6"/>
  <c r="DK10" i="6"/>
  <c r="DJ10" i="6"/>
  <c r="DI10" i="6"/>
  <c r="DH10" i="6"/>
  <c r="DG10" i="6"/>
  <c r="DF10" i="6"/>
  <c r="DE10" i="6"/>
  <c r="DD10" i="6"/>
  <c r="DC10" i="6"/>
  <c r="DB10" i="6"/>
  <c r="DA10" i="6"/>
  <c r="CZ10" i="6"/>
  <c r="CW10" i="6"/>
  <c r="FN35" i="6" s="1"/>
  <c r="CV10" i="6"/>
  <c r="FM35" i="6" s="1"/>
  <c r="CU10" i="6"/>
  <c r="FL35" i="6" s="1"/>
  <c r="CT10" i="6"/>
  <c r="FK35" i="6" s="1"/>
  <c r="CR10" i="6"/>
  <c r="FI35" i="6" s="1"/>
  <c r="CQ10" i="6"/>
  <c r="FH35" i="6" s="1"/>
  <c r="CP10" i="6"/>
  <c r="FG35" i="6" s="1"/>
  <c r="CO10" i="6"/>
  <c r="FF35" i="6" s="1"/>
  <c r="CN10" i="6"/>
  <c r="FE35" i="6" s="1"/>
  <c r="CM10" i="6"/>
  <c r="FD35" i="6" s="1"/>
  <c r="CL10" i="6"/>
  <c r="FC35" i="6" s="1"/>
  <c r="CK10" i="6"/>
  <c r="FB35" i="6" s="1"/>
  <c r="CJ10" i="6"/>
  <c r="FA35" i="6" s="1"/>
  <c r="CI10" i="6"/>
  <c r="EZ35" i="6" s="1"/>
  <c r="CH10" i="6"/>
  <c r="EY35" i="6" s="1"/>
  <c r="CG10" i="6"/>
  <c r="EX35" i="6" s="1"/>
  <c r="CF10" i="6"/>
  <c r="EW35" i="6" s="1"/>
  <c r="CE10" i="6"/>
  <c r="EV35" i="6" s="1"/>
  <c r="CD10" i="6"/>
  <c r="EU35" i="6" s="1"/>
  <c r="EO9" i="6"/>
  <c r="EN9" i="6"/>
  <c r="EM9" i="6"/>
  <c r="EL9" i="6"/>
  <c r="EJ9" i="6"/>
  <c r="EI9" i="6"/>
  <c r="EH9" i="6"/>
  <c r="EG9" i="6"/>
  <c r="EF9" i="6"/>
  <c r="EE9" i="6"/>
  <c r="ED9" i="6"/>
  <c r="EC9" i="6"/>
  <c r="EB9" i="6"/>
  <c r="EA9" i="6"/>
  <c r="DZ9" i="6"/>
  <c r="DY9" i="6"/>
  <c r="DX9" i="6"/>
  <c r="DW9" i="6"/>
  <c r="DV9" i="6"/>
  <c r="DS9" i="6"/>
  <c r="DR9" i="6"/>
  <c r="DQ9" i="6"/>
  <c r="DP9" i="6"/>
  <c r="DN9" i="6"/>
  <c r="DM9" i="6"/>
  <c r="DL9" i="6"/>
  <c r="DK9" i="6"/>
  <c r="DJ9" i="6"/>
  <c r="DI9" i="6"/>
  <c r="DH9" i="6"/>
  <c r="DG9" i="6"/>
  <c r="DF9" i="6"/>
  <c r="DE9" i="6"/>
  <c r="DD9" i="6"/>
  <c r="DC9" i="6"/>
  <c r="DB9" i="6"/>
  <c r="DA9" i="6"/>
  <c r="CZ9" i="6"/>
  <c r="CW9" i="6"/>
  <c r="FN34" i="6" s="1"/>
  <c r="CV9" i="6"/>
  <c r="FM34" i="6" s="1"/>
  <c r="CU9" i="6"/>
  <c r="FL34" i="6" s="1"/>
  <c r="CT9" i="6"/>
  <c r="FK34" i="6" s="1"/>
  <c r="FJ34" i="6"/>
  <c r="CR9" i="6"/>
  <c r="FI34" i="6" s="1"/>
  <c r="CQ9" i="6"/>
  <c r="FH34" i="6" s="1"/>
  <c r="CP9" i="6"/>
  <c r="FG34" i="6" s="1"/>
  <c r="CO9" i="6"/>
  <c r="FF34" i="6" s="1"/>
  <c r="CN9" i="6"/>
  <c r="FE34" i="6" s="1"/>
  <c r="CM9" i="6"/>
  <c r="FD34" i="6" s="1"/>
  <c r="CL9" i="6"/>
  <c r="FC34" i="6" s="1"/>
  <c r="CK9" i="6"/>
  <c r="FB34" i="6" s="1"/>
  <c r="CJ9" i="6"/>
  <c r="FA34" i="6" s="1"/>
  <c r="CI9" i="6"/>
  <c r="EZ34" i="6" s="1"/>
  <c r="CH9" i="6"/>
  <c r="EY34" i="6" s="1"/>
  <c r="CG9" i="6"/>
  <c r="EX34" i="6" s="1"/>
  <c r="CF9" i="6"/>
  <c r="EW34" i="6" s="1"/>
  <c r="CE9" i="6"/>
  <c r="EV34" i="6" s="1"/>
  <c r="CD9" i="6"/>
  <c r="EU34" i="6" s="1"/>
  <c r="EO8" i="6"/>
  <c r="EN8" i="6"/>
  <c r="EM8" i="6"/>
  <c r="EJ8" i="6"/>
  <c r="EI8" i="6"/>
  <c r="EH8" i="6"/>
  <c r="EG8" i="6"/>
  <c r="EF8" i="6"/>
  <c r="EE8" i="6"/>
  <c r="ED8" i="6"/>
  <c r="EC8" i="6"/>
  <c r="EB8" i="6"/>
  <c r="EA8" i="6"/>
  <c r="DZ8" i="6"/>
  <c r="DY8" i="6"/>
  <c r="DX8" i="6"/>
  <c r="DW8" i="6"/>
  <c r="DV8" i="6"/>
  <c r="DS8" i="6"/>
  <c r="DR8" i="6"/>
  <c r="DQ8" i="6"/>
  <c r="DP8" i="6"/>
  <c r="DN8" i="6"/>
  <c r="DM8" i="6"/>
  <c r="DL8" i="6"/>
  <c r="DK8" i="6"/>
  <c r="DJ8" i="6"/>
  <c r="DI8" i="6"/>
  <c r="DH8" i="6"/>
  <c r="DG8" i="6"/>
  <c r="DF8" i="6"/>
  <c r="DE8" i="6"/>
  <c r="DD8" i="6"/>
  <c r="DC8" i="6"/>
  <c r="DB8" i="6"/>
  <c r="DA8" i="6"/>
  <c r="CZ8" i="6"/>
  <c r="CW8" i="6"/>
  <c r="FN33" i="6" s="1"/>
  <c r="CV8" i="6"/>
  <c r="FM33" i="6" s="1"/>
  <c r="CU8" i="6"/>
  <c r="FL33" i="6" s="1"/>
  <c r="CT8" i="6"/>
  <c r="FK33" i="6" s="1"/>
  <c r="CS8" i="6"/>
  <c r="CR8" i="6"/>
  <c r="FI33" i="6" s="1"/>
  <c r="CQ8" i="6"/>
  <c r="FH33" i="6" s="1"/>
  <c r="CP8" i="6"/>
  <c r="FG33" i="6" s="1"/>
  <c r="CO8" i="6"/>
  <c r="FF33" i="6" s="1"/>
  <c r="CN8" i="6"/>
  <c r="FE33" i="6" s="1"/>
  <c r="CM8" i="6"/>
  <c r="FD33" i="6" s="1"/>
  <c r="CL8" i="6"/>
  <c r="FC33" i="6" s="1"/>
  <c r="CK8" i="6"/>
  <c r="FB33" i="6" s="1"/>
  <c r="CJ8" i="6"/>
  <c r="FA33" i="6" s="1"/>
  <c r="CI8" i="6"/>
  <c r="EZ33" i="6" s="1"/>
  <c r="CH8" i="6"/>
  <c r="EY33" i="6" s="1"/>
  <c r="CG8" i="6"/>
  <c r="EX33" i="6" s="1"/>
  <c r="CF8" i="6"/>
  <c r="EW33" i="6" s="1"/>
  <c r="CE8" i="6"/>
  <c r="EV33" i="6" s="1"/>
  <c r="CD8" i="6"/>
  <c r="EU33" i="6" s="1"/>
  <c r="EO7" i="6"/>
  <c r="EN7" i="6"/>
  <c r="EM7" i="6"/>
  <c r="EL7" i="6"/>
  <c r="EJ7" i="6"/>
  <c r="EI7" i="6"/>
  <c r="EH7" i="6"/>
  <c r="EG7" i="6"/>
  <c r="EF7" i="6"/>
  <c r="EE7" i="6"/>
  <c r="ED7" i="6"/>
  <c r="EC7" i="6"/>
  <c r="EB7" i="6"/>
  <c r="EA7" i="6"/>
  <c r="DZ7" i="6"/>
  <c r="DY7" i="6"/>
  <c r="DX7" i="6"/>
  <c r="DW7" i="6"/>
  <c r="DV7" i="6"/>
  <c r="DS7" i="6"/>
  <c r="DR7" i="6"/>
  <c r="DQ7" i="6"/>
  <c r="DP7" i="6"/>
  <c r="DN7" i="6"/>
  <c r="DM7" i="6"/>
  <c r="DL7" i="6"/>
  <c r="DK7" i="6"/>
  <c r="DJ7" i="6"/>
  <c r="DI7" i="6"/>
  <c r="DH7" i="6"/>
  <c r="DG7" i="6"/>
  <c r="DF7" i="6"/>
  <c r="DE7" i="6"/>
  <c r="DD7" i="6"/>
  <c r="DC7" i="6"/>
  <c r="DB7" i="6"/>
  <c r="DA7" i="6"/>
  <c r="CZ7" i="6"/>
  <c r="CW7" i="6"/>
  <c r="FN32" i="6" s="1"/>
  <c r="CV7" i="6"/>
  <c r="FM32" i="6" s="1"/>
  <c r="CU7" i="6"/>
  <c r="FL32" i="6" s="1"/>
  <c r="CT7" i="6"/>
  <c r="FK32" i="6" s="1"/>
  <c r="CR7" i="6"/>
  <c r="FI32" i="6" s="1"/>
  <c r="CQ7" i="6"/>
  <c r="FH32" i="6" s="1"/>
  <c r="CP7" i="6"/>
  <c r="FG32" i="6" s="1"/>
  <c r="CO7" i="6"/>
  <c r="FF32" i="6" s="1"/>
  <c r="CN7" i="6"/>
  <c r="FE32" i="6" s="1"/>
  <c r="CM7" i="6"/>
  <c r="FD32" i="6" s="1"/>
  <c r="CL7" i="6"/>
  <c r="FC32" i="6" s="1"/>
  <c r="CK7" i="6"/>
  <c r="FB32" i="6" s="1"/>
  <c r="CJ7" i="6"/>
  <c r="FA32" i="6" s="1"/>
  <c r="CI7" i="6"/>
  <c r="EZ32" i="6" s="1"/>
  <c r="CH7" i="6"/>
  <c r="EY32" i="6" s="1"/>
  <c r="CG7" i="6"/>
  <c r="EX32" i="6" s="1"/>
  <c r="CF7" i="6"/>
  <c r="EW32" i="6" s="1"/>
  <c r="CE7" i="6"/>
  <c r="EV32" i="6" s="1"/>
  <c r="CD7" i="6"/>
  <c r="EU32" i="6" s="1"/>
  <c r="EO6" i="6"/>
  <c r="EN6" i="6"/>
  <c r="EM6" i="6"/>
  <c r="EL6" i="6"/>
  <c r="EJ6" i="6"/>
  <c r="EI6" i="6"/>
  <c r="EH6" i="6"/>
  <c r="EG6" i="6"/>
  <c r="EF6" i="6"/>
  <c r="EE6" i="6"/>
  <c r="ED6" i="6"/>
  <c r="EC6" i="6"/>
  <c r="EB6" i="6"/>
  <c r="EA6" i="6"/>
  <c r="DZ6" i="6"/>
  <c r="DY6" i="6"/>
  <c r="DX6" i="6"/>
  <c r="DW6" i="6"/>
  <c r="DV6" i="6"/>
  <c r="DS6" i="6"/>
  <c r="DR6" i="6"/>
  <c r="DQ6" i="6"/>
  <c r="DP6" i="6"/>
  <c r="DN6" i="6"/>
  <c r="DM6" i="6"/>
  <c r="DL6" i="6"/>
  <c r="DK6" i="6"/>
  <c r="DJ6" i="6"/>
  <c r="DI6" i="6"/>
  <c r="DH6" i="6"/>
  <c r="DG6" i="6"/>
  <c r="DF6" i="6"/>
  <c r="DE6" i="6"/>
  <c r="DD6" i="6"/>
  <c r="DC6" i="6"/>
  <c r="DB6" i="6"/>
  <c r="DA6" i="6"/>
  <c r="CZ6" i="6"/>
  <c r="CW6" i="6"/>
  <c r="FN31" i="6" s="1"/>
  <c r="CV6" i="6"/>
  <c r="FM31" i="6" s="1"/>
  <c r="CU6" i="6"/>
  <c r="FL31" i="6" s="1"/>
  <c r="CT6" i="6"/>
  <c r="FK31" i="6" s="1"/>
  <c r="CR6" i="6"/>
  <c r="FI31" i="6" s="1"/>
  <c r="CQ6" i="6"/>
  <c r="FH31" i="6" s="1"/>
  <c r="CP6" i="6"/>
  <c r="FG31" i="6" s="1"/>
  <c r="CO6" i="6"/>
  <c r="FF31" i="6" s="1"/>
  <c r="CN6" i="6"/>
  <c r="FE31" i="6" s="1"/>
  <c r="CM6" i="6"/>
  <c r="FD31" i="6" s="1"/>
  <c r="CL6" i="6"/>
  <c r="FC31" i="6" s="1"/>
  <c r="CK6" i="6"/>
  <c r="FB31" i="6" s="1"/>
  <c r="CJ6" i="6"/>
  <c r="FA31" i="6" s="1"/>
  <c r="CI6" i="6"/>
  <c r="EZ31" i="6" s="1"/>
  <c r="CH6" i="6"/>
  <c r="EY31" i="6" s="1"/>
  <c r="CG6" i="6"/>
  <c r="EX31" i="6" s="1"/>
  <c r="CF6" i="6"/>
  <c r="EW31" i="6" s="1"/>
  <c r="CE6" i="6"/>
  <c r="EV31" i="6" s="1"/>
  <c r="CD6" i="6"/>
  <c r="EU31" i="6" s="1"/>
  <c r="EO5" i="6"/>
  <c r="EN5" i="6"/>
  <c r="EM5" i="6"/>
  <c r="EL5" i="6"/>
  <c r="EJ5" i="6"/>
  <c r="EI5" i="6"/>
  <c r="EH5" i="6"/>
  <c r="EG5" i="6"/>
  <c r="EF5" i="6"/>
  <c r="EE5" i="6"/>
  <c r="ED5" i="6"/>
  <c r="EC5" i="6"/>
  <c r="EB5" i="6"/>
  <c r="EA5" i="6"/>
  <c r="DZ5" i="6"/>
  <c r="DY5" i="6"/>
  <c r="DX5" i="6"/>
  <c r="DW5" i="6"/>
  <c r="DV5" i="6"/>
  <c r="DS5" i="6"/>
  <c r="DR5" i="6"/>
  <c r="DQ5" i="6"/>
  <c r="DP5" i="6"/>
  <c r="DN5" i="6"/>
  <c r="DM5" i="6"/>
  <c r="DL5" i="6"/>
  <c r="DK5" i="6"/>
  <c r="DJ5" i="6"/>
  <c r="DI5" i="6"/>
  <c r="DH5" i="6"/>
  <c r="DG5" i="6"/>
  <c r="DF5" i="6"/>
  <c r="DE5" i="6"/>
  <c r="DD5" i="6"/>
  <c r="DC5" i="6"/>
  <c r="DB5" i="6"/>
  <c r="DA5" i="6"/>
  <c r="CZ5" i="6"/>
  <c r="CW5" i="6"/>
  <c r="FN30" i="6" s="1"/>
  <c r="FN56" i="6" s="1"/>
  <c r="CV5" i="6"/>
  <c r="FM30" i="6" s="1"/>
  <c r="FM56" i="6" s="1"/>
  <c r="CU5" i="6"/>
  <c r="FL30" i="6" s="1"/>
  <c r="CT5" i="6"/>
  <c r="FK30" i="6" s="1"/>
  <c r="FK56" i="6" s="1"/>
  <c r="CR5" i="6"/>
  <c r="FI30" i="6" s="1"/>
  <c r="FI56" i="6" s="1"/>
  <c r="CQ5" i="6"/>
  <c r="FH30" i="6" s="1"/>
  <c r="CP5" i="6"/>
  <c r="FG30" i="6" s="1"/>
  <c r="FG56" i="6" s="1"/>
  <c r="CO5" i="6"/>
  <c r="FF30" i="6" s="1"/>
  <c r="FF56" i="6" s="1"/>
  <c r="CN5" i="6"/>
  <c r="FE30" i="6" s="1"/>
  <c r="FE56" i="6" s="1"/>
  <c r="CM5" i="6"/>
  <c r="FD30" i="6" s="1"/>
  <c r="CL5" i="6"/>
  <c r="FC30" i="6" s="1"/>
  <c r="FC56" i="6" s="1"/>
  <c r="CK5" i="6"/>
  <c r="FB30" i="6" s="1"/>
  <c r="FB56" i="6" s="1"/>
  <c r="CJ5" i="6"/>
  <c r="FA30" i="6" s="1"/>
  <c r="FA56" i="6" s="1"/>
  <c r="CI5" i="6"/>
  <c r="EZ30" i="6" s="1"/>
  <c r="CH5" i="6"/>
  <c r="EY30" i="6" s="1"/>
  <c r="EY56" i="6" s="1"/>
  <c r="CG5" i="6"/>
  <c r="EX30" i="6" s="1"/>
  <c r="EX56" i="6" s="1"/>
  <c r="CF5" i="6"/>
  <c r="EW30" i="6" s="1"/>
  <c r="EW56" i="6" s="1"/>
  <c r="CE5" i="6"/>
  <c r="EV30" i="6" s="1"/>
  <c r="CD5" i="6"/>
  <c r="EU30" i="6" s="1"/>
  <c r="EU56" i="6" s="1"/>
  <c r="DV4" i="6"/>
  <c r="CZ4" i="6"/>
  <c r="FN29" i="6"/>
  <c r="FN55" i="6" s="1"/>
  <c r="FL29" i="6"/>
  <c r="FL55" i="6" s="1"/>
  <c r="FH29" i="6"/>
  <c r="FH55" i="6" s="1"/>
  <c r="FF29" i="6"/>
  <c r="FF55" i="6" s="1"/>
  <c r="FE29" i="6"/>
  <c r="FE55" i="6" s="1"/>
  <c r="FD29" i="6"/>
  <c r="FD55" i="6" s="1"/>
  <c r="FC29" i="6"/>
  <c r="FC55" i="6" s="1"/>
  <c r="FB55" i="6"/>
  <c r="FA29" i="6"/>
  <c r="FA55" i="6" s="1"/>
  <c r="EZ29" i="6"/>
  <c r="EZ55" i="6" s="1"/>
  <c r="EY29" i="6"/>
  <c r="EY55" i="6" s="1"/>
  <c r="EX29" i="6"/>
  <c r="EX55" i="6" s="1"/>
  <c r="EW29" i="6"/>
  <c r="EW55" i="6" s="1"/>
  <c r="EV29" i="6"/>
  <c r="EV55" i="6" s="1"/>
  <c r="CD4" i="6"/>
  <c r="EU29" i="6" s="1"/>
  <c r="EU55" i="6" s="1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U110" i="5"/>
  <c r="T110" i="5"/>
  <c r="S110" i="5"/>
  <c r="R110" i="5"/>
  <c r="Q110" i="5"/>
  <c r="P110" i="5"/>
  <c r="O110" i="5"/>
  <c r="N110" i="5"/>
  <c r="M110" i="5"/>
  <c r="K110" i="5"/>
  <c r="J110" i="5"/>
  <c r="H110" i="5"/>
  <c r="G110" i="5"/>
  <c r="F110" i="5"/>
  <c r="E110" i="5"/>
  <c r="D110" i="5"/>
  <c r="C110" i="5"/>
  <c r="B110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U84" i="5"/>
  <c r="T84" i="5"/>
  <c r="S84" i="5"/>
  <c r="R84" i="5"/>
  <c r="Q84" i="5"/>
  <c r="P84" i="5"/>
  <c r="O84" i="5"/>
  <c r="N84" i="5"/>
  <c r="M84" i="5"/>
  <c r="K84" i="5"/>
  <c r="J84" i="5"/>
  <c r="H84" i="5"/>
  <c r="G84" i="5"/>
  <c r="F84" i="5"/>
  <c r="E84" i="5"/>
  <c r="D84" i="5"/>
  <c r="C84" i="5"/>
  <c r="B84" i="5"/>
  <c r="FI29" i="5"/>
  <c r="FI55" i="5" s="1"/>
  <c r="FG29" i="5"/>
  <c r="FG55" i="5" s="1"/>
  <c r="EO27" i="5"/>
  <c r="EN27" i="5"/>
  <c r="EM27" i="5"/>
  <c r="EL27" i="5"/>
  <c r="EK27" i="5"/>
  <c r="EJ27" i="5"/>
  <c r="EI27" i="5"/>
  <c r="EH27" i="5"/>
  <c r="EG27" i="5"/>
  <c r="EF27" i="5"/>
  <c r="EE27" i="5"/>
  <c r="ED27" i="5"/>
  <c r="EC27" i="5"/>
  <c r="EB27" i="5"/>
  <c r="EA27" i="5"/>
  <c r="DZ27" i="5"/>
  <c r="DY27" i="5"/>
  <c r="DX27" i="5"/>
  <c r="DW27" i="5"/>
  <c r="DV27" i="5"/>
  <c r="DS27" i="5"/>
  <c r="DR27" i="5"/>
  <c r="DQ27" i="5"/>
  <c r="DP27" i="5"/>
  <c r="DO27" i="5"/>
  <c r="DN27" i="5"/>
  <c r="DM27" i="5"/>
  <c r="DL27" i="5"/>
  <c r="DK27" i="5"/>
  <c r="DJ27" i="5"/>
  <c r="DI27" i="5"/>
  <c r="DH27" i="5"/>
  <c r="DG27" i="5"/>
  <c r="DF27" i="5"/>
  <c r="DE27" i="5"/>
  <c r="DD27" i="5"/>
  <c r="DC27" i="5"/>
  <c r="DB27" i="5"/>
  <c r="DA27" i="5"/>
  <c r="CZ27" i="5"/>
  <c r="FN52" i="5"/>
  <c r="FN59" i="5" s="1"/>
  <c r="AX16" i="8" s="1"/>
  <c r="FM52" i="5"/>
  <c r="FM59" i="5" s="1"/>
  <c r="AW16" i="8" s="1"/>
  <c r="FL52" i="5"/>
  <c r="FL59" i="5" s="1"/>
  <c r="AV16" i="8" s="1"/>
  <c r="FK52" i="5"/>
  <c r="FK59" i="5" s="1"/>
  <c r="AU16" i="8" s="1"/>
  <c r="FJ52" i="5"/>
  <c r="FJ59" i="5" s="1"/>
  <c r="AT16" i="8" s="1"/>
  <c r="FI52" i="5"/>
  <c r="FI59" i="5" s="1"/>
  <c r="AS16" i="8" s="1"/>
  <c r="FH52" i="5"/>
  <c r="FH59" i="5" s="1"/>
  <c r="AR16" i="8" s="1"/>
  <c r="FG52" i="5"/>
  <c r="FG59" i="5" s="1"/>
  <c r="AQ16" i="8" s="1"/>
  <c r="FF52" i="5"/>
  <c r="FF59" i="5" s="1"/>
  <c r="AP16" i="8" s="1"/>
  <c r="FE52" i="5"/>
  <c r="FE59" i="5" s="1"/>
  <c r="AO16" i="8" s="1"/>
  <c r="FD52" i="5"/>
  <c r="FD59" i="5" s="1"/>
  <c r="AN16" i="8" s="1"/>
  <c r="FC52" i="5"/>
  <c r="FC59" i="5" s="1"/>
  <c r="AM16" i="8" s="1"/>
  <c r="FB52" i="5"/>
  <c r="FB59" i="5" s="1"/>
  <c r="AL16" i="8" s="1"/>
  <c r="FA52" i="5"/>
  <c r="FA59" i="5" s="1"/>
  <c r="AK16" i="8" s="1"/>
  <c r="EZ52" i="5"/>
  <c r="EZ59" i="5" s="1"/>
  <c r="AJ16" i="8" s="1"/>
  <c r="EY52" i="5"/>
  <c r="EY59" i="5" s="1"/>
  <c r="AI16" i="8" s="1"/>
  <c r="EX52" i="5"/>
  <c r="EX59" i="5" s="1"/>
  <c r="AH16" i="8" s="1"/>
  <c r="EW52" i="5"/>
  <c r="EW59" i="5" s="1"/>
  <c r="AG16" i="8" s="1"/>
  <c r="EV52" i="5"/>
  <c r="EV59" i="5" s="1"/>
  <c r="AF16" i="8" s="1"/>
  <c r="EU52" i="5"/>
  <c r="EU59" i="5" s="1"/>
  <c r="AE16" i="8" s="1"/>
  <c r="EO26" i="5"/>
  <c r="EN26" i="5"/>
  <c r="EM26" i="5"/>
  <c r="EL26" i="5"/>
  <c r="EK26" i="5"/>
  <c r="EJ26" i="5"/>
  <c r="EI26" i="5"/>
  <c r="EH26" i="5"/>
  <c r="EG26" i="5"/>
  <c r="EF26" i="5"/>
  <c r="EE26" i="5"/>
  <c r="ED26" i="5"/>
  <c r="EC26" i="5"/>
  <c r="EB26" i="5"/>
  <c r="EA26" i="5"/>
  <c r="DZ26" i="5"/>
  <c r="DY26" i="5"/>
  <c r="DX26" i="5"/>
  <c r="DW26" i="5"/>
  <c r="DV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FN51" i="5"/>
  <c r="FM51" i="5"/>
  <c r="FL51" i="5"/>
  <c r="FK51" i="5"/>
  <c r="FJ51" i="5"/>
  <c r="FI51" i="5"/>
  <c r="FH51" i="5"/>
  <c r="FG51" i="5"/>
  <c r="FF51" i="5"/>
  <c r="FE51" i="5"/>
  <c r="FD51" i="5"/>
  <c r="FC51" i="5"/>
  <c r="FB51" i="5"/>
  <c r="FA51" i="5"/>
  <c r="EZ51" i="5"/>
  <c r="EY51" i="5"/>
  <c r="EX51" i="5"/>
  <c r="EW51" i="5"/>
  <c r="EV51" i="5"/>
  <c r="EU51" i="5"/>
  <c r="EO25" i="5"/>
  <c r="EN25" i="5"/>
  <c r="EM25" i="5"/>
  <c r="EL25" i="5"/>
  <c r="EK25" i="5"/>
  <c r="EJ25" i="5"/>
  <c r="EI25" i="5"/>
  <c r="EH25" i="5"/>
  <c r="EG25" i="5"/>
  <c r="EF25" i="5"/>
  <c r="EE25" i="5"/>
  <c r="ED25" i="5"/>
  <c r="EC25" i="5"/>
  <c r="EB25" i="5"/>
  <c r="EA25" i="5"/>
  <c r="DZ25" i="5"/>
  <c r="DY25" i="5"/>
  <c r="DX25" i="5"/>
  <c r="DW25" i="5"/>
  <c r="DV25" i="5"/>
  <c r="DS25" i="5"/>
  <c r="DR25" i="5"/>
  <c r="DQ25" i="5"/>
  <c r="DP25" i="5"/>
  <c r="DO25" i="5"/>
  <c r="DN25" i="5"/>
  <c r="DM25" i="5"/>
  <c r="DL25" i="5"/>
  <c r="DK25" i="5"/>
  <c r="DJ25" i="5"/>
  <c r="DI25" i="5"/>
  <c r="DH25" i="5"/>
  <c r="DG25" i="5"/>
  <c r="DF25" i="5"/>
  <c r="DE25" i="5"/>
  <c r="DD25" i="5"/>
  <c r="DC25" i="5"/>
  <c r="DB25" i="5"/>
  <c r="DA25" i="5"/>
  <c r="CZ25" i="5"/>
  <c r="FN50" i="5"/>
  <c r="FM50" i="5"/>
  <c r="FL50" i="5"/>
  <c r="FK50" i="5"/>
  <c r="FJ50" i="5"/>
  <c r="FI50" i="5"/>
  <c r="FH50" i="5"/>
  <c r="FG50" i="5"/>
  <c r="FF50" i="5"/>
  <c r="FE50" i="5"/>
  <c r="FD50" i="5"/>
  <c r="FC50" i="5"/>
  <c r="FB50" i="5"/>
  <c r="FA50" i="5"/>
  <c r="EZ50" i="5"/>
  <c r="EY50" i="5"/>
  <c r="EX50" i="5"/>
  <c r="EW50" i="5"/>
  <c r="EV50" i="5"/>
  <c r="EU50" i="5"/>
  <c r="EO24" i="5"/>
  <c r="EN24" i="5"/>
  <c r="EM24" i="5"/>
  <c r="EL24" i="5"/>
  <c r="EK24" i="5"/>
  <c r="EJ24" i="5"/>
  <c r="EI24" i="5"/>
  <c r="EH24" i="5"/>
  <c r="EG24" i="5"/>
  <c r="EF24" i="5"/>
  <c r="EE24" i="5"/>
  <c r="ED24" i="5"/>
  <c r="EC24" i="5"/>
  <c r="EB24" i="5"/>
  <c r="EA24" i="5"/>
  <c r="DZ24" i="5"/>
  <c r="DY24" i="5"/>
  <c r="DX24" i="5"/>
  <c r="DW24" i="5"/>
  <c r="DV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FN49" i="5"/>
  <c r="FM49" i="5"/>
  <c r="FL49" i="5"/>
  <c r="FK49" i="5"/>
  <c r="FJ49" i="5"/>
  <c r="FI49" i="5"/>
  <c r="FH49" i="5"/>
  <c r="FG49" i="5"/>
  <c r="FF49" i="5"/>
  <c r="FE49" i="5"/>
  <c r="FD49" i="5"/>
  <c r="FC49" i="5"/>
  <c r="FB49" i="5"/>
  <c r="FA49" i="5"/>
  <c r="EZ49" i="5"/>
  <c r="EY49" i="5"/>
  <c r="EX49" i="5"/>
  <c r="EW49" i="5"/>
  <c r="EV49" i="5"/>
  <c r="EU49" i="5"/>
  <c r="EO23" i="5"/>
  <c r="EN23" i="5"/>
  <c r="EM23" i="5"/>
  <c r="EL23" i="5"/>
  <c r="EK23" i="5"/>
  <c r="EJ23" i="5"/>
  <c r="EI2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FN48" i="5"/>
  <c r="FN58" i="5" s="1"/>
  <c r="AX15" i="8" s="1"/>
  <c r="FM48" i="5"/>
  <c r="FM58" i="5" s="1"/>
  <c r="AW15" i="8" s="1"/>
  <c r="FL48" i="5"/>
  <c r="FL58" i="5" s="1"/>
  <c r="FK48" i="5"/>
  <c r="FK58" i="5" s="1"/>
  <c r="AU15" i="8" s="1"/>
  <c r="FJ48" i="5"/>
  <c r="FJ58" i="5" s="1"/>
  <c r="AT15" i="8" s="1"/>
  <c r="FI48" i="5"/>
  <c r="FI58" i="5" s="1"/>
  <c r="AS15" i="8" s="1"/>
  <c r="FH48" i="5"/>
  <c r="FH58" i="5" s="1"/>
  <c r="AR15" i="8" s="1"/>
  <c r="FG48" i="5"/>
  <c r="FG58" i="5" s="1"/>
  <c r="AQ15" i="8" s="1"/>
  <c r="FF48" i="5"/>
  <c r="FF58" i="5" s="1"/>
  <c r="AP15" i="8" s="1"/>
  <c r="FE48" i="5"/>
  <c r="FE58" i="5" s="1"/>
  <c r="AO15" i="8" s="1"/>
  <c r="FD48" i="5"/>
  <c r="FD58" i="5" s="1"/>
  <c r="AN15" i="8" s="1"/>
  <c r="FC48" i="5"/>
  <c r="FC58" i="5" s="1"/>
  <c r="AM15" i="8" s="1"/>
  <c r="FB48" i="5"/>
  <c r="FB58" i="5" s="1"/>
  <c r="AL15" i="8" s="1"/>
  <c r="FA48" i="5"/>
  <c r="FA58" i="5" s="1"/>
  <c r="AK15" i="8" s="1"/>
  <c r="EZ48" i="5"/>
  <c r="EZ58" i="5" s="1"/>
  <c r="AJ15" i="8" s="1"/>
  <c r="EY48" i="5"/>
  <c r="EY58" i="5" s="1"/>
  <c r="AI15" i="8" s="1"/>
  <c r="EX48" i="5"/>
  <c r="EX58" i="5" s="1"/>
  <c r="AH15" i="8" s="1"/>
  <c r="EW48" i="5"/>
  <c r="EW58" i="5" s="1"/>
  <c r="AG15" i="8" s="1"/>
  <c r="EV48" i="5"/>
  <c r="EV58" i="5" s="1"/>
  <c r="AF15" i="8" s="1"/>
  <c r="EU48" i="5"/>
  <c r="EU58" i="5" s="1"/>
  <c r="AE15" i="8" s="1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FN47" i="5"/>
  <c r="FM47" i="5"/>
  <c r="FL47" i="5"/>
  <c r="FK47" i="5"/>
  <c r="FJ47" i="5"/>
  <c r="FI47" i="5"/>
  <c r="FH47" i="5"/>
  <c r="FG47" i="5"/>
  <c r="FF47" i="5"/>
  <c r="FE47" i="5"/>
  <c r="FD47" i="5"/>
  <c r="FC47" i="5"/>
  <c r="FB47" i="5"/>
  <c r="FA47" i="5"/>
  <c r="EZ47" i="5"/>
  <c r="EY47" i="5"/>
  <c r="EX47" i="5"/>
  <c r="EW47" i="5"/>
  <c r="EV47" i="5"/>
  <c r="EU47" i="5"/>
  <c r="EO21" i="5"/>
  <c r="EN21" i="5"/>
  <c r="EM21" i="5"/>
  <c r="EL21" i="5"/>
  <c r="EK21" i="5"/>
  <c r="EJ21" i="5"/>
  <c r="EI21" i="5"/>
  <c r="EH21" i="5"/>
  <c r="EG21" i="5"/>
  <c r="EF21" i="5"/>
  <c r="EE21" i="5"/>
  <c r="ED21" i="5"/>
  <c r="EC21" i="5"/>
  <c r="EB21" i="5"/>
  <c r="EA21" i="5"/>
  <c r="DZ21" i="5"/>
  <c r="DY21" i="5"/>
  <c r="DX21" i="5"/>
  <c r="DW21" i="5"/>
  <c r="DV21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FN46" i="5"/>
  <c r="FN60" i="5" s="1"/>
  <c r="AX17" i="8" s="1"/>
  <c r="FM46" i="5"/>
  <c r="FM60" i="5" s="1"/>
  <c r="AW17" i="8" s="1"/>
  <c r="FL46" i="5"/>
  <c r="FL60" i="5" s="1"/>
  <c r="AV17" i="8" s="1"/>
  <c r="FK46" i="5"/>
  <c r="FK60" i="5" s="1"/>
  <c r="AU17" i="8" s="1"/>
  <c r="FJ46" i="5"/>
  <c r="FJ60" i="5" s="1"/>
  <c r="AT17" i="8" s="1"/>
  <c r="FI46" i="5"/>
  <c r="FI60" i="5" s="1"/>
  <c r="AS17" i="8" s="1"/>
  <c r="FH46" i="5"/>
  <c r="FH60" i="5" s="1"/>
  <c r="AR17" i="8" s="1"/>
  <c r="FG46" i="5"/>
  <c r="FG60" i="5" s="1"/>
  <c r="AQ17" i="8" s="1"/>
  <c r="FF46" i="5"/>
  <c r="FF60" i="5" s="1"/>
  <c r="AP17" i="8" s="1"/>
  <c r="FE46" i="5"/>
  <c r="FE60" i="5" s="1"/>
  <c r="AO17" i="8" s="1"/>
  <c r="FD46" i="5"/>
  <c r="FD60" i="5" s="1"/>
  <c r="AN17" i="8" s="1"/>
  <c r="FC46" i="5"/>
  <c r="FC60" i="5" s="1"/>
  <c r="AM17" i="8" s="1"/>
  <c r="FB46" i="5"/>
  <c r="FB60" i="5" s="1"/>
  <c r="AL17" i="8" s="1"/>
  <c r="FA46" i="5"/>
  <c r="FA60" i="5" s="1"/>
  <c r="AK17" i="8" s="1"/>
  <c r="EZ46" i="5"/>
  <c r="EZ60" i="5" s="1"/>
  <c r="AJ17" i="8" s="1"/>
  <c r="EY46" i="5"/>
  <c r="EY60" i="5" s="1"/>
  <c r="AI17" i="8" s="1"/>
  <c r="EX46" i="5"/>
  <c r="EX60" i="5" s="1"/>
  <c r="AH17" i="8" s="1"/>
  <c r="EW46" i="5"/>
  <c r="EW60" i="5" s="1"/>
  <c r="AG17" i="8" s="1"/>
  <c r="EV46" i="5"/>
  <c r="EV60" i="5" s="1"/>
  <c r="AF17" i="8" s="1"/>
  <c r="EU46" i="5"/>
  <c r="EU60" i="5" s="1"/>
  <c r="AE17" i="8" s="1"/>
  <c r="EO20" i="5"/>
  <c r="EN20" i="5"/>
  <c r="EM20" i="5"/>
  <c r="EL20" i="5"/>
  <c r="EK20" i="5"/>
  <c r="EJ20" i="5"/>
  <c r="EI20" i="5"/>
  <c r="EH20" i="5"/>
  <c r="EG20" i="5"/>
  <c r="EF20" i="5"/>
  <c r="EE20" i="5"/>
  <c r="ED20" i="5"/>
  <c r="EC20" i="5"/>
  <c r="EB20" i="5"/>
  <c r="EA20" i="5"/>
  <c r="DZ20" i="5"/>
  <c r="DY20" i="5"/>
  <c r="DX20" i="5"/>
  <c r="DW20" i="5"/>
  <c r="DV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W20" i="5"/>
  <c r="FN45" i="5" s="1"/>
  <c r="CV20" i="5"/>
  <c r="FM45" i="5" s="1"/>
  <c r="CU20" i="5"/>
  <c r="FL45" i="5" s="1"/>
  <c r="CT20" i="5"/>
  <c r="FK45" i="5" s="1"/>
  <c r="CS20" i="5"/>
  <c r="FJ45" i="5" s="1"/>
  <c r="CR20" i="5"/>
  <c r="FI45" i="5" s="1"/>
  <c r="CQ20" i="5"/>
  <c r="FH45" i="5" s="1"/>
  <c r="CP20" i="5"/>
  <c r="FG45" i="5" s="1"/>
  <c r="CO20" i="5"/>
  <c r="FF45" i="5" s="1"/>
  <c r="CN20" i="5"/>
  <c r="FE45" i="5" s="1"/>
  <c r="CM20" i="5"/>
  <c r="FD45" i="5" s="1"/>
  <c r="CL20" i="5"/>
  <c r="FC45" i="5" s="1"/>
  <c r="CK20" i="5"/>
  <c r="FB45" i="5" s="1"/>
  <c r="CJ20" i="5"/>
  <c r="FA45" i="5" s="1"/>
  <c r="CI20" i="5"/>
  <c r="EZ45" i="5" s="1"/>
  <c r="CH20" i="5"/>
  <c r="EY45" i="5" s="1"/>
  <c r="CG20" i="5"/>
  <c r="EX45" i="5" s="1"/>
  <c r="CF20" i="5"/>
  <c r="EW45" i="5" s="1"/>
  <c r="CE20" i="5"/>
  <c r="EV45" i="5" s="1"/>
  <c r="CD20" i="5"/>
  <c r="EU45" i="5" s="1"/>
  <c r="EO19" i="5"/>
  <c r="EN19" i="5"/>
  <c r="EM19" i="5"/>
  <c r="EL19" i="5"/>
  <c r="EK19" i="5"/>
  <c r="EJ19" i="5"/>
  <c r="EI19" i="5"/>
  <c r="EH19" i="5"/>
  <c r="EG19" i="5"/>
  <c r="EF19" i="5"/>
  <c r="EE19" i="5"/>
  <c r="ED19" i="5"/>
  <c r="EC19" i="5"/>
  <c r="EB19" i="5"/>
  <c r="EA19" i="5"/>
  <c r="DZ19" i="5"/>
  <c r="DY19" i="5"/>
  <c r="DX19" i="5"/>
  <c r="DW19" i="5"/>
  <c r="DV19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C19" i="5"/>
  <c r="DB19" i="5"/>
  <c r="DA19" i="5"/>
  <c r="CZ19" i="5"/>
  <c r="CW19" i="5"/>
  <c r="FN44" i="5" s="1"/>
  <c r="CV19" i="5"/>
  <c r="FM44" i="5" s="1"/>
  <c r="CU19" i="5"/>
  <c r="FL44" i="5" s="1"/>
  <c r="CT19" i="5"/>
  <c r="FK44" i="5" s="1"/>
  <c r="CS19" i="5"/>
  <c r="FJ44" i="5" s="1"/>
  <c r="CR19" i="5"/>
  <c r="FI44" i="5" s="1"/>
  <c r="CQ19" i="5"/>
  <c r="FH44" i="5" s="1"/>
  <c r="CP19" i="5"/>
  <c r="FG44" i="5" s="1"/>
  <c r="CO19" i="5"/>
  <c r="FF44" i="5" s="1"/>
  <c r="CN19" i="5"/>
  <c r="FE44" i="5" s="1"/>
  <c r="CM19" i="5"/>
  <c r="FD44" i="5" s="1"/>
  <c r="CL19" i="5"/>
  <c r="FC44" i="5" s="1"/>
  <c r="CK19" i="5"/>
  <c r="FB44" i="5" s="1"/>
  <c r="CJ19" i="5"/>
  <c r="FA44" i="5" s="1"/>
  <c r="CI19" i="5"/>
  <c r="EZ44" i="5" s="1"/>
  <c r="CH19" i="5"/>
  <c r="EY44" i="5" s="1"/>
  <c r="CG19" i="5"/>
  <c r="EX44" i="5" s="1"/>
  <c r="CF19" i="5"/>
  <c r="EW44" i="5" s="1"/>
  <c r="CE19" i="5"/>
  <c r="EV44" i="5" s="1"/>
  <c r="CD19" i="5"/>
  <c r="EU44" i="5" s="1"/>
  <c r="EO18" i="5"/>
  <c r="EN18" i="5"/>
  <c r="EM18" i="5"/>
  <c r="EL18" i="5"/>
  <c r="EK18" i="5"/>
  <c r="EJ18" i="5"/>
  <c r="EI18" i="5"/>
  <c r="EH18" i="5"/>
  <c r="EG18" i="5"/>
  <c r="EF18" i="5"/>
  <c r="EE18" i="5"/>
  <c r="ED18" i="5"/>
  <c r="EC18" i="5"/>
  <c r="EB18" i="5"/>
  <c r="EA18" i="5"/>
  <c r="DZ18" i="5"/>
  <c r="DY18" i="5"/>
  <c r="DX18" i="5"/>
  <c r="DW18" i="5"/>
  <c r="DV18" i="5"/>
  <c r="DS18" i="5"/>
  <c r="DR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W18" i="5"/>
  <c r="FN43" i="5" s="1"/>
  <c r="FN57" i="5" s="1"/>
  <c r="AX14" i="8" s="1"/>
  <c r="CV18" i="5"/>
  <c r="FM43" i="5" s="1"/>
  <c r="FM57" i="5" s="1"/>
  <c r="AW14" i="8" s="1"/>
  <c r="CU18" i="5"/>
  <c r="FL43" i="5" s="1"/>
  <c r="CT18" i="5"/>
  <c r="FK43" i="5" s="1"/>
  <c r="FK57" i="5" s="1"/>
  <c r="AU14" i="8" s="1"/>
  <c r="CS18" i="5"/>
  <c r="FJ43" i="5" s="1"/>
  <c r="FJ57" i="5" s="1"/>
  <c r="AT14" i="8" s="1"/>
  <c r="CR18" i="5"/>
  <c r="FI43" i="5" s="1"/>
  <c r="FI57" i="5" s="1"/>
  <c r="AS14" i="8" s="1"/>
  <c r="CQ18" i="5"/>
  <c r="FH43" i="5" s="1"/>
  <c r="CP18" i="5"/>
  <c r="FG43" i="5" s="1"/>
  <c r="FG57" i="5" s="1"/>
  <c r="AQ14" i="8" s="1"/>
  <c r="CO18" i="5"/>
  <c r="FF43" i="5" s="1"/>
  <c r="FF57" i="5" s="1"/>
  <c r="AP14" i="8" s="1"/>
  <c r="CN18" i="5"/>
  <c r="FE43" i="5" s="1"/>
  <c r="FE57" i="5" s="1"/>
  <c r="AO14" i="8" s="1"/>
  <c r="CM18" i="5"/>
  <c r="FD43" i="5" s="1"/>
  <c r="CL18" i="5"/>
  <c r="FC43" i="5" s="1"/>
  <c r="FC57" i="5" s="1"/>
  <c r="AM14" i="8" s="1"/>
  <c r="CK18" i="5"/>
  <c r="FB43" i="5" s="1"/>
  <c r="FB57" i="5" s="1"/>
  <c r="AL14" i="8" s="1"/>
  <c r="CJ18" i="5"/>
  <c r="FA43" i="5" s="1"/>
  <c r="FA57" i="5" s="1"/>
  <c r="AK14" i="8" s="1"/>
  <c r="CI18" i="5"/>
  <c r="EZ43" i="5" s="1"/>
  <c r="CH18" i="5"/>
  <c r="EY43" i="5" s="1"/>
  <c r="EY57" i="5" s="1"/>
  <c r="AI14" i="8" s="1"/>
  <c r="CG18" i="5"/>
  <c r="EX43" i="5" s="1"/>
  <c r="EX57" i="5" s="1"/>
  <c r="AH14" i="8" s="1"/>
  <c r="CF18" i="5"/>
  <c r="EW43" i="5" s="1"/>
  <c r="EW57" i="5" s="1"/>
  <c r="AG14" i="8" s="1"/>
  <c r="CE18" i="5"/>
  <c r="EV43" i="5" s="1"/>
  <c r="CD18" i="5"/>
  <c r="EU43" i="5" s="1"/>
  <c r="EU57" i="5" s="1"/>
  <c r="AE14" i="8" s="1"/>
  <c r="EO17" i="5"/>
  <c r="EN17" i="5"/>
  <c r="EM17" i="5"/>
  <c r="EL17" i="5"/>
  <c r="EK17" i="5"/>
  <c r="EJ17" i="5"/>
  <c r="EI17" i="5"/>
  <c r="EH17" i="5"/>
  <c r="EG17" i="5"/>
  <c r="EF17" i="5"/>
  <c r="EE17" i="5"/>
  <c r="ED17" i="5"/>
  <c r="EC17" i="5"/>
  <c r="EB17" i="5"/>
  <c r="EA17" i="5"/>
  <c r="DZ17" i="5"/>
  <c r="DY17" i="5"/>
  <c r="DX17" i="5"/>
  <c r="DW17" i="5"/>
  <c r="DV17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G17" i="5"/>
  <c r="DF17" i="5"/>
  <c r="DE17" i="5"/>
  <c r="DD17" i="5"/>
  <c r="DC17" i="5"/>
  <c r="DB17" i="5"/>
  <c r="DA17" i="5"/>
  <c r="CZ17" i="5"/>
  <c r="CW17" i="5"/>
  <c r="FN42" i="5" s="1"/>
  <c r="CV17" i="5"/>
  <c r="FM42" i="5" s="1"/>
  <c r="CU17" i="5"/>
  <c r="FL42" i="5" s="1"/>
  <c r="CT17" i="5"/>
  <c r="FK42" i="5" s="1"/>
  <c r="CS17" i="5"/>
  <c r="FJ42" i="5" s="1"/>
  <c r="CR17" i="5"/>
  <c r="FI42" i="5" s="1"/>
  <c r="CQ17" i="5"/>
  <c r="FH42" i="5" s="1"/>
  <c r="CP17" i="5"/>
  <c r="FG42" i="5" s="1"/>
  <c r="CO17" i="5"/>
  <c r="FF42" i="5" s="1"/>
  <c r="CN17" i="5"/>
  <c r="FE42" i="5" s="1"/>
  <c r="CM17" i="5"/>
  <c r="FD42" i="5" s="1"/>
  <c r="CL17" i="5"/>
  <c r="FC42" i="5" s="1"/>
  <c r="CK17" i="5"/>
  <c r="FB42" i="5" s="1"/>
  <c r="CJ17" i="5"/>
  <c r="FA42" i="5" s="1"/>
  <c r="CI17" i="5"/>
  <c r="EZ42" i="5" s="1"/>
  <c r="CH17" i="5"/>
  <c r="EY42" i="5" s="1"/>
  <c r="CG17" i="5"/>
  <c r="EX42" i="5" s="1"/>
  <c r="CF17" i="5"/>
  <c r="EW42" i="5" s="1"/>
  <c r="CE17" i="5"/>
  <c r="EV42" i="5" s="1"/>
  <c r="CD17" i="5"/>
  <c r="EU42" i="5" s="1"/>
  <c r="EO16" i="5"/>
  <c r="EN16" i="5"/>
  <c r="EM16" i="5"/>
  <c r="EL16" i="5"/>
  <c r="EK16" i="5"/>
  <c r="EJ16" i="5"/>
  <c r="EI16" i="5"/>
  <c r="EH16" i="5"/>
  <c r="EG16" i="5"/>
  <c r="EF16" i="5"/>
  <c r="EE16" i="5"/>
  <c r="ED16" i="5"/>
  <c r="EC16" i="5"/>
  <c r="EB16" i="5"/>
  <c r="EA16" i="5"/>
  <c r="DZ16" i="5"/>
  <c r="DY16" i="5"/>
  <c r="DX16" i="5"/>
  <c r="DW16" i="5"/>
  <c r="DV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W16" i="5"/>
  <c r="FN41" i="5" s="1"/>
  <c r="CV16" i="5"/>
  <c r="FM41" i="5" s="1"/>
  <c r="CU16" i="5"/>
  <c r="FL41" i="5" s="1"/>
  <c r="CT16" i="5"/>
  <c r="FK41" i="5" s="1"/>
  <c r="CS16" i="5"/>
  <c r="FJ41" i="5" s="1"/>
  <c r="CR16" i="5"/>
  <c r="FI41" i="5" s="1"/>
  <c r="CQ16" i="5"/>
  <c r="FH41" i="5" s="1"/>
  <c r="CP16" i="5"/>
  <c r="FG41" i="5" s="1"/>
  <c r="CO16" i="5"/>
  <c r="FF41" i="5" s="1"/>
  <c r="CN16" i="5"/>
  <c r="FE41" i="5" s="1"/>
  <c r="CM16" i="5"/>
  <c r="FD41" i="5" s="1"/>
  <c r="CL16" i="5"/>
  <c r="FC41" i="5" s="1"/>
  <c r="CK16" i="5"/>
  <c r="FB41" i="5" s="1"/>
  <c r="CJ16" i="5"/>
  <c r="FA41" i="5" s="1"/>
  <c r="CI16" i="5"/>
  <c r="EZ41" i="5" s="1"/>
  <c r="CH16" i="5"/>
  <c r="EY41" i="5" s="1"/>
  <c r="CG16" i="5"/>
  <c r="EX41" i="5" s="1"/>
  <c r="CF16" i="5"/>
  <c r="EW41" i="5" s="1"/>
  <c r="CE16" i="5"/>
  <c r="EV41" i="5" s="1"/>
  <c r="CD16" i="5"/>
  <c r="EU41" i="5" s="1"/>
  <c r="EO15" i="5"/>
  <c r="EN15" i="5"/>
  <c r="EM15" i="5"/>
  <c r="EL15" i="5"/>
  <c r="EK15" i="5"/>
  <c r="EJ15" i="5"/>
  <c r="EI15" i="5"/>
  <c r="EH15" i="5"/>
  <c r="EG15" i="5"/>
  <c r="EF15" i="5"/>
  <c r="EE15" i="5"/>
  <c r="ED15" i="5"/>
  <c r="EC15" i="5"/>
  <c r="EB15" i="5"/>
  <c r="EA15" i="5"/>
  <c r="DZ15" i="5"/>
  <c r="DY15" i="5"/>
  <c r="DX15" i="5"/>
  <c r="DW15" i="5"/>
  <c r="DV15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W15" i="5"/>
  <c r="FN40" i="5" s="1"/>
  <c r="CV15" i="5"/>
  <c r="FM40" i="5" s="1"/>
  <c r="CU15" i="5"/>
  <c r="FL40" i="5" s="1"/>
  <c r="CT15" i="5"/>
  <c r="FK40" i="5" s="1"/>
  <c r="CS15" i="5"/>
  <c r="FJ40" i="5" s="1"/>
  <c r="CR15" i="5"/>
  <c r="FI40" i="5" s="1"/>
  <c r="CQ15" i="5"/>
  <c r="FH40" i="5" s="1"/>
  <c r="CP15" i="5"/>
  <c r="FG40" i="5" s="1"/>
  <c r="CO15" i="5"/>
  <c r="FF40" i="5" s="1"/>
  <c r="CN15" i="5"/>
  <c r="FE40" i="5" s="1"/>
  <c r="CM15" i="5"/>
  <c r="FD40" i="5" s="1"/>
  <c r="CL15" i="5"/>
  <c r="FC40" i="5" s="1"/>
  <c r="CK15" i="5"/>
  <c r="FB40" i="5" s="1"/>
  <c r="CJ15" i="5"/>
  <c r="FA40" i="5" s="1"/>
  <c r="CI15" i="5"/>
  <c r="EZ40" i="5" s="1"/>
  <c r="CH15" i="5"/>
  <c r="EY40" i="5" s="1"/>
  <c r="CG15" i="5"/>
  <c r="EX40" i="5" s="1"/>
  <c r="CF15" i="5"/>
  <c r="EW40" i="5" s="1"/>
  <c r="CE15" i="5"/>
  <c r="EV40" i="5" s="1"/>
  <c r="CD15" i="5"/>
  <c r="EU40" i="5" s="1"/>
  <c r="EO14" i="5"/>
  <c r="EN14" i="5"/>
  <c r="EM14" i="5"/>
  <c r="EL14" i="5"/>
  <c r="EK14" i="5"/>
  <c r="EJ14" i="5"/>
  <c r="EI14" i="5"/>
  <c r="EH14" i="5"/>
  <c r="EG14" i="5"/>
  <c r="EF14" i="5"/>
  <c r="EE14" i="5"/>
  <c r="ED14" i="5"/>
  <c r="EC14" i="5"/>
  <c r="EB14" i="5"/>
  <c r="EA14" i="5"/>
  <c r="DZ14" i="5"/>
  <c r="DY14" i="5"/>
  <c r="DX14" i="5"/>
  <c r="DW14" i="5"/>
  <c r="DV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W14" i="5"/>
  <c r="FN39" i="5" s="1"/>
  <c r="CV14" i="5"/>
  <c r="FM39" i="5" s="1"/>
  <c r="CU14" i="5"/>
  <c r="FL39" i="5" s="1"/>
  <c r="CT14" i="5"/>
  <c r="FK39" i="5" s="1"/>
  <c r="CS14" i="5"/>
  <c r="FJ39" i="5" s="1"/>
  <c r="CR14" i="5"/>
  <c r="FI39" i="5" s="1"/>
  <c r="CQ14" i="5"/>
  <c r="FH39" i="5" s="1"/>
  <c r="CP14" i="5"/>
  <c r="FG39" i="5" s="1"/>
  <c r="CO14" i="5"/>
  <c r="FF39" i="5" s="1"/>
  <c r="CN14" i="5"/>
  <c r="FE39" i="5" s="1"/>
  <c r="CM14" i="5"/>
  <c r="FD39" i="5" s="1"/>
  <c r="CL14" i="5"/>
  <c r="FC39" i="5" s="1"/>
  <c r="CK14" i="5"/>
  <c r="FB39" i="5" s="1"/>
  <c r="CJ14" i="5"/>
  <c r="FA39" i="5" s="1"/>
  <c r="CI14" i="5"/>
  <c r="EZ39" i="5" s="1"/>
  <c r="CH14" i="5"/>
  <c r="EY39" i="5" s="1"/>
  <c r="CG14" i="5"/>
  <c r="EX39" i="5" s="1"/>
  <c r="CF14" i="5"/>
  <c r="EW39" i="5" s="1"/>
  <c r="CE14" i="5"/>
  <c r="EV39" i="5" s="1"/>
  <c r="CD14" i="5"/>
  <c r="EU39" i="5" s="1"/>
  <c r="EO13" i="5"/>
  <c r="EN13" i="5"/>
  <c r="EM13" i="5"/>
  <c r="EL13" i="5"/>
  <c r="EK13" i="5"/>
  <c r="EJ13" i="5"/>
  <c r="EI13" i="5"/>
  <c r="EH13" i="5"/>
  <c r="EG13" i="5"/>
  <c r="EF13" i="5"/>
  <c r="EE13" i="5"/>
  <c r="ED13" i="5"/>
  <c r="EC13" i="5"/>
  <c r="EB13" i="5"/>
  <c r="EA13" i="5"/>
  <c r="DZ13" i="5"/>
  <c r="DY13" i="5"/>
  <c r="DX13" i="5"/>
  <c r="DW13" i="5"/>
  <c r="DV13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W13" i="5"/>
  <c r="FN38" i="5" s="1"/>
  <c r="CV13" i="5"/>
  <c r="FM38" i="5" s="1"/>
  <c r="CU13" i="5"/>
  <c r="FL38" i="5" s="1"/>
  <c r="CT13" i="5"/>
  <c r="FK38" i="5" s="1"/>
  <c r="CS13" i="5"/>
  <c r="FJ38" i="5" s="1"/>
  <c r="CR13" i="5"/>
  <c r="FI38" i="5" s="1"/>
  <c r="CQ13" i="5"/>
  <c r="FH38" i="5" s="1"/>
  <c r="CP13" i="5"/>
  <c r="FG38" i="5" s="1"/>
  <c r="CO13" i="5"/>
  <c r="FF38" i="5" s="1"/>
  <c r="CN13" i="5"/>
  <c r="FE38" i="5" s="1"/>
  <c r="CM13" i="5"/>
  <c r="FD38" i="5" s="1"/>
  <c r="CL13" i="5"/>
  <c r="FC38" i="5" s="1"/>
  <c r="CK13" i="5"/>
  <c r="FB38" i="5" s="1"/>
  <c r="CJ13" i="5"/>
  <c r="FA38" i="5" s="1"/>
  <c r="CI13" i="5"/>
  <c r="EZ38" i="5" s="1"/>
  <c r="CH13" i="5"/>
  <c r="EY38" i="5" s="1"/>
  <c r="CG13" i="5"/>
  <c r="EX38" i="5" s="1"/>
  <c r="CF13" i="5"/>
  <c r="EW38" i="5" s="1"/>
  <c r="CE13" i="5"/>
  <c r="EV38" i="5" s="1"/>
  <c r="CD13" i="5"/>
  <c r="EU38" i="5" s="1"/>
  <c r="EO12" i="5"/>
  <c r="EN12" i="5"/>
  <c r="EM12" i="5"/>
  <c r="EL12" i="5"/>
  <c r="EK12" i="5"/>
  <c r="EJ12" i="5"/>
  <c r="EI12" i="5"/>
  <c r="EH12" i="5"/>
  <c r="EG12" i="5"/>
  <c r="EF12" i="5"/>
  <c r="EE12" i="5"/>
  <c r="ED12" i="5"/>
  <c r="EC12" i="5"/>
  <c r="EB12" i="5"/>
  <c r="EA12" i="5"/>
  <c r="DZ12" i="5"/>
  <c r="DY12" i="5"/>
  <c r="DX12" i="5"/>
  <c r="DW12" i="5"/>
  <c r="DV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W12" i="5"/>
  <c r="FN37" i="5" s="1"/>
  <c r="CV12" i="5"/>
  <c r="FM37" i="5" s="1"/>
  <c r="CU12" i="5"/>
  <c r="FL37" i="5" s="1"/>
  <c r="CT12" i="5"/>
  <c r="FK37" i="5" s="1"/>
  <c r="CS12" i="5"/>
  <c r="FJ37" i="5" s="1"/>
  <c r="CR12" i="5"/>
  <c r="FI37" i="5" s="1"/>
  <c r="CQ12" i="5"/>
  <c r="FH37" i="5" s="1"/>
  <c r="CP12" i="5"/>
  <c r="FG37" i="5" s="1"/>
  <c r="CO12" i="5"/>
  <c r="FF37" i="5" s="1"/>
  <c r="CN12" i="5"/>
  <c r="FE37" i="5" s="1"/>
  <c r="CM12" i="5"/>
  <c r="FD37" i="5" s="1"/>
  <c r="CL12" i="5"/>
  <c r="FC37" i="5" s="1"/>
  <c r="CK12" i="5"/>
  <c r="FB37" i="5" s="1"/>
  <c r="CJ12" i="5"/>
  <c r="FA37" i="5" s="1"/>
  <c r="CI12" i="5"/>
  <c r="EZ37" i="5" s="1"/>
  <c r="CH12" i="5"/>
  <c r="EY37" i="5" s="1"/>
  <c r="CG12" i="5"/>
  <c r="EX37" i="5" s="1"/>
  <c r="CF12" i="5"/>
  <c r="EW37" i="5" s="1"/>
  <c r="CE12" i="5"/>
  <c r="EV37" i="5" s="1"/>
  <c r="CD12" i="5"/>
  <c r="EU37" i="5" s="1"/>
  <c r="EO11" i="5"/>
  <c r="EN11" i="5"/>
  <c r="EM11" i="5"/>
  <c r="EL11" i="5"/>
  <c r="EK11" i="5"/>
  <c r="EJ11" i="5"/>
  <c r="EI11" i="5"/>
  <c r="EH11" i="5"/>
  <c r="EG11" i="5"/>
  <c r="EF11" i="5"/>
  <c r="EE11" i="5"/>
  <c r="ED11" i="5"/>
  <c r="EC11" i="5"/>
  <c r="EB11" i="5"/>
  <c r="EA11" i="5"/>
  <c r="DZ11" i="5"/>
  <c r="DY11" i="5"/>
  <c r="DX11" i="5"/>
  <c r="DW11" i="5"/>
  <c r="DV11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W11" i="5"/>
  <c r="FN36" i="5" s="1"/>
  <c r="CV11" i="5"/>
  <c r="FM36" i="5" s="1"/>
  <c r="CU11" i="5"/>
  <c r="FL36" i="5" s="1"/>
  <c r="CT11" i="5"/>
  <c r="FK36" i="5" s="1"/>
  <c r="CS11" i="5"/>
  <c r="FJ36" i="5" s="1"/>
  <c r="CR11" i="5"/>
  <c r="FI36" i="5" s="1"/>
  <c r="CQ11" i="5"/>
  <c r="FH36" i="5" s="1"/>
  <c r="CP11" i="5"/>
  <c r="FG36" i="5" s="1"/>
  <c r="CO11" i="5"/>
  <c r="FF36" i="5" s="1"/>
  <c r="CN11" i="5"/>
  <c r="FE36" i="5" s="1"/>
  <c r="CM11" i="5"/>
  <c r="FD36" i="5" s="1"/>
  <c r="CL11" i="5"/>
  <c r="FC36" i="5" s="1"/>
  <c r="CK11" i="5"/>
  <c r="FB36" i="5" s="1"/>
  <c r="CJ11" i="5"/>
  <c r="FA36" i="5" s="1"/>
  <c r="CI11" i="5"/>
  <c r="EZ36" i="5" s="1"/>
  <c r="CH11" i="5"/>
  <c r="EY36" i="5" s="1"/>
  <c r="CG11" i="5"/>
  <c r="EX36" i="5" s="1"/>
  <c r="CF11" i="5"/>
  <c r="EW36" i="5" s="1"/>
  <c r="CE11" i="5"/>
  <c r="EV36" i="5" s="1"/>
  <c r="CD11" i="5"/>
  <c r="EU36" i="5" s="1"/>
  <c r="EO10" i="5"/>
  <c r="EN10" i="5"/>
  <c r="EM10" i="5"/>
  <c r="EL10" i="5"/>
  <c r="EK10" i="5"/>
  <c r="EJ10" i="5"/>
  <c r="EI10" i="5"/>
  <c r="EH10" i="5"/>
  <c r="EG10" i="5"/>
  <c r="EF10" i="5"/>
  <c r="EE10" i="5"/>
  <c r="ED10" i="5"/>
  <c r="EC10" i="5"/>
  <c r="EB10" i="5"/>
  <c r="EA10" i="5"/>
  <c r="DZ10" i="5"/>
  <c r="DY10" i="5"/>
  <c r="DX10" i="5"/>
  <c r="DW10" i="5"/>
  <c r="DV10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W10" i="5"/>
  <c r="FN35" i="5" s="1"/>
  <c r="CV10" i="5"/>
  <c r="FM35" i="5" s="1"/>
  <c r="CU10" i="5"/>
  <c r="FL35" i="5" s="1"/>
  <c r="CT10" i="5"/>
  <c r="FK35" i="5" s="1"/>
  <c r="CS10" i="5"/>
  <c r="FJ35" i="5" s="1"/>
  <c r="CR10" i="5"/>
  <c r="FI35" i="5" s="1"/>
  <c r="CQ10" i="5"/>
  <c r="FH35" i="5" s="1"/>
  <c r="CP10" i="5"/>
  <c r="FG35" i="5" s="1"/>
  <c r="CO10" i="5"/>
  <c r="FF35" i="5" s="1"/>
  <c r="CN10" i="5"/>
  <c r="FE35" i="5" s="1"/>
  <c r="CM10" i="5"/>
  <c r="FD35" i="5" s="1"/>
  <c r="CL10" i="5"/>
  <c r="FC35" i="5" s="1"/>
  <c r="CK10" i="5"/>
  <c r="FB35" i="5" s="1"/>
  <c r="CJ10" i="5"/>
  <c r="FA35" i="5" s="1"/>
  <c r="CI10" i="5"/>
  <c r="EZ35" i="5" s="1"/>
  <c r="CH10" i="5"/>
  <c r="EY35" i="5" s="1"/>
  <c r="CG10" i="5"/>
  <c r="EX35" i="5" s="1"/>
  <c r="CF10" i="5"/>
  <c r="EW35" i="5" s="1"/>
  <c r="CE10" i="5"/>
  <c r="EV35" i="5" s="1"/>
  <c r="CD10" i="5"/>
  <c r="EU35" i="5" s="1"/>
  <c r="EO9" i="5"/>
  <c r="EN9" i="5"/>
  <c r="EM9" i="5"/>
  <c r="EL9" i="5"/>
  <c r="EK9" i="5"/>
  <c r="EJ9" i="5"/>
  <c r="EI9" i="5"/>
  <c r="EH9" i="5"/>
  <c r="EG9" i="5"/>
  <c r="EF9" i="5"/>
  <c r="EE9" i="5"/>
  <c r="ED9" i="5"/>
  <c r="EC9" i="5"/>
  <c r="EB9" i="5"/>
  <c r="EA9" i="5"/>
  <c r="DZ9" i="5"/>
  <c r="DY9" i="5"/>
  <c r="DX9" i="5"/>
  <c r="DW9" i="5"/>
  <c r="DV9" i="5"/>
  <c r="DS9" i="5"/>
  <c r="DR9" i="5"/>
  <c r="DQ9" i="5"/>
  <c r="DP9" i="5"/>
  <c r="DO9" i="5"/>
  <c r="DN9" i="5"/>
  <c r="DM9" i="5"/>
  <c r="DL9" i="5"/>
  <c r="DK9" i="5"/>
  <c r="DJ9" i="5"/>
  <c r="DI9" i="5"/>
  <c r="DH9" i="5"/>
  <c r="DG9" i="5"/>
  <c r="DF9" i="5"/>
  <c r="DE9" i="5"/>
  <c r="DD9" i="5"/>
  <c r="DC9" i="5"/>
  <c r="DB9" i="5"/>
  <c r="DA9" i="5"/>
  <c r="CZ9" i="5"/>
  <c r="CW9" i="5"/>
  <c r="FN34" i="5" s="1"/>
  <c r="CV9" i="5"/>
  <c r="FM34" i="5" s="1"/>
  <c r="CU9" i="5"/>
  <c r="FL34" i="5" s="1"/>
  <c r="CT9" i="5"/>
  <c r="FK34" i="5" s="1"/>
  <c r="CS9" i="5"/>
  <c r="FJ34" i="5" s="1"/>
  <c r="CR9" i="5"/>
  <c r="FI34" i="5" s="1"/>
  <c r="CQ9" i="5"/>
  <c r="FH34" i="5" s="1"/>
  <c r="CP9" i="5"/>
  <c r="FG34" i="5" s="1"/>
  <c r="CO9" i="5"/>
  <c r="FF34" i="5" s="1"/>
  <c r="CN9" i="5"/>
  <c r="FE34" i="5" s="1"/>
  <c r="CM9" i="5"/>
  <c r="FD34" i="5" s="1"/>
  <c r="CL9" i="5"/>
  <c r="FC34" i="5" s="1"/>
  <c r="CK9" i="5"/>
  <c r="FB34" i="5" s="1"/>
  <c r="CJ9" i="5"/>
  <c r="FA34" i="5" s="1"/>
  <c r="CI9" i="5"/>
  <c r="EZ34" i="5" s="1"/>
  <c r="CH9" i="5"/>
  <c r="EY34" i="5" s="1"/>
  <c r="CG9" i="5"/>
  <c r="EX34" i="5" s="1"/>
  <c r="CF9" i="5"/>
  <c r="EW34" i="5" s="1"/>
  <c r="CE9" i="5"/>
  <c r="EV34" i="5" s="1"/>
  <c r="CD9" i="5"/>
  <c r="EU34" i="5" s="1"/>
  <c r="EO8" i="5"/>
  <c r="EN8" i="5"/>
  <c r="EM8" i="5"/>
  <c r="EL8" i="5"/>
  <c r="EK8" i="5"/>
  <c r="EJ8" i="5"/>
  <c r="EI8" i="5"/>
  <c r="EH8" i="5"/>
  <c r="EG8" i="5"/>
  <c r="EF8" i="5"/>
  <c r="EE8" i="5"/>
  <c r="ED8" i="5"/>
  <c r="EC8" i="5"/>
  <c r="EB8" i="5"/>
  <c r="EA8" i="5"/>
  <c r="DZ8" i="5"/>
  <c r="DY8" i="5"/>
  <c r="DX8" i="5"/>
  <c r="DW8" i="5"/>
  <c r="DV8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W8" i="5"/>
  <c r="FN33" i="5" s="1"/>
  <c r="CV8" i="5"/>
  <c r="FM33" i="5" s="1"/>
  <c r="CU8" i="5"/>
  <c r="FL33" i="5" s="1"/>
  <c r="CT8" i="5"/>
  <c r="FK33" i="5" s="1"/>
  <c r="CS8" i="5"/>
  <c r="FJ33" i="5" s="1"/>
  <c r="CR8" i="5"/>
  <c r="FI33" i="5" s="1"/>
  <c r="CQ8" i="5"/>
  <c r="FH33" i="5" s="1"/>
  <c r="CP8" i="5"/>
  <c r="FG33" i="5" s="1"/>
  <c r="CO8" i="5"/>
  <c r="FF33" i="5" s="1"/>
  <c r="CN8" i="5"/>
  <c r="FE33" i="5" s="1"/>
  <c r="CM8" i="5"/>
  <c r="FD33" i="5" s="1"/>
  <c r="CL8" i="5"/>
  <c r="FC33" i="5" s="1"/>
  <c r="CK8" i="5"/>
  <c r="FB33" i="5" s="1"/>
  <c r="CJ8" i="5"/>
  <c r="FA33" i="5" s="1"/>
  <c r="CI8" i="5"/>
  <c r="EZ33" i="5" s="1"/>
  <c r="CH8" i="5"/>
  <c r="EY33" i="5" s="1"/>
  <c r="CG8" i="5"/>
  <c r="EX33" i="5" s="1"/>
  <c r="CF8" i="5"/>
  <c r="EW33" i="5" s="1"/>
  <c r="CE8" i="5"/>
  <c r="EV33" i="5" s="1"/>
  <c r="CD8" i="5"/>
  <c r="EU33" i="5" s="1"/>
  <c r="EO7" i="5"/>
  <c r="EN7" i="5"/>
  <c r="EM7" i="5"/>
  <c r="EL7" i="5"/>
  <c r="EK7" i="5"/>
  <c r="EJ7" i="5"/>
  <c r="EI7" i="5"/>
  <c r="EH7" i="5"/>
  <c r="EG7" i="5"/>
  <c r="EF7" i="5"/>
  <c r="EE7" i="5"/>
  <c r="ED7" i="5"/>
  <c r="EC7" i="5"/>
  <c r="EB7" i="5"/>
  <c r="EA7" i="5"/>
  <c r="DZ7" i="5"/>
  <c r="DY7" i="5"/>
  <c r="DX7" i="5"/>
  <c r="DW7" i="5"/>
  <c r="DV7" i="5"/>
  <c r="DS7" i="5"/>
  <c r="DR7" i="5"/>
  <c r="DQ7" i="5"/>
  <c r="DP7" i="5"/>
  <c r="DO7" i="5"/>
  <c r="DN7" i="5"/>
  <c r="DM7" i="5"/>
  <c r="DL7" i="5"/>
  <c r="DK7" i="5"/>
  <c r="DJ7" i="5"/>
  <c r="DI7" i="5"/>
  <c r="DH7" i="5"/>
  <c r="DG7" i="5"/>
  <c r="DF7" i="5"/>
  <c r="DE7" i="5"/>
  <c r="DD7" i="5"/>
  <c r="DC7" i="5"/>
  <c r="DB7" i="5"/>
  <c r="DA7" i="5"/>
  <c r="CZ7" i="5"/>
  <c r="CW7" i="5"/>
  <c r="FN32" i="5" s="1"/>
  <c r="CV7" i="5"/>
  <c r="FM32" i="5" s="1"/>
  <c r="CU7" i="5"/>
  <c r="FL32" i="5" s="1"/>
  <c r="CT7" i="5"/>
  <c r="FK32" i="5" s="1"/>
  <c r="CS7" i="5"/>
  <c r="FJ32" i="5" s="1"/>
  <c r="CR7" i="5"/>
  <c r="FI32" i="5" s="1"/>
  <c r="CQ7" i="5"/>
  <c r="FH32" i="5" s="1"/>
  <c r="CP7" i="5"/>
  <c r="FG32" i="5" s="1"/>
  <c r="CO7" i="5"/>
  <c r="FF32" i="5" s="1"/>
  <c r="CN7" i="5"/>
  <c r="FE32" i="5" s="1"/>
  <c r="CM7" i="5"/>
  <c r="FD32" i="5" s="1"/>
  <c r="CL7" i="5"/>
  <c r="FC32" i="5" s="1"/>
  <c r="CK7" i="5"/>
  <c r="FB32" i="5" s="1"/>
  <c r="CJ7" i="5"/>
  <c r="FA32" i="5" s="1"/>
  <c r="CI7" i="5"/>
  <c r="EZ32" i="5" s="1"/>
  <c r="CH7" i="5"/>
  <c r="EY32" i="5" s="1"/>
  <c r="CG7" i="5"/>
  <c r="EX32" i="5" s="1"/>
  <c r="CF7" i="5"/>
  <c r="EW32" i="5" s="1"/>
  <c r="CE7" i="5"/>
  <c r="EV32" i="5" s="1"/>
  <c r="CD7" i="5"/>
  <c r="EU32" i="5" s="1"/>
  <c r="EO6" i="5"/>
  <c r="EN6" i="5"/>
  <c r="EM6" i="5"/>
  <c r="EL6" i="5"/>
  <c r="EK6" i="5"/>
  <c r="EJ6" i="5"/>
  <c r="EI6" i="5"/>
  <c r="EH6" i="5"/>
  <c r="EG6" i="5"/>
  <c r="EF6" i="5"/>
  <c r="EE6" i="5"/>
  <c r="ED6" i="5"/>
  <c r="EC6" i="5"/>
  <c r="EB6" i="5"/>
  <c r="EA6" i="5"/>
  <c r="DZ6" i="5"/>
  <c r="DY6" i="5"/>
  <c r="DX6" i="5"/>
  <c r="DW6" i="5"/>
  <c r="DV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W6" i="5"/>
  <c r="FN31" i="5" s="1"/>
  <c r="CV6" i="5"/>
  <c r="FM31" i="5" s="1"/>
  <c r="CU6" i="5"/>
  <c r="FL31" i="5" s="1"/>
  <c r="CT6" i="5"/>
  <c r="FK31" i="5" s="1"/>
  <c r="CS6" i="5"/>
  <c r="FJ31" i="5" s="1"/>
  <c r="CR6" i="5"/>
  <c r="FI31" i="5" s="1"/>
  <c r="CQ6" i="5"/>
  <c r="FH31" i="5" s="1"/>
  <c r="CP6" i="5"/>
  <c r="FG31" i="5" s="1"/>
  <c r="CO6" i="5"/>
  <c r="FF31" i="5" s="1"/>
  <c r="CN6" i="5"/>
  <c r="FE31" i="5" s="1"/>
  <c r="CM6" i="5"/>
  <c r="FD31" i="5" s="1"/>
  <c r="CL6" i="5"/>
  <c r="FC31" i="5" s="1"/>
  <c r="CK6" i="5"/>
  <c r="FB31" i="5" s="1"/>
  <c r="CJ6" i="5"/>
  <c r="FA31" i="5" s="1"/>
  <c r="CI6" i="5"/>
  <c r="EZ31" i="5" s="1"/>
  <c r="CH6" i="5"/>
  <c r="EY31" i="5" s="1"/>
  <c r="CG6" i="5"/>
  <c r="EX31" i="5" s="1"/>
  <c r="CF6" i="5"/>
  <c r="EW31" i="5" s="1"/>
  <c r="CE6" i="5"/>
  <c r="EV31" i="5" s="1"/>
  <c r="CD6" i="5"/>
  <c r="EU31" i="5" s="1"/>
  <c r="EO5" i="5"/>
  <c r="EN5" i="5"/>
  <c r="EM5" i="5"/>
  <c r="EL5" i="5"/>
  <c r="EK5" i="5"/>
  <c r="EJ5" i="5"/>
  <c r="EI5" i="5"/>
  <c r="EH5" i="5"/>
  <c r="EG5" i="5"/>
  <c r="EF5" i="5"/>
  <c r="EE5" i="5"/>
  <c r="ED5" i="5"/>
  <c r="EC5" i="5"/>
  <c r="EB5" i="5"/>
  <c r="EA5" i="5"/>
  <c r="DZ5" i="5"/>
  <c r="DY5" i="5"/>
  <c r="DX5" i="5"/>
  <c r="DW5" i="5"/>
  <c r="DV5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W5" i="5"/>
  <c r="FN30" i="5" s="1"/>
  <c r="FN56" i="5" s="1"/>
  <c r="AX13" i="8" s="1"/>
  <c r="CV5" i="5"/>
  <c r="FM30" i="5" s="1"/>
  <c r="FM56" i="5" s="1"/>
  <c r="AW13" i="8" s="1"/>
  <c r="CU5" i="5"/>
  <c r="FL30" i="5" s="1"/>
  <c r="FL56" i="5" s="1"/>
  <c r="AV13" i="8" s="1"/>
  <c r="CT5" i="5"/>
  <c r="FK30" i="5" s="1"/>
  <c r="FK56" i="5" s="1"/>
  <c r="AU13" i="8" s="1"/>
  <c r="CS5" i="5"/>
  <c r="FJ30" i="5" s="1"/>
  <c r="FJ56" i="5" s="1"/>
  <c r="AT13" i="8" s="1"/>
  <c r="CR5" i="5"/>
  <c r="FI30" i="5" s="1"/>
  <c r="FI56" i="5" s="1"/>
  <c r="AS13" i="8" s="1"/>
  <c r="CQ5" i="5"/>
  <c r="FH30" i="5" s="1"/>
  <c r="FH56" i="5" s="1"/>
  <c r="AR13" i="8" s="1"/>
  <c r="CP5" i="5"/>
  <c r="FG30" i="5" s="1"/>
  <c r="FG56" i="5" s="1"/>
  <c r="AQ13" i="8" s="1"/>
  <c r="CO5" i="5"/>
  <c r="FF30" i="5" s="1"/>
  <c r="FF56" i="5" s="1"/>
  <c r="AP13" i="8" s="1"/>
  <c r="CN5" i="5"/>
  <c r="FE30" i="5" s="1"/>
  <c r="FE56" i="5" s="1"/>
  <c r="AO13" i="8" s="1"/>
  <c r="CM5" i="5"/>
  <c r="FD30" i="5" s="1"/>
  <c r="FD56" i="5" s="1"/>
  <c r="AN13" i="8" s="1"/>
  <c r="CL5" i="5"/>
  <c r="FC30" i="5" s="1"/>
  <c r="FC56" i="5" s="1"/>
  <c r="AM13" i="8" s="1"/>
  <c r="CK5" i="5"/>
  <c r="FB30" i="5" s="1"/>
  <c r="FB56" i="5" s="1"/>
  <c r="AL13" i="8" s="1"/>
  <c r="CJ5" i="5"/>
  <c r="FA30" i="5" s="1"/>
  <c r="FA56" i="5" s="1"/>
  <c r="AK13" i="8" s="1"/>
  <c r="CI5" i="5"/>
  <c r="EZ30" i="5" s="1"/>
  <c r="EZ56" i="5" s="1"/>
  <c r="AJ13" i="8" s="1"/>
  <c r="CH5" i="5"/>
  <c r="EY30" i="5" s="1"/>
  <c r="EY56" i="5" s="1"/>
  <c r="AI13" i="8" s="1"/>
  <c r="CG5" i="5"/>
  <c r="EX30" i="5" s="1"/>
  <c r="EX56" i="5" s="1"/>
  <c r="AH13" i="8" s="1"/>
  <c r="CF5" i="5"/>
  <c r="EW30" i="5" s="1"/>
  <c r="EW56" i="5" s="1"/>
  <c r="AG13" i="8" s="1"/>
  <c r="CE5" i="5"/>
  <c r="EV30" i="5" s="1"/>
  <c r="EV56" i="5" s="1"/>
  <c r="AF13" i="8" s="1"/>
  <c r="CD5" i="5"/>
  <c r="EU30" i="5" s="1"/>
  <c r="EU56" i="5" s="1"/>
  <c r="AE13" i="8" s="1"/>
  <c r="DV4" i="5"/>
  <c r="CZ4" i="5"/>
  <c r="FN29" i="5"/>
  <c r="FM29" i="5"/>
  <c r="FK29" i="5"/>
  <c r="FJ29" i="5"/>
  <c r="FF29" i="5"/>
  <c r="FE29" i="5"/>
  <c r="FE55" i="5" s="1"/>
  <c r="AO12" i="8" s="1"/>
  <c r="FC29" i="5"/>
  <c r="FB29" i="5"/>
  <c r="FB55" i="5" s="1"/>
  <c r="AL12" i="8" s="1"/>
  <c r="FA29" i="5"/>
  <c r="EY29" i="5"/>
  <c r="EY55" i="5" s="1"/>
  <c r="EX29" i="5"/>
  <c r="EW29" i="5"/>
  <c r="CE4" i="5"/>
  <c r="EV29" i="5" s="1"/>
  <c r="EV55" i="5" s="1"/>
  <c r="CD4" i="5"/>
  <c r="EU29" i="5" s="1"/>
  <c r="EU55" i="5" s="1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U110" i="4"/>
  <c r="T110" i="4"/>
  <c r="S110" i="4"/>
  <c r="R110" i="4"/>
  <c r="Q110" i="4"/>
  <c r="P110" i="4"/>
  <c r="O110" i="4"/>
  <c r="N110" i="4"/>
  <c r="M110" i="4"/>
  <c r="K110" i="4"/>
  <c r="J110" i="4"/>
  <c r="H110" i="4"/>
  <c r="G110" i="4"/>
  <c r="F110" i="4"/>
  <c r="E110" i="4"/>
  <c r="D110" i="4"/>
  <c r="C110" i="4"/>
  <c r="B110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U84" i="4"/>
  <c r="T84" i="4"/>
  <c r="S84" i="4"/>
  <c r="R84" i="4"/>
  <c r="Q84" i="4"/>
  <c r="P84" i="4"/>
  <c r="O84" i="4"/>
  <c r="N84" i="4"/>
  <c r="M84" i="4"/>
  <c r="K84" i="4"/>
  <c r="J84" i="4"/>
  <c r="H84" i="4"/>
  <c r="G84" i="4"/>
  <c r="F84" i="4"/>
  <c r="E84" i="4"/>
  <c r="D84" i="4"/>
  <c r="C84" i="4"/>
  <c r="B84" i="4"/>
  <c r="FI29" i="4"/>
  <c r="FI55" i="4" s="1"/>
  <c r="EO27" i="4"/>
  <c r="EN27" i="4"/>
  <c r="EM27" i="4"/>
  <c r="EL27" i="4"/>
  <c r="EK27" i="4"/>
  <c r="EJ27" i="4"/>
  <c r="EI27" i="4"/>
  <c r="EH27" i="4"/>
  <c r="EG27" i="4"/>
  <c r="EF27" i="4"/>
  <c r="EE27" i="4"/>
  <c r="ED27" i="4"/>
  <c r="EC27" i="4"/>
  <c r="EB27" i="4"/>
  <c r="EA27" i="4"/>
  <c r="DZ27" i="4"/>
  <c r="DY27" i="4"/>
  <c r="DX27" i="4"/>
  <c r="DW27" i="4"/>
  <c r="DV27" i="4"/>
  <c r="DS27" i="4"/>
  <c r="DR27" i="4"/>
  <c r="DQ27" i="4"/>
  <c r="DP27" i="4"/>
  <c r="DO27" i="4"/>
  <c r="DN27" i="4"/>
  <c r="DM27" i="4"/>
  <c r="DL27" i="4"/>
  <c r="DK27" i="4"/>
  <c r="DJ27" i="4"/>
  <c r="DI27" i="4"/>
  <c r="DH27" i="4"/>
  <c r="DG27" i="4"/>
  <c r="DF27" i="4"/>
  <c r="DE27" i="4"/>
  <c r="DD27" i="4"/>
  <c r="DC27" i="4"/>
  <c r="DB27" i="4"/>
  <c r="DA27" i="4"/>
  <c r="CZ27" i="4"/>
  <c r="FN52" i="4"/>
  <c r="FN59" i="4" s="1"/>
  <c r="AX9" i="8" s="1"/>
  <c r="FM52" i="4"/>
  <c r="FM59" i="4" s="1"/>
  <c r="AW9" i="8" s="1"/>
  <c r="FL52" i="4"/>
  <c r="FL59" i="4" s="1"/>
  <c r="AV9" i="8" s="1"/>
  <c r="FK52" i="4"/>
  <c r="FK59" i="4" s="1"/>
  <c r="AU9" i="8" s="1"/>
  <c r="FJ52" i="4"/>
  <c r="FJ59" i="4" s="1"/>
  <c r="AT9" i="8" s="1"/>
  <c r="FI52" i="4"/>
  <c r="FI59" i="4" s="1"/>
  <c r="AS9" i="8" s="1"/>
  <c r="FH52" i="4"/>
  <c r="FH59" i="4" s="1"/>
  <c r="AR9" i="8" s="1"/>
  <c r="FG52" i="4"/>
  <c r="FG59" i="4" s="1"/>
  <c r="AQ9" i="8" s="1"/>
  <c r="FF52" i="4"/>
  <c r="FF59" i="4" s="1"/>
  <c r="AP9" i="8" s="1"/>
  <c r="FE52" i="4"/>
  <c r="FE59" i="4" s="1"/>
  <c r="AO9" i="8" s="1"/>
  <c r="FD52" i="4"/>
  <c r="FD59" i="4" s="1"/>
  <c r="AN9" i="8" s="1"/>
  <c r="FC52" i="4"/>
  <c r="FC59" i="4" s="1"/>
  <c r="AM9" i="8" s="1"/>
  <c r="FB52" i="4"/>
  <c r="FB59" i="4" s="1"/>
  <c r="AL9" i="8" s="1"/>
  <c r="FA52" i="4"/>
  <c r="FA59" i="4" s="1"/>
  <c r="AK9" i="8" s="1"/>
  <c r="EZ52" i="4"/>
  <c r="EZ59" i="4" s="1"/>
  <c r="AJ9" i="8" s="1"/>
  <c r="EY52" i="4"/>
  <c r="EY59" i="4" s="1"/>
  <c r="AI9" i="8" s="1"/>
  <c r="EX52" i="4"/>
  <c r="EX59" i="4" s="1"/>
  <c r="AH9" i="8" s="1"/>
  <c r="EW52" i="4"/>
  <c r="EW59" i="4" s="1"/>
  <c r="AG9" i="8" s="1"/>
  <c r="EV52" i="4"/>
  <c r="EV59" i="4" s="1"/>
  <c r="AF9" i="8" s="1"/>
  <c r="EU52" i="4"/>
  <c r="EU59" i="4" s="1"/>
  <c r="AE9" i="8" s="1"/>
  <c r="EO26" i="4"/>
  <c r="EN26" i="4"/>
  <c r="EM26" i="4"/>
  <c r="EL26" i="4"/>
  <c r="EK26" i="4"/>
  <c r="EJ26" i="4"/>
  <c r="EI26" i="4"/>
  <c r="EH26" i="4"/>
  <c r="EG26" i="4"/>
  <c r="EF26" i="4"/>
  <c r="EE26" i="4"/>
  <c r="ED26" i="4"/>
  <c r="EC26" i="4"/>
  <c r="EB26" i="4"/>
  <c r="EA26" i="4"/>
  <c r="DZ26" i="4"/>
  <c r="DY26" i="4"/>
  <c r="DX26" i="4"/>
  <c r="DW26" i="4"/>
  <c r="DV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DD26" i="4"/>
  <c r="DC26" i="4"/>
  <c r="DB26" i="4"/>
  <c r="DA26" i="4"/>
  <c r="CZ26" i="4"/>
  <c r="FN51" i="4"/>
  <c r="FM51" i="4"/>
  <c r="FL51" i="4"/>
  <c r="FK51" i="4"/>
  <c r="FJ51" i="4"/>
  <c r="FI51" i="4"/>
  <c r="FH51" i="4"/>
  <c r="FG51" i="4"/>
  <c r="FF51" i="4"/>
  <c r="FE51" i="4"/>
  <c r="FD51" i="4"/>
  <c r="FC51" i="4"/>
  <c r="FB51" i="4"/>
  <c r="FA51" i="4"/>
  <c r="EZ51" i="4"/>
  <c r="EY51" i="4"/>
  <c r="EX51" i="4"/>
  <c r="EW51" i="4"/>
  <c r="EV51" i="4"/>
  <c r="EU51" i="4"/>
  <c r="EO25" i="4"/>
  <c r="EN25" i="4"/>
  <c r="EM25" i="4"/>
  <c r="EL25" i="4"/>
  <c r="EK25" i="4"/>
  <c r="EJ25" i="4"/>
  <c r="EI25" i="4"/>
  <c r="EH25" i="4"/>
  <c r="EG25" i="4"/>
  <c r="EF25" i="4"/>
  <c r="EE25" i="4"/>
  <c r="ED25" i="4"/>
  <c r="EC25" i="4"/>
  <c r="EB25" i="4"/>
  <c r="EA25" i="4"/>
  <c r="DZ25" i="4"/>
  <c r="DY25" i="4"/>
  <c r="DX25" i="4"/>
  <c r="DW25" i="4"/>
  <c r="DV25" i="4"/>
  <c r="DS25" i="4"/>
  <c r="DR25" i="4"/>
  <c r="DQ25" i="4"/>
  <c r="DP25" i="4"/>
  <c r="DO25" i="4"/>
  <c r="DN25" i="4"/>
  <c r="DM25" i="4"/>
  <c r="DL25" i="4"/>
  <c r="DK25" i="4"/>
  <c r="DJ25" i="4"/>
  <c r="DI25" i="4"/>
  <c r="DH25" i="4"/>
  <c r="DG25" i="4"/>
  <c r="DF25" i="4"/>
  <c r="DE25" i="4"/>
  <c r="DD25" i="4"/>
  <c r="DC25" i="4"/>
  <c r="DB25" i="4"/>
  <c r="DA25" i="4"/>
  <c r="CZ25" i="4"/>
  <c r="FN50" i="4"/>
  <c r="FM50" i="4"/>
  <c r="FL50" i="4"/>
  <c r="FK50" i="4"/>
  <c r="FJ50" i="4"/>
  <c r="FI50" i="4"/>
  <c r="FH50" i="4"/>
  <c r="FG50" i="4"/>
  <c r="FF50" i="4"/>
  <c r="FE50" i="4"/>
  <c r="FD50" i="4"/>
  <c r="FC50" i="4"/>
  <c r="FB50" i="4"/>
  <c r="FA50" i="4"/>
  <c r="EZ50" i="4"/>
  <c r="EY50" i="4"/>
  <c r="EX50" i="4"/>
  <c r="EW50" i="4"/>
  <c r="EV50" i="4"/>
  <c r="EU50" i="4"/>
  <c r="EO24" i="4"/>
  <c r="EN24" i="4"/>
  <c r="EM24" i="4"/>
  <c r="EL24" i="4"/>
  <c r="EK24" i="4"/>
  <c r="EJ24" i="4"/>
  <c r="EI24" i="4"/>
  <c r="EH24" i="4"/>
  <c r="EG24" i="4"/>
  <c r="EF24" i="4"/>
  <c r="EE24" i="4"/>
  <c r="ED24" i="4"/>
  <c r="EC24" i="4"/>
  <c r="EB24" i="4"/>
  <c r="EA24" i="4"/>
  <c r="DZ24" i="4"/>
  <c r="DY24" i="4"/>
  <c r="DX24" i="4"/>
  <c r="DW24" i="4"/>
  <c r="DV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FN49" i="4"/>
  <c r="FM49" i="4"/>
  <c r="FL49" i="4"/>
  <c r="FK49" i="4"/>
  <c r="FJ49" i="4"/>
  <c r="FI49" i="4"/>
  <c r="FH49" i="4"/>
  <c r="FG49" i="4"/>
  <c r="FF49" i="4"/>
  <c r="FE49" i="4"/>
  <c r="FD49" i="4"/>
  <c r="FC49" i="4"/>
  <c r="FB49" i="4"/>
  <c r="FA49" i="4"/>
  <c r="EZ49" i="4"/>
  <c r="EY49" i="4"/>
  <c r="EX49" i="4"/>
  <c r="EW49" i="4"/>
  <c r="EV49" i="4"/>
  <c r="EU49" i="4"/>
  <c r="EO23" i="4"/>
  <c r="EN23" i="4"/>
  <c r="EM23" i="4"/>
  <c r="EL23" i="4"/>
  <c r="EK23" i="4"/>
  <c r="EJ23" i="4"/>
  <c r="EI23" i="4"/>
  <c r="EH23" i="4"/>
  <c r="EG23" i="4"/>
  <c r="EF23" i="4"/>
  <c r="EE23" i="4"/>
  <c r="ED23" i="4"/>
  <c r="EC23" i="4"/>
  <c r="EB23" i="4"/>
  <c r="EA23" i="4"/>
  <c r="DZ23" i="4"/>
  <c r="DY23" i="4"/>
  <c r="DX23" i="4"/>
  <c r="DW23" i="4"/>
  <c r="DV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FN48" i="4"/>
  <c r="FN58" i="4" s="1"/>
  <c r="FM48" i="4"/>
  <c r="FM58" i="4" s="1"/>
  <c r="FL48" i="4"/>
  <c r="FL58" i="4" s="1"/>
  <c r="FK48" i="4"/>
  <c r="FK58" i="4" s="1"/>
  <c r="FJ48" i="4"/>
  <c r="FJ58" i="4" s="1"/>
  <c r="FI48" i="4"/>
  <c r="FI58" i="4" s="1"/>
  <c r="FH48" i="4"/>
  <c r="FH58" i="4" s="1"/>
  <c r="FG48" i="4"/>
  <c r="FG58" i="4" s="1"/>
  <c r="FF48" i="4"/>
  <c r="FF58" i="4" s="1"/>
  <c r="FE48" i="4"/>
  <c r="FE58" i="4" s="1"/>
  <c r="FD48" i="4"/>
  <c r="FD58" i="4" s="1"/>
  <c r="FC48" i="4"/>
  <c r="FC58" i="4" s="1"/>
  <c r="FB48" i="4"/>
  <c r="FB58" i="4" s="1"/>
  <c r="FA48" i="4"/>
  <c r="FA58" i="4" s="1"/>
  <c r="EZ48" i="4"/>
  <c r="EZ58" i="4" s="1"/>
  <c r="EY48" i="4"/>
  <c r="EY58" i="4" s="1"/>
  <c r="EX48" i="4"/>
  <c r="EX58" i="4" s="1"/>
  <c r="EW48" i="4"/>
  <c r="EW58" i="4" s="1"/>
  <c r="EV48" i="4"/>
  <c r="EV58" i="4" s="1"/>
  <c r="EU48" i="4"/>
  <c r="EU58" i="4" s="1"/>
  <c r="AE8" i="8" s="1"/>
  <c r="EO22" i="4"/>
  <c r="EN22" i="4"/>
  <c r="EM22" i="4"/>
  <c r="EL22" i="4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FN47" i="4"/>
  <c r="FM47" i="4"/>
  <c r="FL47" i="4"/>
  <c r="FK47" i="4"/>
  <c r="FJ47" i="4"/>
  <c r="FI47" i="4"/>
  <c r="FH47" i="4"/>
  <c r="FG47" i="4"/>
  <c r="FF47" i="4"/>
  <c r="FE47" i="4"/>
  <c r="FD47" i="4"/>
  <c r="FC47" i="4"/>
  <c r="FB47" i="4"/>
  <c r="FA47" i="4"/>
  <c r="EZ47" i="4"/>
  <c r="EY47" i="4"/>
  <c r="EX47" i="4"/>
  <c r="EW47" i="4"/>
  <c r="EV47" i="4"/>
  <c r="EU47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FN46" i="4"/>
  <c r="FN60" i="4" s="1"/>
  <c r="AX10" i="8" s="1"/>
  <c r="FM46" i="4"/>
  <c r="FM60" i="4" s="1"/>
  <c r="AW10" i="8" s="1"/>
  <c r="FL46" i="4"/>
  <c r="FK46" i="4"/>
  <c r="FK60" i="4" s="1"/>
  <c r="AU10" i="8" s="1"/>
  <c r="FJ46" i="4"/>
  <c r="FJ60" i="4" s="1"/>
  <c r="AT10" i="8" s="1"/>
  <c r="FI46" i="4"/>
  <c r="FI60" i="4" s="1"/>
  <c r="AS10" i="8" s="1"/>
  <c r="FH46" i="4"/>
  <c r="FH60" i="4" s="1"/>
  <c r="AR10" i="8" s="1"/>
  <c r="FG46" i="4"/>
  <c r="FG60" i="4" s="1"/>
  <c r="AQ10" i="8" s="1"/>
  <c r="FF46" i="4"/>
  <c r="FF60" i="4" s="1"/>
  <c r="AP10" i="8" s="1"/>
  <c r="FE46" i="4"/>
  <c r="FE60" i="4" s="1"/>
  <c r="AO10" i="8" s="1"/>
  <c r="FD46" i="4"/>
  <c r="FD60" i="4" s="1"/>
  <c r="AN10" i="8" s="1"/>
  <c r="FC46" i="4"/>
  <c r="FC60" i="4" s="1"/>
  <c r="AM10" i="8" s="1"/>
  <c r="FB46" i="4"/>
  <c r="FB60" i="4" s="1"/>
  <c r="AL10" i="8" s="1"/>
  <c r="FA46" i="4"/>
  <c r="FA60" i="4" s="1"/>
  <c r="AK10" i="8" s="1"/>
  <c r="EZ46" i="4"/>
  <c r="EZ60" i="4" s="1"/>
  <c r="AJ10" i="8" s="1"/>
  <c r="EY46" i="4"/>
  <c r="EY60" i="4" s="1"/>
  <c r="AI10" i="8" s="1"/>
  <c r="EX46" i="4"/>
  <c r="EX60" i="4" s="1"/>
  <c r="AH10" i="8" s="1"/>
  <c r="EW46" i="4"/>
  <c r="EW60" i="4" s="1"/>
  <c r="AG10" i="8" s="1"/>
  <c r="EV46" i="4"/>
  <c r="EV60" i="4" s="1"/>
  <c r="AF10" i="8" s="1"/>
  <c r="EU46" i="4"/>
  <c r="EU60" i="4" s="1"/>
  <c r="AE10" i="8" s="1"/>
  <c r="EO20" i="4"/>
  <c r="EN20" i="4"/>
  <c r="EM20" i="4"/>
  <c r="EL20" i="4"/>
  <c r="EK20" i="4"/>
  <c r="EJ20" i="4"/>
  <c r="EI20" i="4"/>
  <c r="EH20" i="4"/>
  <c r="EG20" i="4"/>
  <c r="EF20" i="4"/>
  <c r="EE20" i="4"/>
  <c r="ED20" i="4"/>
  <c r="EC20" i="4"/>
  <c r="EB20" i="4"/>
  <c r="EA20" i="4"/>
  <c r="DZ20" i="4"/>
  <c r="DY20" i="4"/>
  <c r="DX20" i="4"/>
  <c r="DW20" i="4"/>
  <c r="DV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W20" i="4"/>
  <c r="FN45" i="4" s="1"/>
  <c r="CV20" i="4"/>
  <c r="FM45" i="4" s="1"/>
  <c r="CU20" i="4"/>
  <c r="FL45" i="4" s="1"/>
  <c r="CT20" i="4"/>
  <c r="FK45" i="4" s="1"/>
  <c r="CS20" i="4"/>
  <c r="FJ45" i="4" s="1"/>
  <c r="CR20" i="4"/>
  <c r="FI45" i="4" s="1"/>
  <c r="CQ20" i="4"/>
  <c r="FH45" i="4" s="1"/>
  <c r="CP20" i="4"/>
  <c r="FG45" i="4" s="1"/>
  <c r="CO20" i="4"/>
  <c r="FF45" i="4" s="1"/>
  <c r="CN20" i="4"/>
  <c r="FE45" i="4" s="1"/>
  <c r="CM20" i="4"/>
  <c r="FD45" i="4" s="1"/>
  <c r="CL20" i="4"/>
  <c r="FC45" i="4" s="1"/>
  <c r="CK20" i="4"/>
  <c r="FB45" i="4" s="1"/>
  <c r="CJ20" i="4"/>
  <c r="FA45" i="4" s="1"/>
  <c r="CI20" i="4"/>
  <c r="EZ45" i="4" s="1"/>
  <c r="CH20" i="4"/>
  <c r="EY45" i="4" s="1"/>
  <c r="CG20" i="4"/>
  <c r="EX45" i="4" s="1"/>
  <c r="CF20" i="4"/>
  <c r="EW45" i="4" s="1"/>
  <c r="CE20" i="4"/>
  <c r="EV45" i="4" s="1"/>
  <c r="CD20" i="4"/>
  <c r="EU45" i="4" s="1"/>
  <c r="EO19" i="4"/>
  <c r="EN19" i="4"/>
  <c r="EM19" i="4"/>
  <c r="EL19" i="4"/>
  <c r="EK19" i="4"/>
  <c r="EJ19" i="4"/>
  <c r="EI19" i="4"/>
  <c r="EH19" i="4"/>
  <c r="EG19" i="4"/>
  <c r="EF19" i="4"/>
  <c r="EE19" i="4"/>
  <c r="ED19" i="4"/>
  <c r="EC19" i="4"/>
  <c r="EB19" i="4"/>
  <c r="EA19" i="4"/>
  <c r="DZ19" i="4"/>
  <c r="DY19" i="4"/>
  <c r="DX19" i="4"/>
  <c r="DW19" i="4"/>
  <c r="DV19" i="4"/>
  <c r="DS19" i="4"/>
  <c r="DR19" i="4"/>
  <c r="DQ19" i="4"/>
  <c r="DP19" i="4"/>
  <c r="DO19" i="4"/>
  <c r="DN19" i="4"/>
  <c r="DM19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W19" i="4"/>
  <c r="FN44" i="4" s="1"/>
  <c r="CV19" i="4"/>
  <c r="FM44" i="4" s="1"/>
  <c r="CU19" i="4"/>
  <c r="FL44" i="4" s="1"/>
  <c r="CT19" i="4"/>
  <c r="FK44" i="4" s="1"/>
  <c r="CS19" i="4"/>
  <c r="FJ44" i="4" s="1"/>
  <c r="CR19" i="4"/>
  <c r="FI44" i="4" s="1"/>
  <c r="CQ19" i="4"/>
  <c r="FH44" i="4" s="1"/>
  <c r="CP19" i="4"/>
  <c r="FG44" i="4" s="1"/>
  <c r="CO19" i="4"/>
  <c r="FF44" i="4" s="1"/>
  <c r="CN19" i="4"/>
  <c r="FE44" i="4" s="1"/>
  <c r="CM19" i="4"/>
  <c r="FD44" i="4" s="1"/>
  <c r="CL19" i="4"/>
  <c r="FC44" i="4" s="1"/>
  <c r="CK19" i="4"/>
  <c r="FB44" i="4" s="1"/>
  <c r="CJ19" i="4"/>
  <c r="FA44" i="4" s="1"/>
  <c r="CI19" i="4"/>
  <c r="EZ44" i="4" s="1"/>
  <c r="CH19" i="4"/>
  <c r="EY44" i="4" s="1"/>
  <c r="CG19" i="4"/>
  <c r="EX44" i="4" s="1"/>
  <c r="CF19" i="4"/>
  <c r="EW44" i="4" s="1"/>
  <c r="CE19" i="4"/>
  <c r="EV44" i="4" s="1"/>
  <c r="CD19" i="4"/>
  <c r="EU44" i="4" s="1"/>
  <c r="EO18" i="4"/>
  <c r="EN18" i="4"/>
  <c r="EM18" i="4"/>
  <c r="EL18" i="4"/>
  <c r="EK18" i="4"/>
  <c r="EJ18" i="4"/>
  <c r="EI18" i="4"/>
  <c r="EH18" i="4"/>
  <c r="EG18" i="4"/>
  <c r="EF18" i="4"/>
  <c r="EE18" i="4"/>
  <c r="ED18" i="4"/>
  <c r="EC18" i="4"/>
  <c r="EB18" i="4"/>
  <c r="EA18" i="4"/>
  <c r="DZ18" i="4"/>
  <c r="DY18" i="4"/>
  <c r="DX18" i="4"/>
  <c r="DW18" i="4"/>
  <c r="DV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W18" i="4"/>
  <c r="FN43" i="4" s="1"/>
  <c r="FN57" i="4" s="1"/>
  <c r="AX7" i="8" s="1"/>
  <c r="CV18" i="4"/>
  <c r="FM43" i="4" s="1"/>
  <c r="FM57" i="4" s="1"/>
  <c r="AW7" i="8" s="1"/>
  <c r="CU18" i="4"/>
  <c r="FL43" i="4" s="1"/>
  <c r="FL57" i="4" s="1"/>
  <c r="AV7" i="8" s="1"/>
  <c r="CT18" i="4"/>
  <c r="FK43" i="4" s="1"/>
  <c r="FK57" i="4" s="1"/>
  <c r="AU7" i="8" s="1"/>
  <c r="CS18" i="4"/>
  <c r="FJ43" i="4" s="1"/>
  <c r="FJ57" i="4" s="1"/>
  <c r="AT7" i="8" s="1"/>
  <c r="CR18" i="4"/>
  <c r="FI43" i="4" s="1"/>
  <c r="FI57" i="4" s="1"/>
  <c r="AS7" i="8" s="1"/>
  <c r="CQ18" i="4"/>
  <c r="FH43" i="4" s="1"/>
  <c r="FH57" i="4" s="1"/>
  <c r="AR7" i="8" s="1"/>
  <c r="CP18" i="4"/>
  <c r="FG43" i="4" s="1"/>
  <c r="FG57" i="4" s="1"/>
  <c r="AQ7" i="8" s="1"/>
  <c r="CO18" i="4"/>
  <c r="FF43" i="4" s="1"/>
  <c r="FF57" i="4" s="1"/>
  <c r="AP7" i="8" s="1"/>
  <c r="CN18" i="4"/>
  <c r="FE43" i="4" s="1"/>
  <c r="FE57" i="4" s="1"/>
  <c r="AO7" i="8" s="1"/>
  <c r="CM18" i="4"/>
  <c r="FD43" i="4" s="1"/>
  <c r="FD57" i="4" s="1"/>
  <c r="AN7" i="8" s="1"/>
  <c r="CL18" i="4"/>
  <c r="FC43" i="4" s="1"/>
  <c r="FC57" i="4" s="1"/>
  <c r="AM7" i="8" s="1"/>
  <c r="CK18" i="4"/>
  <c r="FB43" i="4" s="1"/>
  <c r="FB57" i="4" s="1"/>
  <c r="AL7" i="8" s="1"/>
  <c r="CJ18" i="4"/>
  <c r="FA43" i="4" s="1"/>
  <c r="FA57" i="4" s="1"/>
  <c r="AK7" i="8" s="1"/>
  <c r="CI18" i="4"/>
  <c r="EZ43" i="4" s="1"/>
  <c r="EZ57" i="4" s="1"/>
  <c r="AJ7" i="8" s="1"/>
  <c r="CH18" i="4"/>
  <c r="EY43" i="4" s="1"/>
  <c r="EY57" i="4" s="1"/>
  <c r="AI7" i="8" s="1"/>
  <c r="CG18" i="4"/>
  <c r="EX43" i="4" s="1"/>
  <c r="EX57" i="4" s="1"/>
  <c r="AH7" i="8" s="1"/>
  <c r="CF18" i="4"/>
  <c r="EW43" i="4" s="1"/>
  <c r="EW57" i="4" s="1"/>
  <c r="AG7" i="8" s="1"/>
  <c r="CE18" i="4"/>
  <c r="EV43" i="4" s="1"/>
  <c r="EV57" i="4" s="1"/>
  <c r="AF7" i="8" s="1"/>
  <c r="CD18" i="4"/>
  <c r="EU43" i="4" s="1"/>
  <c r="EU57" i="4" s="1"/>
  <c r="AE7" i="8" s="1"/>
  <c r="EO17" i="4"/>
  <c r="EN17" i="4"/>
  <c r="EM17" i="4"/>
  <c r="EL17" i="4"/>
  <c r="EK17" i="4"/>
  <c r="EJ17" i="4"/>
  <c r="EI17" i="4"/>
  <c r="EH17" i="4"/>
  <c r="EG17" i="4"/>
  <c r="EF17" i="4"/>
  <c r="EE17" i="4"/>
  <c r="ED17" i="4"/>
  <c r="EC17" i="4"/>
  <c r="EB17" i="4"/>
  <c r="EA17" i="4"/>
  <c r="DZ17" i="4"/>
  <c r="DY17" i="4"/>
  <c r="DX17" i="4"/>
  <c r="DW17" i="4"/>
  <c r="DV17" i="4"/>
  <c r="DS17" i="4"/>
  <c r="DR17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W17" i="4"/>
  <c r="FN42" i="4" s="1"/>
  <c r="CV17" i="4"/>
  <c r="FM42" i="4" s="1"/>
  <c r="CU17" i="4"/>
  <c r="FL42" i="4" s="1"/>
  <c r="CT17" i="4"/>
  <c r="FK42" i="4" s="1"/>
  <c r="CS17" i="4"/>
  <c r="FJ42" i="4" s="1"/>
  <c r="CR17" i="4"/>
  <c r="FI42" i="4" s="1"/>
  <c r="CQ17" i="4"/>
  <c r="FH42" i="4" s="1"/>
  <c r="CP17" i="4"/>
  <c r="FG42" i="4" s="1"/>
  <c r="CO17" i="4"/>
  <c r="FF42" i="4" s="1"/>
  <c r="CN17" i="4"/>
  <c r="FE42" i="4" s="1"/>
  <c r="CM17" i="4"/>
  <c r="FD42" i="4" s="1"/>
  <c r="CL17" i="4"/>
  <c r="FC42" i="4" s="1"/>
  <c r="CK17" i="4"/>
  <c r="FB42" i="4" s="1"/>
  <c r="CJ17" i="4"/>
  <c r="FA42" i="4" s="1"/>
  <c r="CI17" i="4"/>
  <c r="EZ42" i="4" s="1"/>
  <c r="CH17" i="4"/>
  <c r="EY42" i="4" s="1"/>
  <c r="CG17" i="4"/>
  <c r="EX42" i="4" s="1"/>
  <c r="CF17" i="4"/>
  <c r="EW42" i="4" s="1"/>
  <c r="CE17" i="4"/>
  <c r="EV42" i="4" s="1"/>
  <c r="CD17" i="4"/>
  <c r="EU42" i="4" s="1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W16" i="4"/>
  <c r="FN41" i="4" s="1"/>
  <c r="CV16" i="4"/>
  <c r="FM41" i="4" s="1"/>
  <c r="CU16" i="4"/>
  <c r="FL41" i="4" s="1"/>
  <c r="CT16" i="4"/>
  <c r="FK41" i="4" s="1"/>
  <c r="CS16" i="4"/>
  <c r="FJ41" i="4" s="1"/>
  <c r="CR16" i="4"/>
  <c r="FI41" i="4" s="1"/>
  <c r="CQ16" i="4"/>
  <c r="FH41" i="4" s="1"/>
  <c r="CP16" i="4"/>
  <c r="FG41" i="4" s="1"/>
  <c r="CO16" i="4"/>
  <c r="FF41" i="4" s="1"/>
  <c r="CN16" i="4"/>
  <c r="FE41" i="4" s="1"/>
  <c r="CM16" i="4"/>
  <c r="FD41" i="4" s="1"/>
  <c r="CL16" i="4"/>
  <c r="FC41" i="4" s="1"/>
  <c r="CK16" i="4"/>
  <c r="FB41" i="4" s="1"/>
  <c r="CJ16" i="4"/>
  <c r="FA41" i="4" s="1"/>
  <c r="CI16" i="4"/>
  <c r="EZ41" i="4" s="1"/>
  <c r="CH16" i="4"/>
  <c r="EY41" i="4" s="1"/>
  <c r="CG16" i="4"/>
  <c r="EX41" i="4" s="1"/>
  <c r="CF16" i="4"/>
  <c r="EW41" i="4" s="1"/>
  <c r="CE16" i="4"/>
  <c r="EV41" i="4" s="1"/>
  <c r="CD16" i="4"/>
  <c r="EU41" i="4" s="1"/>
  <c r="EO15" i="4"/>
  <c r="EN15" i="4"/>
  <c r="EM15" i="4"/>
  <c r="EL15" i="4"/>
  <c r="EK15" i="4"/>
  <c r="EJ15" i="4"/>
  <c r="EI15" i="4"/>
  <c r="EH15" i="4"/>
  <c r="EG15" i="4"/>
  <c r="EF15" i="4"/>
  <c r="EE15" i="4"/>
  <c r="ED15" i="4"/>
  <c r="EC15" i="4"/>
  <c r="EB15" i="4"/>
  <c r="EA15" i="4"/>
  <c r="DZ15" i="4"/>
  <c r="DY15" i="4"/>
  <c r="DX15" i="4"/>
  <c r="DW15" i="4"/>
  <c r="DV15" i="4"/>
  <c r="DS15" i="4"/>
  <c r="DR15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W15" i="4"/>
  <c r="FN40" i="4" s="1"/>
  <c r="CV15" i="4"/>
  <c r="FM40" i="4" s="1"/>
  <c r="CU15" i="4"/>
  <c r="FL40" i="4" s="1"/>
  <c r="CT15" i="4"/>
  <c r="FK40" i="4" s="1"/>
  <c r="CS15" i="4"/>
  <c r="FJ40" i="4" s="1"/>
  <c r="CR15" i="4"/>
  <c r="FI40" i="4" s="1"/>
  <c r="CQ15" i="4"/>
  <c r="FH40" i="4" s="1"/>
  <c r="CP15" i="4"/>
  <c r="FG40" i="4" s="1"/>
  <c r="CO15" i="4"/>
  <c r="FF40" i="4" s="1"/>
  <c r="CN15" i="4"/>
  <c r="FE40" i="4" s="1"/>
  <c r="CM15" i="4"/>
  <c r="FD40" i="4" s="1"/>
  <c r="CL15" i="4"/>
  <c r="FC40" i="4" s="1"/>
  <c r="CK15" i="4"/>
  <c r="FB40" i="4" s="1"/>
  <c r="CJ15" i="4"/>
  <c r="FA40" i="4" s="1"/>
  <c r="CI15" i="4"/>
  <c r="EZ40" i="4" s="1"/>
  <c r="CH15" i="4"/>
  <c r="EY40" i="4" s="1"/>
  <c r="CG15" i="4"/>
  <c r="EX40" i="4" s="1"/>
  <c r="CF15" i="4"/>
  <c r="EW40" i="4" s="1"/>
  <c r="CE15" i="4"/>
  <c r="EV40" i="4" s="1"/>
  <c r="CD15" i="4"/>
  <c r="EU40" i="4" s="1"/>
  <c r="EO14" i="4"/>
  <c r="EN14" i="4"/>
  <c r="EM14" i="4"/>
  <c r="EL14" i="4"/>
  <c r="EK14" i="4"/>
  <c r="EJ14" i="4"/>
  <c r="EI14" i="4"/>
  <c r="EH14" i="4"/>
  <c r="EG14" i="4"/>
  <c r="EF14" i="4"/>
  <c r="EE14" i="4"/>
  <c r="ED14" i="4"/>
  <c r="EC14" i="4"/>
  <c r="EB14" i="4"/>
  <c r="EA14" i="4"/>
  <c r="DZ14" i="4"/>
  <c r="DY14" i="4"/>
  <c r="DX14" i="4"/>
  <c r="DW14" i="4"/>
  <c r="DV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W14" i="4"/>
  <c r="FN39" i="4" s="1"/>
  <c r="CV14" i="4"/>
  <c r="FM39" i="4" s="1"/>
  <c r="CU14" i="4"/>
  <c r="FL39" i="4" s="1"/>
  <c r="CT14" i="4"/>
  <c r="FK39" i="4" s="1"/>
  <c r="CS14" i="4"/>
  <c r="FJ39" i="4" s="1"/>
  <c r="CR14" i="4"/>
  <c r="FI39" i="4" s="1"/>
  <c r="CQ14" i="4"/>
  <c r="FH39" i="4" s="1"/>
  <c r="CP14" i="4"/>
  <c r="FG39" i="4" s="1"/>
  <c r="CO14" i="4"/>
  <c r="FF39" i="4" s="1"/>
  <c r="CN14" i="4"/>
  <c r="FE39" i="4" s="1"/>
  <c r="CM14" i="4"/>
  <c r="FD39" i="4" s="1"/>
  <c r="CL14" i="4"/>
  <c r="FC39" i="4" s="1"/>
  <c r="CK14" i="4"/>
  <c r="FB39" i="4" s="1"/>
  <c r="CJ14" i="4"/>
  <c r="FA39" i="4" s="1"/>
  <c r="CI14" i="4"/>
  <c r="EZ39" i="4" s="1"/>
  <c r="CH14" i="4"/>
  <c r="EY39" i="4" s="1"/>
  <c r="CG14" i="4"/>
  <c r="EX39" i="4" s="1"/>
  <c r="CF14" i="4"/>
  <c r="EW39" i="4" s="1"/>
  <c r="CE14" i="4"/>
  <c r="EV39" i="4" s="1"/>
  <c r="CD14" i="4"/>
  <c r="EU39" i="4" s="1"/>
  <c r="EO13" i="4"/>
  <c r="EN13" i="4"/>
  <c r="EM13" i="4"/>
  <c r="EL13" i="4"/>
  <c r="EK13" i="4"/>
  <c r="EJ13" i="4"/>
  <c r="EI13" i="4"/>
  <c r="EH13" i="4"/>
  <c r="EG13" i="4"/>
  <c r="EF13" i="4"/>
  <c r="EE13" i="4"/>
  <c r="ED13" i="4"/>
  <c r="EC13" i="4"/>
  <c r="EB13" i="4"/>
  <c r="EA13" i="4"/>
  <c r="DZ13" i="4"/>
  <c r="DY13" i="4"/>
  <c r="DX13" i="4"/>
  <c r="DW13" i="4"/>
  <c r="DV13" i="4"/>
  <c r="DS13" i="4"/>
  <c r="DR13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W13" i="4"/>
  <c r="FN38" i="4" s="1"/>
  <c r="CV13" i="4"/>
  <c r="FM38" i="4" s="1"/>
  <c r="CU13" i="4"/>
  <c r="FL38" i="4" s="1"/>
  <c r="CT13" i="4"/>
  <c r="FK38" i="4" s="1"/>
  <c r="CS13" i="4"/>
  <c r="FJ38" i="4" s="1"/>
  <c r="CR13" i="4"/>
  <c r="FI38" i="4" s="1"/>
  <c r="CQ13" i="4"/>
  <c r="FH38" i="4" s="1"/>
  <c r="CP13" i="4"/>
  <c r="FG38" i="4" s="1"/>
  <c r="CO13" i="4"/>
  <c r="FF38" i="4" s="1"/>
  <c r="CN13" i="4"/>
  <c r="FE38" i="4" s="1"/>
  <c r="CM13" i="4"/>
  <c r="FD38" i="4" s="1"/>
  <c r="CL13" i="4"/>
  <c r="FC38" i="4" s="1"/>
  <c r="CK13" i="4"/>
  <c r="FB38" i="4" s="1"/>
  <c r="CJ13" i="4"/>
  <c r="FA38" i="4" s="1"/>
  <c r="CI13" i="4"/>
  <c r="EZ38" i="4" s="1"/>
  <c r="CH13" i="4"/>
  <c r="EY38" i="4" s="1"/>
  <c r="CG13" i="4"/>
  <c r="EX38" i="4" s="1"/>
  <c r="CF13" i="4"/>
  <c r="EW38" i="4" s="1"/>
  <c r="CE13" i="4"/>
  <c r="EV38" i="4" s="1"/>
  <c r="CD13" i="4"/>
  <c r="EU38" i="4" s="1"/>
  <c r="EO12" i="4"/>
  <c r="EN12" i="4"/>
  <c r="EM12" i="4"/>
  <c r="EL12" i="4"/>
  <c r="EK12" i="4"/>
  <c r="EJ12" i="4"/>
  <c r="EI12" i="4"/>
  <c r="EH12" i="4"/>
  <c r="EG12" i="4"/>
  <c r="EF12" i="4"/>
  <c r="EE12" i="4"/>
  <c r="ED12" i="4"/>
  <c r="EC12" i="4"/>
  <c r="EB12" i="4"/>
  <c r="EA12" i="4"/>
  <c r="DZ12" i="4"/>
  <c r="DY12" i="4"/>
  <c r="DX12" i="4"/>
  <c r="DW12" i="4"/>
  <c r="DV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W12" i="4"/>
  <c r="FN37" i="4" s="1"/>
  <c r="CV12" i="4"/>
  <c r="FM37" i="4" s="1"/>
  <c r="CU12" i="4"/>
  <c r="FL37" i="4" s="1"/>
  <c r="CT12" i="4"/>
  <c r="FK37" i="4" s="1"/>
  <c r="CS12" i="4"/>
  <c r="FJ37" i="4" s="1"/>
  <c r="CR12" i="4"/>
  <c r="FI37" i="4" s="1"/>
  <c r="CQ12" i="4"/>
  <c r="FH37" i="4" s="1"/>
  <c r="CP12" i="4"/>
  <c r="FG37" i="4" s="1"/>
  <c r="CO12" i="4"/>
  <c r="FF37" i="4" s="1"/>
  <c r="CN12" i="4"/>
  <c r="FE37" i="4" s="1"/>
  <c r="CM12" i="4"/>
  <c r="FD37" i="4" s="1"/>
  <c r="CL12" i="4"/>
  <c r="FC37" i="4" s="1"/>
  <c r="CK12" i="4"/>
  <c r="FB37" i="4" s="1"/>
  <c r="CJ12" i="4"/>
  <c r="FA37" i="4" s="1"/>
  <c r="CI12" i="4"/>
  <c r="EZ37" i="4" s="1"/>
  <c r="CH12" i="4"/>
  <c r="EY37" i="4" s="1"/>
  <c r="CG12" i="4"/>
  <c r="EX37" i="4" s="1"/>
  <c r="CF12" i="4"/>
  <c r="EW37" i="4" s="1"/>
  <c r="CE12" i="4"/>
  <c r="EV37" i="4" s="1"/>
  <c r="CD12" i="4"/>
  <c r="EU37" i="4" s="1"/>
  <c r="EO11" i="4"/>
  <c r="EN11" i="4"/>
  <c r="EM11" i="4"/>
  <c r="EL11" i="4"/>
  <c r="EK11" i="4"/>
  <c r="EJ11" i="4"/>
  <c r="EI11" i="4"/>
  <c r="EH11" i="4"/>
  <c r="EG11" i="4"/>
  <c r="EF11" i="4"/>
  <c r="EE11" i="4"/>
  <c r="ED11" i="4"/>
  <c r="EC11" i="4"/>
  <c r="EB11" i="4"/>
  <c r="EA11" i="4"/>
  <c r="DZ11" i="4"/>
  <c r="DY11" i="4"/>
  <c r="DX11" i="4"/>
  <c r="DW11" i="4"/>
  <c r="DV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W11" i="4"/>
  <c r="FN36" i="4" s="1"/>
  <c r="CV11" i="4"/>
  <c r="FM36" i="4" s="1"/>
  <c r="CU11" i="4"/>
  <c r="FL36" i="4" s="1"/>
  <c r="CT11" i="4"/>
  <c r="FK36" i="4" s="1"/>
  <c r="CS11" i="4"/>
  <c r="FJ36" i="4" s="1"/>
  <c r="CR11" i="4"/>
  <c r="FI36" i="4" s="1"/>
  <c r="CQ11" i="4"/>
  <c r="FH36" i="4" s="1"/>
  <c r="CP11" i="4"/>
  <c r="FG36" i="4" s="1"/>
  <c r="CO11" i="4"/>
  <c r="FF36" i="4" s="1"/>
  <c r="CN11" i="4"/>
  <c r="FE36" i="4" s="1"/>
  <c r="CM11" i="4"/>
  <c r="FD36" i="4" s="1"/>
  <c r="CL11" i="4"/>
  <c r="FC36" i="4" s="1"/>
  <c r="CK11" i="4"/>
  <c r="FB36" i="4" s="1"/>
  <c r="CJ11" i="4"/>
  <c r="FA36" i="4" s="1"/>
  <c r="CI11" i="4"/>
  <c r="EZ36" i="4" s="1"/>
  <c r="CH11" i="4"/>
  <c r="EY36" i="4" s="1"/>
  <c r="CG11" i="4"/>
  <c r="EX36" i="4" s="1"/>
  <c r="CF11" i="4"/>
  <c r="EW36" i="4" s="1"/>
  <c r="CE11" i="4"/>
  <c r="EV36" i="4" s="1"/>
  <c r="CD11" i="4"/>
  <c r="EU36" i="4" s="1"/>
  <c r="EO10" i="4"/>
  <c r="EN10" i="4"/>
  <c r="EM10" i="4"/>
  <c r="EL10" i="4"/>
  <c r="EK10" i="4"/>
  <c r="EJ10" i="4"/>
  <c r="EI10" i="4"/>
  <c r="EH10" i="4"/>
  <c r="EG10" i="4"/>
  <c r="EF10" i="4"/>
  <c r="EE10" i="4"/>
  <c r="ED10" i="4"/>
  <c r="EC10" i="4"/>
  <c r="EB10" i="4"/>
  <c r="EA10" i="4"/>
  <c r="DZ10" i="4"/>
  <c r="DY10" i="4"/>
  <c r="DX10" i="4"/>
  <c r="DW10" i="4"/>
  <c r="DV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W10" i="4"/>
  <c r="FN35" i="4" s="1"/>
  <c r="CV10" i="4"/>
  <c r="FM35" i="4" s="1"/>
  <c r="CU10" i="4"/>
  <c r="FL35" i="4" s="1"/>
  <c r="CT10" i="4"/>
  <c r="FK35" i="4" s="1"/>
  <c r="CS10" i="4"/>
  <c r="FJ35" i="4" s="1"/>
  <c r="CR10" i="4"/>
  <c r="FI35" i="4" s="1"/>
  <c r="CQ10" i="4"/>
  <c r="FH35" i="4" s="1"/>
  <c r="CP10" i="4"/>
  <c r="FG35" i="4" s="1"/>
  <c r="CO10" i="4"/>
  <c r="FF35" i="4" s="1"/>
  <c r="CN10" i="4"/>
  <c r="FE35" i="4" s="1"/>
  <c r="CM10" i="4"/>
  <c r="FD35" i="4" s="1"/>
  <c r="CL10" i="4"/>
  <c r="FC35" i="4" s="1"/>
  <c r="CK10" i="4"/>
  <c r="FB35" i="4" s="1"/>
  <c r="CJ10" i="4"/>
  <c r="FA35" i="4" s="1"/>
  <c r="CI10" i="4"/>
  <c r="EZ35" i="4" s="1"/>
  <c r="CH10" i="4"/>
  <c r="EY35" i="4" s="1"/>
  <c r="CG10" i="4"/>
  <c r="EX35" i="4" s="1"/>
  <c r="CF10" i="4"/>
  <c r="EW35" i="4" s="1"/>
  <c r="CE10" i="4"/>
  <c r="EV35" i="4" s="1"/>
  <c r="CD10" i="4"/>
  <c r="EU35" i="4" s="1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W9" i="4"/>
  <c r="FN34" i="4" s="1"/>
  <c r="CV9" i="4"/>
  <c r="FM34" i="4" s="1"/>
  <c r="CU9" i="4"/>
  <c r="FL34" i="4" s="1"/>
  <c r="CT9" i="4"/>
  <c r="FK34" i="4" s="1"/>
  <c r="CS9" i="4"/>
  <c r="FJ34" i="4" s="1"/>
  <c r="CR9" i="4"/>
  <c r="FI34" i="4" s="1"/>
  <c r="CQ9" i="4"/>
  <c r="FH34" i="4" s="1"/>
  <c r="CP9" i="4"/>
  <c r="FG34" i="4" s="1"/>
  <c r="CO9" i="4"/>
  <c r="FF34" i="4" s="1"/>
  <c r="CN9" i="4"/>
  <c r="FE34" i="4" s="1"/>
  <c r="CM9" i="4"/>
  <c r="FD34" i="4" s="1"/>
  <c r="CL9" i="4"/>
  <c r="FC34" i="4" s="1"/>
  <c r="CK9" i="4"/>
  <c r="FB34" i="4" s="1"/>
  <c r="CJ9" i="4"/>
  <c r="FA34" i="4" s="1"/>
  <c r="CI9" i="4"/>
  <c r="EZ34" i="4" s="1"/>
  <c r="CH9" i="4"/>
  <c r="EY34" i="4" s="1"/>
  <c r="CG9" i="4"/>
  <c r="EX34" i="4" s="1"/>
  <c r="CF9" i="4"/>
  <c r="EW34" i="4" s="1"/>
  <c r="CE9" i="4"/>
  <c r="EV34" i="4" s="1"/>
  <c r="CD9" i="4"/>
  <c r="EU34" i="4" s="1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W8" i="4"/>
  <c r="FN33" i="4" s="1"/>
  <c r="CV8" i="4"/>
  <c r="FM33" i="4" s="1"/>
  <c r="CU8" i="4"/>
  <c r="FL33" i="4" s="1"/>
  <c r="CT8" i="4"/>
  <c r="FK33" i="4" s="1"/>
  <c r="CS8" i="4"/>
  <c r="FJ33" i="4" s="1"/>
  <c r="CR8" i="4"/>
  <c r="FI33" i="4" s="1"/>
  <c r="CQ8" i="4"/>
  <c r="FH33" i="4" s="1"/>
  <c r="CP8" i="4"/>
  <c r="FG33" i="4" s="1"/>
  <c r="CO8" i="4"/>
  <c r="FF33" i="4" s="1"/>
  <c r="CN8" i="4"/>
  <c r="FE33" i="4" s="1"/>
  <c r="CM8" i="4"/>
  <c r="FD33" i="4" s="1"/>
  <c r="CL8" i="4"/>
  <c r="FC33" i="4" s="1"/>
  <c r="CK8" i="4"/>
  <c r="FB33" i="4" s="1"/>
  <c r="CJ8" i="4"/>
  <c r="FA33" i="4" s="1"/>
  <c r="CI8" i="4"/>
  <c r="EZ33" i="4" s="1"/>
  <c r="CH8" i="4"/>
  <c r="EY33" i="4" s="1"/>
  <c r="CG8" i="4"/>
  <c r="EX33" i="4" s="1"/>
  <c r="CF8" i="4"/>
  <c r="EW33" i="4" s="1"/>
  <c r="CE8" i="4"/>
  <c r="EV33" i="4" s="1"/>
  <c r="CD8" i="4"/>
  <c r="EU33" i="4" s="1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W7" i="4"/>
  <c r="FN32" i="4" s="1"/>
  <c r="CV7" i="4"/>
  <c r="FM32" i="4" s="1"/>
  <c r="CU7" i="4"/>
  <c r="FL32" i="4" s="1"/>
  <c r="CT7" i="4"/>
  <c r="FK32" i="4" s="1"/>
  <c r="CS7" i="4"/>
  <c r="FJ32" i="4" s="1"/>
  <c r="CR7" i="4"/>
  <c r="FI32" i="4" s="1"/>
  <c r="CQ7" i="4"/>
  <c r="FH32" i="4" s="1"/>
  <c r="CP7" i="4"/>
  <c r="FG32" i="4" s="1"/>
  <c r="CO7" i="4"/>
  <c r="FF32" i="4" s="1"/>
  <c r="CN7" i="4"/>
  <c r="FE32" i="4" s="1"/>
  <c r="CM7" i="4"/>
  <c r="FD32" i="4" s="1"/>
  <c r="CL7" i="4"/>
  <c r="FC32" i="4" s="1"/>
  <c r="CK7" i="4"/>
  <c r="FB32" i="4" s="1"/>
  <c r="CJ7" i="4"/>
  <c r="FA32" i="4" s="1"/>
  <c r="CI7" i="4"/>
  <c r="EZ32" i="4" s="1"/>
  <c r="CH7" i="4"/>
  <c r="EY32" i="4" s="1"/>
  <c r="CG7" i="4"/>
  <c r="EX32" i="4" s="1"/>
  <c r="CF7" i="4"/>
  <c r="EW32" i="4" s="1"/>
  <c r="CE7" i="4"/>
  <c r="EV32" i="4" s="1"/>
  <c r="CD7" i="4"/>
  <c r="EU32" i="4" s="1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W6" i="4"/>
  <c r="FN31" i="4" s="1"/>
  <c r="CV6" i="4"/>
  <c r="FM31" i="4" s="1"/>
  <c r="CU6" i="4"/>
  <c r="FL31" i="4" s="1"/>
  <c r="CT6" i="4"/>
  <c r="FK31" i="4" s="1"/>
  <c r="CS6" i="4"/>
  <c r="FJ31" i="4" s="1"/>
  <c r="CR6" i="4"/>
  <c r="FI31" i="4" s="1"/>
  <c r="CQ6" i="4"/>
  <c r="FH31" i="4" s="1"/>
  <c r="CP6" i="4"/>
  <c r="FG31" i="4" s="1"/>
  <c r="CO6" i="4"/>
  <c r="FF31" i="4" s="1"/>
  <c r="CN6" i="4"/>
  <c r="FE31" i="4" s="1"/>
  <c r="CM6" i="4"/>
  <c r="FD31" i="4" s="1"/>
  <c r="CL6" i="4"/>
  <c r="FC31" i="4" s="1"/>
  <c r="CK6" i="4"/>
  <c r="FB31" i="4" s="1"/>
  <c r="CJ6" i="4"/>
  <c r="FA31" i="4" s="1"/>
  <c r="CI6" i="4"/>
  <c r="EZ31" i="4" s="1"/>
  <c r="CH6" i="4"/>
  <c r="EY31" i="4" s="1"/>
  <c r="CG6" i="4"/>
  <c r="EX31" i="4" s="1"/>
  <c r="CF6" i="4"/>
  <c r="EW31" i="4" s="1"/>
  <c r="CE6" i="4"/>
  <c r="EV31" i="4" s="1"/>
  <c r="CD6" i="4"/>
  <c r="EU31" i="4" s="1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W5" i="4"/>
  <c r="FN30" i="4" s="1"/>
  <c r="FN56" i="4" s="1"/>
  <c r="AX6" i="8" s="1"/>
  <c r="CV5" i="4"/>
  <c r="FM30" i="4" s="1"/>
  <c r="FM56" i="4" s="1"/>
  <c r="AW6" i="8" s="1"/>
  <c r="CU5" i="4"/>
  <c r="FL30" i="4" s="1"/>
  <c r="FL56" i="4" s="1"/>
  <c r="AV6" i="8" s="1"/>
  <c r="CT5" i="4"/>
  <c r="FK30" i="4" s="1"/>
  <c r="FK56" i="4" s="1"/>
  <c r="AU6" i="8" s="1"/>
  <c r="CS5" i="4"/>
  <c r="FJ30" i="4" s="1"/>
  <c r="FJ56" i="4" s="1"/>
  <c r="AT6" i="8" s="1"/>
  <c r="CR5" i="4"/>
  <c r="FI30" i="4" s="1"/>
  <c r="FI56" i="4" s="1"/>
  <c r="AS6" i="8" s="1"/>
  <c r="CQ5" i="4"/>
  <c r="FH30" i="4" s="1"/>
  <c r="FH56" i="4" s="1"/>
  <c r="AR6" i="8" s="1"/>
  <c r="CP5" i="4"/>
  <c r="FG30" i="4" s="1"/>
  <c r="FG56" i="4" s="1"/>
  <c r="AQ6" i="8" s="1"/>
  <c r="CO5" i="4"/>
  <c r="FF30" i="4" s="1"/>
  <c r="FF56" i="4" s="1"/>
  <c r="AP6" i="8" s="1"/>
  <c r="CN5" i="4"/>
  <c r="FE30" i="4" s="1"/>
  <c r="FE56" i="4" s="1"/>
  <c r="CM5" i="4"/>
  <c r="FD30" i="4" s="1"/>
  <c r="FD56" i="4" s="1"/>
  <c r="AN6" i="8" s="1"/>
  <c r="CL5" i="4"/>
  <c r="FC30" i="4" s="1"/>
  <c r="FC56" i="4" s="1"/>
  <c r="AM6" i="8" s="1"/>
  <c r="CK5" i="4"/>
  <c r="FB30" i="4" s="1"/>
  <c r="FB56" i="4" s="1"/>
  <c r="FB65" i="4" s="1"/>
  <c r="CJ5" i="4"/>
  <c r="FA30" i="4" s="1"/>
  <c r="FA56" i="4" s="1"/>
  <c r="AK6" i="8" s="1"/>
  <c r="CI5" i="4"/>
  <c r="EZ30" i="4" s="1"/>
  <c r="EZ56" i="4" s="1"/>
  <c r="AJ6" i="8" s="1"/>
  <c r="CH5" i="4"/>
  <c r="EY30" i="4" s="1"/>
  <c r="EY56" i="4" s="1"/>
  <c r="AI6" i="8" s="1"/>
  <c r="CG5" i="4"/>
  <c r="EX30" i="4" s="1"/>
  <c r="EX56" i="4" s="1"/>
  <c r="AH6" i="8" s="1"/>
  <c r="CF5" i="4"/>
  <c r="EW30" i="4" s="1"/>
  <c r="EW56" i="4" s="1"/>
  <c r="AG6" i="8" s="1"/>
  <c r="CE5" i="4"/>
  <c r="EV30" i="4" s="1"/>
  <c r="EV56" i="4" s="1"/>
  <c r="AF6" i="8" s="1"/>
  <c r="CD5" i="4"/>
  <c r="EU30" i="4" s="1"/>
  <c r="EU56" i="4" s="1"/>
  <c r="AE6" i="8" s="1"/>
  <c r="DV4" i="4"/>
  <c r="CZ4" i="4"/>
  <c r="FM29" i="4"/>
  <c r="FL29" i="4"/>
  <c r="FH29" i="4"/>
  <c r="FE29" i="4"/>
  <c r="FE55" i="4" s="1"/>
  <c r="AO5" i="8" s="1"/>
  <c r="FD29" i="4"/>
  <c r="FA29" i="4"/>
  <c r="EZ29" i="4"/>
  <c r="EW29" i="4"/>
  <c r="EV29" i="4"/>
  <c r="CD4" i="4"/>
  <c r="EU29" i="4" s="1"/>
  <c r="EU55" i="4" s="1"/>
  <c r="EU65" i="4" s="1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U110" i="3"/>
  <c r="T110" i="3"/>
  <c r="S110" i="3"/>
  <c r="R110" i="3"/>
  <c r="Q110" i="3"/>
  <c r="P110" i="3"/>
  <c r="O110" i="3"/>
  <c r="N110" i="3"/>
  <c r="M110" i="3"/>
  <c r="K110" i="3"/>
  <c r="J110" i="3"/>
  <c r="H110" i="3"/>
  <c r="G110" i="3"/>
  <c r="F110" i="3"/>
  <c r="E110" i="3"/>
  <c r="D110" i="3"/>
  <c r="C110" i="3"/>
  <c r="B110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U84" i="3"/>
  <c r="T84" i="3"/>
  <c r="S84" i="3"/>
  <c r="R84" i="3"/>
  <c r="Q84" i="3"/>
  <c r="P84" i="3"/>
  <c r="O84" i="3"/>
  <c r="N84" i="3"/>
  <c r="M84" i="3"/>
  <c r="K84" i="3"/>
  <c r="J84" i="3"/>
  <c r="H84" i="3"/>
  <c r="G84" i="3"/>
  <c r="F84" i="3"/>
  <c r="E84" i="3"/>
  <c r="D84" i="3"/>
  <c r="C84" i="3"/>
  <c r="B84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ER27" i="3" s="1"/>
  <c r="CW27" i="3"/>
  <c r="FN52" i="3" s="1"/>
  <c r="FN59" i="3" s="1"/>
  <c r="CV27" i="3"/>
  <c r="FM52" i="3" s="1"/>
  <c r="FM59" i="3" s="1"/>
  <c r="CU27" i="3"/>
  <c r="FL52" i="3" s="1"/>
  <c r="FL59" i="3" s="1"/>
  <c r="CT27" i="3"/>
  <c r="FK52" i="3" s="1"/>
  <c r="FK59" i="3" s="1"/>
  <c r="CS27" i="3"/>
  <c r="FJ52" i="3" s="1"/>
  <c r="FJ59" i="3" s="1"/>
  <c r="CR27" i="3"/>
  <c r="FI52" i="3" s="1"/>
  <c r="FI59" i="3" s="1"/>
  <c r="CQ27" i="3"/>
  <c r="FH52" i="3" s="1"/>
  <c r="FH59" i="3" s="1"/>
  <c r="CP27" i="3"/>
  <c r="FG52" i="3" s="1"/>
  <c r="FG59" i="3" s="1"/>
  <c r="CO27" i="3"/>
  <c r="FF52" i="3" s="1"/>
  <c r="FF59" i="3" s="1"/>
  <c r="CN27" i="3"/>
  <c r="FE52" i="3" s="1"/>
  <c r="FE59" i="3" s="1"/>
  <c r="CM27" i="3"/>
  <c r="FD52" i="3" s="1"/>
  <c r="FD59" i="3" s="1"/>
  <c r="CL27" i="3"/>
  <c r="FC52" i="3" s="1"/>
  <c r="FC59" i="3" s="1"/>
  <c r="CK27" i="3"/>
  <c r="FB52" i="3" s="1"/>
  <c r="FB59" i="3" s="1"/>
  <c r="CJ27" i="3"/>
  <c r="FA52" i="3" s="1"/>
  <c r="FA59" i="3" s="1"/>
  <c r="CI27" i="3"/>
  <c r="EZ52" i="3" s="1"/>
  <c r="EZ59" i="3" s="1"/>
  <c r="CH27" i="3"/>
  <c r="EY52" i="3" s="1"/>
  <c r="EY59" i="3" s="1"/>
  <c r="CG27" i="3"/>
  <c r="EX52" i="3" s="1"/>
  <c r="EX59" i="3" s="1"/>
  <c r="CF27" i="3"/>
  <c r="EW52" i="3" s="1"/>
  <c r="EW59" i="3" s="1"/>
  <c r="CE27" i="3"/>
  <c r="EV52" i="3" s="1"/>
  <c r="EV59" i="3" s="1"/>
  <c r="CD27" i="3"/>
  <c r="EU52" i="3" s="1"/>
  <c r="EU59" i="3" s="1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ER26" i="3" s="1"/>
  <c r="CW26" i="3"/>
  <c r="FN51" i="3" s="1"/>
  <c r="CV26" i="3"/>
  <c r="FM51" i="3" s="1"/>
  <c r="CU26" i="3"/>
  <c r="FL51" i="3" s="1"/>
  <c r="CT26" i="3"/>
  <c r="FK51" i="3" s="1"/>
  <c r="CS26" i="3"/>
  <c r="FJ51" i="3" s="1"/>
  <c r="CR26" i="3"/>
  <c r="FI51" i="3" s="1"/>
  <c r="CQ26" i="3"/>
  <c r="FH51" i="3" s="1"/>
  <c r="CP26" i="3"/>
  <c r="FG51" i="3" s="1"/>
  <c r="CO26" i="3"/>
  <c r="FF51" i="3" s="1"/>
  <c r="CN26" i="3"/>
  <c r="FE51" i="3" s="1"/>
  <c r="CM26" i="3"/>
  <c r="FD51" i="3" s="1"/>
  <c r="CL26" i="3"/>
  <c r="FC51" i="3" s="1"/>
  <c r="CK26" i="3"/>
  <c r="FB51" i="3" s="1"/>
  <c r="CJ26" i="3"/>
  <c r="FA51" i="3" s="1"/>
  <c r="CI26" i="3"/>
  <c r="EZ51" i="3" s="1"/>
  <c r="CH26" i="3"/>
  <c r="EY51" i="3" s="1"/>
  <c r="CG26" i="3"/>
  <c r="EX51" i="3" s="1"/>
  <c r="CF26" i="3"/>
  <c r="EW51" i="3" s="1"/>
  <c r="CE26" i="3"/>
  <c r="EV51" i="3" s="1"/>
  <c r="CD26" i="3"/>
  <c r="EU51" i="3" s="1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ER25" i="3" s="1"/>
  <c r="CW25" i="3"/>
  <c r="FN50" i="3" s="1"/>
  <c r="CV25" i="3"/>
  <c r="FM50" i="3" s="1"/>
  <c r="CU25" i="3"/>
  <c r="FL50" i="3" s="1"/>
  <c r="CT25" i="3"/>
  <c r="FK50" i="3" s="1"/>
  <c r="CS25" i="3"/>
  <c r="FJ50" i="3" s="1"/>
  <c r="CR25" i="3"/>
  <c r="FI50" i="3" s="1"/>
  <c r="CQ25" i="3"/>
  <c r="FH50" i="3" s="1"/>
  <c r="CP25" i="3"/>
  <c r="FG50" i="3" s="1"/>
  <c r="CO25" i="3"/>
  <c r="FF50" i="3" s="1"/>
  <c r="CN25" i="3"/>
  <c r="FE50" i="3" s="1"/>
  <c r="CM25" i="3"/>
  <c r="FD50" i="3" s="1"/>
  <c r="CL25" i="3"/>
  <c r="FC50" i="3" s="1"/>
  <c r="CK25" i="3"/>
  <c r="FB50" i="3" s="1"/>
  <c r="CJ25" i="3"/>
  <c r="FA50" i="3" s="1"/>
  <c r="CI25" i="3"/>
  <c r="EZ50" i="3" s="1"/>
  <c r="CH25" i="3"/>
  <c r="EY50" i="3" s="1"/>
  <c r="CG25" i="3"/>
  <c r="EX50" i="3" s="1"/>
  <c r="CF25" i="3"/>
  <c r="EW50" i="3" s="1"/>
  <c r="CE25" i="3"/>
  <c r="EV50" i="3" s="1"/>
  <c r="CD25" i="3"/>
  <c r="EU50" i="3" s="1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ER24" i="3" s="1"/>
  <c r="CW24" i="3"/>
  <c r="FN49" i="3" s="1"/>
  <c r="CV24" i="3"/>
  <c r="FM49" i="3" s="1"/>
  <c r="CU24" i="3"/>
  <c r="FL49" i="3" s="1"/>
  <c r="CT24" i="3"/>
  <c r="FK49" i="3" s="1"/>
  <c r="CS24" i="3"/>
  <c r="FJ49" i="3" s="1"/>
  <c r="CR24" i="3"/>
  <c r="FI49" i="3" s="1"/>
  <c r="CQ24" i="3"/>
  <c r="FH49" i="3" s="1"/>
  <c r="CP24" i="3"/>
  <c r="FG49" i="3" s="1"/>
  <c r="CO24" i="3"/>
  <c r="FF49" i="3" s="1"/>
  <c r="CN24" i="3"/>
  <c r="FE49" i="3" s="1"/>
  <c r="CM24" i="3"/>
  <c r="FD49" i="3" s="1"/>
  <c r="CL24" i="3"/>
  <c r="FC49" i="3" s="1"/>
  <c r="CK24" i="3"/>
  <c r="FB49" i="3" s="1"/>
  <c r="CJ24" i="3"/>
  <c r="FA49" i="3" s="1"/>
  <c r="CI24" i="3"/>
  <c r="EZ49" i="3" s="1"/>
  <c r="CH24" i="3"/>
  <c r="EY49" i="3" s="1"/>
  <c r="CG24" i="3"/>
  <c r="EX49" i="3" s="1"/>
  <c r="CF24" i="3"/>
  <c r="EW49" i="3" s="1"/>
  <c r="CE24" i="3"/>
  <c r="EV49" i="3" s="1"/>
  <c r="CD24" i="3"/>
  <c r="EU49" i="3" s="1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ER23" i="3" s="1"/>
  <c r="CW23" i="3"/>
  <c r="FN48" i="3" s="1"/>
  <c r="FN58" i="3" s="1"/>
  <c r="CV23" i="3"/>
  <c r="FM48" i="3" s="1"/>
  <c r="FM58" i="3" s="1"/>
  <c r="CU23" i="3"/>
  <c r="FL48" i="3" s="1"/>
  <c r="FL58" i="3" s="1"/>
  <c r="CT23" i="3"/>
  <c r="FK48" i="3" s="1"/>
  <c r="FK58" i="3" s="1"/>
  <c r="CS23" i="3"/>
  <c r="FJ48" i="3" s="1"/>
  <c r="FJ58" i="3" s="1"/>
  <c r="CR23" i="3"/>
  <c r="FI48" i="3" s="1"/>
  <c r="FI58" i="3" s="1"/>
  <c r="CQ23" i="3"/>
  <c r="FH48" i="3" s="1"/>
  <c r="FH58" i="3" s="1"/>
  <c r="CP23" i="3"/>
  <c r="FG48" i="3" s="1"/>
  <c r="FG58" i="3" s="1"/>
  <c r="CO23" i="3"/>
  <c r="FF48" i="3" s="1"/>
  <c r="FF58" i="3" s="1"/>
  <c r="CN23" i="3"/>
  <c r="FE48" i="3" s="1"/>
  <c r="FE58" i="3" s="1"/>
  <c r="CM23" i="3"/>
  <c r="FD48" i="3" s="1"/>
  <c r="FD58" i="3" s="1"/>
  <c r="CL23" i="3"/>
  <c r="FC48" i="3" s="1"/>
  <c r="FC58" i="3" s="1"/>
  <c r="CK23" i="3"/>
  <c r="FB48" i="3" s="1"/>
  <c r="FB58" i="3" s="1"/>
  <c r="CJ23" i="3"/>
  <c r="FA48" i="3" s="1"/>
  <c r="FA58" i="3" s="1"/>
  <c r="CI23" i="3"/>
  <c r="EZ48" i="3" s="1"/>
  <c r="EZ58" i="3" s="1"/>
  <c r="CH23" i="3"/>
  <c r="EY48" i="3" s="1"/>
  <c r="EY58" i="3" s="1"/>
  <c r="CG23" i="3"/>
  <c r="EX48" i="3" s="1"/>
  <c r="EX58" i="3" s="1"/>
  <c r="CF23" i="3"/>
  <c r="EW48" i="3" s="1"/>
  <c r="EW58" i="3" s="1"/>
  <c r="CE23" i="3"/>
  <c r="EV48" i="3" s="1"/>
  <c r="EV58" i="3" s="1"/>
  <c r="CD23" i="3"/>
  <c r="EU48" i="3" s="1"/>
  <c r="EU58" i="3" s="1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ER22" i="3" s="1"/>
  <c r="CW22" i="3"/>
  <c r="FN47" i="3" s="1"/>
  <c r="CV22" i="3"/>
  <c r="FM47" i="3" s="1"/>
  <c r="CU22" i="3"/>
  <c r="FL47" i="3" s="1"/>
  <c r="CT22" i="3"/>
  <c r="FK47" i="3" s="1"/>
  <c r="CS22" i="3"/>
  <c r="FJ47" i="3" s="1"/>
  <c r="CR22" i="3"/>
  <c r="FI47" i="3" s="1"/>
  <c r="CQ22" i="3"/>
  <c r="FH47" i="3" s="1"/>
  <c r="CP22" i="3"/>
  <c r="FG47" i="3" s="1"/>
  <c r="CO22" i="3"/>
  <c r="FF47" i="3" s="1"/>
  <c r="CN22" i="3"/>
  <c r="FE47" i="3" s="1"/>
  <c r="CM22" i="3"/>
  <c r="FD47" i="3" s="1"/>
  <c r="CL22" i="3"/>
  <c r="FC47" i="3" s="1"/>
  <c r="CK22" i="3"/>
  <c r="FB47" i="3" s="1"/>
  <c r="CJ22" i="3"/>
  <c r="FA47" i="3" s="1"/>
  <c r="CI22" i="3"/>
  <c r="EZ47" i="3" s="1"/>
  <c r="CH22" i="3"/>
  <c r="EY47" i="3" s="1"/>
  <c r="CG22" i="3"/>
  <c r="EX47" i="3" s="1"/>
  <c r="CF22" i="3"/>
  <c r="EW47" i="3" s="1"/>
  <c r="CE22" i="3"/>
  <c r="EV47" i="3" s="1"/>
  <c r="CD22" i="3"/>
  <c r="EU47" i="3" s="1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ER21" i="3" s="1"/>
  <c r="CW21" i="3"/>
  <c r="FN46" i="3" s="1"/>
  <c r="FN60" i="3" s="1"/>
  <c r="CV21" i="3"/>
  <c r="FM46" i="3" s="1"/>
  <c r="FM60" i="3" s="1"/>
  <c r="CU21" i="3"/>
  <c r="FL46" i="3" s="1"/>
  <c r="FL60" i="3" s="1"/>
  <c r="CT21" i="3"/>
  <c r="FK46" i="3" s="1"/>
  <c r="CS21" i="3"/>
  <c r="FJ46" i="3" s="1"/>
  <c r="FJ60" i="3" s="1"/>
  <c r="CR21" i="3"/>
  <c r="FI46" i="3" s="1"/>
  <c r="FI60" i="3" s="1"/>
  <c r="CQ21" i="3"/>
  <c r="FH46" i="3" s="1"/>
  <c r="FH60" i="3" s="1"/>
  <c r="CP21" i="3"/>
  <c r="FG46" i="3" s="1"/>
  <c r="CO21" i="3"/>
  <c r="FF46" i="3" s="1"/>
  <c r="FF60" i="3" s="1"/>
  <c r="CN21" i="3"/>
  <c r="FE46" i="3" s="1"/>
  <c r="FE60" i="3" s="1"/>
  <c r="CM21" i="3"/>
  <c r="FD46" i="3" s="1"/>
  <c r="FD60" i="3" s="1"/>
  <c r="CL21" i="3"/>
  <c r="FC46" i="3" s="1"/>
  <c r="CK21" i="3"/>
  <c r="FB46" i="3" s="1"/>
  <c r="FB60" i="3" s="1"/>
  <c r="CJ21" i="3"/>
  <c r="FA46" i="3" s="1"/>
  <c r="FA60" i="3" s="1"/>
  <c r="CI21" i="3"/>
  <c r="EZ46" i="3" s="1"/>
  <c r="EZ60" i="3" s="1"/>
  <c r="CH21" i="3"/>
  <c r="EY46" i="3" s="1"/>
  <c r="EY60" i="3" s="1"/>
  <c r="CG21" i="3"/>
  <c r="EX46" i="3" s="1"/>
  <c r="EX60" i="3" s="1"/>
  <c r="CF21" i="3"/>
  <c r="EW46" i="3" s="1"/>
  <c r="EW60" i="3" s="1"/>
  <c r="CE21" i="3"/>
  <c r="EV46" i="3" s="1"/>
  <c r="EV60" i="3" s="1"/>
  <c r="CD21" i="3"/>
  <c r="EU46" i="3" s="1"/>
  <c r="EU60" i="3" s="1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W20" i="3"/>
  <c r="FN45" i="3" s="1"/>
  <c r="CV20" i="3"/>
  <c r="FM45" i="3" s="1"/>
  <c r="CU20" i="3"/>
  <c r="FL45" i="3" s="1"/>
  <c r="CT20" i="3"/>
  <c r="FK45" i="3" s="1"/>
  <c r="CS20" i="3"/>
  <c r="FJ45" i="3" s="1"/>
  <c r="CR20" i="3"/>
  <c r="FI45" i="3" s="1"/>
  <c r="CQ20" i="3"/>
  <c r="FH45" i="3" s="1"/>
  <c r="CP20" i="3"/>
  <c r="FG45" i="3" s="1"/>
  <c r="CO20" i="3"/>
  <c r="FF45" i="3" s="1"/>
  <c r="CN20" i="3"/>
  <c r="FE45" i="3" s="1"/>
  <c r="CM20" i="3"/>
  <c r="FD45" i="3" s="1"/>
  <c r="CL20" i="3"/>
  <c r="FC45" i="3" s="1"/>
  <c r="CK20" i="3"/>
  <c r="FB45" i="3" s="1"/>
  <c r="CJ20" i="3"/>
  <c r="FA45" i="3" s="1"/>
  <c r="CI20" i="3"/>
  <c r="EZ45" i="3" s="1"/>
  <c r="CH20" i="3"/>
  <c r="EY45" i="3" s="1"/>
  <c r="CG20" i="3"/>
  <c r="EX45" i="3" s="1"/>
  <c r="CF20" i="3"/>
  <c r="EW45" i="3" s="1"/>
  <c r="CE20" i="3"/>
  <c r="EV45" i="3" s="1"/>
  <c r="CD20" i="3"/>
  <c r="EU45" i="3" s="1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ER19" i="3" s="1"/>
  <c r="CW19" i="3"/>
  <c r="FN44" i="3" s="1"/>
  <c r="CV19" i="3"/>
  <c r="FM44" i="3" s="1"/>
  <c r="CU19" i="3"/>
  <c r="FL44" i="3" s="1"/>
  <c r="CT19" i="3"/>
  <c r="FK44" i="3" s="1"/>
  <c r="CS19" i="3"/>
  <c r="FJ44" i="3" s="1"/>
  <c r="CR19" i="3"/>
  <c r="FI44" i="3" s="1"/>
  <c r="CQ19" i="3"/>
  <c r="FH44" i="3" s="1"/>
  <c r="CP19" i="3"/>
  <c r="FG44" i="3" s="1"/>
  <c r="CO19" i="3"/>
  <c r="FF44" i="3" s="1"/>
  <c r="CN19" i="3"/>
  <c r="FE44" i="3" s="1"/>
  <c r="CM19" i="3"/>
  <c r="FD44" i="3" s="1"/>
  <c r="CL19" i="3"/>
  <c r="FC44" i="3" s="1"/>
  <c r="CK19" i="3"/>
  <c r="FB44" i="3" s="1"/>
  <c r="CJ19" i="3"/>
  <c r="FA44" i="3" s="1"/>
  <c r="CI19" i="3"/>
  <c r="EZ44" i="3" s="1"/>
  <c r="CH19" i="3"/>
  <c r="EY44" i="3" s="1"/>
  <c r="CG19" i="3"/>
  <c r="EX44" i="3" s="1"/>
  <c r="CF19" i="3"/>
  <c r="EW44" i="3" s="1"/>
  <c r="CE19" i="3"/>
  <c r="EV44" i="3" s="1"/>
  <c r="CD19" i="3"/>
  <c r="EU44" i="3" s="1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ER18" i="3" s="1"/>
  <c r="CW18" i="3"/>
  <c r="FN43" i="3" s="1"/>
  <c r="FN57" i="3" s="1"/>
  <c r="CV18" i="3"/>
  <c r="FM43" i="3" s="1"/>
  <c r="FM57" i="3" s="1"/>
  <c r="CU18" i="3"/>
  <c r="FL43" i="3" s="1"/>
  <c r="FL57" i="3" s="1"/>
  <c r="CT18" i="3"/>
  <c r="FK43" i="3" s="1"/>
  <c r="FK57" i="3" s="1"/>
  <c r="CS18" i="3"/>
  <c r="FJ43" i="3" s="1"/>
  <c r="FJ57" i="3" s="1"/>
  <c r="CR18" i="3"/>
  <c r="FI43" i="3" s="1"/>
  <c r="FI57" i="3" s="1"/>
  <c r="CQ18" i="3"/>
  <c r="FH43" i="3" s="1"/>
  <c r="FH57" i="3" s="1"/>
  <c r="CP18" i="3"/>
  <c r="FG43" i="3" s="1"/>
  <c r="FG57" i="3" s="1"/>
  <c r="CO18" i="3"/>
  <c r="FF43" i="3" s="1"/>
  <c r="FF57" i="3" s="1"/>
  <c r="CN18" i="3"/>
  <c r="FE43" i="3" s="1"/>
  <c r="FE57" i="3" s="1"/>
  <c r="CM18" i="3"/>
  <c r="FD43" i="3" s="1"/>
  <c r="FD57" i="3" s="1"/>
  <c r="CL18" i="3"/>
  <c r="FC43" i="3" s="1"/>
  <c r="FC57" i="3" s="1"/>
  <c r="CK18" i="3"/>
  <c r="FB43" i="3" s="1"/>
  <c r="FB57" i="3" s="1"/>
  <c r="CJ18" i="3"/>
  <c r="FA43" i="3" s="1"/>
  <c r="FA57" i="3" s="1"/>
  <c r="CI18" i="3"/>
  <c r="EZ43" i="3" s="1"/>
  <c r="EZ57" i="3" s="1"/>
  <c r="CH18" i="3"/>
  <c r="EY43" i="3" s="1"/>
  <c r="EY57" i="3" s="1"/>
  <c r="CG18" i="3"/>
  <c r="EX43" i="3" s="1"/>
  <c r="EX57" i="3" s="1"/>
  <c r="CF18" i="3"/>
  <c r="EW43" i="3" s="1"/>
  <c r="EW57" i="3" s="1"/>
  <c r="CE18" i="3"/>
  <c r="EV43" i="3" s="1"/>
  <c r="EV57" i="3" s="1"/>
  <c r="CD18" i="3"/>
  <c r="EU43" i="3" s="1"/>
  <c r="EU57" i="3" s="1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ER17" i="3" s="1"/>
  <c r="CW17" i="3"/>
  <c r="FN42" i="3" s="1"/>
  <c r="CV17" i="3"/>
  <c r="FM42" i="3" s="1"/>
  <c r="CU17" i="3"/>
  <c r="FL42" i="3" s="1"/>
  <c r="CT17" i="3"/>
  <c r="FK42" i="3" s="1"/>
  <c r="CS17" i="3"/>
  <c r="FJ42" i="3" s="1"/>
  <c r="CR17" i="3"/>
  <c r="FI42" i="3" s="1"/>
  <c r="CQ17" i="3"/>
  <c r="FH42" i="3" s="1"/>
  <c r="CP17" i="3"/>
  <c r="FG42" i="3" s="1"/>
  <c r="CO17" i="3"/>
  <c r="FF42" i="3" s="1"/>
  <c r="CN17" i="3"/>
  <c r="FE42" i="3" s="1"/>
  <c r="CM17" i="3"/>
  <c r="FD42" i="3" s="1"/>
  <c r="CL17" i="3"/>
  <c r="FC42" i="3" s="1"/>
  <c r="CK17" i="3"/>
  <c r="FB42" i="3" s="1"/>
  <c r="CJ17" i="3"/>
  <c r="FA42" i="3" s="1"/>
  <c r="CI17" i="3"/>
  <c r="EZ42" i="3" s="1"/>
  <c r="CH17" i="3"/>
  <c r="EY42" i="3" s="1"/>
  <c r="CG17" i="3"/>
  <c r="EX42" i="3" s="1"/>
  <c r="CF17" i="3"/>
  <c r="EW42" i="3" s="1"/>
  <c r="CE17" i="3"/>
  <c r="EV42" i="3" s="1"/>
  <c r="CD17" i="3"/>
  <c r="EU42" i="3" s="1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ER16" i="3" s="1"/>
  <c r="CW16" i="3"/>
  <c r="FN41" i="3" s="1"/>
  <c r="CV16" i="3"/>
  <c r="FM41" i="3" s="1"/>
  <c r="CU16" i="3"/>
  <c r="FL41" i="3" s="1"/>
  <c r="CT16" i="3"/>
  <c r="FK41" i="3" s="1"/>
  <c r="CS16" i="3"/>
  <c r="FJ41" i="3" s="1"/>
  <c r="CR16" i="3"/>
  <c r="FI41" i="3" s="1"/>
  <c r="CQ16" i="3"/>
  <c r="FH41" i="3" s="1"/>
  <c r="CP16" i="3"/>
  <c r="FG41" i="3" s="1"/>
  <c r="CO16" i="3"/>
  <c r="FF41" i="3" s="1"/>
  <c r="CN16" i="3"/>
  <c r="FE41" i="3" s="1"/>
  <c r="CM16" i="3"/>
  <c r="FD41" i="3" s="1"/>
  <c r="CL16" i="3"/>
  <c r="FC41" i="3" s="1"/>
  <c r="CK16" i="3"/>
  <c r="FB41" i="3" s="1"/>
  <c r="CJ16" i="3"/>
  <c r="FA41" i="3" s="1"/>
  <c r="CI16" i="3"/>
  <c r="EZ41" i="3" s="1"/>
  <c r="CH16" i="3"/>
  <c r="EY41" i="3" s="1"/>
  <c r="CG16" i="3"/>
  <c r="EX41" i="3" s="1"/>
  <c r="CF16" i="3"/>
  <c r="EW41" i="3" s="1"/>
  <c r="CE16" i="3"/>
  <c r="EV41" i="3" s="1"/>
  <c r="CD16" i="3"/>
  <c r="EU41" i="3" s="1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ER15" i="3" s="1"/>
  <c r="CW15" i="3"/>
  <c r="FN40" i="3" s="1"/>
  <c r="CV15" i="3"/>
  <c r="FM40" i="3" s="1"/>
  <c r="CU15" i="3"/>
  <c r="FL40" i="3" s="1"/>
  <c r="CT15" i="3"/>
  <c r="FK40" i="3" s="1"/>
  <c r="CS15" i="3"/>
  <c r="FJ40" i="3" s="1"/>
  <c r="CR15" i="3"/>
  <c r="FI40" i="3" s="1"/>
  <c r="CQ15" i="3"/>
  <c r="FH40" i="3" s="1"/>
  <c r="CP15" i="3"/>
  <c r="FG40" i="3" s="1"/>
  <c r="CO15" i="3"/>
  <c r="FF40" i="3" s="1"/>
  <c r="CN15" i="3"/>
  <c r="FE40" i="3" s="1"/>
  <c r="CM15" i="3"/>
  <c r="FD40" i="3" s="1"/>
  <c r="CL15" i="3"/>
  <c r="FC40" i="3" s="1"/>
  <c r="CK15" i="3"/>
  <c r="FB40" i="3" s="1"/>
  <c r="CJ15" i="3"/>
  <c r="FA40" i="3" s="1"/>
  <c r="CI15" i="3"/>
  <c r="EZ40" i="3" s="1"/>
  <c r="CH15" i="3"/>
  <c r="EY40" i="3" s="1"/>
  <c r="CG15" i="3"/>
  <c r="EX40" i="3" s="1"/>
  <c r="CF15" i="3"/>
  <c r="EW40" i="3" s="1"/>
  <c r="CE15" i="3"/>
  <c r="EV40" i="3" s="1"/>
  <c r="CD15" i="3"/>
  <c r="EU40" i="3" s="1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ER14" i="3" s="1"/>
  <c r="CW14" i="3"/>
  <c r="FN39" i="3" s="1"/>
  <c r="CV14" i="3"/>
  <c r="FM39" i="3" s="1"/>
  <c r="CU14" i="3"/>
  <c r="FL39" i="3" s="1"/>
  <c r="CT14" i="3"/>
  <c r="FK39" i="3" s="1"/>
  <c r="CS14" i="3"/>
  <c r="FJ39" i="3" s="1"/>
  <c r="CR14" i="3"/>
  <c r="FI39" i="3" s="1"/>
  <c r="CQ14" i="3"/>
  <c r="FH39" i="3" s="1"/>
  <c r="CP14" i="3"/>
  <c r="FG39" i="3" s="1"/>
  <c r="CO14" i="3"/>
  <c r="FF39" i="3" s="1"/>
  <c r="CN14" i="3"/>
  <c r="FE39" i="3" s="1"/>
  <c r="CM14" i="3"/>
  <c r="FD39" i="3" s="1"/>
  <c r="CL14" i="3"/>
  <c r="FC39" i="3" s="1"/>
  <c r="CK14" i="3"/>
  <c r="FB39" i="3" s="1"/>
  <c r="CJ14" i="3"/>
  <c r="FA39" i="3" s="1"/>
  <c r="CI14" i="3"/>
  <c r="EZ39" i="3" s="1"/>
  <c r="CH14" i="3"/>
  <c r="EY39" i="3" s="1"/>
  <c r="CG14" i="3"/>
  <c r="EX39" i="3" s="1"/>
  <c r="CF14" i="3"/>
  <c r="EW39" i="3" s="1"/>
  <c r="CE14" i="3"/>
  <c r="EV39" i="3" s="1"/>
  <c r="CD14" i="3"/>
  <c r="EU39" i="3" s="1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ER13" i="3" s="1"/>
  <c r="CW13" i="3"/>
  <c r="FN38" i="3" s="1"/>
  <c r="CV13" i="3"/>
  <c r="FM38" i="3" s="1"/>
  <c r="CU13" i="3"/>
  <c r="FL38" i="3" s="1"/>
  <c r="CT13" i="3"/>
  <c r="FK38" i="3" s="1"/>
  <c r="CS13" i="3"/>
  <c r="FJ38" i="3" s="1"/>
  <c r="CR13" i="3"/>
  <c r="FI38" i="3" s="1"/>
  <c r="CQ13" i="3"/>
  <c r="FH38" i="3" s="1"/>
  <c r="CP13" i="3"/>
  <c r="FG38" i="3" s="1"/>
  <c r="CO13" i="3"/>
  <c r="FF38" i="3" s="1"/>
  <c r="CN13" i="3"/>
  <c r="FE38" i="3" s="1"/>
  <c r="CM13" i="3"/>
  <c r="FD38" i="3" s="1"/>
  <c r="CL13" i="3"/>
  <c r="FC38" i="3" s="1"/>
  <c r="CK13" i="3"/>
  <c r="FB38" i="3" s="1"/>
  <c r="CJ13" i="3"/>
  <c r="FA38" i="3" s="1"/>
  <c r="CI13" i="3"/>
  <c r="EZ38" i="3" s="1"/>
  <c r="CH13" i="3"/>
  <c r="EY38" i="3" s="1"/>
  <c r="CG13" i="3"/>
  <c r="EX38" i="3" s="1"/>
  <c r="CF13" i="3"/>
  <c r="EW38" i="3" s="1"/>
  <c r="CE13" i="3"/>
  <c r="EV38" i="3" s="1"/>
  <c r="CD13" i="3"/>
  <c r="EU38" i="3" s="1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W12" i="3"/>
  <c r="FN37" i="3" s="1"/>
  <c r="CV12" i="3"/>
  <c r="FM37" i="3" s="1"/>
  <c r="CU12" i="3"/>
  <c r="FL37" i="3" s="1"/>
  <c r="CT12" i="3"/>
  <c r="FK37" i="3" s="1"/>
  <c r="CS12" i="3"/>
  <c r="FJ37" i="3" s="1"/>
  <c r="CR12" i="3"/>
  <c r="FI37" i="3" s="1"/>
  <c r="CQ12" i="3"/>
  <c r="FH37" i="3" s="1"/>
  <c r="CP12" i="3"/>
  <c r="FG37" i="3" s="1"/>
  <c r="CO12" i="3"/>
  <c r="FF37" i="3" s="1"/>
  <c r="CN12" i="3"/>
  <c r="FE37" i="3" s="1"/>
  <c r="CM12" i="3"/>
  <c r="FD37" i="3" s="1"/>
  <c r="CL12" i="3"/>
  <c r="FC37" i="3" s="1"/>
  <c r="CK12" i="3"/>
  <c r="FB37" i="3" s="1"/>
  <c r="CJ12" i="3"/>
  <c r="FA37" i="3" s="1"/>
  <c r="CI12" i="3"/>
  <c r="EZ37" i="3" s="1"/>
  <c r="CH12" i="3"/>
  <c r="EY37" i="3" s="1"/>
  <c r="CG12" i="3"/>
  <c r="EX37" i="3" s="1"/>
  <c r="CF12" i="3"/>
  <c r="EW37" i="3" s="1"/>
  <c r="CE12" i="3"/>
  <c r="EV37" i="3" s="1"/>
  <c r="CD12" i="3"/>
  <c r="EU37" i="3" s="1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ER11" i="3" s="1"/>
  <c r="CW11" i="3"/>
  <c r="FN36" i="3" s="1"/>
  <c r="CV11" i="3"/>
  <c r="FM36" i="3" s="1"/>
  <c r="CU11" i="3"/>
  <c r="FL36" i="3" s="1"/>
  <c r="CT11" i="3"/>
  <c r="FK36" i="3" s="1"/>
  <c r="CS11" i="3"/>
  <c r="FJ36" i="3" s="1"/>
  <c r="CR11" i="3"/>
  <c r="FI36" i="3" s="1"/>
  <c r="CQ11" i="3"/>
  <c r="FH36" i="3" s="1"/>
  <c r="CP11" i="3"/>
  <c r="FG36" i="3" s="1"/>
  <c r="CO11" i="3"/>
  <c r="FF36" i="3" s="1"/>
  <c r="CN11" i="3"/>
  <c r="FE36" i="3" s="1"/>
  <c r="CM11" i="3"/>
  <c r="FD36" i="3" s="1"/>
  <c r="CL11" i="3"/>
  <c r="FC36" i="3" s="1"/>
  <c r="CK11" i="3"/>
  <c r="FB36" i="3" s="1"/>
  <c r="CJ11" i="3"/>
  <c r="FA36" i="3" s="1"/>
  <c r="CI11" i="3"/>
  <c r="EZ36" i="3" s="1"/>
  <c r="CH11" i="3"/>
  <c r="EY36" i="3" s="1"/>
  <c r="CG11" i="3"/>
  <c r="EX36" i="3" s="1"/>
  <c r="CF11" i="3"/>
  <c r="EW36" i="3" s="1"/>
  <c r="CE11" i="3"/>
  <c r="EV36" i="3" s="1"/>
  <c r="CD11" i="3"/>
  <c r="EU36" i="3" s="1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ER10" i="3" s="1"/>
  <c r="CW10" i="3"/>
  <c r="FN35" i="3" s="1"/>
  <c r="CV10" i="3"/>
  <c r="FM35" i="3" s="1"/>
  <c r="CU10" i="3"/>
  <c r="FL35" i="3" s="1"/>
  <c r="CT10" i="3"/>
  <c r="FK35" i="3" s="1"/>
  <c r="CS10" i="3"/>
  <c r="FJ35" i="3" s="1"/>
  <c r="CR10" i="3"/>
  <c r="FI35" i="3" s="1"/>
  <c r="CQ10" i="3"/>
  <c r="FH35" i="3" s="1"/>
  <c r="CP10" i="3"/>
  <c r="FG35" i="3" s="1"/>
  <c r="CO10" i="3"/>
  <c r="FF35" i="3" s="1"/>
  <c r="CN10" i="3"/>
  <c r="FE35" i="3" s="1"/>
  <c r="CM10" i="3"/>
  <c r="FD35" i="3" s="1"/>
  <c r="CL10" i="3"/>
  <c r="FC35" i="3" s="1"/>
  <c r="CK10" i="3"/>
  <c r="FB35" i="3" s="1"/>
  <c r="CJ10" i="3"/>
  <c r="FA35" i="3" s="1"/>
  <c r="CI10" i="3"/>
  <c r="EZ35" i="3" s="1"/>
  <c r="CH10" i="3"/>
  <c r="EY35" i="3" s="1"/>
  <c r="CG10" i="3"/>
  <c r="EX35" i="3" s="1"/>
  <c r="CF10" i="3"/>
  <c r="EW35" i="3" s="1"/>
  <c r="CE10" i="3"/>
  <c r="EV35" i="3" s="1"/>
  <c r="CD10" i="3"/>
  <c r="EU35" i="3" s="1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ER9" i="3" s="1"/>
  <c r="CW9" i="3"/>
  <c r="FN34" i="3" s="1"/>
  <c r="CV9" i="3"/>
  <c r="FM34" i="3" s="1"/>
  <c r="CU9" i="3"/>
  <c r="FL34" i="3" s="1"/>
  <c r="CT9" i="3"/>
  <c r="FK34" i="3" s="1"/>
  <c r="CS9" i="3"/>
  <c r="FJ34" i="3" s="1"/>
  <c r="CR9" i="3"/>
  <c r="FI34" i="3" s="1"/>
  <c r="CQ9" i="3"/>
  <c r="FH34" i="3" s="1"/>
  <c r="CP9" i="3"/>
  <c r="FG34" i="3" s="1"/>
  <c r="CO9" i="3"/>
  <c r="FF34" i="3" s="1"/>
  <c r="CN9" i="3"/>
  <c r="FE34" i="3" s="1"/>
  <c r="CM9" i="3"/>
  <c r="FD34" i="3" s="1"/>
  <c r="CL9" i="3"/>
  <c r="FC34" i="3" s="1"/>
  <c r="CK9" i="3"/>
  <c r="FB34" i="3" s="1"/>
  <c r="CJ9" i="3"/>
  <c r="FA34" i="3" s="1"/>
  <c r="CI9" i="3"/>
  <c r="EZ34" i="3" s="1"/>
  <c r="CH9" i="3"/>
  <c r="EY34" i="3" s="1"/>
  <c r="CG9" i="3"/>
  <c r="EX34" i="3" s="1"/>
  <c r="CF9" i="3"/>
  <c r="EW34" i="3" s="1"/>
  <c r="CE9" i="3"/>
  <c r="EV34" i="3" s="1"/>
  <c r="CD9" i="3"/>
  <c r="EU34" i="3" s="1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S8" i="3"/>
  <c r="DR8" i="3"/>
  <c r="DQ8" i="3"/>
  <c r="DP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ER8" i="3" s="1"/>
  <c r="CW8" i="3"/>
  <c r="FN33" i="3" s="1"/>
  <c r="CV8" i="3"/>
  <c r="FM33" i="3" s="1"/>
  <c r="CU8" i="3"/>
  <c r="FL33" i="3" s="1"/>
  <c r="CT8" i="3"/>
  <c r="FK33" i="3" s="1"/>
  <c r="CS8" i="3"/>
  <c r="FJ33" i="3" s="1"/>
  <c r="CR8" i="3"/>
  <c r="FI33" i="3" s="1"/>
  <c r="CQ8" i="3"/>
  <c r="FH33" i="3" s="1"/>
  <c r="CP8" i="3"/>
  <c r="FG33" i="3" s="1"/>
  <c r="CO8" i="3"/>
  <c r="FF33" i="3" s="1"/>
  <c r="CN8" i="3"/>
  <c r="FE33" i="3" s="1"/>
  <c r="CM8" i="3"/>
  <c r="FD33" i="3" s="1"/>
  <c r="CL8" i="3"/>
  <c r="FC33" i="3" s="1"/>
  <c r="CK8" i="3"/>
  <c r="FB33" i="3" s="1"/>
  <c r="CJ8" i="3"/>
  <c r="FA33" i="3" s="1"/>
  <c r="CI8" i="3"/>
  <c r="EZ33" i="3" s="1"/>
  <c r="CH8" i="3"/>
  <c r="EY33" i="3" s="1"/>
  <c r="CG8" i="3"/>
  <c r="EX33" i="3" s="1"/>
  <c r="CF8" i="3"/>
  <c r="EW33" i="3" s="1"/>
  <c r="CE8" i="3"/>
  <c r="EV33" i="3" s="1"/>
  <c r="CD8" i="3"/>
  <c r="EU33" i="3" s="1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ER7" i="3" s="1"/>
  <c r="CW7" i="3"/>
  <c r="FN32" i="3" s="1"/>
  <c r="CV7" i="3"/>
  <c r="FM32" i="3" s="1"/>
  <c r="CU7" i="3"/>
  <c r="FL32" i="3" s="1"/>
  <c r="CT7" i="3"/>
  <c r="FK32" i="3" s="1"/>
  <c r="CS7" i="3"/>
  <c r="FJ32" i="3" s="1"/>
  <c r="CR7" i="3"/>
  <c r="FI32" i="3" s="1"/>
  <c r="CQ7" i="3"/>
  <c r="FH32" i="3" s="1"/>
  <c r="CP7" i="3"/>
  <c r="FG32" i="3" s="1"/>
  <c r="CO7" i="3"/>
  <c r="FF32" i="3" s="1"/>
  <c r="CN7" i="3"/>
  <c r="FE32" i="3" s="1"/>
  <c r="CM7" i="3"/>
  <c r="FD32" i="3" s="1"/>
  <c r="CL7" i="3"/>
  <c r="FC32" i="3" s="1"/>
  <c r="CK7" i="3"/>
  <c r="FB32" i="3" s="1"/>
  <c r="CJ7" i="3"/>
  <c r="FA32" i="3" s="1"/>
  <c r="CI7" i="3"/>
  <c r="EZ32" i="3" s="1"/>
  <c r="CH7" i="3"/>
  <c r="EY32" i="3" s="1"/>
  <c r="CG7" i="3"/>
  <c r="EX32" i="3" s="1"/>
  <c r="CF7" i="3"/>
  <c r="EW32" i="3" s="1"/>
  <c r="CE7" i="3"/>
  <c r="EV32" i="3" s="1"/>
  <c r="CD7" i="3"/>
  <c r="EU32" i="3" s="1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ER6" i="3" s="1"/>
  <c r="CW6" i="3"/>
  <c r="FN31" i="3" s="1"/>
  <c r="CV6" i="3"/>
  <c r="FM31" i="3" s="1"/>
  <c r="CU6" i="3"/>
  <c r="FL31" i="3" s="1"/>
  <c r="CT6" i="3"/>
  <c r="FK31" i="3" s="1"/>
  <c r="CS6" i="3"/>
  <c r="FJ31" i="3" s="1"/>
  <c r="CR6" i="3"/>
  <c r="FI31" i="3" s="1"/>
  <c r="CQ6" i="3"/>
  <c r="FH31" i="3" s="1"/>
  <c r="CP6" i="3"/>
  <c r="FG31" i="3" s="1"/>
  <c r="CO6" i="3"/>
  <c r="FF31" i="3" s="1"/>
  <c r="CN6" i="3"/>
  <c r="FE31" i="3" s="1"/>
  <c r="CM6" i="3"/>
  <c r="FD31" i="3" s="1"/>
  <c r="CL6" i="3"/>
  <c r="FC31" i="3" s="1"/>
  <c r="CK6" i="3"/>
  <c r="FB31" i="3" s="1"/>
  <c r="CJ6" i="3"/>
  <c r="FA31" i="3" s="1"/>
  <c r="CI6" i="3"/>
  <c r="EZ31" i="3" s="1"/>
  <c r="CH6" i="3"/>
  <c r="EY31" i="3" s="1"/>
  <c r="CG6" i="3"/>
  <c r="EX31" i="3" s="1"/>
  <c r="CF6" i="3"/>
  <c r="EW31" i="3" s="1"/>
  <c r="CE6" i="3"/>
  <c r="EV31" i="3" s="1"/>
  <c r="CD6" i="3"/>
  <c r="EU31" i="3" s="1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ER5" i="3" s="1"/>
  <c r="CW5" i="3"/>
  <c r="FN30" i="3" s="1"/>
  <c r="FN56" i="3" s="1"/>
  <c r="CV5" i="3"/>
  <c r="FM30" i="3" s="1"/>
  <c r="FM56" i="3" s="1"/>
  <c r="CU5" i="3"/>
  <c r="FL30" i="3" s="1"/>
  <c r="FL56" i="3" s="1"/>
  <c r="CT5" i="3"/>
  <c r="FK30" i="3" s="1"/>
  <c r="FK56" i="3" s="1"/>
  <c r="CS5" i="3"/>
  <c r="FJ30" i="3" s="1"/>
  <c r="FJ56" i="3" s="1"/>
  <c r="CR5" i="3"/>
  <c r="FI30" i="3" s="1"/>
  <c r="FI56" i="3" s="1"/>
  <c r="FI65" i="3" s="1"/>
  <c r="CQ5" i="3"/>
  <c r="FH30" i="3" s="1"/>
  <c r="FH56" i="3" s="1"/>
  <c r="CP5" i="3"/>
  <c r="FG30" i="3" s="1"/>
  <c r="FG56" i="3" s="1"/>
  <c r="CO5" i="3"/>
  <c r="FF30" i="3" s="1"/>
  <c r="FF56" i="3" s="1"/>
  <c r="CN5" i="3"/>
  <c r="FE30" i="3" s="1"/>
  <c r="FE56" i="3" s="1"/>
  <c r="FE65" i="3" s="1"/>
  <c r="CM5" i="3"/>
  <c r="FD30" i="3" s="1"/>
  <c r="FD56" i="3" s="1"/>
  <c r="CL5" i="3"/>
  <c r="FC30" i="3" s="1"/>
  <c r="FC56" i="3" s="1"/>
  <c r="CK5" i="3"/>
  <c r="FB30" i="3" s="1"/>
  <c r="FB56" i="3" s="1"/>
  <c r="FB65" i="3" s="1"/>
  <c r="CJ5" i="3"/>
  <c r="FA30" i="3" s="1"/>
  <c r="FA56" i="3" s="1"/>
  <c r="CI5" i="3"/>
  <c r="EZ30" i="3" s="1"/>
  <c r="EZ56" i="3" s="1"/>
  <c r="CH5" i="3"/>
  <c r="EY30" i="3" s="1"/>
  <c r="EY56" i="3" s="1"/>
  <c r="CG5" i="3"/>
  <c r="EX30" i="3" s="1"/>
  <c r="EX56" i="3" s="1"/>
  <c r="CF5" i="3"/>
  <c r="EW30" i="3" s="1"/>
  <c r="EW56" i="3" s="1"/>
  <c r="CE5" i="3"/>
  <c r="EV30" i="3" s="1"/>
  <c r="EV56" i="3" s="1"/>
  <c r="CD5" i="3"/>
  <c r="EU30" i="3" s="1"/>
  <c r="EU56" i="3" s="1"/>
  <c r="EO4" i="3"/>
  <c r="EN4" i="3"/>
  <c r="EM4" i="3"/>
  <c r="EL4" i="3"/>
  <c r="EE4" i="3"/>
  <c r="DW4" i="3"/>
  <c r="DV4" i="3"/>
  <c r="DS4" i="3"/>
  <c r="DR4" i="3"/>
  <c r="DQ4" i="3"/>
  <c r="DP4" i="3"/>
  <c r="DA4" i="3"/>
  <c r="CZ4" i="3"/>
  <c r="CW4" i="3"/>
  <c r="FN29" i="3" s="1"/>
  <c r="FN55" i="3" s="1"/>
  <c r="FN65" i="3" s="1"/>
  <c r="CV4" i="3"/>
  <c r="FM29" i="3" s="1"/>
  <c r="FM55" i="3" s="1"/>
  <c r="FM65" i="3" s="1"/>
  <c r="CU4" i="3"/>
  <c r="FL29" i="3" s="1"/>
  <c r="FL55" i="3" s="1"/>
  <c r="FL65" i="3" s="1"/>
  <c r="CT4" i="3"/>
  <c r="FK29" i="3" s="1"/>
  <c r="FK55" i="3" s="1"/>
  <c r="CS4" i="3"/>
  <c r="FJ29" i="3" s="1"/>
  <c r="FJ65" i="3" s="1"/>
  <c r="FI29" i="3"/>
  <c r="CQ4" i="3"/>
  <c r="FH29" i="3" s="1"/>
  <c r="FH65" i="3" s="1"/>
  <c r="FG29" i="3"/>
  <c r="CO4" i="3"/>
  <c r="FF29" i="3" s="1"/>
  <c r="FF65" i="3" s="1"/>
  <c r="CN4" i="3"/>
  <c r="FE29" i="3" s="1"/>
  <c r="CM4" i="3"/>
  <c r="FD29" i="3" s="1"/>
  <c r="FD65" i="3" s="1"/>
  <c r="CL4" i="3"/>
  <c r="FC29" i="3" s="1"/>
  <c r="CJ4" i="3"/>
  <c r="FA29" i="3" s="1"/>
  <c r="FA65" i="3" s="1"/>
  <c r="CI4" i="3"/>
  <c r="EZ29" i="3" s="1"/>
  <c r="EZ65" i="3" s="1"/>
  <c r="CH4" i="3"/>
  <c r="EY29" i="3" s="1"/>
  <c r="EY65" i="3" s="1"/>
  <c r="CG4" i="3"/>
  <c r="EX29" i="3" s="1"/>
  <c r="EX65" i="3" s="1"/>
  <c r="CF4" i="3"/>
  <c r="EW29" i="3" s="1"/>
  <c r="EW65" i="3" s="1"/>
  <c r="CE4" i="3"/>
  <c r="EV29" i="3" s="1"/>
  <c r="EV65" i="3" s="1"/>
  <c r="CD4" i="3"/>
  <c r="EU29" i="3" s="1"/>
  <c r="EU55" i="3" s="1"/>
  <c r="EU65" i="3" s="1"/>
  <c r="ER12" i="3" l="1"/>
  <c r="ER20" i="3"/>
  <c r="FM65" i="5"/>
  <c r="FM55" i="5"/>
  <c r="FA55" i="5"/>
  <c r="AK12" i="8" s="1"/>
  <c r="AP12" i="8"/>
  <c r="FF55" i="5"/>
  <c r="FN55" i="5"/>
  <c r="FN64" i="5" s="1"/>
  <c r="HJ95" i="5" s="1"/>
  <c r="I24" i="8" s="1"/>
  <c r="E48" i="8" s="1"/>
  <c r="EV57" i="5"/>
  <c r="AF14" i="8" s="1"/>
  <c r="EZ57" i="5"/>
  <c r="AJ14" i="8" s="1"/>
  <c r="FD57" i="5"/>
  <c r="AN14" i="8" s="1"/>
  <c r="FH57" i="5"/>
  <c r="AR14" i="8" s="1"/>
  <c r="FL57" i="5"/>
  <c r="AV14" i="8" s="1"/>
  <c r="EW55" i="5"/>
  <c r="EW65" i="5" s="1"/>
  <c r="AT12" i="8"/>
  <c r="FJ55" i="5"/>
  <c r="EX55" i="5"/>
  <c r="AH12" i="8" s="1"/>
  <c r="FC65" i="5"/>
  <c r="FC55" i="5"/>
  <c r="FK55" i="5"/>
  <c r="FK65" i="5" s="1"/>
  <c r="FA65" i="4"/>
  <c r="FA55" i="4"/>
  <c r="FL55" i="4"/>
  <c r="AV5" i="8" s="1"/>
  <c r="AF5" i="8"/>
  <c r="EV55" i="4"/>
  <c r="FD55" i="4"/>
  <c r="AN5" i="8" s="1"/>
  <c r="FM65" i="4"/>
  <c r="FM55" i="4"/>
  <c r="FL60" i="4"/>
  <c r="AV10" i="8" s="1"/>
  <c r="EW65" i="4"/>
  <c r="EW55" i="4"/>
  <c r="FE65" i="4"/>
  <c r="FN55" i="4"/>
  <c r="AX5" i="8" s="1"/>
  <c r="FJ55" i="4"/>
  <c r="AT5" i="8" s="1"/>
  <c r="EZ55" i="4"/>
  <c r="AJ5" i="8" s="1"/>
  <c r="FH55" i="4"/>
  <c r="AR5" i="8" s="1"/>
  <c r="FA65" i="7"/>
  <c r="FA64" i="7"/>
  <c r="FN64" i="7"/>
  <c r="FN65" i="7"/>
  <c r="EW65" i="7"/>
  <c r="EW64" i="7"/>
  <c r="FJ64" i="7"/>
  <c r="FJ65" i="7"/>
  <c r="FI65" i="7"/>
  <c r="FI64" i="7"/>
  <c r="FE65" i="7"/>
  <c r="FE64" i="7"/>
  <c r="FM65" i="7"/>
  <c r="FM64" i="7"/>
  <c r="FF64" i="7"/>
  <c r="FF65" i="7"/>
  <c r="FB64" i="7"/>
  <c r="FB65" i="7"/>
  <c r="EX64" i="7"/>
  <c r="EX65" i="7"/>
  <c r="FI65" i="6"/>
  <c r="FI64" i="6"/>
  <c r="EW65" i="6"/>
  <c r="EW64" i="6"/>
  <c r="FA65" i="6"/>
  <c r="FA64" i="6"/>
  <c r="FE65" i="6"/>
  <c r="FE64" i="6"/>
  <c r="EX65" i="6"/>
  <c r="FB65" i="6"/>
  <c r="FM65" i="6"/>
  <c r="FM64" i="6"/>
  <c r="GD4" i="3"/>
  <c r="FY4" i="3"/>
  <c r="AI8" i="8"/>
  <c r="EY64" i="4"/>
  <c r="AM8" i="8"/>
  <c r="FC64" i="4"/>
  <c r="AQ8" i="8"/>
  <c r="FG64" i="4"/>
  <c r="AU8" i="8"/>
  <c r="FK64" i="4"/>
  <c r="AF8" i="8"/>
  <c r="EV64" i="4"/>
  <c r="AJ8" i="8"/>
  <c r="EZ64" i="4"/>
  <c r="AN8" i="8"/>
  <c r="FD64" i="4"/>
  <c r="AV8" i="8"/>
  <c r="FL64" i="4"/>
  <c r="AG8" i="8"/>
  <c r="EW64" i="4"/>
  <c r="AK8" i="8"/>
  <c r="FA64" i="4"/>
  <c r="AO8" i="8"/>
  <c r="FE64" i="4"/>
  <c r="AS8" i="8"/>
  <c r="FI64" i="4"/>
  <c r="AW8" i="8"/>
  <c r="FM64" i="4"/>
  <c r="FK65" i="4"/>
  <c r="FF65" i="4"/>
  <c r="EX65" i="4"/>
  <c r="AR8" i="8"/>
  <c r="FH64" i="4"/>
  <c r="AH8" i="8"/>
  <c r="EX64" i="4"/>
  <c r="AL8" i="8"/>
  <c r="FB64" i="4"/>
  <c r="AP8" i="8"/>
  <c r="FF64" i="4"/>
  <c r="HJ87" i="4" s="1"/>
  <c r="D16" i="8" s="1"/>
  <c r="D40" i="8" s="1"/>
  <c r="AT8" i="8"/>
  <c r="FJ64" i="4"/>
  <c r="AX8" i="8"/>
  <c r="FN64" i="4"/>
  <c r="FI65" i="5"/>
  <c r="FG65" i="5"/>
  <c r="AV15" i="8"/>
  <c r="FL64" i="5"/>
  <c r="EU65" i="5"/>
  <c r="EV65" i="5"/>
  <c r="FL65" i="5"/>
  <c r="FD65" i="5"/>
  <c r="EZ65" i="5"/>
  <c r="EY65" i="5"/>
  <c r="FJ64" i="5"/>
  <c r="FF64" i="5"/>
  <c r="FB64" i="5"/>
  <c r="EX64" i="5"/>
  <c r="FJ65" i="5"/>
  <c r="FF65" i="5"/>
  <c r="FB65" i="5"/>
  <c r="EX65" i="5"/>
  <c r="AW12" i="8"/>
  <c r="AS12" i="8"/>
  <c r="AG12" i="8"/>
  <c r="FM64" i="5"/>
  <c r="FI64" i="5"/>
  <c r="FE64" i="5"/>
  <c r="EW64" i="5"/>
  <c r="FE65" i="5"/>
  <c r="AV12" i="8"/>
  <c r="AR12" i="8"/>
  <c r="AN12" i="8"/>
  <c r="AJ12" i="8"/>
  <c r="AF12" i="8"/>
  <c r="FD64" i="5"/>
  <c r="EZ64" i="5"/>
  <c r="EV64" i="5"/>
  <c r="AU12" i="8"/>
  <c r="AQ12" i="8"/>
  <c r="AM12" i="8"/>
  <c r="AI12" i="8"/>
  <c r="AE12" i="8"/>
  <c r="FK64" i="5"/>
  <c r="FG64" i="5"/>
  <c r="FC64" i="5"/>
  <c r="EY64" i="5"/>
  <c r="FI65" i="4"/>
  <c r="FG65" i="4"/>
  <c r="FC65" i="4"/>
  <c r="EY65" i="4"/>
  <c r="FN65" i="4"/>
  <c r="FJ65" i="4"/>
  <c r="FL65" i="4"/>
  <c r="FH65" i="4"/>
  <c r="FD65" i="4"/>
  <c r="EZ65" i="4"/>
  <c r="EV65" i="4"/>
  <c r="AL6" i="8"/>
  <c r="AU5" i="8"/>
  <c r="AQ5" i="8"/>
  <c r="AM5" i="8"/>
  <c r="AI5" i="8"/>
  <c r="AE5" i="8"/>
  <c r="AO6" i="8"/>
  <c r="AP5" i="8"/>
  <c r="AH5" i="8"/>
  <c r="AW5" i="8"/>
  <c r="AS5" i="8"/>
  <c r="AK5" i="8"/>
  <c r="AG5" i="8"/>
  <c r="FB64" i="6"/>
  <c r="EX64" i="6"/>
  <c r="ER4" i="7"/>
  <c r="FU4" i="7" s="1"/>
  <c r="ER5" i="7"/>
  <c r="ER6" i="7"/>
  <c r="ER7" i="7"/>
  <c r="ER8" i="7"/>
  <c r="ER9" i="7"/>
  <c r="ER10" i="7"/>
  <c r="ER11" i="7"/>
  <c r="ER12" i="7"/>
  <c r="ER13" i="7"/>
  <c r="ER14" i="7"/>
  <c r="ER15" i="7"/>
  <c r="ER16" i="7"/>
  <c r="ER17" i="7"/>
  <c r="ER18" i="7"/>
  <c r="ER19" i="7"/>
  <c r="ER20" i="7"/>
  <c r="ER21" i="7"/>
  <c r="ER22" i="7"/>
  <c r="ER23" i="7"/>
  <c r="GC23" i="7" s="1"/>
  <c r="ER24" i="7"/>
  <c r="ER25" i="7"/>
  <c r="ER26" i="7"/>
  <c r="ER27" i="7"/>
  <c r="ER4" i="6"/>
  <c r="GI4" i="6" s="1"/>
  <c r="ER5" i="6"/>
  <c r="ER6" i="6"/>
  <c r="ER7" i="6"/>
  <c r="ER8" i="6"/>
  <c r="GB8" i="6" s="1"/>
  <c r="ER9" i="6"/>
  <c r="FY9" i="6" s="1"/>
  <c r="ER10" i="6"/>
  <c r="ER11" i="6"/>
  <c r="ER12" i="6"/>
  <c r="ER13" i="6"/>
  <c r="ER14" i="6"/>
  <c r="ER15" i="6"/>
  <c r="ER16" i="6"/>
  <c r="ER17" i="6"/>
  <c r="ER18" i="6"/>
  <c r="ER19" i="6"/>
  <c r="ER20" i="6"/>
  <c r="ER21" i="6"/>
  <c r="ER22" i="6"/>
  <c r="ER23" i="6"/>
  <c r="GG23" i="6" s="1"/>
  <c r="ER24" i="6"/>
  <c r="GD24" i="6" s="1"/>
  <c r="ER25" i="6"/>
  <c r="ER26" i="6"/>
  <c r="GB26" i="6" s="1"/>
  <c r="ER27" i="6"/>
  <c r="ER4" i="4"/>
  <c r="ER5" i="4"/>
  <c r="FZ5" i="4" s="1"/>
  <c r="ER6" i="4"/>
  <c r="ER7" i="4"/>
  <c r="ER8" i="4"/>
  <c r="ER9" i="4"/>
  <c r="FZ9" i="4" s="1"/>
  <c r="ER10" i="4"/>
  <c r="ER11" i="4"/>
  <c r="ER12" i="4"/>
  <c r="ER13" i="4"/>
  <c r="GF13" i="4" s="1"/>
  <c r="ER14" i="4"/>
  <c r="ER15" i="4"/>
  <c r="ER16" i="4"/>
  <c r="ER17" i="4"/>
  <c r="GF17" i="4" s="1"/>
  <c r="ER18" i="4"/>
  <c r="ER19" i="4"/>
  <c r="ER20" i="4"/>
  <c r="ER21" i="4"/>
  <c r="GF21" i="4" s="1"/>
  <c r="ER22" i="4"/>
  <c r="ER23" i="4"/>
  <c r="ER24" i="4"/>
  <c r="ER25" i="4"/>
  <c r="GF25" i="4" s="1"/>
  <c r="ER26" i="4"/>
  <c r="ER27" i="4"/>
  <c r="ER4" i="5"/>
  <c r="ER5" i="5"/>
  <c r="ER6" i="5"/>
  <c r="ER7" i="5"/>
  <c r="ER8" i="5"/>
  <c r="ER9" i="5"/>
  <c r="ER10" i="5"/>
  <c r="ER11" i="5"/>
  <c r="ER12" i="5"/>
  <c r="ER13" i="5"/>
  <c r="ER14" i="5"/>
  <c r="ER15" i="5"/>
  <c r="ER16" i="5"/>
  <c r="ER17" i="5"/>
  <c r="ER18" i="5"/>
  <c r="ER19" i="5"/>
  <c r="ER20" i="5"/>
  <c r="ER21" i="5"/>
  <c r="ER22" i="5"/>
  <c r="ER23" i="5"/>
  <c r="ER24" i="5"/>
  <c r="ER25" i="5"/>
  <c r="ER26" i="5"/>
  <c r="ER27" i="5"/>
  <c r="GG4" i="7"/>
  <c r="GC4" i="7"/>
  <c r="FY4" i="7"/>
  <c r="FL4" i="7"/>
  <c r="FH4" i="7"/>
  <c r="EZ4" i="7"/>
  <c r="GF4" i="7"/>
  <c r="FX4" i="7"/>
  <c r="FT4" i="7"/>
  <c r="FG4" i="7"/>
  <c r="FC4" i="7"/>
  <c r="EY4" i="7"/>
  <c r="GE4" i="7"/>
  <c r="GA4" i="7"/>
  <c r="FS4" i="7"/>
  <c r="FJ4" i="7"/>
  <c r="FB4" i="7"/>
  <c r="EX4" i="7"/>
  <c r="FZ4" i="7"/>
  <c r="FV4" i="7"/>
  <c r="FR4" i="7"/>
  <c r="FE4" i="7"/>
  <c r="FA4" i="7"/>
  <c r="GF5" i="7"/>
  <c r="GB5" i="7"/>
  <c r="FX5" i="7"/>
  <c r="FT5" i="7"/>
  <c r="FP5" i="7"/>
  <c r="FK5" i="7"/>
  <c r="FG5" i="7"/>
  <c r="FC5" i="7"/>
  <c r="EY5" i="7"/>
  <c r="EU5" i="7"/>
  <c r="GI5" i="7"/>
  <c r="GE5" i="7"/>
  <c r="GA5" i="7"/>
  <c r="FW5" i="7"/>
  <c r="FS5" i="7"/>
  <c r="FN5" i="7"/>
  <c r="FJ5" i="7"/>
  <c r="FF5" i="7"/>
  <c r="FB5" i="7"/>
  <c r="EX5" i="7"/>
  <c r="GH5" i="7"/>
  <c r="GD5" i="7"/>
  <c r="FZ5" i="7"/>
  <c r="FV5" i="7"/>
  <c r="FR5" i="7"/>
  <c r="FM5" i="7"/>
  <c r="FI5" i="7"/>
  <c r="FE5" i="7"/>
  <c r="FA5" i="7"/>
  <c r="EW5" i="7"/>
  <c r="GG5" i="7"/>
  <c r="GC5" i="7"/>
  <c r="FY5" i="7"/>
  <c r="FU5" i="7"/>
  <c r="FQ5" i="7"/>
  <c r="FL5" i="7"/>
  <c r="FH5" i="7"/>
  <c r="FD5" i="7"/>
  <c r="EZ5" i="7"/>
  <c r="EV5" i="7"/>
  <c r="GI6" i="7"/>
  <c r="GE6" i="7"/>
  <c r="GA6" i="7"/>
  <c r="FW6" i="7"/>
  <c r="FS6" i="7"/>
  <c r="FN6" i="7"/>
  <c r="FJ6" i="7"/>
  <c r="FF6" i="7"/>
  <c r="FB6" i="7"/>
  <c r="EX6" i="7"/>
  <c r="GH6" i="7"/>
  <c r="GD6" i="7"/>
  <c r="FZ6" i="7"/>
  <c r="FV6" i="7"/>
  <c r="FR6" i="7"/>
  <c r="FM6" i="7"/>
  <c r="FI6" i="7"/>
  <c r="FE6" i="7"/>
  <c r="FA6" i="7"/>
  <c r="EW6" i="7"/>
  <c r="GG6" i="7"/>
  <c r="GC6" i="7"/>
  <c r="FY6" i="7"/>
  <c r="FU6" i="7"/>
  <c r="FQ6" i="7"/>
  <c r="FL6" i="7"/>
  <c r="FH6" i="7"/>
  <c r="FD6" i="7"/>
  <c r="EZ6" i="7"/>
  <c r="EV6" i="7"/>
  <c r="GF6" i="7"/>
  <c r="GB6" i="7"/>
  <c r="FX6" i="7"/>
  <c r="FT6" i="7"/>
  <c r="FP6" i="7"/>
  <c r="FK6" i="7"/>
  <c r="FG6" i="7"/>
  <c r="FC6" i="7"/>
  <c r="EY6" i="7"/>
  <c r="EU6" i="7"/>
  <c r="GH7" i="7"/>
  <c r="GD7" i="7"/>
  <c r="FZ7" i="7"/>
  <c r="FV7" i="7"/>
  <c r="FR7" i="7"/>
  <c r="FM7" i="7"/>
  <c r="FI7" i="7"/>
  <c r="FE7" i="7"/>
  <c r="FA7" i="7"/>
  <c r="EW7" i="7"/>
  <c r="GG7" i="7"/>
  <c r="GC7" i="7"/>
  <c r="FY7" i="7"/>
  <c r="FU7" i="7"/>
  <c r="FQ7" i="7"/>
  <c r="FL7" i="7"/>
  <c r="FH7" i="7"/>
  <c r="FD7" i="7"/>
  <c r="EZ7" i="7"/>
  <c r="EV7" i="7"/>
  <c r="GF7" i="7"/>
  <c r="GB7" i="7"/>
  <c r="FX7" i="7"/>
  <c r="FT7" i="7"/>
  <c r="FP7" i="7"/>
  <c r="FK7" i="7"/>
  <c r="FG7" i="7"/>
  <c r="FC7" i="7"/>
  <c r="EY7" i="7"/>
  <c r="EU7" i="7"/>
  <c r="GI7" i="7"/>
  <c r="GE7" i="7"/>
  <c r="GA7" i="7"/>
  <c r="FW7" i="7"/>
  <c r="FS7" i="7"/>
  <c r="FN7" i="7"/>
  <c r="FJ7" i="7"/>
  <c r="FF7" i="7"/>
  <c r="FB7" i="7"/>
  <c r="EX7" i="7"/>
  <c r="GH8" i="7"/>
  <c r="GD8" i="7"/>
  <c r="FZ8" i="7"/>
  <c r="FV8" i="7"/>
  <c r="FR8" i="7"/>
  <c r="FM8" i="7"/>
  <c r="FI8" i="7"/>
  <c r="FE8" i="7"/>
  <c r="FA8" i="7"/>
  <c r="EW8" i="7"/>
  <c r="GG8" i="7"/>
  <c r="GC8" i="7"/>
  <c r="FY8" i="7"/>
  <c r="FU8" i="7"/>
  <c r="FQ8" i="7"/>
  <c r="FL8" i="7"/>
  <c r="FH8" i="7"/>
  <c r="FD8" i="7"/>
  <c r="GI8" i="7"/>
  <c r="GE8" i="7"/>
  <c r="GA8" i="7"/>
  <c r="FW8" i="7"/>
  <c r="FS8" i="7"/>
  <c r="FN8" i="7"/>
  <c r="FJ8" i="7"/>
  <c r="FF8" i="7"/>
  <c r="GF8" i="7"/>
  <c r="FP8" i="7"/>
  <c r="FB8" i="7"/>
  <c r="EV8" i="7"/>
  <c r="GB8" i="7"/>
  <c r="FK8" i="7"/>
  <c r="EZ8" i="7"/>
  <c r="EU8" i="7"/>
  <c r="FX8" i="7"/>
  <c r="FG8" i="7"/>
  <c r="EY8" i="7"/>
  <c r="FT8" i="7"/>
  <c r="FC8" i="7"/>
  <c r="EX8" i="7"/>
  <c r="GG9" i="7"/>
  <c r="GC9" i="7"/>
  <c r="FY9" i="7"/>
  <c r="FU9" i="7"/>
  <c r="FQ9" i="7"/>
  <c r="FL9" i="7"/>
  <c r="FH9" i="7"/>
  <c r="FD9" i="7"/>
  <c r="EZ9" i="7"/>
  <c r="EV9" i="7"/>
  <c r="GF9" i="7"/>
  <c r="GB9" i="7"/>
  <c r="FX9" i="7"/>
  <c r="FT9" i="7"/>
  <c r="FP9" i="7"/>
  <c r="FK9" i="7"/>
  <c r="FG9" i="7"/>
  <c r="FC9" i="7"/>
  <c r="EY9" i="7"/>
  <c r="EU9" i="7"/>
  <c r="GI9" i="7"/>
  <c r="GE9" i="7"/>
  <c r="GA9" i="7"/>
  <c r="FW9" i="7"/>
  <c r="FS9" i="7"/>
  <c r="FN9" i="7"/>
  <c r="FJ9" i="7"/>
  <c r="FF9" i="7"/>
  <c r="FB9" i="7"/>
  <c r="GH9" i="7"/>
  <c r="GD9" i="7"/>
  <c r="FZ9" i="7"/>
  <c r="FV9" i="7"/>
  <c r="FR9" i="7"/>
  <c r="FM9" i="7"/>
  <c r="FI9" i="7"/>
  <c r="FE9" i="7"/>
  <c r="FA9" i="7"/>
  <c r="EW9" i="7"/>
  <c r="EX9" i="7"/>
  <c r="HJ91" i="7"/>
  <c r="X20" i="8" s="1"/>
  <c r="H44" i="8" s="1"/>
  <c r="HJ95" i="7"/>
  <c r="X24" i="8" s="1"/>
  <c r="H48" i="8" s="1"/>
  <c r="HJ86" i="7"/>
  <c r="X15" i="8" s="1"/>
  <c r="H39" i="8" s="1"/>
  <c r="HJ78" i="7"/>
  <c r="X7" i="8" s="1"/>
  <c r="H31" i="8" s="1"/>
  <c r="HJ82" i="7"/>
  <c r="X11" i="8" s="1"/>
  <c r="H35" i="8" s="1"/>
  <c r="HJ83" i="7"/>
  <c r="X12" i="8" s="1"/>
  <c r="H36" i="8" s="1"/>
  <c r="HJ79" i="7"/>
  <c r="X8" i="8" s="1"/>
  <c r="H32" i="8" s="1"/>
  <c r="HJ87" i="7"/>
  <c r="X16" i="8" s="1"/>
  <c r="H40" i="8" s="1"/>
  <c r="GF10" i="7"/>
  <c r="GB10" i="7"/>
  <c r="FX10" i="7"/>
  <c r="FT10" i="7"/>
  <c r="FP10" i="7"/>
  <c r="FK10" i="7"/>
  <c r="FG10" i="7"/>
  <c r="FC10" i="7"/>
  <c r="EY10" i="7"/>
  <c r="EU10" i="7"/>
  <c r="GI10" i="7"/>
  <c r="GE10" i="7"/>
  <c r="GA10" i="7"/>
  <c r="FW10" i="7"/>
  <c r="FS10" i="7"/>
  <c r="FN10" i="7"/>
  <c r="FJ10" i="7"/>
  <c r="FF10" i="7"/>
  <c r="FB10" i="7"/>
  <c r="EX10" i="7"/>
  <c r="GH10" i="7"/>
  <c r="GD10" i="7"/>
  <c r="FZ10" i="7"/>
  <c r="FV10" i="7"/>
  <c r="FR10" i="7"/>
  <c r="FM10" i="7"/>
  <c r="FI10" i="7"/>
  <c r="FE10" i="7"/>
  <c r="FA10" i="7"/>
  <c r="EW10" i="7"/>
  <c r="GG10" i="7"/>
  <c r="GC10" i="7"/>
  <c r="FY10" i="7"/>
  <c r="FU10" i="7"/>
  <c r="FQ10" i="7"/>
  <c r="FL10" i="7"/>
  <c r="FH10" i="7"/>
  <c r="FD10" i="7"/>
  <c r="EZ10" i="7"/>
  <c r="EV10" i="7"/>
  <c r="GI11" i="7"/>
  <c r="GE11" i="7"/>
  <c r="GA11" i="7"/>
  <c r="FW11" i="7"/>
  <c r="FS11" i="7"/>
  <c r="FN11" i="7"/>
  <c r="FJ11" i="7"/>
  <c r="FF11" i="7"/>
  <c r="FB11" i="7"/>
  <c r="EX11" i="7"/>
  <c r="GH11" i="7"/>
  <c r="GD11" i="7"/>
  <c r="FZ11" i="7"/>
  <c r="FV11" i="7"/>
  <c r="FR11" i="7"/>
  <c r="FM11" i="7"/>
  <c r="FI11" i="7"/>
  <c r="FE11" i="7"/>
  <c r="FA11" i="7"/>
  <c r="EW11" i="7"/>
  <c r="GG11" i="7"/>
  <c r="GC11" i="7"/>
  <c r="FY11" i="7"/>
  <c r="FU11" i="7"/>
  <c r="FQ11" i="7"/>
  <c r="FL11" i="7"/>
  <c r="FH11" i="7"/>
  <c r="FD11" i="7"/>
  <c r="EZ11" i="7"/>
  <c r="EV11" i="7"/>
  <c r="GF11" i="7"/>
  <c r="GB11" i="7"/>
  <c r="FX11" i="7"/>
  <c r="FT11" i="7"/>
  <c r="FP11" i="7"/>
  <c r="FK11" i="7"/>
  <c r="FG11" i="7"/>
  <c r="FC11" i="7"/>
  <c r="EY11" i="7"/>
  <c r="EU11" i="7"/>
  <c r="GH12" i="7"/>
  <c r="GD12" i="7"/>
  <c r="FZ12" i="7"/>
  <c r="FV12" i="7"/>
  <c r="FR12" i="7"/>
  <c r="FM12" i="7"/>
  <c r="FI12" i="7"/>
  <c r="FE12" i="7"/>
  <c r="FA12" i="7"/>
  <c r="EW12" i="7"/>
  <c r="GG12" i="7"/>
  <c r="GC12" i="7"/>
  <c r="FY12" i="7"/>
  <c r="FU12" i="7"/>
  <c r="FQ12" i="7"/>
  <c r="FL12" i="7"/>
  <c r="FH12" i="7"/>
  <c r="FD12" i="7"/>
  <c r="EZ12" i="7"/>
  <c r="EV12" i="7"/>
  <c r="GF12" i="7"/>
  <c r="GB12" i="7"/>
  <c r="FX12" i="7"/>
  <c r="FT12" i="7"/>
  <c r="FP12" i="7"/>
  <c r="FK12" i="7"/>
  <c r="FG12" i="7"/>
  <c r="FC12" i="7"/>
  <c r="EY12" i="7"/>
  <c r="EU12" i="7"/>
  <c r="GI12" i="7"/>
  <c r="GE12" i="7"/>
  <c r="GA12" i="7"/>
  <c r="FW12" i="7"/>
  <c r="FS12" i="7"/>
  <c r="FN12" i="7"/>
  <c r="FJ12" i="7"/>
  <c r="FF12" i="7"/>
  <c r="FB12" i="7"/>
  <c r="EX12" i="7"/>
  <c r="GG13" i="7"/>
  <c r="GC13" i="7"/>
  <c r="FY13" i="7"/>
  <c r="FU13" i="7"/>
  <c r="FQ13" i="7"/>
  <c r="FL13" i="7"/>
  <c r="FH13" i="7"/>
  <c r="FD13" i="7"/>
  <c r="EZ13" i="7"/>
  <c r="EV13" i="7"/>
  <c r="GF13" i="7"/>
  <c r="GB13" i="7"/>
  <c r="FX13" i="7"/>
  <c r="FT13" i="7"/>
  <c r="FP13" i="7"/>
  <c r="FK13" i="7"/>
  <c r="FG13" i="7"/>
  <c r="FC13" i="7"/>
  <c r="EY13" i="7"/>
  <c r="EU13" i="7"/>
  <c r="GI13" i="7"/>
  <c r="GE13" i="7"/>
  <c r="GA13" i="7"/>
  <c r="FW13" i="7"/>
  <c r="FS13" i="7"/>
  <c r="FN13" i="7"/>
  <c r="FJ13" i="7"/>
  <c r="FF13" i="7"/>
  <c r="FB13" i="7"/>
  <c r="EX13" i="7"/>
  <c r="GH13" i="7"/>
  <c r="GD13" i="7"/>
  <c r="FZ13" i="7"/>
  <c r="FV13" i="7"/>
  <c r="FR13" i="7"/>
  <c r="FM13" i="7"/>
  <c r="FI13" i="7"/>
  <c r="FE13" i="7"/>
  <c r="FA13" i="7"/>
  <c r="EW13" i="7"/>
  <c r="GF14" i="7"/>
  <c r="GB14" i="7"/>
  <c r="FX14" i="7"/>
  <c r="FT14" i="7"/>
  <c r="FP14" i="7"/>
  <c r="FK14" i="7"/>
  <c r="FG14" i="7"/>
  <c r="FC14" i="7"/>
  <c r="EY14" i="7"/>
  <c r="EU14" i="7"/>
  <c r="GI14" i="7"/>
  <c r="GE14" i="7"/>
  <c r="GA14" i="7"/>
  <c r="FW14" i="7"/>
  <c r="FS14" i="7"/>
  <c r="FN14" i="7"/>
  <c r="FJ14" i="7"/>
  <c r="FF14" i="7"/>
  <c r="FB14" i="7"/>
  <c r="EX14" i="7"/>
  <c r="GH14" i="7"/>
  <c r="GD14" i="7"/>
  <c r="FZ14" i="7"/>
  <c r="FV14" i="7"/>
  <c r="FR14" i="7"/>
  <c r="FM14" i="7"/>
  <c r="FI14" i="7"/>
  <c r="FE14" i="7"/>
  <c r="FA14" i="7"/>
  <c r="EW14" i="7"/>
  <c r="GG14" i="7"/>
  <c r="GC14" i="7"/>
  <c r="FY14" i="7"/>
  <c r="FU14" i="7"/>
  <c r="FQ14" i="7"/>
  <c r="FL14" i="7"/>
  <c r="FH14" i="7"/>
  <c r="FD14" i="7"/>
  <c r="EZ14" i="7"/>
  <c r="EV14" i="7"/>
  <c r="GI15" i="7"/>
  <c r="GE15" i="7"/>
  <c r="GA15" i="7"/>
  <c r="FW15" i="7"/>
  <c r="FS15" i="7"/>
  <c r="FN15" i="7"/>
  <c r="FJ15" i="7"/>
  <c r="FF15" i="7"/>
  <c r="FB15" i="7"/>
  <c r="EX15" i="7"/>
  <c r="GH15" i="7"/>
  <c r="GD15" i="7"/>
  <c r="FZ15" i="7"/>
  <c r="FV15" i="7"/>
  <c r="FR15" i="7"/>
  <c r="FM15" i="7"/>
  <c r="FI15" i="7"/>
  <c r="FE15" i="7"/>
  <c r="FA15" i="7"/>
  <c r="EW15" i="7"/>
  <c r="GG15" i="7"/>
  <c r="GC15" i="7"/>
  <c r="FY15" i="7"/>
  <c r="FU15" i="7"/>
  <c r="FQ15" i="7"/>
  <c r="FL15" i="7"/>
  <c r="FH15" i="7"/>
  <c r="FD15" i="7"/>
  <c r="EZ15" i="7"/>
  <c r="EV15" i="7"/>
  <c r="GF15" i="7"/>
  <c r="GB15" i="7"/>
  <c r="FX15" i="7"/>
  <c r="FT15" i="7"/>
  <c r="FP15" i="7"/>
  <c r="FK15" i="7"/>
  <c r="FG15" i="7"/>
  <c r="FC15" i="7"/>
  <c r="EY15" i="7"/>
  <c r="EU15" i="7"/>
  <c r="GH16" i="7"/>
  <c r="GD16" i="7"/>
  <c r="FZ16" i="7"/>
  <c r="FV16" i="7"/>
  <c r="FR16" i="7"/>
  <c r="FM16" i="7"/>
  <c r="FI16" i="7"/>
  <c r="FE16" i="7"/>
  <c r="FA16" i="7"/>
  <c r="EW16" i="7"/>
  <c r="GG16" i="7"/>
  <c r="GC16" i="7"/>
  <c r="FY16" i="7"/>
  <c r="FU16" i="7"/>
  <c r="FQ16" i="7"/>
  <c r="FL16" i="7"/>
  <c r="FH16" i="7"/>
  <c r="FD16" i="7"/>
  <c r="EZ16" i="7"/>
  <c r="EV16" i="7"/>
  <c r="GF16" i="7"/>
  <c r="GB16" i="7"/>
  <c r="FX16" i="7"/>
  <c r="FT16" i="7"/>
  <c r="FP16" i="7"/>
  <c r="FK16" i="7"/>
  <c r="FG16" i="7"/>
  <c r="FC16" i="7"/>
  <c r="EY16" i="7"/>
  <c r="EU16" i="7"/>
  <c r="GI16" i="7"/>
  <c r="GE16" i="7"/>
  <c r="GA16" i="7"/>
  <c r="FW16" i="7"/>
  <c r="FS16" i="7"/>
  <c r="FN16" i="7"/>
  <c r="FJ16" i="7"/>
  <c r="FF16" i="7"/>
  <c r="FB16" i="7"/>
  <c r="EX16" i="7"/>
  <c r="GG17" i="7"/>
  <c r="GC17" i="7"/>
  <c r="FY17" i="7"/>
  <c r="FU17" i="7"/>
  <c r="FQ17" i="7"/>
  <c r="FL17" i="7"/>
  <c r="FH17" i="7"/>
  <c r="FD17" i="7"/>
  <c r="EZ17" i="7"/>
  <c r="EV17" i="7"/>
  <c r="GF17" i="7"/>
  <c r="GB17" i="7"/>
  <c r="FX17" i="7"/>
  <c r="FT17" i="7"/>
  <c r="FP17" i="7"/>
  <c r="FK17" i="7"/>
  <c r="FG17" i="7"/>
  <c r="FC17" i="7"/>
  <c r="EY17" i="7"/>
  <c r="EU17" i="7"/>
  <c r="GI17" i="7"/>
  <c r="GE17" i="7"/>
  <c r="GA17" i="7"/>
  <c r="FW17" i="7"/>
  <c r="FS17" i="7"/>
  <c r="FN17" i="7"/>
  <c r="FJ17" i="7"/>
  <c r="FF17" i="7"/>
  <c r="FB17" i="7"/>
  <c r="EX17" i="7"/>
  <c r="GH17" i="7"/>
  <c r="GD17" i="7"/>
  <c r="FZ17" i="7"/>
  <c r="FV17" i="7"/>
  <c r="FR17" i="7"/>
  <c r="FM17" i="7"/>
  <c r="FI17" i="7"/>
  <c r="FE17" i="7"/>
  <c r="FA17" i="7"/>
  <c r="EW17" i="7"/>
  <c r="GF18" i="7"/>
  <c r="GB18" i="7"/>
  <c r="FX18" i="7"/>
  <c r="FT18" i="7"/>
  <c r="FP18" i="7"/>
  <c r="FK18" i="7"/>
  <c r="FG18" i="7"/>
  <c r="FC18" i="7"/>
  <c r="EY18" i="7"/>
  <c r="EU18" i="7"/>
  <c r="GI18" i="7"/>
  <c r="GE18" i="7"/>
  <c r="GA18" i="7"/>
  <c r="FW18" i="7"/>
  <c r="FS18" i="7"/>
  <c r="FN18" i="7"/>
  <c r="FJ18" i="7"/>
  <c r="FF18" i="7"/>
  <c r="FB18" i="7"/>
  <c r="EX18" i="7"/>
  <c r="GH18" i="7"/>
  <c r="GD18" i="7"/>
  <c r="FZ18" i="7"/>
  <c r="FV18" i="7"/>
  <c r="FR18" i="7"/>
  <c r="FM18" i="7"/>
  <c r="FI18" i="7"/>
  <c r="FE18" i="7"/>
  <c r="FA18" i="7"/>
  <c r="EW18" i="7"/>
  <c r="GG18" i="7"/>
  <c r="GC18" i="7"/>
  <c r="FY18" i="7"/>
  <c r="FU18" i="7"/>
  <c r="FQ18" i="7"/>
  <c r="FL18" i="7"/>
  <c r="FH18" i="7"/>
  <c r="FD18" i="7"/>
  <c r="EZ18" i="7"/>
  <c r="EV18" i="7"/>
  <c r="GI19" i="7"/>
  <c r="GE19" i="7"/>
  <c r="GA19" i="7"/>
  <c r="FW19" i="7"/>
  <c r="FS19" i="7"/>
  <c r="FN19" i="7"/>
  <c r="FJ19" i="7"/>
  <c r="FF19" i="7"/>
  <c r="FB19" i="7"/>
  <c r="EX19" i="7"/>
  <c r="GH19" i="7"/>
  <c r="GD19" i="7"/>
  <c r="FZ19" i="7"/>
  <c r="FV19" i="7"/>
  <c r="FR19" i="7"/>
  <c r="FM19" i="7"/>
  <c r="FI19" i="7"/>
  <c r="FE19" i="7"/>
  <c r="FA19" i="7"/>
  <c r="EW19" i="7"/>
  <c r="GG19" i="7"/>
  <c r="GC19" i="7"/>
  <c r="FY19" i="7"/>
  <c r="FU19" i="7"/>
  <c r="FQ19" i="7"/>
  <c r="FL19" i="7"/>
  <c r="FH19" i="7"/>
  <c r="FD19" i="7"/>
  <c r="EZ19" i="7"/>
  <c r="EV19" i="7"/>
  <c r="GF19" i="7"/>
  <c r="GB19" i="7"/>
  <c r="FX19" i="7"/>
  <c r="FT19" i="7"/>
  <c r="FP19" i="7"/>
  <c r="FK19" i="7"/>
  <c r="FG19" i="7"/>
  <c r="FC19" i="7"/>
  <c r="EY19" i="7"/>
  <c r="EU19" i="7"/>
  <c r="GH20" i="7"/>
  <c r="GD20" i="7"/>
  <c r="FZ20" i="7"/>
  <c r="FV20" i="7"/>
  <c r="FR20" i="7"/>
  <c r="FM20" i="7"/>
  <c r="FI20" i="7"/>
  <c r="FE20" i="7"/>
  <c r="FA20" i="7"/>
  <c r="EW20" i="7"/>
  <c r="GG20" i="7"/>
  <c r="GC20" i="7"/>
  <c r="FY20" i="7"/>
  <c r="FU20" i="7"/>
  <c r="FQ20" i="7"/>
  <c r="FL20" i="7"/>
  <c r="FH20" i="7"/>
  <c r="FD20" i="7"/>
  <c r="EZ20" i="7"/>
  <c r="EV20" i="7"/>
  <c r="GF20" i="7"/>
  <c r="GB20" i="7"/>
  <c r="FX20" i="7"/>
  <c r="FT20" i="7"/>
  <c r="FP20" i="7"/>
  <c r="FK20" i="7"/>
  <c r="FG20" i="7"/>
  <c r="FC20" i="7"/>
  <c r="EY20" i="7"/>
  <c r="EU20" i="7"/>
  <c r="GI20" i="7"/>
  <c r="GE20" i="7"/>
  <c r="GA20" i="7"/>
  <c r="FW20" i="7"/>
  <c r="FS20" i="7"/>
  <c r="FN20" i="7"/>
  <c r="FJ20" i="7"/>
  <c r="FF20" i="7"/>
  <c r="FB20" i="7"/>
  <c r="EX20" i="7"/>
  <c r="GG21" i="7"/>
  <c r="GC21" i="7"/>
  <c r="FY21" i="7"/>
  <c r="FU21" i="7"/>
  <c r="FQ21" i="7"/>
  <c r="FL21" i="7"/>
  <c r="FH21" i="7"/>
  <c r="FD21" i="7"/>
  <c r="EZ21" i="7"/>
  <c r="EV21" i="7"/>
  <c r="GF21" i="7"/>
  <c r="GB21" i="7"/>
  <c r="FX21" i="7"/>
  <c r="FT21" i="7"/>
  <c r="FP21" i="7"/>
  <c r="FK21" i="7"/>
  <c r="FG21" i="7"/>
  <c r="FC21" i="7"/>
  <c r="EY21" i="7"/>
  <c r="EU21" i="7"/>
  <c r="GI21" i="7"/>
  <c r="GE21" i="7"/>
  <c r="GA21" i="7"/>
  <c r="FW21" i="7"/>
  <c r="FS21" i="7"/>
  <c r="FN21" i="7"/>
  <c r="FJ21" i="7"/>
  <c r="FF21" i="7"/>
  <c r="FB21" i="7"/>
  <c r="EX21" i="7"/>
  <c r="GH21" i="7"/>
  <c r="GD21" i="7"/>
  <c r="FZ21" i="7"/>
  <c r="FV21" i="7"/>
  <c r="FR21" i="7"/>
  <c r="FM21" i="7"/>
  <c r="FI21" i="7"/>
  <c r="FE21" i="7"/>
  <c r="FA21" i="7"/>
  <c r="EW21" i="7"/>
  <c r="GF22" i="7"/>
  <c r="GB22" i="7"/>
  <c r="GH22" i="7"/>
  <c r="GC22" i="7"/>
  <c r="FX22" i="7"/>
  <c r="FT22" i="7"/>
  <c r="FP22" i="7"/>
  <c r="FK22" i="7"/>
  <c r="FG22" i="7"/>
  <c r="FC22" i="7"/>
  <c r="EY22" i="7"/>
  <c r="EU22" i="7"/>
  <c r="GG22" i="7"/>
  <c r="GA22" i="7"/>
  <c r="FW22" i="7"/>
  <c r="FS22" i="7"/>
  <c r="FN22" i="7"/>
  <c r="FJ22" i="7"/>
  <c r="FF22" i="7"/>
  <c r="FB22" i="7"/>
  <c r="EX22" i="7"/>
  <c r="GE22" i="7"/>
  <c r="FZ22" i="7"/>
  <c r="FV22" i="7"/>
  <c r="FR22" i="7"/>
  <c r="FM22" i="7"/>
  <c r="FI22" i="7"/>
  <c r="FE22" i="7"/>
  <c r="FA22" i="7"/>
  <c r="EW22" i="7"/>
  <c r="GI22" i="7"/>
  <c r="GD22" i="7"/>
  <c r="FY22" i="7"/>
  <c r="FU22" i="7"/>
  <c r="FQ22" i="7"/>
  <c r="FL22" i="7"/>
  <c r="FH22" i="7"/>
  <c r="FD22" i="7"/>
  <c r="EZ22" i="7"/>
  <c r="EV22" i="7"/>
  <c r="EU64" i="7"/>
  <c r="HJ76" i="7" s="1"/>
  <c r="X5" i="8" s="1"/>
  <c r="H29" i="8" s="1"/>
  <c r="HJ94" i="7"/>
  <c r="X23" i="8" s="1"/>
  <c r="H47" i="8" s="1"/>
  <c r="EV56" i="7"/>
  <c r="EV64" i="7" s="1"/>
  <c r="EZ56" i="7"/>
  <c r="EZ65" i="7" s="1"/>
  <c r="FD56" i="7"/>
  <c r="FD64" i="7" s="1"/>
  <c r="FH56" i="7"/>
  <c r="FL56" i="7"/>
  <c r="FL65" i="7" s="1"/>
  <c r="EZ23" i="7"/>
  <c r="FL23" i="7"/>
  <c r="GI23" i="7"/>
  <c r="GE23" i="7"/>
  <c r="GA23" i="7"/>
  <c r="FW23" i="7"/>
  <c r="FS23" i="7"/>
  <c r="FN23" i="7"/>
  <c r="FJ23" i="7"/>
  <c r="FF23" i="7"/>
  <c r="FB23" i="7"/>
  <c r="EX23" i="7"/>
  <c r="GH23" i="7"/>
  <c r="GD23" i="7"/>
  <c r="FZ23" i="7"/>
  <c r="FV23" i="7"/>
  <c r="FR23" i="7"/>
  <c r="FM23" i="7"/>
  <c r="FI23" i="7"/>
  <c r="FE23" i="7"/>
  <c r="FA23" i="7"/>
  <c r="EW23" i="7"/>
  <c r="GF23" i="7"/>
  <c r="GB23" i="7"/>
  <c r="FX23" i="7"/>
  <c r="FT23" i="7"/>
  <c r="FP23" i="7"/>
  <c r="FK23" i="7"/>
  <c r="FG23" i="7"/>
  <c r="EU23" i="7"/>
  <c r="FC23" i="7"/>
  <c r="FQ23" i="7"/>
  <c r="GG23" i="7"/>
  <c r="EV23" i="7"/>
  <c r="FD23" i="7"/>
  <c r="FU23" i="7"/>
  <c r="GH24" i="7"/>
  <c r="GD24" i="7"/>
  <c r="FZ24" i="7"/>
  <c r="FV24" i="7"/>
  <c r="FR24" i="7"/>
  <c r="FM24" i="7"/>
  <c r="FI24" i="7"/>
  <c r="FE24" i="7"/>
  <c r="FA24" i="7"/>
  <c r="EW24" i="7"/>
  <c r="GG24" i="7"/>
  <c r="GC24" i="7"/>
  <c r="FY24" i="7"/>
  <c r="FU24" i="7"/>
  <c r="FQ24" i="7"/>
  <c r="FL24" i="7"/>
  <c r="FH24" i="7"/>
  <c r="FD24" i="7"/>
  <c r="EZ24" i="7"/>
  <c r="EV24" i="7"/>
  <c r="GF24" i="7"/>
  <c r="GB24" i="7"/>
  <c r="FX24" i="7"/>
  <c r="FT24" i="7"/>
  <c r="FP24" i="7"/>
  <c r="FK24" i="7"/>
  <c r="FG24" i="7"/>
  <c r="FC24" i="7"/>
  <c r="EY24" i="7"/>
  <c r="EU24" i="7"/>
  <c r="GI24" i="7"/>
  <c r="GE24" i="7"/>
  <c r="GA24" i="7"/>
  <c r="FW24" i="7"/>
  <c r="FS24" i="7"/>
  <c r="FN24" i="7"/>
  <c r="FJ24" i="7"/>
  <c r="FF24" i="7"/>
  <c r="FB24" i="7"/>
  <c r="EX24" i="7"/>
  <c r="GG25" i="7"/>
  <c r="GC25" i="7"/>
  <c r="FY25" i="7"/>
  <c r="FU25" i="7"/>
  <c r="FQ25" i="7"/>
  <c r="FL25" i="7"/>
  <c r="FH25" i="7"/>
  <c r="FD25" i="7"/>
  <c r="EZ25" i="7"/>
  <c r="EV25" i="7"/>
  <c r="GF25" i="7"/>
  <c r="GB25" i="7"/>
  <c r="FX25" i="7"/>
  <c r="FT25" i="7"/>
  <c r="FP25" i="7"/>
  <c r="FK25" i="7"/>
  <c r="FG25" i="7"/>
  <c r="FC25" i="7"/>
  <c r="EY25" i="7"/>
  <c r="EU25" i="7"/>
  <c r="GI25" i="7"/>
  <c r="GE25" i="7"/>
  <c r="GA25" i="7"/>
  <c r="FW25" i="7"/>
  <c r="FS25" i="7"/>
  <c r="FN25" i="7"/>
  <c r="FJ25" i="7"/>
  <c r="FF25" i="7"/>
  <c r="FB25" i="7"/>
  <c r="EX25" i="7"/>
  <c r="GH25" i="7"/>
  <c r="GD25" i="7"/>
  <c r="FZ25" i="7"/>
  <c r="FV25" i="7"/>
  <c r="FR25" i="7"/>
  <c r="FM25" i="7"/>
  <c r="FI25" i="7"/>
  <c r="FE25" i="7"/>
  <c r="FA25" i="7"/>
  <c r="EW25" i="7"/>
  <c r="GF26" i="7"/>
  <c r="GB26" i="7"/>
  <c r="FX26" i="7"/>
  <c r="FT26" i="7"/>
  <c r="FP26" i="7"/>
  <c r="FK26" i="7"/>
  <c r="FG26" i="7"/>
  <c r="FC26" i="7"/>
  <c r="EY26" i="7"/>
  <c r="EU26" i="7"/>
  <c r="GI26" i="7"/>
  <c r="GE26" i="7"/>
  <c r="GA26" i="7"/>
  <c r="FW26" i="7"/>
  <c r="FS26" i="7"/>
  <c r="FN26" i="7"/>
  <c r="FJ26" i="7"/>
  <c r="FF26" i="7"/>
  <c r="FB26" i="7"/>
  <c r="EX26" i="7"/>
  <c r="GH26" i="7"/>
  <c r="GD26" i="7"/>
  <c r="FZ26" i="7"/>
  <c r="FV26" i="7"/>
  <c r="FR26" i="7"/>
  <c r="FM26" i="7"/>
  <c r="FI26" i="7"/>
  <c r="FE26" i="7"/>
  <c r="FA26" i="7"/>
  <c r="EW26" i="7"/>
  <c r="GG26" i="7"/>
  <c r="GC26" i="7"/>
  <c r="FY26" i="7"/>
  <c r="FU26" i="7"/>
  <c r="FQ26" i="7"/>
  <c r="FL26" i="7"/>
  <c r="FH26" i="7"/>
  <c r="FD26" i="7"/>
  <c r="EZ26" i="7"/>
  <c r="EV26" i="7"/>
  <c r="GI27" i="7"/>
  <c r="GE27" i="7"/>
  <c r="GA27" i="7"/>
  <c r="FW27" i="7"/>
  <c r="FS27" i="7"/>
  <c r="FN27" i="7"/>
  <c r="FJ27" i="7"/>
  <c r="FF27" i="7"/>
  <c r="FB27" i="7"/>
  <c r="EX27" i="7"/>
  <c r="GH27" i="7"/>
  <c r="GD27" i="7"/>
  <c r="FZ27" i="7"/>
  <c r="FV27" i="7"/>
  <c r="FR27" i="7"/>
  <c r="FM27" i="7"/>
  <c r="FI27" i="7"/>
  <c r="FE27" i="7"/>
  <c r="FA27" i="7"/>
  <c r="EW27" i="7"/>
  <c r="GG27" i="7"/>
  <c r="GC27" i="7"/>
  <c r="FY27" i="7"/>
  <c r="FU27" i="7"/>
  <c r="FQ27" i="7"/>
  <c r="FL27" i="7"/>
  <c r="FH27" i="7"/>
  <c r="FD27" i="7"/>
  <c r="EZ27" i="7"/>
  <c r="EV27" i="7"/>
  <c r="GF27" i="7"/>
  <c r="GB27" i="7"/>
  <c r="FX27" i="7"/>
  <c r="FT27" i="7"/>
  <c r="FP27" i="7"/>
  <c r="FK27" i="7"/>
  <c r="FG27" i="7"/>
  <c r="FC27" i="7"/>
  <c r="EY27" i="7"/>
  <c r="EU27" i="7"/>
  <c r="EY23" i="7"/>
  <c r="FH23" i="7"/>
  <c r="FY23" i="7"/>
  <c r="HJ90" i="7"/>
  <c r="X19" i="8" s="1"/>
  <c r="H43" i="8" s="1"/>
  <c r="EY58" i="7"/>
  <c r="EY64" i="7" s="1"/>
  <c r="FC58" i="7"/>
  <c r="FC65" i="7" s="1"/>
  <c r="FG58" i="7"/>
  <c r="FK58" i="7"/>
  <c r="FK64" i="7" s="1"/>
  <c r="GE4" i="6"/>
  <c r="FN4" i="6"/>
  <c r="EX4" i="6"/>
  <c r="FV4" i="6"/>
  <c r="FE4" i="6"/>
  <c r="GC4" i="6"/>
  <c r="FL4" i="6"/>
  <c r="EV4" i="6"/>
  <c r="FT4" i="6"/>
  <c r="FC4" i="6"/>
  <c r="GH5" i="6"/>
  <c r="GD5" i="6"/>
  <c r="FZ5" i="6"/>
  <c r="FV5" i="6"/>
  <c r="FR5" i="6"/>
  <c r="FM5" i="6"/>
  <c r="FI5" i="6"/>
  <c r="FE5" i="6"/>
  <c r="FA5" i="6"/>
  <c r="EW5" i="6"/>
  <c r="GG5" i="6"/>
  <c r="GC5" i="6"/>
  <c r="FY5" i="6"/>
  <c r="FU5" i="6"/>
  <c r="FQ5" i="6"/>
  <c r="FL5" i="6"/>
  <c r="FH5" i="6"/>
  <c r="FD5" i="6"/>
  <c r="EZ5" i="6"/>
  <c r="EV5" i="6"/>
  <c r="GF5" i="6"/>
  <c r="GB5" i="6"/>
  <c r="FX5" i="6"/>
  <c r="FT5" i="6"/>
  <c r="FP5" i="6"/>
  <c r="FK5" i="6"/>
  <c r="FG5" i="6"/>
  <c r="FC5" i="6"/>
  <c r="EY5" i="6"/>
  <c r="EU5" i="6"/>
  <c r="GI5" i="6"/>
  <c r="GE5" i="6"/>
  <c r="GA5" i="6"/>
  <c r="FW5" i="6"/>
  <c r="FS5" i="6"/>
  <c r="FN5" i="6"/>
  <c r="FJ5" i="6"/>
  <c r="FF5" i="6"/>
  <c r="FB5" i="6"/>
  <c r="EX5" i="6"/>
  <c r="GG6" i="6"/>
  <c r="GC6" i="6"/>
  <c r="FY6" i="6"/>
  <c r="FU6" i="6"/>
  <c r="FQ6" i="6"/>
  <c r="FL6" i="6"/>
  <c r="FH6" i="6"/>
  <c r="FD6" i="6"/>
  <c r="EZ6" i="6"/>
  <c r="EV6" i="6"/>
  <c r="GF6" i="6"/>
  <c r="GB6" i="6"/>
  <c r="FX6" i="6"/>
  <c r="FT6" i="6"/>
  <c r="FP6" i="6"/>
  <c r="FK6" i="6"/>
  <c r="FG6" i="6"/>
  <c r="FC6" i="6"/>
  <c r="EY6" i="6"/>
  <c r="EU6" i="6"/>
  <c r="GI6" i="6"/>
  <c r="GE6" i="6"/>
  <c r="GA6" i="6"/>
  <c r="FW6" i="6"/>
  <c r="FS6" i="6"/>
  <c r="FN6" i="6"/>
  <c r="FJ6" i="6"/>
  <c r="FF6" i="6"/>
  <c r="FB6" i="6"/>
  <c r="EX6" i="6"/>
  <c r="GH6" i="6"/>
  <c r="GD6" i="6"/>
  <c r="FZ6" i="6"/>
  <c r="FV6" i="6"/>
  <c r="FR6" i="6"/>
  <c r="FM6" i="6"/>
  <c r="FI6" i="6"/>
  <c r="FE6" i="6"/>
  <c r="FA6" i="6"/>
  <c r="EW6" i="6"/>
  <c r="GF7" i="6"/>
  <c r="GB7" i="6"/>
  <c r="FX7" i="6"/>
  <c r="FT7" i="6"/>
  <c r="FP7" i="6"/>
  <c r="FK7" i="6"/>
  <c r="FG7" i="6"/>
  <c r="FC7" i="6"/>
  <c r="EY7" i="6"/>
  <c r="EU7" i="6"/>
  <c r="GI7" i="6"/>
  <c r="GE7" i="6"/>
  <c r="GA7" i="6"/>
  <c r="FW7" i="6"/>
  <c r="FS7" i="6"/>
  <c r="FN7" i="6"/>
  <c r="FJ7" i="6"/>
  <c r="FF7" i="6"/>
  <c r="FB7" i="6"/>
  <c r="EX7" i="6"/>
  <c r="GH7" i="6"/>
  <c r="GD7" i="6"/>
  <c r="FZ7" i="6"/>
  <c r="FV7" i="6"/>
  <c r="FR7" i="6"/>
  <c r="FM7" i="6"/>
  <c r="FI7" i="6"/>
  <c r="FE7" i="6"/>
  <c r="FA7" i="6"/>
  <c r="EW7" i="6"/>
  <c r="GG7" i="6"/>
  <c r="GC7" i="6"/>
  <c r="FY7" i="6"/>
  <c r="FU7" i="6"/>
  <c r="FQ7" i="6"/>
  <c r="FL7" i="6"/>
  <c r="FH7" i="6"/>
  <c r="FD7" i="6"/>
  <c r="EZ7" i="6"/>
  <c r="EV7" i="6"/>
  <c r="GF8" i="6"/>
  <c r="FP8" i="6"/>
  <c r="FU8" i="6"/>
  <c r="FB8" i="6"/>
  <c r="FS8" i="6"/>
  <c r="FA8" i="6"/>
  <c r="FW8" i="6"/>
  <c r="FD8" i="6"/>
  <c r="GA8" i="6"/>
  <c r="FG8" i="6"/>
  <c r="HJ79" i="6"/>
  <c r="S8" i="8" s="1"/>
  <c r="G32" i="8" s="1"/>
  <c r="FD9" i="6"/>
  <c r="FU9" i="6"/>
  <c r="GH10" i="6"/>
  <c r="GD10" i="6"/>
  <c r="FZ10" i="6"/>
  <c r="FV10" i="6"/>
  <c r="FR10" i="6"/>
  <c r="FM10" i="6"/>
  <c r="FI10" i="6"/>
  <c r="FE10" i="6"/>
  <c r="FA10" i="6"/>
  <c r="EW10" i="6"/>
  <c r="GG10" i="6"/>
  <c r="GC10" i="6"/>
  <c r="FY10" i="6"/>
  <c r="FU10" i="6"/>
  <c r="FQ10" i="6"/>
  <c r="FL10" i="6"/>
  <c r="FH10" i="6"/>
  <c r="FD10" i="6"/>
  <c r="EZ10" i="6"/>
  <c r="EV10" i="6"/>
  <c r="GF10" i="6"/>
  <c r="GB10" i="6"/>
  <c r="FX10" i="6"/>
  <c r="FT10" i="6"/>
  <c r="FP10" i="6"/>
  <c r="FK10" i="6"/>
  <c r="FG10" i="6"/>
  <c r="FC10" i="6"/>
  <c r="GI10" i="6"/>
  <c r="GE10" i="6"/>
  <c r="GA10" i="6"/>
  <c r="FW10" i="6"/>
  <c r="FS10" i="6"/>
  <c r="FN10" i="6"/>
  <c r="FJ10" i="6"/>
  <c r="FF10" i="6"/>
  <c r="FB10" i="6"/>
  <c r="EX10" i="6"/>
  <c r="EU10" i="6"/>
  <c r="HJ94" i="6"/>
  <c r="S23" i="8" s="1"/>
  <c r="G47" i="8" s="1"/>
  <c r="EV56" i="6"/>
  <c r="EV64" i="6" s="1"/>
  <c r="EZ56" i="6"/>
  <c r="EZ64" i="6" s="1"/>
  <c r="HJ81" i="6" s="1"/>
  <c r="S10" i="8" s="1"/>
  <c r="G34" i="8" s="1"/>
  <c r="FD56" i="6"/>
  <c r="FH56" i="6"/>
  <c r="FL56" i="6"/>
  <c r="FH9" i="6"/>
  <c r="EY10" i="6"/>
  <c r="HJ86" i="6"/>
  <c r="S15" i="8" s="1"/>
  <c r="G39" i="8" s="1"/>
  <c r="GI9" i="6"/>
  <c r="GE9" i="6"/>
  <c r="GA9" i="6"/>
  <c r="FW9" i="6"/>
  <c r="FS9" i="6"/>
  <c r="FN9" i="6"/>
  <c r="FJ9" i="6"/>
  <c r="FF9" i="6"/>
  <c r="FB9" i="6"/>
  <c r="EX9" i="6"/>
  <c r="GH9" i="6"/>
  <c r="GD9" i="6"/>
  <c r="FZ9" i="6"/>
  <c r="FV9" i="6"/>
  <c r="FR9" i="6"/>
  <c r="FM9" i="6"/>
  <c r="FI9" i="6"/>
  <c r="FE9" i="6"/>
  <c r="FA9" i="6"/>
  <c r="EW9" i="6"/>
  <c r="GF9" i="6"/>
  <c r="GB9" i="6"/>
  <c r="FX9" i="6"/>
  <c r="FT9" i="6"/>
  <c r="FP9" i="6"/>
  <c r="FK9" i="6"/>
  <c r="FG9" i="6"/>
  <c r="FC9" i="6"/>
  <c r="EY9" i="6"/>
  <c r="EU9" i="6"/>
  <c r="EV9" i="6"/>
  <c r="FL9" i="6"/>
  <c r="GC9" i="6"/>
  <c r="GG11" i="6"/>
  <c r="GC11" i="6"/>
  <c r="FY11" i="6"/>
  <c r="FU11" i="6"/>
  <c r="FQ11" i="6"/>
  <c r="FL11" i="6"/>
  <c r="FH11" i="6"/>
  <c r="FD11" i="6"/>
  <c r="EZ11" i="6"/>
  <c r="EV11" i="6"/>
  <c r="GF11" i="6"/>
  <c r="GB11" i="6"/>
  <c r="FX11" i="6"/>
  <c r="FT11" i="6"/>
  <c r="FP11" i="6"/>
  <c r="FK11" i="6"/>
  <c r="FG11" i="6"/>
  <c r="FC11" i="6"/>
  <c r="EY11" i="6"/>
  <c r="EU11" i="6"/>
  <c r="GI11" i="6"/>
  <c r="GE11" i="6"/>
  <c r="GA11" i="6"/>
  <c r="FW11" i="6"/>
  <c r="FS11" i="6"/>
  <c r="FN11" i="6"/>
  <c r="FJ11" i="6"/>
  <c r="FF11" i="6"/>
  <c r="FB11" i="6"/>
  <c r="EX11" i="6"/>
  <c r="GH11" i="6"/>
  <c r="GD11" i="6"/>
  <c r="FZ11" i="6"/>
  <c r="FV11" i="6"/>
  <c r="FR11" i="6"/>
  <c r="FM11" i="6"/>
  <c r="FI11" i="6"/>
  <c r="FE11" i="6"/>
  <c r="FA11" i="6"/>
  <c r="EW11" i="6"/>
  <c r="GF12" i="6"/>
  <c r="GB12" i="6"/>
  <c r="FX12" i="6"/>
  <c r="FT12" i="6"/>
  <c r="FP12" i="6"/>
  <c r="FK12" i="6"/>
  <c r="FG12" i="6"/>
  <c r="FC12" i="6"/>
  <c r="EY12" i="6"/>
  <c r="EU12" i="6"/>
  <c r="GI12" i="6"/>
  <c r="GE12" i="6"/>
  <c r="GA12" i="6"/>
  <c r="FW12" i="6"/>
  <c r="FS12" i="6"/>
  <c r="FN12" i="6"/>
  <c r="FJ12" i="6"/>
  <c r="FF12" i="6"/>
  <c r="FB12" i="6"/>
  <c r="EX12" i="6"/>
  <c r="GH12" i="6"/>
  <c r="GD12" i="6"/>
  <c r="FZ12" i="6"/>
  <c r="FV12" i="6"/>
  <c r="FR12" i="6"/>
  <c r="FM12" i="6"/>
  <c r="FI12" i="6"/>
  <c r="FE12" i="6"/>
  <c r="FA12" i="6"/>
  <c r="EW12" i="6"/>
  <c r="GG12" i="6"/>
  <c r="GC12" i="6"/>
  <c r="FY12" i="6"/>
  <c r="FU12" i="6"/>
  <c r="FQ12" i="6"/>
  <c r="FL12" i="6"/>
  <c r="FH12" i="6"/>
  <c r="FD12" i="6"/>
  <c r="EZ12" i="6"/>
  <c r="EV12" i="6"/>
  <c r="GI13" i="6"/>
  <c r="GE13" i="6"/>
  <c r="GA13" i="6"/>
  <c r="FW13" i="6"/>
  <c r="FS13" i="6"/>
  <c r="FN13" i="6"/>
  <c r="FJ13" i="6"/>
  <c r="FF13" i="6"/>
  <c r="FB13" i="6"/>
  <c r="EX13" i="6"/>
  <c r="GH13" i="6"/>
  <c r="GD13" i="6"/>
  <c r="FZ13" i="6"/>
  <c r="FV13" i="6"/>
  <c r="FR13" i="6"/>
  <c r="FM13" i="6"/>
  <c r="FI13" i="6"/>
  <c r="FE13" i="6"/>
  <c r="FA13" i="6"/>
  <c r="EW13" i="6"/>
  <c r="GG13" i="6"/>
  <c r="GC13" i="6"/>
  <c r="FY13" i="6"/>
  <c r="FU13" i="6"/>
  <c r="FQ13" i="6"/>
  <c r="FL13" i="6"/>
  <c r="FH13" i="6"/>
  <c r="FD13" i="6"/>
  <c r="EZ13" i="6"/>
  <c r="EV13" i="6"/>
  <c r="GF13" i="6"/>
  <c r="GB13" i="6"/>
  <c r="FX13" i="6"/>
  <c r="FT13" i="6"/>
  <c r="FP13" i="6"/>
  <c r="FK13" i="6"/>
  <c r="FG13" i="6"/>
  <c r="FC13" i="6"/>
  <c r="EY13" i="6"/>
  <c r="EU13" i="6"/>
  <c r="GH14" i="6"/>
  <c r="GD14" i="6"/>
  <c r="FZ14" i="6"/>
  <c r="FV14" i="6"/>
  <c r="FR14" i="6"/>
  <c r="FM14" i="6"/>
  <c r="FI14" i="6"/>
  <c r="FE14" i="6"/>
  <c r="FA14" i="6"/>
  <c r="EW14" i="6"/>
  <c r="GG14" i="6"/>
  <c r="GC14" i="6"/>
  <c r="FY14" i="6"/>
  <c r="FU14" i="6"/>
  <c r="FQ14" i="6"/>
  <c r="FL14" i="6"/>
  <c r="FH14" i="6"/>
  <c r="FD14" i="6"/>
  <c r="EZ14" i="6"/>
  <c r="EV14" i="6"/>
  <c r="GF14" i="6"/>
  <c r="GB14" i="6"/>
  <c r="FX14" i="6"/>
  <c r="FT14" i="6"/>
  <c r="FP14" i="6"/>
  <c r="FK14" i="6"/>
  <c r="FG14" i="6"/>
  <c r="FC14" i="6"/>
  <c r="EY14" i="6"/>
  <c r="EU14" i="6"/>
  <c r="GI14" i="6"/>
  <c r="GE14" i="6"/>
  <c r="GA14" i="6"/>
  <c r="FW14" i="6"/>
  <c r="FS14" i="6"/>
  <c r="FN14" i="6"/>
  <c r="FJ14" i="6"/>
  <c r="FF14" i="6"/>
  <c r="FB14" i="6"/>
  <c r="EX14" i="6"/>
  <c r="GG15" i="6"/>
  <c r="GC15" i="6"/>
  <c r="FY15" i="6"/>
  <c r="FU15" i="6"/>
  <c r="FQ15" i="6"/>
  <c r="FL15" i="6"/>
  <c r="FH15" i="6"/>
  <c r="FD15" i="6"/>
  <c r="EZ15" i="6"/>
  <c r="EV15" i="6"/>
  <c r="GF15" i="6"/>
  <c r="GB15" i="6"/>
  <c r="FX15" i="6"/>
  <c r="FT15" i="6"/>
  <c r="FP15" i="6"/>
  <c r="FK15" i="6"/>
  <c r="FG15" i="6"/>
  <c r="FC15" i="6"/>
  <c r="EY15" i="6"/>
  <c r="EU15" i="6"/>
  <c r="GI15" i="6"/>
  <c r="GE15" i="6"/>
  <c r="GA15" i="6"/>
  <c r="FW15" i="6"/>
  <c r="FS15" i="6"/>
  <c r="FN15" i="6"/>
  <c r="FJ15" i="6"/>
  <c r="FF15" i="6"/>
  <c r="FB15" i="6"/>
  <c r="EX15" i="6"/>
  <c r="GH15" i="6"/>
  <c r="GD15" i="6"/>
  <c r="FZ15" i="6"/>
  <c r="FV15" i="6"/>
  <c r="FR15" i="6"/>
  <c r="FM15" i="6"/>
  <c r="FI15" i="6"/>
  <c r="FE15" i="6"/>
  <c r="FA15" i="6"/>
  <c r="EW15" i="6"/>
  <c r="GF16" i="6"/>
  <c r="GB16" i="6"/>
  <c r="FX16" i="6"/>
  <c r="FT16" i="6"/>
  <c r="FP16" i="6"/>
  <c r="FK16" i="6"/>
  <c r="FG16" i="6"/>
  <c r="FC16" i="6"/>
  <c r="EY16" i="6"/>
  <c r="EU16" i="6"/>
  <c r="GI16" i="6"/>
  <c r="GE16" i="6"/>
  <c r="GA16" i="6"/>
  <c r="FW16" i="6"/>
  <c r="FS16" i="6"/>
  <c r="FN16" i="6"/>
  <c r="FJ16" i="6"/>
  <c r="FF16" i="6"/>
  <c r="FB16" i="6"/>
  <c r="EX16" i="6"/>
  <c r="GH16" i="6"/>
  <c r="GD16" i="6"/>
  <c r="FZ16" i="6"/>
  <c r="FV16" i="6"/>
  <c r="FR16" i="6"/>
  <c r="FM16" i="6"/>
  <c r="FI16" i="6"/>
  <c r="FE16" i="6"/>
  <c r="FA16" i="6"/>
  <c r="EW16" i="6"/>
  <c r="GG16" i="6"/>
  <c r="GC16" i="6"/>
  <c r="FY16" i="6"/>
  <c r="FU16" i="6"/>
  <c r="FQ16" i="6"/>
  <c r="FL16" i="6"/>
  <c r="FH16" i="6"/>
  <c r="FD16" i="6"/>
  <c r="EZ16" i="6"/>
  <c r="EV16" i="6"/>
  <c r="GI17" i="6"/>
  <c r="GE17" i="6"/>
  <c r="GA17" i="6"/>
  <c r="FW17" i="6"/>
  <c r="FS17" i="6"/>
  <c r="FN17" i="6"/>
  <c r="FJ17" i="6"/>
  <c r="FF17" i="6"/>
  <c r="FB17" i="6"/>
  <c r="EX17" i="6"/>
  <c r="GH17" i="6"/>
  <c r="GD17" i="6"/>
  <c r="FZ17" i="6"/>
  <c r="FV17" i="6"/>
  <c r="FR17" i="6"/>
  <c r="FM17" i="6"/>
  <c r="FI17" i="6"/>
  <c r="FE17" i="6"/>
  <c r="FA17" i="6"/>
  <c r="EW17" i="6"/>
  <c r="GG17" i="6"/>
  <c r="GC17" i="6"/>
  <c r="FY17" i="6"/>
  <c r="FU17" i="6"/>
  <c r="FQ17" i="6"/>
  <c r="FL17" i="6"/>
  <c r="FH17" i="6"/>
  <c r="FD17" i="6"/>
  <c r="EZ17" i="6"/>
  <c r="EV17" i="6"/>
  <c r="GF17" i="6"/>
  <c r="GB17" i="6"/>
  <c r="FX17" i="6"/>
  <c r="FT17" i="6"/>
  <c r="FP17" i="6"/>
  <c r="FK17" i="6"/>
  <c r="FG17" i="6"/>
  <c r="FC17" i="6"/>
  <c r="EY17" i="6"/>
  <c r="EU17" i="6"/>
  <c r="GH18" i="6"/>
  <c r="GD18" i="6"/>
  <c r="FZ18" i="6"/>
  <c r="FV18" i="6"/>
  <c r="FR18" i="6"/>
  <c r="FM18" i="6"/>
  <c r="FI18" i="6"/>
  <c r="FE18" i="6"/>
  <c r="FA18" i="6"/>
  <c r="EW18" i="6"/>
  <c r="GG18" i="6"/>
  <c r="GC18" i="6"/>
  <c r="FY18" i="6"/>
  <c r="FU18" i="6"/>
  <c r="FQ18" i="6"/>
  <c r="FL18" i="6"/>
  <c r="FH18" i="6"/>
  <c r="FD18" i="6"/>
  <c r="EZ18" i="6"/>
  <c r="EV18" i="6"/>
  <c r="GF18" i="6"/>
  <c r="GB18" i="6"/>
  <c r="FX18" i="6"/>
  <c r="FT18" i="6"/>
  <c r="FP18" i="6"/>
  <c r="FK18" i="6"/>
  <c r="FG18" i="6"/>
  <c r="FC18" i="6"/>
  <c r="EY18" i="6"/>
  <c r="EU18" i="6"/>
  <c r="GI18" i="6"/>
  <c r="GE18" i="6"/>
  <c r="GA18" i="6"/>
  <c r="FW18" i="6"/>
  <c r="FS18" i="6"/>
  <c r="FN18" i="6"/>
  <c r="FJ18" i="6"/>
  <c r="FF18" i="6"/>
  <c r="FB18" i="6"/>
  <c r="EX18" i="6"/>
  <c r="GG19" i="6"/>
  <c r="GC19" i="6"/>
  <c r="FY19" i="6"/>
  <c r="FU19" i="6"/>
  <c r="FQ19" i="6"/>
  <c r="FL19" i="6"/>
  <c r="FH19" i="6"/>
  <c r="FD19" i="6"/>
  <c r="EZ19" i="6"/>
  <c r="EV19" i="6"/>
  <c r="GF19" i="6"/>
  <c r="GB19" i="6"/>
  <c r="FX19" i="6"/>
  <c r="FT19" i="6"/>
  <c r="FP19" i="6"/>
  <c r="FK19" i="6"/>
  <c r="FG19" i="6"/>
  <c r="FC19" i="6"/>
  <c r="EY19" i="6"/>
  <c r="EU19" i="6"/>
  <c r="GI19" i="6"/>
  <c r="GE19" i="6"/>
  <c r="GA19" i="6"/>
  <c r="FW19" i="6"/>
  <c r="FS19" i="6"/>
  <c r="FN19" i="6"/>
  <c r="FJ19" i="6"/>
  <c r="FF19" i="6"/>
  <c r="FB19" i="6"/>
  <c r="EX19" i="6"/>
  <c r="GH19" i="6"/>
  <c r="GD19" i="6"/>
  <c r="FZ19" i="6"/>
  <c r="FV19" i="6"/>
  <c r="FR19" i="6"/>
  <c r="FM19" i="6"/>
  <c r="FI19" i="6"/>
  <c r="FE19" i="6"/>
  <c r="FA19" i="6"/>
  <c r="EW19" i="6"/>
  <c r="GF20" i="6"/>
  <c r="GB20" i="6"/>
  <c r="FX20" i="6"/>
  <c r="FT20" i="6"/>
  <c r="FP20" i="6"/>
  <c r="FK20" i="6"/>
  <c r="FG20" i="6"/>
  <c r="FC20" i="6"/>
  <c r="EY20" i="6"/>
  <c r="EU20" i="6"/>
  <c r="GI20" i="6"/>
  <c r="GE20" i="6"/>
  <c r="GA20" i="6"/>
  <c r="FW20" i="6"/>
  <c r="FS20" i="6"/>
  <c r="FN20" i="6"/>
  <c r="FJ20" i="6"/>
  <c r="FF20" i="6"/>
  <c r="FB20" i="6"/>
  <c r="EX20" i="6"/>
  <c r="GH20" i="6"/>
  <c r="GD20" i="6"/>
  <c r="FZ20" i="6"/>
  <c r="FV20" i="6"/>
  <c r="FR20" i="6"/>
  <c r="FM20" i="6"/>
  <c r="FI20" i="6"/>
  <c r="FE20" i="6"/>
  <c r="FA20" i="6"/>
  <c r="EW20" i="6"/>
  <c r="GG20" i="6"/>
  <c r="GC20" i="6"/>
  <c r="FY20" i="6"/>
  <c r="FU20" i="6"/>
  <c r="FQ20" i="6"/>
  <c r="FL20" i="6"/>
  <c r="FH20" i="6"/>
  <c r="FD20" i="6"/>
  <c r="EZ20" i="6"/>
  <c r="EV20" i="6"/>
  <c r="GI21" i="6"/>
  <c r="GE21" i="6"/>
  <c r="GA21" i="6"/>
  <c r="FW21" i="6"/>
  <c r="FS21" i="6"/>
  <c r="FN21" i="6"/>
  <c r="FJ21" i="6"/>
  <c r="FF21" i="6"/>
  <c r="FB21" i="6"/>
  <c r="EX21" i="6"/>
  <c r="GH21" i="6"/>
  <c r="GD21" i="6"/>
  <c r="FZ21" i="6"/>
  <c r="FV21" i="6"/>
  <c r="FR21" i="6"/>
  <c r="FM21" i="6"/>
  <c r="FI21" i="6"/>
  <c r="FE21" i="6"/>
  <c r="FA21" i="6"/>
  <c r="EW21" i="6"/>
  <c r="GG21" i="6"/>
  <c r="GC21" i="6"/>
  <c r="FY21" i="6"/>
  <c r="FU21" i="6"/>
  <c r="FQ21" i="6"/>
  <c r="FL21" i="6"/>
  <c r="FH21" i="6"/>
  <c r="FD21" i="6"/>
  <c r="EZ21" i="6"/>
  <c r="EV21" i="6"/>
  <c r="GF21" i="6"/>
  <c r="GB21" i="6"/>
  <c r="FX21" i="6"/>
  <c r="FT21" i="6"/>
  <c r="FP21" i="6"/>
  <c r="FK21" i="6"/>
  <c r="FG21" i="6"/>
  <c r="FC21" i="6"/>
  <c r="EY21" i="6"/>
  <c r="EU21" i="6"/>
  <c r="GH22" i="6"/>
  <c r="GD22" i="6"/>
  <c r="FZ22" i="6"/>
  <c r="FV22" i="6"/>
  <c r="FR22" i="6"/>
  <c r="FM22" i="6"/>
  <c r="FI22" i="6"/>
  <c r="FE22" i="6"/>
  <c r="FA22" i="6"/>
  <c r="EW22" i="6"/>
  <c r="GG22" i="6"/>
  <c r="GC22" i="6"/>
  <c r="FY22" i="6"/>
  <c r="FU22" i="6"/>
  <c r="FQ22" i="6"/>
  <c r="FL22" i="6"/>
  <c r="FH22" i="6"/>
  <c r="FD22" i="6"/>
  <c r="EZ22" i="6"/>
  <c r="EV22" i="6"/>
  <c r="GF22" i="6"/>
  <c r="GB22" i="6"/>
  <c r="FX22" i="6"/>
  <c r="FT22" i="6"/>
  <c r="FP22" i="6"/>
  <c r="FK22" i="6"/>
  <c r="FG22" i="6"/>
  <c r="FC22" i="6"/>
  <c r="EY22" i="6"/>
  <c r="EU22" i="6"/>
  <c r="GI22" i="6"/>
  <c r="GE22" i="6"/>
  <c r="GA22" i="6"/>
  <c r="FW22" i="6"/>
  <c r="FS22" i="6"/>
  <c r="FN22" i="6"/>
  <c r="FJ22" i="6"/>
  <c r="FF22" i="6"/>
  <c r="FB22" i="6"/>
  <c r="EX22" i="6"/>
  <c r="GH24" i="6"/>
  <c r="FR24" i="6"/>
  <c r="FA24" i="6"/>
  <c r="FY24" i="6"/>
  <c r="FH24" i="6"/>
  <c r="GE24" i="6"/>
  <c r="EX24" i="6"/>
  <c r="FC24" i="6"/>
  <c r="FS24" i="6"/>
  <c r="FX24" i="6"/>
  <c r="HJ78" i="6"/>
  <c r="S7" i="8" s="1"/>
  <c r="G31" i="8" s="1"/>
  <c r="HJ82" i="6"/>
  <c r="S11" i="8" s="1"/>
  <c r="G35" i="8" s="1"/>
  <c r="HJ83" i="6"/>
  <c r="S12" i="8" s="1"/>
  <c r="G36" i="8" s="1"/>
  <c r="EZ9" i="6"/>
  <c r="FQ9" i="6"/>
  <c r="GG9" i="6"/>
  <c r="EU57" i="6"/>
  <c r="EY57" i="6"/>
  <c r="FC57" i="6"/>
  <c r="FG57" i="6"/>
  <c r="FK57" i="6"/>
  <c r="FK65" i="6" s="1"/>
  <c r="FH60" i="6"/>
  <c r="FL60" i="6"/>
  <c r="FQ23" i="6"/>
  <c r="GA23" i="6"/>
  <c r="FJ23" i="6"/>
  <c r="GH23" i="6"/>
  <c r="FR23" i="6"/>
  <c r="FA23" i="6"/>
  <c r="FK23" i="6"/>
  <c r="FD23" i="6"/>
  <c r="GG25" i="6"/>
  <c r="GC25" i="6"/>
  <c r="FY25" i="6"/>
  <c r="FU25" i="6"/>
  <c r="FQ25" i="6"/>
  <c r="FL25" i="6"/>
  <c r="FH25" i="6"/>
  <c r="FD25" i="6"/>
  <c r="EZ25" i="6"/>
  <c r="EV25" i="6"/>
  <c r="GF25" i="6"/>
  <c r="GB25" i="6"/>
  <c r="FX25" i="6"/>
  <c r="FT25" i="6"/>
  <c r="FP25" i="6"/>
  <c r="FK25" i="6"/>
  <c r="FG25" i="6"/>
  <c r="FC25" i="6"/>
  <c r="EY25" i="6"/>
  <c r="EU25" i="6"/>
  <c r="GI25" i="6"/>
  <c r="GE25" i="6"/>
  <c r="GA25" i="6"/>
  <c r="FW25" i="6"/>
  <c r="FS25" i="6"/>
  <c r="FN25" i="6"/>
  <c r="FJ25" i="6"/>
  <c r="FF25" i="6"/>
  <c r="FB25" i="6"/>
  <c r="EX25" i="6"/>
  <c r="GH25" i="6"/>
  <c r="GD25" i="6"/>
  <c r="FZ25" i="6"/>
  <c r="FV25" i="6"/>
  <c r="FR25" i="6"/>
  <c r="FM25" i="6"/>
  <c r="FI25" i="6"/>
  <c r="FE25" i="6"/>
  <c r="FA25" i="6"/>
  <c r="EW25" i="6"/>
  <c r="GF26" i="6"/>
  <c r="FT26" i="6"/>
  <c r="FP26" i="6"/>
  <c r="FC26" i="6"/>
  <c r="EY26" i="6"/>
  <c r="GE26" i="6"/>
  <c r="GA26" i="6"/>
  <c r="FN26" i="6"/>
  <c r="FJ26" i="6"/>
  <c r="EX26" i="6"/>
  <c r="GH26" i="6"/>
  <c r="FV26" i="6"/>
  <c r="FR26" i="6"/>
  <c r="FE26" i="6"/>
  <c r="FA26" i="6"/>
  <c r="GC26" i="6"/>
  <c r="FY26" i="6"/>
  <c r="FL26" i="6"/>
  <c r="FH26" i="6"/>
  <c r="EV26" i="6"/>
  <c r="GI27" i="6"/>
  <c r="GE27" i="6"/>
  <c r="GA27" i="6"/>
  <c r="FW27" i="6"/>
  <c r="FS27" i="6"/>
  <c r="FN27" i="6"/>
  <c r="FJ27" i="6"/>
  <c r="FF27" i="6"/>
  <c r="FB27" i="6"/>
  <c r="EX27" i="6"/>
  <c r="GH27" i="6"/>
  <c r="GD27" i="6"/>
  <c r="FZ27" i="6"/>
  <c r="FV27" i="6"/>
  <c r="FR27" i="6"/>
  <c r="FM27" i="6"/>
  <c r="FI27" i="6"/>
  <c r="FE27" i="6"/>
  <c r="FA27" i="6"/>
  <c r="EW27" i="6"/>
  <c r="GG27" i="6"/>
  <c r="GC27" i="6"/>
  <c r="FY27" i="6"/>
  <c r="FU27" i="6"/>
  <c r="FQ27" i="6"/>
  <c r="FL27" i="6"/>
  <c r="FH27" i="6"/>
  <c r="FD27" i="6"/>
  <c r="EZ27" i="6"/>
  <c r="EV27" i="6"/>
  <c r="GF27" i="6"/>
  <c r="GB27" i="6"/>
  <c r="FX27" i="6"/>
  <c r="FT27" i="6"/>
  <c r="FP27" i="6"/>
  <c r="FK27" i="6"/>
  <c r="FG27" i="6"/>
  <c r="FC27" i="6"/>
  <c r="EY27" i="6"/>
  <c r="EU27" i="6"/>
  <c r="FF57" i="6"/>
  <c r="FF65" i="6" s="1"/>
  <c r="FJ57" i="6"/>
  <c r="FJ64" i="6" s="1"/>
  <c r="EU60" i="6"/>
  <c r="EY60" i="6"/>
  <c r="FC60" i="6"/>
  <c r="FG60" i="6"/>
  <c r="FK60" i="6"/>
  <c r="EY23" i="6"/>
  <c r="GF23" i="6"/>
  <c r="HJ90" i="6"/>
  <c r="S19" i="8" s="1"/>
  <c r="G43" i="8" s="1"/>
  <c r="GH4" i="5"/>
  <c r="GD4" i="5"/>
  <c r="FZ4" i="5"/>
  <c r="FV4" i="5"/>
  <c r="FR4" i="5"/>
  <c r="FM4" i="5"/>
  <c r="FI4" i="5"/>
  <c r="FE4" i="5"/>
  <c r="FA4" i="5"/>
  <c r="EW4" i="5"/>
  <c r="GG4" i="5"/>
  <c r="GC4" i="5"/>
  <c r="FY4" i="5"/>
  <c r="FU4" i="5"/>
  <c r="FQ4" i="5"/>
  <c r="FL4" i="5"/>
  <c r="FH4" i="5"/>
  <c r="FD4" i="5"/>
  <c r="EZ4" i="5"/>
  <c r="EV4" i="5"/>
  <c r="GF4" i="5"/>
  <c r="GB4" i="5"/>
  <c r="FX4" i="5"/>
  <c r="FT4" i="5"/>
  <c r="FP4" i="5"/>
  <c r="FK4" i="5"/>
  <c r="FG4" i="5"/>
  <c r="FC4" i="5"/>
  <c r="EY4" i="5"/>
  <c r="EU4" i="5"/>
  <c r="GI4" i="5"/>
  <c r="GE4" i="5"/>
  <c r="GA4" i="5"/>
  <c r="FW4" i="5"/>
  <c r="FS4" i="5"/>
  <c r="FN4" i="5"/>
  <c r="FJ4" i="5"/>
  <c r="FF4" i="5"/>
  <c r="FB4" i="5"/>
  <c r="EX4" i="5"/>
  <c r="GG5" i="5"/>
  <c r="GC5" i="5"/>
  <c r="FY5" i="5"/>
  <c r="FU5" i="5"/>
  <c r="FQ5" i="5"/>
  <c r="FL5" i="5"/>
  <c r="FH5" i="5"/>
  <c r="FD5" i="5"/>
  <c r="EZ5" i="5"/>
  <c r="EV5" i="5"/>
  <c r="GF5" i="5"/>
  <c r="GB5" i="5"/>
  <c r="FX5" i="5"/>
  <c r="FT5" i="5"/>
  <c r="FP5" i="5"/>
  <c r="FK5" i="5"/>
  <c r="FG5" i="5"/>
  <c r="FC5" i="5"/>
  <c r="EY5" i="5"/>
  <c r="EU5" i="5"/>
  <c r="GI5" i="5"/>
  <c r="GE5" i="5"/>
  <c r="GA5" i="5"/>
  <c r="FW5" i="5"/>
  <c r="FS5" i="5"/>
  <c r="FN5" i="5"/>
  <c r="FJ5" i="5"/>
  <c r="FF5" i="5"/>
  <c r="FB5" i="5"/>
  <c r="EX5" i="5"/>
  <c r="GH5" i="5"/>
  <c r="GD5" i="5"/>
  <c r="FZ5" i="5"/>
  <c r="FV5" i="5"/>
  <c r="FR5" i="5"/>
  <c r="FM5" i="5"/>
  <c r="FI5" i="5"/>
  <c r="FE5" i="5"/>
  <c r="FA5" i="5"/>
  <c r="EW5" i="5"/>
  <c r="GF6" i="5"/>
  <c r="GB6" i="5"/>
  <c r="FX6" i="5"/>
  <c r="FT6" i="5"/>
  <c r="FP6" i="5"/>
  <c r="FK6" i="5"/>
  <c r="FG6" i="5"/>
  <c r="FC6" i="5"/>
  <c r="EY6" i="5"/>
  <c r="EU6" i="5"/>
  <c r="GI6" i="5"/>
  <c r="GE6" i="5"/>
  <c r="GA6" i="5"/>
  <c r="FW6" i="5"/>
  <c r="FS6" i="5"/>
  <c r="FN6" i="5"/>
  <c r="FJ6" i="5"/>
  <c r="FF6" i="5"/>
  <c r="FB6" i="5"/>
  <c r="EX6" i="5"/>
  <c r="GH6" i="5"/>
  <c r="GD6" i="5"/>
  <c r="FZ6" i="5"/>
  <c r="FV6" i="5"/>
  <c r="FR6" i="5"/>
  <c r="FM6" i="5"/>
  <c r="FI6" i="5"/>
  <c r="FE6" i="5"/>
  <c r="FA6" i="5"/>
  <c r="EW6" i="5"/>
  <c r="GG6" i="5"/>
  <c r="GC6" i="5"/>
  <c r="FY6" i="5"/>
  <c r="FU6" i="5"/>
  <c r="FQ6" i="5"/>
  <c r="FL6" i="5"/>
  <c r="FH6" i="5"/>
  <c r="FD6" i="5"/>
  <c r="EZ6" i="5"/>
  <c r="EV6" i="5"/>
  <c r="GI7" i="5"/>
  <c r="GE7" i="5"/>
  <c r="GA7" i="5"/>
  <c r="FW7" i="5"/>
  <c r="FS7" i="5"/>
  <c r="FN7" i="5"/>
  <c r="FJ7" i="5"/>
  <c r="FF7" i="5"/>
  <c r="FB7" i="5"/>
  <c r="EX7" i="5"/>
  <c r="GH7" i="5"/>
  <c r="GD7" i="5"/>
  <c r="FZ7" i="5"/>
  <c r="FV7" i="5"/>
  <c r="FR7" i="5"/>
  <c r="FM7" i="5"/>
  <c r="FI7" i="5"/>
  <c r="FE7" i="5"/>
  <c r="FA7" i="5"/>
  <c r="EW7" i="5"/>
  <c r="GG7" i="5"/>
  <c r="GC7" i="5"/>
  <c r="FY7" i="5"/>
  <c r="FU7" i="5"/>
  <c r="FQ7" i="5"/>
  <c r="FL7" i="5"/>
  <c r="FH7" i="5"/>
  <c r="FD7" i="5"/>
  <c r="EZ7" i="5"/>
  <c r="EV7" i="5"/>
  <c r="GF7" i="5"/>
  <c r="GB7" i="5"/>
  <c r="FX7" i="5"/>
  <c r="FT7" i="5"/>
  <c r="FP7" i="5"/>
  <c r="FK7" i="5"/>
  <c r="FG7" i="5"/>
  <c r="FC7" i="5"/>
  <c r="EY7" i="5"/>
  <c r="EU7" i="5"/>
  <c r="GH8" i="5"/>
  <c r="GD8" i="5"/>
  <c r="FZ8" i="5"/>
  <c r="FV8" i="5"/>
  <c r="FR8" i="5"/>
  <c r="FM8" i="5"/>
  <c r="FI8" i="5"/>
  <c r="FE8" i="5"/>
  <c r="FA8" i="5"/>
  <c r="EW8" i="5"/>
  <c r="GG8" i="5"/>
  <c r="GC8" i="5"/>
  <c r="FY8" i="5"/>
  <c r="FU8" i="5"/>
  <c r="FQ8" i="5"/>
  <c r="FL8" i="5"/>
  <c r="FH8" i="5"/>
  <c r="FD8" i="5"/>
  <c r="EZ8" i="5"/>
  <c r="EV8" i="5"/>
  <c r="GF8" i="5"/>
  <c r="GB8" i="5"/>
  <c r="FX8" i="5"/>
  <c r="FT8" i="5"/>
  <c r="FP8" i="5"/>
  <c r="FK8" i="5"/>
  <c r="FG8" i="5"/>
  <c r="FC8" i="5"/>
  <c r="EY8" i="5"/>
  <c r="EU8" i="5"/>
  <c r="GI8" i="5"/>
  <c r="GE8" i="5"/>
  <c r="GA8" i="5"/>
  <c r="FW8" i="5"/>
  <c r="FS8" i="5"/>
  <c r="FN8" i="5"/>
  <c r="FJ8" i="5"/>
  <c r="FF8" i="5"/>
  <c r="FB8" i="5"/>
  <c r="EX8" i="5"/>
  <c r="GG9" i="5"/>
  <c r="GC9" i="5"/>
  <c r="FY9" i="5"/>
  <c r="FU9" i="5"/>
  <c r="FQ9" i="5"/>
  <c r="FL9" i="5"/>
  <c r="FH9" i="5"/>
  <c r="FD9" i="5"/>
  <c r="EZ9" i="5"/>
  <c r="EV9" i="5"/>
  <c r="GF9" i="5"/>
  <c r="GB9" i="5"/>
  <c r="FX9" i="5"/>
  <c r="FT9" i="5"/>
  <c r="FP9" i="5"/>
  <c r="FK9" i="5"/>
  <c r="FG9" i="5"/>
  <c r="FC9" i="5"/>
  <c r="EY9" i="5"/>
  <c r="EU9" i="5"/>
  <c r="GI9" i="5"/>
  <c r="GE9" i="5"/>
  <c r="GA9" i="5"/>
  <c r="FW9" i="5"/>
  <c r="FS9" i="5"/>
  <c r="FN9" i="5"/>
  <c r="FJ9" i="5"/>
  <c r="FF9" i="5"/>
  <c r="FB9" i="5"/>
  <c r="EX9" i="5"/>
  <c r="GH9" i="5"/>
  <c r="GD9" i="5"/>
  <c r="FZ9" i="5"/>
  <c r="FV9" i="5"/>
  <c r="FR9" i="5"/>
  <c r="FM9" i="5"/>
  <c r="FI9" i="5"/>
  <c r="FE9" i="5"/>
  <c r="FA9" i="5"/>
  <c r="EW9" i="5"/>
  <c r="GF10" i="5"/>
  <c r="GB10" i="5"/>
  <c r="FX10" i="5"/>
  <c r="FT10" i="5"/>
  <c r="FP10" i="5"/>
  <c r="FK10" i="5"/>
  <c r="FG10" i="5"/>
  <c r="FC10" i="5"/>
  <c r="EY10" i="5"/>
  <c r="EU10" i="5"/>
  <c r="GI10" i="5"/>
  <c r="GE10" i="5"/>
  <c r="GA10" i="5"/>
  <c r="FW10" i="5"/>
  <c r="FS10" i="5"/>
  <c r="FN10" i="5"/>
  <c r="FJ10" i="5"/>
  <c r="FF10" i="5"/>
  <c r="FB10" i="5"/>
  <c r="EX10" i="5"/>
  <c r="GH10" i="5"/>
  <c r="GD10" i="5"/>
  <c r="FZ10" i="5"/>
  <c r="FV10" i="5"/>
  <c r="FR10" i="5"/>
  <c r="FM10" i="5"/>
  <c r="FI10" i="5"/>
  <c r="FE10" i="5"/>
  <c r="FA10" i="5"/>
  <c r="EW10" i="5"/>
  <c r="GG10" i="5"/>
  <c r="GC10" i="5"/>
  <c r="FY10" i="5"/>
  <c r="FU10" i="5"/>
  <c r="FQ10" i="5"/>
  <c r="FL10" i="5"/>
  <c r="FH10" i="5"/>
  <c r="FD10" i="5"/>
  <c r="EZ10" i="5"/>
  <c r="EV10" i="5"/>
  <c r="GI11" i="5"/>
  <c r="GE11" i="5"/>
  <c r="GA11" i="5"/>
  <c r="FW11" i="5"/>
  <c r="FS11" i="5"/>
  <c r="FN11" i="5"/>
  <c r="FJ11" i="5"/>
  <c r="FF11" i="5"/>
  <c r="FB11" i="5"/>
  <c r="EX11" i="5"/>
  <c r="GH11" i="5"/>
  <c r="GD11" i="5"/>
  <c r="FZ11" i="5"/>
  <c r="FV11" i="5"/>
  <c r="FR11" i="5"/>
  <c r="FM11" i="5"/>
  <c r="FI11" i="5"/>
  <c r="FE11" i="5"/>
  <c r="FA11" i="5"/>
  <c r="EW11" i="5"/>
  <c r="GG11" i="5"/>
  <c r="GC11" i="5"/>
  <c r="FY11" i="5"/>
  <c r="FU11" i="5"/>
  <c r="FQ11" i="5"/>
  <c r="FL11" i="5"/>
  <c r="FH11" i="5"/>
  <c r="FD11" i="5"/>
  <c r="EZ11" i="5"/>
  <c r="EV11" i="5"/>
  <c r="GF11" i="5"/>
  <c r="GB11" i="5"/>
  <c r="FX11" i="5"/>
  <c r="FT11" i="5"/>
  <c r="FP11" i="5"/>
  <c r="FK11" i="5"/>
  <c r="FG11" i="5"/>
  <c r="FC11" i="5"/>
  <c r="EY11" i="5"/>
  <c r="EU11" i="5"/>
  <c r="GI12" i="5"/>
  <c r="GE12" i="5"/>
  <c r="GA12" i="5"/>
  <c r="FW12" i="5"/>
  <c r="FS12" i="5"/>
  <c r="FN12" i="5"/>
  <c r="FJ12" i="5"/>
  <c r="FF12" i="5"/>
  <c r="FB12" i="5"/>
  <c r="GH12" i="5"/>
  <c r="GD12" i="5"/>
  <c r="FZ12" i="5"/>
  <c r="GG12" i="5"/>
  <c r="GC12" i="5"/>
  <c r="FY12" i="5"/>
  <c r="FU12" i="5"/>
  <c r="FQ12" i="5"/>
  <c r="FL12" i="5"/>
  <c r="FH12" i="5"/>
  <c r="GF12" i="5"/>
  <c r="GB12" i="5"/>
  <c r="FX12" i="5"/>
  <c r="FT12" i="5"/>
  <c r="FP12" i="5"/>
  <c r="FK12" i="5"/>
  <c r="FG12" i="5"/>
  <c r="FC12" i="5"/>
  <c r="FM12" i="5"/>
  <c r="FA12" i="5"/>
  <c r="EW12" i="5"/>
  <c r="FI12" i="5"/>
  <c r="EZ12" i="5"/>
  <c r="EV12" i="5"/>
  <c r="FV12" i="5"/>
  <c r="FE12" i="5"/>
  <c r="EY12" i="5"/>
  <c r="EU12" i="5"/>
  <c r="FR12" i="5"/>
  <c r="FD12" i="5"/>
  <c r="EX12" i="5"/>
  <c r="HJ78" i="5"/>
  <c r="I7" i="8" s="1"/>
  <c r="E31" i="8" s="1"/>
  <c r="HJ92" i="5"/>
  <c r="I21" i="8" s="1"/>
  <c r="E45" i="8" s="1"/>
  <c r="HJ83" i="5"/>
  <c r="I12" i="8" s="1"/>
  <c r="E36" i="8" s="1"/>
  <c r="HJ79" i="5"/>
  <c r="I8" i="8" s="1"/>
  <c r="E32" i="8" s="1"/>
  <c r="HJ87" i="5"/>
  <c r="I16" i="8" s="1"/>
  <c r="E40" i="8" s="1"/>
  <c r="HJ93" i="5"/>
  <c r="I22" i="8" s="1"/>
  <c r="E46" i="8" s="1"/>
  <c r="EU64" i="5"/>
  <c r="HJ76" i="5" s="1"/>
  <c r="I5" i="8" s="1"/>
  <c r="E29" i="8" s="1"/>
  <c r="HJ80" i="5"/>
  <c r="I9" i="8" s="1"/>
  <c r="E33" i="8" s="1"/>
  <c r="HJ84" i="5"/>
  <c r="I13" i="8" s="1"/>
  <c r="E37" i="8" s="1"/>
  <c r="HJ94" i="5"/>
  <c r="I23" i="8" s="1"/>
  <c r="E47" i="8" s="1"/>
  <c r="GH13" i="5"/>
  <c r="GD13" i="5"/>
  <c r="FZ13" i="5"/>
  <c r="FV13" i="5"/>
  <c r="FR13" i="5"/>
  <c r="FM13" i="5"/>
  <c r="FI13" i="5"/>
  <c r="FE13" i="5"/>
  <c r="FA13" i="5"/>
  <c r="EW13" i="5"/>
  <c r="GG13" i="5"/>
  <c r="GC13" i="5"/>
  <c r="FY13" i="5"/>
  <c r="FU13" i="5"/>
  <c r="FQ13" i="5"/>
  <c r="FL13" i="5"/>
  <c r="FH13" i="5"/>
  <c r="FD13" i="5"/>
  <c r="EZ13" i="5"/>
  <c r="EV13" i="5"/>
  <c r="GF13" i="5"/>
  <c r="GB13" i="5"/>
  <c r="FX13" i="5"/>
  <c r="FT13" i="5"/>
  <c r="FP13" i="5"/>
  <c r="FK13" i="5"/>
  <c r="FG13" i="5"/>
  <c r="FC13" i="5"/>
  <c r="EY13" i="5"/>
  <c r="EU13" i="5"/>
  <c r="GI13" i="5"/>
  <c r="GE13" i="5"/>
  <c r="GA13" i="5"/>
  <c r="FW13" i="5"/>
  <c r="FS13" i="5"/>
  <c r="FN13" i="5"/>
  <c r="FJ13" i="5"/>
  <c r="FF13" i="5"/>
  <c r="FB13" i="5"/>
  <c r="EX13" i="5"/>
  <c r="GG14" i="5"/>
  <c r="GC14" i="5"/>
  <c r="FY14" i="5"/>
  <c r="FU14" i="5"/>
  <c r="FQ14" i="5"/>
  <c r="FL14" i="5"/>
  <c r="FH14" i="5"/>
  <c r="FD14" i="5"/>
  <c r="EZ14" i="5"/>
  <c r="EV14" i="5"/>
  <c r="GF14" i="5"/>
  <c r="GB14" i="5"/>
  <c r="FX14" i="5"/>
  <c r="FT14" i="5"/>
  <c r="FP14" i="5"/>
  <c r="FK14" i="5"/>
  <c r="FG14" i="5"/>
  <c r="FC14" i="5"/>
  <c r="EY14" i="5"/>
  <c r="EU14" i="5"/>
  <c r="GI14" i="5"/>
  <c r="GE14" i="5"/>
  <c r="GA14" i="5"/>
  <c r="FW14" i="5"/>
  <c r="FS14" i="5"/>
  <c r="FN14" i="5"/>
  <c r="FJ14" i="5"/>
  <c r="FF14" i="5"/>
  <c r="FB14" i="5"/>
  <c r="EX14" i="5"/>
  <c r="GH14" i="5"/>
  <c r="GD14" i="5"/>
  <c r="FZ14" i="5"/>
  <c r="FV14" i="5"/>
  <c r="FR14" i="5"/>
  <c r="FM14" i="5"/>
  <c r="FI14" i="5"/>
  <c r="FE14" i="5"/>
  <c r="FA14" i="5"/>
  <c r="EW14" i="5"/>
  <c r="GF15" i="5"/>
  <c r="GB15" i="5"/>
  <c r="FX15" i="5"/>
  <c r="FT15" i="5"/>
  <c r="FP15" i="5"/>
  <c r="FK15" i="5"/>
  <c r="FG15" i="5"/>
  <c r="FC15" i="5"/>
  <c r="EY15" i="5"/>
  <c r="EU15" i="5"/>
  <c r="GI15" i="5"/>
  <c r="GE15" i="5"/>
  <c r="GA15" i="5"/>
  <c r="FW15" i="5"/>
  <c r="FS15" i="5"/>
  <c r="FN15" i="5"/>
  <c r="FJ15" i="5"/>
  <c r="FF15" i="5"/>
  <c r="FB15" i="5"/>
  <c r="EX15" i="5"/>
  <c r="GH15" i="5"/>
  <c r="GD15" i="5"/>
  <c r="FZ15" i="5"/>
  <c r="FV15" i="5"/>
  <c r="FR15" i="5"/>
  <c r="FM15" i="5"/>
  <c r="FI15" i="5"/>
  <c r="FE15" i="5"/>
  <c r="FA15" i="5"/>
  <c r="EW15" i="5"/>
  <c r="GG15" i="5"/>
  <c r="GC15" i="5"/>
  <c r="FY15" i="5"/>
  <c r="FU15" i="5"/>
  <c r="FQ15" i="5"/>
  <c r="FL15" i="5"/>
  <c r="FH15" i="5"/>
  <c r="FD15" i="5"/>
  <c r="EZ15" i="5"/>
  <c r="EV15" i="5"/>
  <c r="GI16" i="5"/>
  <c r="GE16" i="5"/>
  <c r="GA16" i="5"/>
  <c r="FW16" i="5"/>
  <c r="FS16" i="5"/>
  <c r="FN16" i="5"/>
  <c r="FJ16" i="5"/>
  <c r="FF16" i="5"/>
  <c r="FB16" i="5"/>
  <c r="EX16" i="5"/>
  <c r="GH16" i="5"/>
  <c r="GD16" i="5"/>
  <c r="FZ16" i="5"/>
  <c r="FV16" i="5"/>
  <c r="FR16" i="5"/>
  <c r="FM16" i="5"/>
  <c r="FI16" i="5"/>
  <c r="FE16" i="5"/>
  <c r="FA16" i="5"/>
  <c r="EW16" i="5"/>
  <c r="GG16" i="5"/>
  <c r="GC16" i="5"/>
  <c r="FY16" i="5"/>
  <c r="FU16" i="5"/>
  <c r="FQ16" i="5"/>
  <c r="FL16" i="5"/>
  <c r="FH16" i="5"/>
  <c r="FD16" i="5"/>
  <c r="EZ16" i="5"/>
  <c r="EV16" i="5"/>
  <c r="GF16" i="5"/>
  <c r="GB16" i="5"/>
  <c r="FX16" i="5"/>
  <c r="FT16" i="5"/>
  <c r="FP16" i="5"/>
  <c r="FK16" i="5"/>
  <c r="FG16" i="5"/>
  <c r="FC16" i="5"/>
  <c r="EY16" i="5"/>
  <c r="EU16" i="5"/>
  <c r="GH17" i="5"/>
  <c r="GD17" i="5"/>
  <c r="FZ17" i="5"/>
  <c r="FV17" i="5"/>
  <c r="FR17" i="5"/>
  <c r="FM17" i="5"/>
  <c r="FI17" i="5"/>
  <c r="FE17" i="5"/>
  <c r="FA17" i="5"/>
  <c r="EW17" i="5"/>
  <c r="GG17" i="5"/>
  <c r="GC17" i="5"/>
  <c r="FY17" i="5"/>
  <c r="FU17" i="5"/>
  <c r="FQ17" i="5"/>
  <c r="FL17" i="5"/>
  <c r="FH17" i="5"/>
  <c r="FD17" i="5"/>
  <c r="EZ17" i="5"/>
  <c r="EV17" i="5"/>
  <c r="GF17" i="5"/>
  <c r="GB17" i="5"/>
  <c r="FX17" i="5"/>
  <c r="FT17" i="5"/>
  <c r="FP17" i="5"/>
  <c r="FK17" i="5"/>
  <c r="FG17" i="5"/>
  <c r="FC17" i="5"/>
  <c r="EY17" i="5"/>
  <c r="EU17" i="5"/>
  <c r="GI17" i="5"/>
  <c r="GE17" i="5"/>
  <c r="GA17" i="5"/>
  <c r="FW17" i="5"/>
  <c r="FS17" i="5"/>
  <c r="FN17" i="5"/>
  <c r="FJ17" i="5"/>
  <c r="FF17" i="5"/>
  <c r="FB17" i="5"/>
  <c r="EX17" i="5"/>
  <c r="GG18" i="5"/>
  <c r="GC18" i="5"/>
  <c r="FY18" i="5"/>
  <c r="FU18" i="5"/>
  <c r="FQ18" i="5"/>
  <c r="FL18" i="5"/>
  <c r="FH18" i="5"/>
  <c r="FD18" i="5"/>
  <c r="EZ18" i="5"/>
  <c r="EV18" i="5"/>
  <c r="GF18" i="5"/>
  <c r="GB18" i="5"/>
  <c r="FX18" i="5"/>
  <c r="FT18" i="5"/>
  <c r="FP18" i="5"/>
  <c r="FK18" i="5"/>
  <c r="FG18" i="5"/>
  <c r="FC18" i="5"/>
  <c r="EY18" i="5"/>
  <c r="EU18" i="5"/>
  <c r="GI18" i="5"/>
  <c r="GE18" i="5"/>
  <c r="GA18" i="5"/>
  <c r="FW18" i="5"/>
  <c r="FS18" i="5"/>
  <c r="FN18" i="5"/>
  <c r="FJ18" i="5"/>
  <c r="FF18" i="5"/>
  <c r="FB18" i="5"/>
  <c r="EX18" i="5"/>
  <c r="GH18" i="5"/>
  <c r="GD18" i="5"/>
  <c r="FZ18" i="5"/>
  <c r="FV18" i="5"/>
  <c r="FR18" i="5"/>
  <c r="FM18" i="5"/>
  <c r="FI18" i="5"/>
  <c r="FE18" i="5"/>
  <c r="FA18" i="5"/>
  <c r="EW18" i="5"/>
  <c r="GF19" i="5"/>
  <c r="GB19" i="5"/>
  <c r="FX19" i="5"/>
  <c r="FT19" i="5"/>
  <c r="FP19" i="5"/>
  <c r="FK19" i="5"/>
  <c r="FG19" i="5"/>
  <c r="FC19" i="5"/>
  <c r="EY19" i="5"/>
  <c r="EU19" i="5"/>
  <c r="GI19" i="5"/>
  <c r="GE19" i="5"/>
  <c r="GA19" i="5"/>
  <c r="FW19" i="5"/>
  <c r="FS19" i="5"/>
  <c r="FN19" i="5"/>
  <c r="FJ19" i="5"/>
  <c r="FF19" i="5"/>
  <c r="FB19" i="5"/>
  <c r="EX19" i="5"/>
  <c r="GH19" i="5"/>
  <c r="GD19" i="5"/>
  <c r="FZ19" i="5"/>
  <c r="FV19" i="5"/>
  <c r="FR19" i="5"/>
  <c r="FM19" i="5"/>
  <c r="FI19" i="5"/>
  <c r="FE19" i="5"/>
  <c r="FA19" i="5"/>
  <c r="EW19" i="5"/>
  <c r="GG19" i="5"/>
  <c r="GC19" i="5"/>
  <c r="FY19" i="5"/>
  <c r="FU19" i="5"/>
  <c r="FQ19" i="5"/>
  <c r="FL19" i="5"/>
  <c r="FH19" i="5"/>
  <c r="FD19" i="5"/>
  <c r="EZ19" i="5"/>
  <c r="EV19" i="5"/>
  <c r="GI20" i="5"/>
  <c r="GE20" i="5"/>
  <c r="GA20" i="5"/>
  <c r="FW20" i="5"/>
  <c r="FS20" i="5"/>
  <c r="FN20" i="5"/>
  <c r="FJ20" i="5"/>
  <c r="FF20" i="5"/>
  <c r="FB20" i="5"/>
  <c r="EX20" i="5"/>
  <c r="GH20" i="5"/>
  <c r="GD20" i="5"/>
  <c r="FZ20" i="5"/>
  <c r="FV20" i="5"/>
  <c r="FR20" i="5"/>
  <c r="FM20" i="5"/>
  <c r="FI20" i="5"/>
  <c r="FE20" i="5"/>
  <c r="FA20" i="5"/>
  <c r="EW20" i="5"/>
  <c r="GG20" i="5"/>
  <c r="GC20" i="5"/>
  <c r="FY20" i="5"/>
  <c r="FU20" i="5"/>
  <c r="FQ20" i="5"/>
  <c r="FL20" i="5"/>
  <c r="FH20" i="5"/>
  <c r="FD20" i="5"/>
  <c r="EZ20" i="5"/>
  <c r="EV20" i="5"/>
  <c r="GF20" i="5"/>
  <c r="GB20" i="5"/>
  <c r="FX20" i="5"/>
  <c r="FT20" i="5"/>
  <c r="FP20" i="5"/>
  <c r="FK20" i="5"/>
  <c r="FG20" i="5"/>
  <c r="FC20" i="5"/>
  <c r="EY20" i="5"/>
  <c r="EU20" i="5"/>
  <c r="GH21" i="5"/>
  <c r="GD21" i="5"/>
  <c r="FZ21" i="5"/>
  <c r="FV21" i="5"/>
  <c r="FR21" i="5"/>
  <c r="FM21" i="5"/>
  <c r="FI21" i="5"/>
  <c r="FE21" i="5"/>
  <c r="FA21" i="5"/>
  <c r="EW21" i="5"/>
  <c r="GG21" i="5"/>
  <c r="GC21" i="5"/>
  <c r="FY21" i="5"/>
  <c r="FU21" i="5"/>
  <c r="FQ21" i="5"/>
  <c r="FL21" i="5"/>
  <c r="FH21" i="5"/>
  <c r="FD21" i="5"/>
  <c r="EZ21" i="5"/>
  <c r="EV21" i="5"/>
  <c r="GF21" i="5"/>
  <c r="GB21" i="5"/>
  <c r="FX21" i="5"/>
  <c r="FT21" i="5"/>
  <c r="FP21" i="5"/>
  <c r="FK21" i="5"/>
  <c r="FG21" i="5"/>
  <c r="FC21" i="5"/>
  <c r="EY21" i="5"/>
  <c r="EU21" i="5"/>
  <c r="GI21" i="5"/>
  <c r="GE21" i="5"/>
  <c r="GA21" i="5"/>
  <c r="FW21" i="5"/>
  <c r="FS21" i="5"/>
  <c r="FN21" i="5"/>
  <c r="FJ21" i="5"/>
  <c r="FF21" i="5"/>
  <c r="FB21" i="5"/>
  <c r="EX21" i="5"/>
  <c r="GG22" i="5"/>
  <c r="GC22" i="5"/>
  <c r="FY22" i="5"/>
  <c r="FU22" i="5"/>
  <c r="FQ22" i="5"/>
  <c r="FL22" i="5"/>
  <c r="FH22" i="5"/>
  <c r="FD22" i="5"/>
  <c r="EZ22" i="5"/>
  <c r="EV22" i="5"/>
  <c r="GF22" i="5"/>
  <c r="GB22" i="5"/>
  <c r="FX22" i="5"/>
  <c r="FT22" i="5"/>
  <c r="FP22" i="5"/>
  <c r="FK22" i="5"/>
  <c r="FG22" i="5"/>
  <c r="FC22" i="5"/>
  <c r="EY22" i="5"/>
  <c r="EU22" i="5"/>
  <c r="GI22" i="5"/>
  <c r="GE22" i="5"/>
  <c r="GA22" i="5"/>
  <c r="FW22" i="5"/>
  <c r="FS22" i="5"/>
  <c r="FN22" i="5"/>
  <c r="FJ22" i="5"/>
  <c r="FF22" i="5"/>
  <c r="FB22" i="5"/>
  <c r="EX22" i="5"/>
  <c r="GH22" i="5"/>
  <c r="GD22" i="5"/>
  <c r="FZ22" i="5"/>
  <c r="FV22" i="5"/>
  <c r="FR22" i="5"/>
  <c r="FM22" i="5"/>
  <c r="FI22" i="5"/>
  <c r="FE22" i="5"/>
  <c r="FA22" i="5"/>
  <c r="EW22" i="5"/>
  <c r="GF23" i="5"/>
  <c r="GB23" i="5"/>
  <c r="FX23" i="5"/>
  <c r="FT23" i="5"/>
  <c r="FP23" i="5"/>
  <c r="FK23" i="5"/>
  <c r="FG23" i="5"/>
  <c r="FC23" i="5"/>
  <c r="EY23" i="5"/>
  <c r="EU23" i="5"/>
  <c r="GI23" i="5"/>
  <c r="GE23" i="5"/>
  <c r="GA23" i="5"/>
  <c r="FW23" i="5"/>
  <c r="FS23" i="5"/>
  <c r="FN23" i="5"/>
  <c r="FJ23" i="5"/>
  <c r="FF23" i="5"/>
  <c r="FB23" i="5"/>
  <c r="EX23" i="5"/>
  <c r="GH23" i="5"/>
  <c r="GD23" i="5"/>
  <c r="FZ23" i="5"/>
  <c r="FV23" i="5"/>
  <c r="FR23" i="5"/>
  <c r="FM23" i="5"/>
  <c r="FI23" i="5"/>
  <c r="FE23" i="5"/>
  <c r="FA23" i="5"/>
  <c r="EW23" i="5"/>
  <c r="GG23" i="5"/>
  <c r="GC23" i="5"/>
  <c r="FY23" i="5"/>
  <c r="FU23" i="5"/>
  <c r="FQ23" i="5"/>
  <c r="FL23" i="5"/>
  <c r="FH23" i="5"/>
  <c r="FD23" i="5"/>
  <c r="EZ23" i="5"/>
  <c r="EV23" i="5"/>
  <c r="GI24" i="5"/>
  <c r="GE24" i="5"/>
  <c r="GA24" i="5"/>
  <c r="FW24" i="5"/>
  <c r="FS24" i="5"/>
  <c r="FN24" i="5"/>
  <c r="FJ24" i="5"/>
  <c r="FF24" i="5"/>
  <c r="FB24" i="5"/>
  <c r="EX24" i="5"/>
  <c r="GH24" i="5"/>
  <c r="GD24" i="5"/>
  <c r="FZ24" i="5"/>
  <c r="FV24" i="5"/>
  <c r="FR24" i="5"/>
  <c r="FM24" i="5"/>
  <c r="FI24" i="5"/>
  <c r="FE24" i="5"/>
  <c r="FA24" i="5"/>
  <c r="EW24" i="5"/>
  <c r="GG24" i="5"/>
  <c r="GC24" i="5"/>
  <c r="FY24" i="5"/>
  <c r="FU24" i="5"/>
  <c r="FQ24" i="5"/>
  <c r="FL24" i="5"/>
  <c r="FH24" i="5"/>
  <c r="FD24" i="5"/>
  <c r="EZ24" i="5"/>
  <c r="EV24" i="5"/>
  <c r="GF24" i="5"/>
  <c r="GB24" i="5"/>
  <c r="FX24" i="5"/>
  <c r="FT24" i="5"/>
  <c r="FP24" i="5"/>
  <c r="FK24" i="5"/>
  <c r="FG24" i="5"/>
  <c r="FC24" i="5"/>
  <c r="EY24" i="5"/>
  <c r="EU24" i="5"/>
  <c r="GH25" i="5"/>
  <c r="GD25" i="5"/>
  <c r="FZ25" i="5"/>
  <c r="FV25" i="5"/>
  <c r="FR25" i="5"/>
  <c r="FM25" i="5"/>
  <c r="FI25" i="5"/>
  <c r="FE25" i="5"/>
  <c r="FA25" i="5"/>
  <c r="EW25" i="5"/>
  <c r="GG25" i="5"/>
  <c r="GC25" i="5"/>
  <c r="FY25" i="5"/>
  <c r="FU25" i="5"/>
  <c r="FQ25" i="5"/>
  <c r="FL25" i="5"/>
  <c r="FH25" i="5"/>
  <c r="FD25" i="5"/>
  <c r="EZ25" i="5"/>
  <c r="EV25" i="5"/>
  <c r="GF25" i="5"/>
  <c r="GB25" i="5"/>
  <c r="FX25" i="5"/>
  <c r="FT25" i="5"/>
  <c r="FP25" i="5"/>
  <c r="FK25" i="5"/>
  <c r="FG25" i="5"/>
  <c r="FC25" i="5"/>
  <c r="EY25" i="5"/>
  <c r="EU25" i="5"/>
  <c r="GI25" i="5"/>
  <c r="GE25" i="5"/>
  <c r="GA25" i="5"/>
  <c r="FW25" i="5"/>
  <c r="FS25" i="5"/>
  <c r="FN25" i="5"/>
  <c r="FJ25" i="5"/>
  <c r="FF25" i="5"/>
  <c r="FB25" i="5"/>
  <c r="EX25" i="5"/>
  <c r="GG26" i="5"/>
  <c r="GC26" i="5"/>
  <c r="FY26" i="5"/>
  <c r="FU26" i="5"/>
  <c r="FQ26" i="5"/>
  <c r="FL26" i="5"/>
  <c r="FH26" i="5"/>
  <c r="FD26" i="5"/>
  <c r="EZ26" i="5"/>
  <c r="EV26" i="5"/>
  <c r="GF26" i="5"/>
  <c r="GB26" i="5"/>
  <c r="FX26" i="5"/>
  <c r="FT26" i="5"/>
  <c r="FP26" i="5"/>
  <c r="FK26" i="5"/>
  <c r="FG26" i="5"/>
  <c r="FC26" i="5"/>
  <c r="EY26" i="5"/>
  <c r="EU26" i="5"/>
  <c r="GI26" i="5"/>
  <c r="GE26" i="5"/>
  <c r="GA26" i="5"/>
  <c r="FW26" i="5"/>
  <c r="FS26" i="5"/>
  <c r="FN26" i="5"/>
  <c r="FJ26" i="5"/>
  <c r="FF26" i="5"/>
  <c r="FB26" i="5"/>
  <c r="EX26" i="5"/>
  <c r="GH26" i="5"/>
  <c r="GD26" i="5"/>
  <c r="FZ26" i="5"/>
  <c r="FV26" i="5"/>
  <c r="FR26" i="5"/>
  <c r="FM26" i="5"/>
  <c r="FI26" i="5"/>
  <c r="FE26" i="5"/>
  <c r="FA26" i="5"/>
  <c r="EW26" i="5"/>
  <c r="HJ77" i="5"/>
  <c r="I6" i="8" s="1"/>
  <c r="E30" i="8" s="1"/>
  <c r="HJ81" i="5"/>
  <c r="I10" i="8" s="1"/>
  <c r="E34" i="8" s="1"/>
  <c r="HJ85" i="5"/>
  <c r="I14" i="8" s="1"/>
  <c r="E38" i="8" s="1"/>
  <c r="HJ91" i="5"/>
  <c r="I20" i="8" s="1"/>
  <c r="E44" i="8" s="1"/>
  <c r="HJ86" i="5"/>
  <c r="I15" i="8" s="1"/>
  <c r="E39" i="8" s="1"/>
  <c r="GG27" i="5"/>
  <c r="GC27" i="5"/>
  <c r="FY27" i="5"/>
  <c r="FU27" i="5"/>
  <c r="FQ27" i="5"/>
  <c r="FL27" i="5"/>
  <c r="FH27" i="5"/>
  <c r="FD27" i="5"/>
  <c r="EZ27" i="5"/>
  <c r="EV27" i="5"/>
  <c r="GF27" i="5"/>
  <c r="GB27" i="5"/>
  <c r="FX27" i="5"/>
  <c r="FT27" i="5"/>
  <c r="FP27" i="5"/>
  <c r="FK27" i="5"/>
  <c r="FG27" i="5"/>
  <c r="FC27" i="5"/>
  <c r="EY27" i="5"/>
  <c r="EU27" i="5"/>
  <c r="GI27" i="5"/>
  <c r="GE27" i="5"/>
  <c r="GA27" i="5"/>
  <c r="FW27" i="5"/>
  <c r="FS27" i="5"/>
  <c r="FN27" i="5"/>
  <c r="FJ27" i="5"/>
  <c r="FF27" i="5"/>
  <c r="FB27" i="5"/>
  <c r="EX27" i="5"/>
  <c r="GH27" i="5"/>
  <c r="GD27" i="5"/>
  <c r="FZ27" i="5"/>
  <c r="FV27" i="5"/>
  <c r="FR27" i="5"/>
  <c r="FM27" i="5"/>
  <c r="FI27" i="5"/>
  <c r="FE27" i="5"/>
  <c r="FA27" i="5"/>
  <c r="EW27" i="5"/>
  <c r="HJ90" i="5"/>
  <c r="I19" i="8" s="1"/>
  <c r="E43" i="8" s="1"/>
  <c r="HJ88" i="5"/>
  <c r="I17" i="8" s="1"/>
  <c r="E41" i="8" s="1"/>
  <c r="GI4" i="4"/>
  <c r="GE4" i="4"/>
  <c r="GA4" i="4"/>
  <c r="FW4" i="4"/>
  <c r="FS4" i="4"/>
  <c r="FN4" i="4"/>
  <c r="FJ4" i="4"/>
  <c r="FF4" i="4"/>
  <c r="FB4" i="4"/>
  <c r="EX4" i="4"/>
  <c r="GH4" i="4"/>
  <c r="GD4" i="4"/>
  <c r="FZ4" i="4"/>
  <c r="FV4" i="4"/>
  <c r="FR4" i="4"/>
  <c r="FM4" i="4"/>
  <c r="FI4" i="4"/>
  <c r="FE4" i="4"/>
  <c r="FA4" i="4"/>
  <c r="EW4" i="4"/>
  <c r="GG4" i="4"/>
  <c r="GC4" i="4"/>
  <c r="FY4" i="4"/>
  <c r="FU4" i="4"/>
  <c r="FQ4" i="4"/>
  <c r="FL4" i="4"/>
  <c r="FH4" i="4"/>
  <c r="FD4" i="4"/>
  <c r="EZ4" i="4"/>
  <c r="EV4" i="4"/>
  <c r="GF4" i="4"/>
  <c r="GB4" i="4"/>
  <c r="FX4" i="4"/>
  <c r="FT4" i="4"/>
  <c r="FP4" i="4"/>
  <c r="FK4" i="4"/>
  <c r="FG4" i="4"/>
  <c r="FC4" i="4"/>
  <c r="EY4" i="4"/>
  <c r="EU4" i="4"/>
  <c r="FV5" i="4"/>
  <c r="FE5" i="4"/>
  <c r="GC5" i="4"/>
  <c r="FL5" i="4"/>
  <c r="EV5" i="4"/>
  <c r="FT5" i="4"/>
  <c r="FC5" i="4"/>
  <c r="GE5" i="4"/>
  <c r="FN5" i="4"/>
  <c r="EX5" i="4"/>
  <c r="GG6" i="4"/>
  <c r="GC6" i="4"/>
  <c r="FY6" i="4"/>
  <c r="FU6" i="4"/>
  <c r="FQ6" i="4"/>
  <c r="FL6" i="4"/>
  <c r="FH6" i="4"/>
  <c r="FD6" i="4"/>
  <c r="EZ6" i="4"/>
  <c r="EV6" i="4"/>
  <c r="GF6" i="4"/>
  <c r="GB6" i="4"/>
  <c r="FX6" i="4"/>
  <c r="FT6" i="4"/>
  <c r="FP6" i="4"/>
  <c r="FK6" i="4"/>
  <c r="FG6" i="4"/>
  <c r="FC6" i="4"/>
  <c r="EY6" i="4"/>
  <c r="EU6" i="4"/>
  <c r="GI6" i="4"/>
  <c r="GE6" i="4"/>
  <c r="GA6" i="4"/>
  <c r="FW6" i="4"/>
  <c r="FS6" i="4"/>
  <c r="FN6" i="4"/>
  <c r="FJ6" i="4"/>
  <c r="FF6" i="4"/>
  <c r="FB6" i="4"/>
  <c r="EX6" i="4"/>
  <c r="GH6" i="4"/>
  <c r="GD6" i="4"/>
  <c r="FZ6" i="4"/>
  <c r="FV6" i="4"/>
  <c r="FR6" i="4"/>
  <c r="FM6" i="4"/>
  <c r="FI6" i="4"/>
  <c r="FE6" i="4"/>
  <c r="FA6" i="4"/>
  <c r="EW6" i="4"/>
  <c r="GF7" i="4"/>
  <c r="GB7" i="4"/>
  <c r="FX7" i="4"/>
  <c r="FT7" i="4"/>
  <c r="FP7" i="4"/>
  <c r="FK7" i="4"/>
  <c r="FG7" i="4"/>
  <c r="FC7" i="4"/>
  <c r="EY7" i="4"/>
  <c r="EU7" i="4"/>
  <c r="GI7" i="4"/>
  <c r="GE7" i="4"/>
  <c r="GA7" i="4"/>
  <c r="FW7" i="4"/>
  <c r="FS7" i="4"/>
  <c r="FN7" i="4"/>
  <c r="FJ7" i="4"/>
  <c r="FF7" i="4"/>
  <c r="FB7" i="4"/>
  <c r="EX7" i="4"/>
  <c r="GH7" i="4"/>
  <c r="GD7" i="4"/>
  <c r="FZ7" i="4"/>
  <c r="FV7" i="4"/>
  <c r="FR7" i="4"/>
  <c r="FM7" i="4"/>
  <c r="FI7" i="4"/>
  <c r="FE7" i="4"/>
  <c r="FA7" i="4"/>
  <c r="EW7" i="4"/>
  <c r="GG7" i="4"/>
  <c r="GC7" i="4"/>
  <c r="FY7" i="4"/>
  <c r="FU7" i="4"/>
  <c r="FQ7" i="4"/>
  <c r="FL7" i="4"/>
  <c r="FH7" i="4"/>
  <c r="FD7" i="4"/>
  <c r="EZ7" i="4"/>
  <c r="EV7" i="4"/>
  <c r="GI8" i="4"/>
  <c r="GE8" i="4"/>
  <c r="GA8" i="4"/>
  <c r="FW8" i="4"/>
  <c r="FS8" i="4"/>
  <c r="FN8" i="4"/>
  <c r="FJ8" i="4"/>
  <c r="FF8" i="4"/>
  <c r="FB8" i="4"/>
  <c r="EX8" i="4"/>
  <c r="GH8" i="4"/>
  <c r="GD8" i="4"/>
  <c r="FZ8" i="4"/>
  <c r="FV8" i="4"/>
  <c r="FR8" i="4"/>
  <c r="FM8" i="4"/>
  <c r="FI8" i="4"/>
  <c r="FE8" i="4"/>
  <c r="FA8" i="4"/>
  <c r="EW8" i="4"/>
  <c r="GG8" i="4"/>
  <c r="GC8" i="4"/>
  <c r="FY8" i="4"/>
  <c r="FU8" i="4"/>
  <c r="FQ8" i="4"/>
  <c r="FL8" i="4"/>
  <c r="FH8" i="4"/>
  <c r="FD8" i="4"/>
  <c r="EZ8" i="4"/>
  <c r="EV8" i="4"/>
  <c r="GF8" i="4"/>
  <c r="GB8" i="4"/>
  <c r="FX8" i="4"/>
  <c r="FT8" i="4"/>
  <c r="FP8" i="4"/>
  <c r="FK8" i="4"/>
  <c r="FG8" i="4"/>
  <c r="FC8" i="4"/>
  <c r="EY8" i="4"/>
  <c r="EU8" i="4"/>
  <c r="FV9" i="4"/>
  <c r="FE9" i="4"/>
  <c r="GC9" i="4"/>
  <c r="FL9" i="4"/>
  <c r="EV9" i="4"/>
  <c r="FT9" i="4"/>
  <c r="FC9" i="4"/>
  <c r="GE9" i="4"/>
  <c r="FN9" i="4"/>
  <c r="EX9" i="4"/>
  <c r="GG10" i="4"/>
  <c r="GC10" i="4"/>
  <c r="FY10" i="4"/>
  <c r="FU10" i="4"/>
  <c r="FQ10" i="4"/>
  <c r="FL10" i="4"/>
  <c r="FH10" i="4"/>
  <c r="FD10" i="4"/>
  <c r="EZ10" i="4"/>
  <c r="EV10" i="4"/>
  <c r="GF10" i="4"/>
  <c r="GB10" i="4"/>
  <c r="FX10" i="4"/>
  <c r="FT10" i="4"/>
  <c r="FP10" i="4"/>
  <c r="FK10" i="4"/>
  <c r="FG10" i="4"/>
  <c r="FC10" i="4"/>
  <c r="EY10" i="4"/>
  <c r="EU10" i="4"/>
  <c r="GI10" i="4"/>
  <c r="GE10" i="4"/>
  <c r="GA10" i="4"/>
  <c r="FW10" i="4"/>
  <c r="FS10" i="4"/>
  <c r="FN10" i="4"/>
  <c r="FJ10" i="4"/>
  <c r="FF10" i="4"/>
  <c r="FB10" i="4"/>
  <c r="EX10" i="4"/>
  <c r="GH10" i="4"/>
  <c r="GD10" i="4"/>
  <c r="FZ10" i="4"/>
  <c r="FV10" i="4"/>
  <c r="FR10" i="4"/>
  <c r="FM10" i="4"/>
  <c r="FI10" i="4"/>
  <c r="FE10" i="4"/>
  <c r="FA10" i="4"/>
  <c r="EW10" i="4"/>
  <c r="GH11" i="4"/>
  <c r="GD11" i="4"/>
  <c r="GG11" i="4"/>
  <c r="GC11" i="4"/>
  <c r="GI11" i="4"/>
  <c r="GB11" i="4"/>
  <c r="FX11" i="4"/>
  <c r="FT11" i="4"/>
  <c r="FP11" i="4"/>
  <c r="FK11" i="4"/>
  <c r="FG11" i="4"/>
  <c r="FC11" i="4"/>
  <c r="EY11" i="4"/>
  <c r="EU11" i="4"/>
  <c r="GA11" i="4"/>
  <c r="FW11" i="4"/>
  <c r="FS11" i="4"/>
  <c r="FN11" i="4"/>
  <c r="FJ11" i="4"/>
  <c r="FF11" i="4"/>
  <c r="FB11" i="4"/>
  <c r="EX11" i="4"/>
  <c r="GF11" i="4"/>
  <c r="FZ11" i="4"/>
  <c r="FV11" i="4"/>
  <c r="FR11" i="4"/>
  <c r="FM11" i="4"/>
  <c r="FI11" i="4"/>
  <c r="FE11" i="4"/>
  <c r="FA11" i="4"/>
  <c r="EW11" i="4"/>
  <c r="GE11" i="4"/>
  <c r="FY11" i="4"/>
  <c r="FU11" i="4"/>
  <c r="FQ11" i="4"/>
  <c r="FL11" i="4"/>
  <c r="FH11" i="4"/>
  <c r="FD11" i="4"/>
  <c r="EZ11" i="4"/>
  <c r="EV11" i="4"/>
  <c r="HJ79" i="4"/>
  <c r="D8" i="8" s="1"/>
  <c r="D32" i="8" s="1"/>
  <c r="HJ93" i="4"/>
  <c r="D22" i="8" s="1"/>
  <c r="D46" i="8" s="1"/>
  <c r="EU64" i="4"/>
  <c r="HJ76" i="4" s="1"/>
  <c r="D5" i="8" s="1"/>
  <c r="D29" i="8" s="1"/>
  <c r="HJ80" i="4"/>
  <c r="D9" i="8" s="1"/>
  <c r="D33" i="8" s="1"/>
  <c r="HJ84" i="4"/>
  <c r="D13" i="8" s="1"/>
  <c r="D37" i="8" s="1"/>
  <c r="HJ89" i="4"/>
  <c r="D18" i="8" s="1"/>
  <c r="D42" i="8" s="1"/>
  <c r="HJ94" i="4"/>
  <c r="D23" i="8" s="1"/>
  <c r="D47" i="8" s="1"/>
  <c r="HJ77" i="4"/>
  <c r="D6" i="8" s="1"/>
  <c r="D30" i="8" s="1"/>
  <c r="HJ81" i="4"/>
  <c r="D10" i="8" s="1"/>
  <c r="D34" i="8" s="1"/>
  <c r="HJ85" i="4"/>
  <c r="D14" i="8" s="1"/>
  <c r="D38" i="8" s="1"/>
  <c r="HJ91" i="4"/>
  <c r="D20" i="8" s="1"/>
  <c r="D44" i="8" s="1"/>
  <c r="HJ95" i="4"/>
  <c r="D24" i="8" s="1"/>
  <c r="D48" i="8" s="1"/>
  <c r="HJ86" i="4"/>
  <c r="D15" i="8" s="1"/>
  <c r="D39" i="8" s="1"/>
  <c r="GG12" i="4"/>
  <c r="GC12" i="4"/>
  <c r="FY12" i="4"/>
  <c r="FU12" i="4"/>
  <c r="FQ12" i="4"/>
  <c r="FL12" i="4"/>
  <c r="FH12" i="4"/>
  <c r="FD12" i="4"/>
  <c r="EZ12" i="4"/>
  <c r="EV12" i="4"/>
  <c r="GF12" i="4"/>
  <c r="GB12" i="4"/>
  <c r="FX12" i="4"/>
  <c r="FT12" i="4"/>
  <c r="FP12" i="4"/>
  <c r="FK12" i="4"/>
  <c r="FG12" i="4"/>
  <c r="FC12" i="4"/>
  <c r="EY12" i="4"/>
  <c r="EU12" i="4"/>
  <c r="GI12" i="4"/>
  <c r="GE12" i="4"/>
  <c r="GA12" i="4"/>
  <c r="FW12" i="4"/>
  <c r="FS12" i="4"/>
  <c r="FN12" i="4"/>
  <c r="FJ12" i="4"/>
  <c r="FF12" i="4"/>
  <c r="FB12" i="4"/>
  <c r="EX12" i="4"/>
  <c r="GH12" i="4"/>
  <c r="GD12" i="4"/>
  <c r="FZ12" i="4"/>
  <c r="FV12" i="4"/>
  <c r="FR12" i="4"/>
  <c r="FM12" i="4"/>
  <c r="FI12" i="4"/>
  <c r="FE12" i="4"/>
  <c r="FA12" i="4"/>
  <c r="EW12" i="4"/>
  <c r="GB13" i="4"/>
  <c r="FK13" i="4"/>
  <c r="EU13" i="4"/>
  <c r="FW13" i="4"/>
  <c r="FF13" i="4"/>
  <c r="GD13" i="4"/>
  <c r="FM13" i="4"/>
  <c r="EW13" i="4"/>
  <c r="FU13" i="4"/>
  <c r="FD13" i="4"/>
  <c r="GI14" i="4"/>
  <c r="GE14" i="4"/>
  <c r="GA14" i="4"/>
  <c r="FW14" i="4"/>
  <c r="FS14" i="4"/>
  <c r="FN14" i="4"/>
  <c r="FJ14" i="4"/>
  <c r="FF14" i="4"/>
  <c r="FB14" i="4"/>
  <c r="EX14" i="4"/>
  <c r="GH14" i="4"/>
  <c r="GD14" i="4"/>
  <c r="FZ14" i="4"/>
  <c r="FV14" i="4"/>
  <c r="FR14" i="4"/>
  <c r="FM14" i="4"/>
  <c r="FI14" i="4"/>
  <c r="FE14" i="4"/>
  <c r="FA14" i="4"/>
  <c r="EW14" i="4"/>
  <c r="GG14" i="4"/>
  <c r="GC14" i="4"/>
  <c r="FY14" i="4"/>
  <c r="FU14" i="4"/>
  <c r="FQ14" i="4"/>
  <c r="FL14" i="4"/>
  <c r="FH14" i="4"/>
  <c r="FD14" i="4"/>
  <c r="EZ14" i="4"/>
  <c r="EV14" i="4"/>
  <c r="GF14" i="4"/>
  <c r="GB14" i="4"/>
  <c r="FX14" i="4"/>
  <c r="FT14" i="4"/>
  <c r="FP14" i="4"/>
  <c r="FK14" i="4"/>
  <c r="FG14" i="4"/>
  <c r="FC14" i="4"/>
  <c r="EY14" i="4"/>
  <c r="EU14" i="4"/>
  <c r="GH15" i="4"/>
  <c r="GD15" i="4"/>
  <c r="FZ15" i="4"/>
  <c r="FV15" i="4"/>
  <c r="FR15" i="4"/>
  <c r="FM15" i="4"/>
  <c r="FI15" i="4"/>
  <c r="FE15" i="4"/>
  <c r="FA15" i="4"/>
  <c r="EW15" i="4"/>
  <c r="GG15" i="4"/>
  <c r="GC15" i="4"/>
  <c r="FY15" i="4"/>
  <c r="FU15" i="4"/>
  <c r="FQ15" i="4"/>
  <c r="FL15" i="4"/>
  <c r="FH15" i="4"/>
  <c r="FD15" i="4"/>
  <c r="EZ15" i="4"/>
  <c r="EV15" i="4"/>
  <c r="GF15" i="4"/>
  <c r="GB15" i="4"/>
  <c r="FX15" i="4"/>
  <c r="FT15" i="4"/>
  <c r="FP15" i="4"/>
  <c r="FK15" i="4"/>
  <c r="FG15" i="4"/>
  <c r="FC15" i="4"/>
  <c r="EY15" i="4"/>
  <c r="EU15" i="4"/>
  <c r="GI15" i="4"/>
  <c r="GE15" i="4"/>
  <c r="GA15" i="4"/>
  <c r="FW15" i="4"/>
  <c r="FS15" i="4"/>
  <c r="FN15" i="4"/>
  <c r="FJ15" i="4"/>
  <c r="FF15" i="4"/>
  <c r="FB15" i="4"/>
  <c r="EX15" i="4"/>
  <c r="GG16" i="4"/>
  <c r="GC16" i="4"/>
  <c r="FY16" i="4"/>
  <c r="FU16" i="4"/>
  <c r="FQ16" i="4"/>
  <c r="FL16" i="4"/>
  <c r="FH16" i="4"/>
  <c r="FD16" i="4"/>
  <c r="EZ16" i="4"/>
  <c r="EV16" i="4"/>
  <c r="GF16" i="4"/>
  <c r="GB16" i="4"/>
  <c r="FX16" i="4"/>
  <c r="FT16" i="4"/>
  <c r="FP16" i="4"/>
  <c r="FK16" i="4"/>
  <c r="FG16" i="4"/>
  <c r="FC16" i="4"/>
  <c r="EY16" i="4"/>
  <c r="EU16" i="4"/>
  <c r="GI16" i="4"/>
  <c r="GE16" i="4"/>
  <c r="GA16" i="4"/>
  <c r="FW16" i="4"/>
  <c r="FS16" i="4"/>
  <c r="FN16" i="4"/>
  <c r="FJ16" i="4"/>
  <c r="FF16" i="4"/>
  <c r="FB16" i="4"/>
  <c r="EX16" i="4"/>
  <c r="GH16" i="4"/>
  <c r="GD16" i="4"/>
  <c r="FZ16" i="4"/>
  <c r="FV16" i="4"/>
  <c r="FR16" i="4"/>
  <c r="FM16" i="4"/>
  <c r="FI16" i="4"/>
  <c r="FE16" i="4"/>
  <c r="FA16" i="4"/>
  <c r="EW16" i="4"/>
  <c r="GB17" i="4"/>
  <c r="FK17" i="4"/>
  <c r="EU17" i="4"/>
  <c r="FW17" i="4"/>
  <c r="FF17" i="4"/>
  <c r="GD17" i="4"/>
  <c r="FM17" i="4"/>
  <c r="EW17" i="4"/>
  <c r="FU17" i="4"/>
  <c r="FD17" i="4"/>
  <c r="GI18" i="4"/>
  <c r="GE18" i="4"/>
  <c r="GA18" i="4"/>
  <c r="FW18" i="4"/>
  <c r="FS18" i="4"/>
  <c r="FN18" i="4"/>
  <c r="FJ18" i="4"/>
  <c r="FF18" i="4"/>
  <c r="FB18" i="4"/>
  <c r="EX18" i="4"/>
  <c r="GH18" i="4"/>
  <c r="GD18" i="4"/>
  <c r="FZ18" i="4"/>
  <c r="FV18" i="4"/>
  <c r="FR18" i="4"/>
  <c r="FM18" i="4"/>
  <c r="FI18" i="4"/>
  <c r="FE18" i="4"/>
  <c r="FA18" i="4"/>
  <c r="EW18" i="4"/>
  <c r="GG18" i="4"/>
  <c r="GC18" i="4"/>
  <c r="FY18" i="4"/>
  <c r="FU18" i="4"/>
  <c r="FQ18" i="4"/>
  <c r="FL18" i="4"/>
  <c r="FH18" i="4"/>
  <c r="FD18" i="4"/>
  <c r="EZ18" i="4"/>
  <c r="EV18" i="4"/>
  <c r="GF18" i="4"/>
  <c r="GB18" i="4"/>
  <c r="FX18" i="4"/>
  <c r="FT18" i="4"/>
  <c r="FP18" i="4"/>
  <c r="FK18" i="4"/>
  <c r="FG18" i="4"/>
  <c r="FC18" i="4"/>
  <c r="EY18" i="4"/>
  <c r="EU18" i="4"/>
  <c r="GH19" i="4"/>
  <c r="GD19" i="4"/>
  <c r="FZ19" i="4"/>
  <c r="FV19" i="4"/>
  <c r="FR19" i="4"/>
  <c r="FM19" i="4"/>
  <c r="FI19" i="4"/>
  <c r="FE19" i="4"/>
  <c r="FA19" i="4"/>
  <c r="EW19" i="4"/>
  <c r="GG19" i="4"/>
  <c r="GC19" i="4"/>
  <c r="FY19" i="4"/>
  <c r="FU19" i="4"/>
  <c r="FQ19" i="4"/>
  <c r="FL19" i="4"/>
  <c r="FH19" i="4"/>
  <c r="FD19" i="4"/>
  <c r="EZ19" i="4"/>
  <c r="EV19" i="4"/>
  <c r="GF19" i="4"/>
  <c r="GB19" i="4"/>
  <c r="FX19" i="4"/>
  <c r="FT19" i="4"/>
  <c r="FP19" i="4"/>
  <c r="FK19" i="4"/>
  <c r="FG19" i="4"/>
  <c r="FC19" i="4"/>
  <c r="EY19" i="4"/>
  <c r="EU19" i="4"/>
  <c r="GI19" i="4"/>
  <c r="GE19" i="4"/>
  <c r="GA19" i="4"/>
  <c r="FW19" i="4"/>
  <c r="FS19" i="4"/>
  <c r="FN19" i="4"/>
  <c r="FJ19" i="4"/>
  <c r="FF19" i="4"/>
  <c r="FB19" i="4"/>
  <c r="EX19" i="4"/>
  <c r="GG20" i="4"/>
  <c r="GC20" i="4"/>
  <c r="FY20" i="4"/>
  <c r="FU20" i="4"/>
  <c r="FQ20" i="4"/>
  <c r="FL20" i="4"/>
  <c r="FH20" i="4"/>
  <c r="FD20" i="4"/>
  <c r="EZ20" i="4"/>
  <c r="EV20" i="4"/>
  <c r="GF20" i="4"/>
  <c r="GB20" i="4"/>
  <c r="FX20" i="4"/>
  <c r="FT20" i="4"/>
  <c r="FP20" i="4"/>
  <c r="FK20" i="4"/>
  <c r="FG20" i="4"/>
  <c r="FC20" i="4"/>
  <c r="EY20" i="4"/>
  <c r="EU20" i="4"/>
  <c r="GI20" i="4"/>
  <c r="GE20" i="4"/>
  <c r="GA20" i="4"/>
  <c r="FW20" i="4"/>
  <c r="FS20" i="4"/>
  <c r="FN20" i="4"/>
  <c r="FJ20" i="4"/>
  <c r="FF20" i="4"/>
  <c r="FB20" i="4"/>
  <c r="EX20" i="4"/>
  <c r="GH20" i="4"/>
  <c r="GD20" i="4"/>
  <c r="FZ20" i="4"/>
  <c r="FV20" i="4"/>
  <c r="FR20" i="4"/>
  <c r="FM20" i="4"/>
  <c r="FI20" i="4"/>
  <c r="FE20" i="4"/>
  <c r="FA20" i="4"/>
  <c r="EW20" i="4"/>
  <c r="GB21" i="4"/>
  <c r="FK21" i="4"/>
  <c r="EU21" i="4"/>
  <c r="FW21" i="4"/>
  <c r="FF21" i="4"/>
  <c r="GD21" i="4"/>
  <c r="FM21" i="4"/>
  <c r="EW21" i="4"/>
  <c r="FU21" i="4"/>
  <c r="FD21" i="4"/>
  <c r="GI22" i="4"/>
  <c r="GE22" i="4"/>
  <c r="GA22" i="4"/>
  <c r="FW22" i="4"/>
  <c r="FS22" i="4"/>
  <c r="FN22" i="4"/>
  <c r="FJ22" i="4"/>
  <c r="FF22" i="4"/>
  <c r="FB22" i="4"/>
  <c r="EX22" i="4"/>
  <c r="GH22" i="4"/>
  <c r="GD22" i="4"/>
  <c r="FZ22" i="4"/>
  <c r="FV22" i="4"/>
  <c r="FR22" i="4"/>
  <c r="FM22" i="4"/>
  <c r="FI22" i="4"/>
  <c r="FE22" i="4"/>
  <c r="FA22" i="4"/>
  <c r="EW22" i="4"/>
  <c r="GG22" i="4"/>
  <c r="GC22" i="4"/>
  <c r="FY22" i="4"/>
  <c r="FU22" i="4"/>
  <c r="FQ22" i="4"/>
  <c r="FL22" i="4"/>
  <c r="FH22" i="4"/>
  <c r="FD22" i="4"/>
  <c r="EZ22" i="4"/>
  <c r="EV22" i="4"/>
  <c r="GF22" i="4"/>
  <c r="GB22" i="4"/>
  <c r="FX22" i="4"/>
  <c r="FT22" i="4"/>
  <c r="FP22" i="4"/>
  <c r="FK22" i="4"/>
  <c r="FG22" i="4"/>
  <c r="FC22" i="4"/>
  <c r="EY22" i="4"/>
  <c r="EU22" i="4"/>
  <c r="GH23" i="4"/>
  <c r="GD23" i="4"/>
  <c r="FZ23" i="4"/>
  <c r="FV23" i="4"/>
  <c r="FR23" i="4"/>
  <c r="FM23" i="4"/>
  <c r="FI23" i="4"/>
  <c r="FE23" i="4"/>
  <c r="FA23" i="4"/>
  <c r="EW23" i="4"/>
  <c r="GG23" i="4"/>
  <c r="GC23" i="4"/>
  <c r="FY23" i="4"/>
  <c r="FU23" i="4"/>
  <c r="FQ23" i="4"/>
  <c r="FL23" i="4"/>
  <c r="FH23" i="4"/>
  <c r="FD23" i="4"/>
  <c r="EZ23" i="4"/>
  <c r="EV23" i="4"/>
  <c r="GF23" i="4"/>
  <c r="GB23" i="4"/>
  <c r="FX23" i="4"/>
  <c r="FT23" i="4"/>
  <c r="FP23" i="4"/>
  <c r="FK23" i="4"/>
  <c r="FG23" i="4"/>
  <c r="FC23" i="4"/>
  <c r="EY23" i="4"/>
  <c r="EU23" i="4"/>
  <c r="GI23" i="4"/>
  <c r="GE23" i="4"/>
  <c r="GA23" i="4"/>
  <c r="FW23" i="4"/>
  <c r="FS23" i="4"/>
  <c r="FN23" i="4"/>
  <c r="FJ23" i="4"/>
  <c r="FF23" i="4"/>
  <c r="FB23" i="4"/>
  <c r="EX23" i="4"/>
  <c r="GG24" i="4"/>
  <c r="GC24" i="4"/>
  <c r="FY24" i="4"/>
  <c r="FU24" i="4"/>
  <c r="FQ24" i="4"/>
  <c r="FL24" i="4"/>
  <c r="FH24" i="4"/>
  <c r="FD24" i="4"/>
  <c r="EZ24" i="4"/>
  <c r="EV24" i="4"/>
  <c r="GF24" i="4"/>
  <c r="GB24" i="4"/>
  <c r="FX24" i="4"/>
  <c r="FT24" i="4"/>
  <c r="FP24" i="4"/>
  <c r="FK24" i="4"/>
  <c r="FG24" i="4"/>
  <c r="FC24" i="4"/>
  <c r="EY24" i="4"/>
  <c r="EU24" i="4"/>
  <c r="GI24" i="4"/>
  <c r="GE24" i="4"/>
  <c r="GA24" i="4"/>
  <c r="FW24" i="4"/>
  <c r="FS24" i="4"/>
  <c r="FN24" i="4"/>
  <c r="FJ24" i="4"/>
  <c r="FF24" i="4"/>
  <c r="FB24" i="4"/>
  <c r="EX24" i="4"/>
  <c r="GH24" i="4"/>
  <c r="GD24" i="4"/>
  <c r="FZ24" i="4"/>
  <c r="FV24" i="4"/>
  <c r="FR24" i="4"/>
  <c r="FM24" i="4"/>
  <c r="FI24" i="4"/>
  <c r="FE24" i="4"/>
  <c r="FA24" i="4"/>
  <c r="EW24" i="4"/>
  <c r="GB25" i="4"/>
  <c r="FK25" i="4"/>
  <c r="EU25" i="4"/>
  <c r="FW25" i="4"/>
  <c r="FF25" i="4"/>
  <c r="GD25" i="4"/>
  <c r="FM25" i="4"/>
  <c r="EW25" i="4"/>
  <c r="FU25" i="4"/>
  <c r="FD25" i="4"/>
  <c r="GI26" i="4"/>
  <c r="GE26" i="4"/>
  <c r="GA26" i="4"/>
  <c r="FW26" i="4"/>
  <c r="FS26" i="4"/>
  <c r="FN26" i="4"/>
  <c r="FJ26" i="4"/>
  <c r="FF26" i="4"/>
  <c r="FB26" i="4"/>
  <c r="GH26" i="4"/>
  <c r="GD26" i="4"/>
  <c r="FZ26" i="4"/>
  <c r="FV26" i="4"/>
  <c r="FR26" i="4"/>
  <c r="FM26" i="4"/>
  <c r="FI26" i="4"/>
  <c r="FE26" i="4"/>
  <c r="FA26" i="4"/>
  <c r="GC26" i="4"/>
  <c r="FU26" i="4"/>
  <c r="FL26" i="4"/>
  <c r="FD26" i="4"/>
  <c r="EX26" i="4"/>
  <c r="GB26" i="4"/>
  <c r="FT26" i="4"/>
  <c r="FK26" i="4"/>
  <c r="FC26" i="4"/>
  <c r="EW26" i="4"/>
  <c r="GG26" i="4"/>
  <c r="FY26" i="4"/>
  <c r="FQ26" i="4"/>
  <c r="FH26" i="4"/>
  <c r="EZ26" i="4"/>
  <c r="EV26" i="4"/>
  <c r="GF26" i="4"/>
  <c r="FX26" i="4"/>
  <c r="FP26" i="4"/>
  <c r="FG26" i="4"/>
  <c r="EY26" i="4"/>
  <c r="EU26" i="4"/>
  <c r="HJ78" i="4"/>
  <c r="D7" i="8" s="1"/>
  <c r="D31" i="8" s="1"/>
  <c r="HJ82" i="4"/>
  <c r="D11" i="8" s="1"/>
  <c r="D35" i="8" s="1"/>
  <c r="HJ92" i="4"/>
  <c r="D21" i="8" s="1"/>
  <c r="D45" i="8" s="1"/>
  <c r="HJ83" i="4"/>
  <c r="D12" i="8" s="1"/>
  <c r="D36" i="8" s="1"/>
  <c r="GI27" i="4"/>
  <c r="GE27" i="4"/>
  <c r="GA27" i="4"/>
  <c r="FW27" i="4"/>
  <c r="FS27" i="4"/>
  <c r="FN27" i="4"/>
  <c r="FJ27" i="4"/>
  <c r="FF27" i="4"/>
  <c r="FB27" i="4"/>
  <c r="EX27" i="4"/>
  <c r="GH27" i="4"/>
  <c r="GD27" i="4"/>
  <c r="FZ27" i="4"/>
  <c r="FV27" i="4"/>
  <c r="FR27" i="4"/>
  <c r="FM27" i="4"/>
  <c r="FI27" i="4"/>
  <c r="FE27" i="4"/>
  <c r="FA27" i="4"/>
  <c r="EW27" i="4"/>
  <c r="GG27" i="4"/>
  <c r="GC27" i="4"/>
  <c r="FY27" i="4"/>
  <c r="FU27" i="4"/>
  <c r="FQ27" i="4"/>
  <c r="FL27" i="4"/>
  <c r="FH27" i="4"/>
  <c r="FD27" i="4"/>
  <c r="EZ27" i="4"/>
  <c r="EV27" i="4"/>
  <c r="GF27" i="4"/>
  <c r="GB27" i="4"/>
  <c r="FX27" i="4"/>
  <c r="FT27" i="4"/>
  <c r="FP27" i="4"/>
  <c r="FK27" i="4"/>
  <c r="FG27" i="4"/>
  <c r="FC27" i="4"/>
  <c r="EY27" i="4"/>
  <c r="EU27" i="4"/>
  <c r="HJ88" i="4"/>
  <c r="D17" i="8" s="1"/>
  <c r="D41" i="8" s="1"/>
  <c r="HJ90" i="4"/>
  <c r="D19" i="8" s="1"/>
  <c r="D43" i="8" s="1"/>
  <c r="FC60" i="3"/>
  <c r="FC65" i="3" s="1"/>
  <c r="FG60" i="3"/>
  <c r="FG65" i="3" s="1"/>
  <c r="FK60" i="3"/>
  <c r="FK65" i="3" s="1"/>
  <c r="GH4" i="3"/>
  <c r="FZ4" i="3"/>
  <c r="FV4" i="3"/>
  <c r="FR4" i="3"/>
  <c r="FM4" i="3"/>
  <c r="FI4" i="3"/>
  <c r="FE4" i="3"/>
  <c r="FA4" i="3"/>
  <c r="EW4" i="3"/>
  <c r="GG4" i="3"/>
  <c r="GC4" i="3"/>
  <c r="FU4" i="3"/>
  <c r="FQ4" i="3"/>
  <c r="FL4" i="3"/>
  <c r="FH4" i="3"/>
  <c r="FD4" i="3"/>
  <c r="EZ4" i="3"/>
  <c r="EV4" i="3"/>
  <c r="GF4" i="3"/>
  <c r="GB4" i="3"/>
  <c r="FX4" i="3"/>
  <c r="FT4" i="3"/>
  <c r="FP4" i="3"/>
  <c r="FK4" i="3"/>
  <c r="FG4" i="3"/>
  <c r="FC4" i="3"/>
  <c r="EY4" i="3"/>
  <c r="EU4" i="3"/>
  <c r="GI4" i="3"/>
  <c r="GE4" i="3"/>
  <c r="GA4" i="3"/>
  <c r="FW4" i="3"/>
  <c r="FS4" i="3"/>
  <c r="FN4" i="3"/>
  <c r="FJ4" i="3"/>
  <c r="FF4" i="3"/>
  <c r="FB4" i="3"/>
  <c r="EX4" i="3"/>
  <c r="GG5" i="3"/>
  <c r="GC5" i="3"/>
  <c r="FY5" i="3"/>
  <c r="FU5" i="3"/>
  <c r="FQ5" i="3"/>
  <c r="FL5" i="3"/>
  <c r="FH5" i="3"/>
  <c r="FD5" i="3"/>
  <c r="EZ5" i="3"/>
  <c r="EV5" i="3"/>
  <c r="GF5" i="3"/>
  <c r="GB5" i="3"/>
  <c r="FX5" i="3"/>
  <c r="FT5" i="3"/>
  <c r="FP5" i="3"/>
  <c r="FK5" i="3"/>
  <c r="FG5" i="3"/>
  <c r="FC5" i="3"/>
  <c r="EY5" i="3"/>
  <c r="EU5" i="3"/>
  <c r="GI5" i="3"/>
  <c r="GE5" i="3"/>
  <c r="GA5" i="3"/>
  <c r="FW5" i="3"/>
  <c r="FS5" i="3"/>
  <c r="FN5" i="3"/>
  <c r="FJ5" i="3"/>
  <c r="FF5" i="3"/>
  <c r="FB5" i="3"/>
  <c r="EX5" i="3"/>
  <c r="GH5" i="3"/>
  <c r="GD5" i="3"/>
  <c r="FZ5" i="3"/>
  <c r="FV5" i="3"/>
  <c r="FR5" i="3"/>
  <c r="FM5" i="3"/>
  <c r="FI5" i="3"/>
  <c r="FE5" i="3"/>
  <c r="FA5" i="3"/>
  <c r="EW5" i="3"/>
  <c r="GF6" i="3"/>
  <c r="GB6" i="3"/>
  <c r="FX6" i="3"/>
  <c r="FT6" i="3"/>
  <c r="FP6" i="3"/>
  <c r="FK6" i="3"/>
  <c r="FG6" i="3"/>
  <c r="FC6" i="3"/>
  <c r="EY6" i="3"/>
  <c r="EU6" i="3"/>
  <c r="GI6" i="3"/>
  <c r="GE6" i="3"/>
  <c r="GA6" i="3"/>
  <c r="FW6" i="3"/>
  <c r="FS6" i="3"/>
  <c r="FN6" i="3"/>
  <c r="FJ6" i="3"/>
  <c r="FF6" i="3"/>
  <c r="FB6" i="3"/>
  <c r="EX6" i="3"/>
  <c r="GH6" i="3"/>
  <c r="GD6" i="3"/>
  <c r="FZ6" i="3"/>
  <c r="FV6" i="3"/>
  <c r="FR6" i="3"/>
  <c r="FM6" i="3"/>
  <c r="FI6" i="3"/>
  <c r="FE6" i="3"/>
  <c r="FA6" i="3"/>
  <c r="EW6" i="3"/>
  <c r="GG6" i="3"/>
  <c r="GC6" i="3"/>
  <c r="FY6" i="3"/>
  <c r="FU6" i="3"/>
  <c r="FQ6" i="3"/>
  <c r="FL6" i="3"/>
  <c r="FH6" i="3"/>
  <c r="FD6" i="3"/>
  <c r="EZ6" i="3"/>
  <c r="EV6" i="3"/>
  <c r="GI7" i="3"/>
  <c r="GE7" i="3"/>
  <c r="GA7" i="3"/>
  <c r="FW7" i="3"/>
  <c r="FS7" i="3"/>
  <c r="FN7" i="3"/>
  <c r="FJ7" i="3"/>
  <c r="FF7" i="3"/>
  <c r="FB7" i="3"/>
  <c r="EX7" i="3"/>
  <c r="GH7" i="3"/>
  <c r="GD7" i="3"/>
  <c r="FZ7" i="3"/>
  <c r="FV7" i="3"/>
  <c r="FR7" i="3"/>
  <c r="FM7" i="3"/>
  <c r="FI7" i="3"/>
  <c r="FE7" i="3"/>
  <c r="FA7" i="3"/>
  <c r="EW7" i="3"/>
  <c r="GG7" i="3"/>
  <c r="GC7" i="3"/>
  <c r="FY7" i="3"/>
  <c r="FU7" i="3"/>
  <c r="FQ7" i="3"/>
  <c r="FL7" i="3"/>
  <c r="FH7" i="3"/>
  <c r="FD7" i="3"/>
  <c r="EZ7" i="3"/>
  <c r="EV7" i="3"/>
  <c r="GF7" i="3"/>
  <c r="GB7" i="3"/>
  <c r="FX7" i="3"/>
  <c r="FT7" i="3"/>
  <c r="FP7" i="3"/>
  <c r="FK7" i="3"/>
  <c r="FG7" i="3"/>
  <c r="FC7" i="3"/>
  <c r="EY7" i="3"/>
  <c r="EU7" i="3"/>
  <c r="GH8" i="3"/>
  <c r="GD8" i="3"/>
  <c r="FZ8" i="3"/>
  <c r="FV8" i="3"/>
  <c r="FR8" i="3"/>
  <c r="FM8" i="3"/>
  <c r="FI8" i="3"/>
  <c r="FE8" i="3"/>
  <c r="FA8" i="3"/>
  <c r="EW8" i="3"/>
  <c r="GG8" i="3"/>
  <c r="GC8" i="3"/>
  <c r="FY8" i="3"/>
  <c r="FU8" i="3"/>
  <c r="FQ8" i="3"/>
  <c r="FL8" i="3"/>
  <c r="FH8" i="3"/>
  <c r="FD8" i="3"/>
  <c r="EZ8" i="3"/>
  <c r="EV8" i="3"/>
  <c r="GF8" i="3"/>
  <c r="GB8" i="3"/>
  <c r="FX8" i="3"/>
  <c r="FT8" i="3"/>
  <c r="FP8" i="3"/>
  <c r="FK8" i="3"/>
  <c r="FG8" i="3"/>
  <c r="FC8" i="3"/>
  <c r="EY8" i="3"/>
  <c r="EU8" i="3"/>
  <c r="GI8" i="3"/>
  <c r="GE8" i="3"/>
  <c r="GA8" i="3"/>
  <c r="FW8" i="3"/>
  <c r="FS8" i="3"/>
  <c r="FN8" i="3"/>
  <c r="FJ8" i="3"/>
  <c r="FF8" i="3"/>
  <c r="FB8" i="3"/>
  <c r="EX8" i="3"/>
  <c r="GG9" i="3"/>
  <c r="GC9" i="3"/>
  <c r="FY9" i="3"/>
  <c r="FU9" i="3"/>
  <c r="FQ9" i="3"/>
  <c r="FL9" i="3"/>
  <c r="FH9" i="3"/>
  <c r="FD9" i="3"/>
  <c r="EZ9" i="3"/>
  <c r="EV9" i="3"/>
  <c r="GF9" i="3"/>
  <c r="GB9" i="3"/>
  <c r="FX9" i="3"/>
  <c r="FT9" i="3"/>
  <c r="FP9" i="3"/>
  <c r="FK9" i="3"/>
  <c r="FG9" i="3"/>
  <c r="FC9" i="3"/>
  <c r="EY9" i="3"/>
  <c r="EU9" i="3"/>
  <c r="GI9" i="3"/>
  <c r="GE9" i="3"/>
  <c r="GA9" i="3"/>
  <c r="FW9" i="3"/>
  <c r="FS9" i="3"/>
  <c r="FN9" i="3"/>
  <c r="FJ9" i="3"/>
  <c r="FF9" i="3"/>
  <c r="FB9" i="3"/>
  <c r="EX9" i="3"/>
  <c r="GH9" i="3"/>
  <c r="GD9" i="3"/>
  <c r="FZ9" i="3"/>
  <c r="FV9" i="3"/>
  <c r="FR9" i="3"/>
  <c r="FM9" i="3"/>
  <c r="FI9" i="3"/>
  <c r="FE9" i="3"/>
  <c r="FA9" i="3"/>
  <c r="EW9" i="3"/>
  <c r="GF10" i="3"/>
  <c r="GB10" i="3"/>
  <c r="FX10" i="3"/>
  <c r="FT10" i="3"/>
  <c r="FP10" i="3"/>
  <c r="FK10" i="3"/>
  <c r="FG10" i="3"/>
  <c r="FC10" i="3"/>
  <c r="EY10" i="3"/>
  <c r="EU10" i="3"/>
  <c r="GI10" i="3"/>
  <c r="GE10" i="3"/>
  <c r="GA10" i="3"/>
  <c r="FW10" i="3"/>
  <c r="FS10" i="3"/>
  <c r="FN10" i="3"/>
  <c r="FJ10" i="3"/>
  <c r="FF10" i="3"/>
  <c r="FB10" i="3"/>
  <c r="EX10" i="3"/>
  <c r="GH10" i="3"/>
  <c r="GD10" i="3"/>
  <c r="FZ10" i="3"/>
  <c r="FV10" i="3"/>
  <c r="FR10" i="3"/>
  <c r="FM10" i="3"/>
  <c r="FI10" i="3"/>
  <c r="FE10" i="3"/>
  <c r="FA10" i="3"/>
  <c r="EW10" i="3"/>
  <c r="GG10" i="3"/>
  <c r="GC10" i="3"/>
  <c r="FY10" i="3"/>
  <c r="FU10" i="3"/>
  <c r="FQ10" i="3"/>
  <c r="FL10" i="3"/>
  <c r="FH10" i="3"/>
  <c r="FD10" i="3"/>
  <c r="EZ10" i="3"/>
  <c r="EV10" i="3"/>
  <c r="GI11" i="3"/>
  <c r="GE11" i="3"/>
  <c r="GA11" i="3"/>
  <c r="FW11" i="3"/>
  <c r="FS11" i="3"/>
  <c r="FN11" i="3"/>
  <c r="FJ11" i="3"/>
  <c r="FF11" i="3"/>
  <c r="FB11" i="3"/>
  <c r="EX11" i="3"/>
  <c r="GH11" i="3"/>
  <c r="GD11" i="3"/>
  <c r="FZ11" i="3"/>
  <c r="FV11" i="3"/>
  <c r="FR11" i="3"/>
  <c r="FM11" i="3"/>
  <c r="FI11" i="3"/>
  <c r="FE11" i="3"/>
  <c r="FA11" i="3"/>
  <c r="EW11" i="3"/>
  <c r="GG11" i="3"/>
  <c r="GC11" i="3"/>
  <c r="FY11" i="3"/>
  <c r="FU11" i="3"/>
  <c r="FQ11" i="3"/>
  <c r="FL11" i="3"/>
  <c r="FH11" i="3"/>
  <c r="FD11" i="3"/>
  <c r="EZ11" i="3"/>
  <c r="EV11" i="3"/>
  <c r="GF11" i="3"/>
  <c r="GB11" i="3"/>
  <c r="FX11" i="3"/>
  <c r="FT11" i="3"/>
  <c r="FP11" i="3"/>
  <c r="FK11" i="3"/>
  <c r="FG11" i="3"/>
  <c r="FC11" i="3"/>
  <c r="EY11" i="3"/>
  <c r="EU11" i="3"/>
  <c r="GH12" i="3"/>
  <c r="GD12" i="3"/>
  <c r="FZ12" i="3"/>
  <c r="FV12" i="3"/>
  <c r="FR12" i="3"/>
  <c r="FM12" i="3"/>
  <c r="FI12" i="3"/>
  <c r="FE12" i="3"/>
  <c r="FA12" i="3"/>
  <c r="EW12" i="3"/>
  <c r="GG12" i="3"/>
  <c r="GC12" i="3"/>
  <c r="FY12" i="3"/>
  <c r="FU12" i="3"/>
  <c r="FQ12" i="3"/>
  <c r="FL12" i="3"/>
  <c r="FH12" i="3"/>
  <c r="FD12" i="3"/>
  <c r="EZ12" i="3"/>
  <c r="EV12" i="3"/>
  <c r="GF12" i="3"/>
  <c r="GB12" i="3"/>
  <c r="FX12" i="3"/>
  <c r="FT12" i="3"/>
  <c r="FP12" i="3"/>
  <c r="FK12" i="3"/>
  <c r="FG12" i="3"/>
  <c r="FC12" i="3"/>
  <c r="EY12" i="3"/>
  <c r="EU12" i="3"/>
  <c r="GI12" i="3"/>
  <c r="GE12" i="3"/>
  <c r="GA12" i="3"/>
  <c r="FW12" i="3"/>
  <c r="FS12" i="3"/>
  <c r="FN12" i="3"/>
  <c r="FJ12" i="3"/>
  <c r="FF12" i="3"/>
  <c r="FB12" i="3"/>
  <c r="EX12" i="3"/>
  <c r="GG13" i="3"/>
  <c r="GC13" i="3"/>
  <c r="FY13" i="3"/>
  <c r="FU13" i="3"/>
  <c r="FQ13" i="3"/>
  <c r="FL13" i="3"/>
  <c r="FH13" i="3"/>
  <c r="FD13" i="3"/>
  <c r="EZ13" i="3"/>
  <c r="EV13" i="3"/>
  <c r="GF13" i="3"/>
  <c r="GB13" i="3"/>
  <c r="FX13" i="3"/>
  <c r="FT13" i="3"/>
  <c r="FP13" i="3"/>
  <c r="FK13" i="3"/>
  <c r="FG13" i="3"/>
  <c r="FC13" i="3"/>
  <c r="EY13" i="3"/>
  <c r="EU13" i="3"/>
  <c r="GI13" i="3"/>
  <c r="GE13" i="3"/>
  <c r="GA13" i="3"/>
  <c r="FW13" i="3"/>
  <c r="FS13" i="3"/>
  <c r="FN13" i="3"/>
  <c r="FJ13" i="3"/>
  <c r="FF13" i="3"/>
  <c r="FB13" i="3"/>
  <c r="EX13" i="3"/>
  <c r="GH13" i="3"/>
  <c r="GD13" i="3"/>
  <c r="FZ13" i="3"/>
  <c r="FV13" i="3"/>
  <c r="FR13" i="3"/>
  <c r="FM13" i="3"/>
  <c r="FI13" i="3"/>
  <c r="FE13" i="3"/>
  <c r="FA13" i="3"/>
  <c r="EW13" i="3"/>
  <c r="GF14" i="3"/>
  <c r="GB14" i="3"/>
  <c r="FX14" i="3"/>
  <c r="FT14" i="3"/>
  <c r="FP14" i="3"/>
  <c r="FK14" i="3"/>
  <c r="FG14" i="3"/>
  <c r="FC14" i="3"/>
  <c r="EY14" i="3"/>
  <c r="EU14" i="3"/>
  <c r="GI14" i="3"/>
  <c r="GE14" i="3"/>
  <c r="GA14" i="3"/>
  <c r="FW14" i="3"/>
  <c r="FS14" i="3"/>
  <c r="FN14" i="3"/>
  <c r="FJ14" i="3"/>
  <c r="FF14" i="3"/>
  <c r="FB14" i="3"/>
  <c r="EX14" i="3"/>
  <c r="GH14" i="3"/>
  <c r="GD14" i="3"/>
  <c r="FZ14" i="3"/>
  <c r="FV14" i="3"/>
  <c r="FR14" i="3"/>
  <c r="FM14" i="3"/>
  <c r="FI14" i="3"/>
  <c r="FE14" i="3"/>
  <c r="FA14" i="3"/>
  <c r="EW14" i="3"/>
  <c r="GG14" i="3"/>
  <c r="GC14" i="3"/>
  <c r="FY14" i="3"/>
  <c r="FU14" i="3"/>
  <c r="FQ14" i="3"/>
  <c r="FL14" i="3"/>
  <c r="FH14" i="3"/>
  <c r="FD14" i="3"/>
  <c r="EZ14" i="3"/>
  <c r="EV14" i="3"/>
  <c r="GI15" i="3"/>
  <c r="GE15" i="3"/>
  <c r="GA15" i="3"/>
  <c r="FW15" i="3"/>
  <c r="FS15" i="3"/>
  <c r="FN15" i="3"/>
  <c r="FJ15" i="3"/>
  <c r="FF15" i="3"/>
  <c r="FB15" i="3"/>
  <c r="EX15" i="3"/>
  <c r="GH15" i="3"/>
  <c r="GD15" i="3"/>
  <c r="FZ15" i="3"/>
  <c r="FV15" i="3"/>
  <c r="FR15" i="3"/>
  <c r="FM15" i="3"/>
  <c r="FI15" i="3"/>
  <c r="FE15" i="3"/>
  <c r="FA15" i="3"/>
  <c r="EW15" i="3"/>
  <c r="GG15" i="3"/>
  <c r="GC15" i="3"/>
  <c r="FY15" i="3"/>
  <c r="FU15" i="3"/>
  <c r="FQ15" i="3"/>
  <c r="FL15" i="3"/>
  <c r="FH15" i="3"/>
  <c r="FD15" i="3"/>
  <c r="EZ15" i="3"/>
  <c r="EV15" i="3"/>
  <c r="GF15" i="3"/>
  <c r="GB15" i="3"/>
  <c r="FX15" i="3"/>
  <c r="FT15" i="3"/>
  <c r="FP15" i="3"/>
  <c r="FK15" i="3"/>
  <c r="FG15" i="3"/>
  <c r="FC15" i="3"/>
  <c r="EY15" i="3"/>
  <c r="EU15" i="3"/>
  <c r="GH16" i="3"/>
  <c r="GD16" i="3"/>
  <c r="FZ16" i="3"/>
  <c r="FV16" i="3"/>
  <c r="FR16" i="3"/>
  <c r="FM16" i="3"/>
  <c r="FI16" i="3"/>
  <c r="FE16" i="3"/>
  <c r="FA16" i="3"/>
  <c r="EW16" i="3"/>
  <c r="GG16" i="3"/>
  <c r="GC16" i="3"/>
  <c r="FY16" i="3"/>
  <c r="FU16" i="3"/>
  <c r="FQ16" i="3"/>
  <c r="FL16" i="3"/>
  <c r="FH16" i="3"/>
  <c r="FD16" i="3"/>
  <c r="EZ16" i="3"/>
  <c r="EV16" i="3"/>
  <c r="GF16" i="3"/>
  <c r="GB16" i="3"/>
  <c r="FX16" i="3"/>
  <c r="FT16" i="3"/>
  <c r="FP16" i="3"/>
  <c r="FK16" i="3"/>
  <c r="FG16" i="3"/>
  <c r="FC16" i="3"/>
  <c r="EY16" i="3"/>
  <c r="EU16" i="3"/>
  <c r="GI16" i="3"/>
  <c r="GE16" i="3"/>
  <c r="GA16" i="3"/>
  <c r="FW16" i="3"/>
  <c r="FS16" i="3"/>
  <c r="FN16" i="3"/>
  <c r="FJ16" i="3"/>
  <c r="FF16" i="3"/>
  <c r="FB16" i="3"/>
  <c r="EX16" i="3"/>
  <c r="GG17" i="3"/>
  <c r="GC17" i="3"/>
  <c r="FY17" i="3"/>
  <c r="FU17" i="3"/>
  <c r="FQ17" i="3"/>
  <c r="FL17" i="3"/>
  <c r="GF17" i="3"/>
  <c r="GB17" i="3"/>
  <c r="FX17" i="3"/>
  <c r="FT17" i="3"/>
  <c r="FP17" i="3"/>
  <c r="FK17" i="3"/>
  <c r="FG17" i="3"/>
  <c r="FC17" i="3"/>
  <c r="EY17" i="3"/>
  <c r="EU17" i="3"/>
  <c r="GI17" i="3"/>
  <c r="GE17" i="3"/>
  <c r="GA17" i="3"/>
  <c r="FW17" i="3"/>
  <c r="FS17" i="3"/>
  <c r="FN17" i="3"/>
  <c r="FJ17" i="3"/>
  <c r="GH17" i="3"/>
  <c r="GD17" i="3"/>
  <c r="FZ17" i="3"/>
  <c r="FV17" i="3"/>
  <c r="FR17" i="3"/>
  <c r="FM17" i="3"/>
  <c r="FI17" i="3"/>
  <c r="FH17" i="3"/>
  <c r="FB17" i="3"/>
  <c r="EW17" i="3"/>
  <c r="FF17" i="3"/>
  <c r="FA17" i="3"/>
  <c r="EV17" i="3"/>
  <c r="FE17" i="3"/>
  <c r="EZ17" i="3"/>
  <c r="FD17" i="3"/>
  <c r="EX17" i="3"/>
  <c r="EU64" i="3"/>
  <c r="HJ76" i="3" s="1"/>
  <c r="N5" i="8" s="1"/>
  <c r="F29" i="8" s="1"/>
  <c r="EY64" i="3"/>
  <c r="HJ80" i="3" s="1"/>
  <c r="N9" i="8" s="1"/>
  <c r="F33" i="8" s="1"/>
  <c r="FC64" i="3"/>
  <c r="HJ84" i="3" s="1"/>
  <c r="N13" i="8" s="1"/>
  <c r="F37" i="8" s="1"/>
  <c r="FG64" i="3"/>
  <c r="HJ88" i="3" s="1"/>
  <c r="N17" i="8" s="1"/>
  <c r="F41" i="8" s="1"/>
  <c r="FK64" i="3"/>
  <c r="HJ92" i="3" s="1"/>
  <c r="N21" i="8" s="1"/>
  <c r="F45" i="8" s="1"/>
  <c r="FB64" i="3"/>
  <c r="HJ83" i="3" s="1"/>
  <c r="N12" i="8" s="1"/>
  <c r="F36" i="8" s="1"/>
  <c r="GF18" i="3"/>
  <c r="GB18" i="3"/>
  <c r="FX18" i="3"/>
  <c r="FT18" i="3"/>
  <c r="FP18" i="3"/>
  <c r="FK18" i="3"/>
  <c r="FG18" i="3"/>
  <c r="FC18" i="3"/>
  <c r="EY18" i="3"/>
  <c r="EU18" i="3"/>
  <c r="GI18" i="3"/>
  <c r="GE18" i="3"/>
  <c r="GA18" i="3"/>
  <c r="FW18" i="3"/>
  <c r="FS18" i="3"/>
  <c r="FN18" i="3"/>
  <c r="FJ18" i="3"/>
  <c r="FF18" i="3"/>
  <c r="FB18" i="3"/>
  <c r="EX18" i="3"/>
  <c r="GH18" i="3"/>
  <c r="GD18" i="3"/>
  <c r="FZ18" i="3"/>
  <c r="FV18" i="3"/>
  <c r="FR18" i="3"/>
  <c r="FM18" i="3"/>
  <c r="FI18" i="3"/>
  <c r="FE18" i="3"/>
  <c r="FA18" i="3"/>
  <c r="EW18" i="3"/>
  <c r="GG18" i="3"/>
  <c r="GC18" i="3"/>
  <c r="FY18" i="3"/>
  <c r="FU18" i="3"/>
  <c r="FQ18" i="3"/>
  <c r="FL18" i="3"/>
  <c r="FH18" i="3"/>
  <c r="FD18" i="3"/>
  <c r="EZ18" i="3"/>
  <c r="EV18" i="3"/>
  <c r="GI19" i="3"/>
  <c r="GE19" i="3"/>
  <c r="GA19" i="3"/>
  <c r="FW19" i="3"/>
  <c r="FS19" i="3"/>
  <c r="FN19" i="3"/>
  <c r="FJ19" i="3"/>
  <c r="FF19" i="3"/>
  <c r="FB19" i="3"/>
  <c r="EX19" i="3"/>
  <c r="GH19" i="3"/>
  <c r="GD19" i="3"/>
  <c r="FZ19" i="3"/>
  <c r="FV19" i="3"/>
  <c r="FR19" i="3"/>
  <c r="FM19" i="3"/>
  <c r="FI19" i="3"/>
  <c r="FE19" i="3"/>
  <c r="FA19" i="3"/>
  <c r="EW19" i="3"/>
  <c r="GG19" i="3"/>
  <c r="GC19" i="3"/>
  <c r="FY19" i="3"/>
  <c r="FU19" i="3"/>
  <c r="FQ19" i="3"/>
  <c r="FL19" i="3"/>
  <c r="FH19" i="3"/>
  <c r="FD19" i="3"/>
  <c r="EZ19" i="3"/>
  <c r="EV19" i="3"/>
  <c r="GF19" i="3"/>
  <c r="GB19" i="3"/>
  <c r="FX19" i="3"/>
  <c r="FT19" i="3"/>
  <c r="FP19" i="3"/>
  <c r="FK19" i="3"/>
  <c r="FG19" i="3"/>
  <c r="FC19" i="3"/>
  <c r="EY19" i="3"/>
  <c r="EU19" i="3"/>
  <c r="GH20" i="3"/>
  <c r="GD20" i="3"/>
  <c r="FZ20" i="3"/>
  <c r="FV20" i="3"/>
  <c r="FR20" i="3"/>
  <c r="FM20" i="3"/>
  <c r="FI20" i="3"/>
  <c r="FE20" i="3"/>
  <c r="FA20" i="3"/>
  <c r="EW20" i="3"/>
  <c r="GG20" i="3"/>
  <c r="GC20" i="3"/>
  <c r="FY20" i="3"/>
  <c r="FU20" i="3"/>
  <c r="FQ20" i="3"/>
  <c r="FL20" i="3"/>
  <c r="FH20" i="3"/>
  <c r="FD20" i="3"/>
  <c r="EZ20" i="3"/>
  <c r="EV20" i="3"/>
  <c r="GF20" i="3"/>
  <c r="GB20" i="3"/>
  <c r="FX20" i="3"/>
  <c r="FT20" i="3"/>
  <c r="FP20" i="3"/>
  <c r="FK20" i="3"/>
  <c r="FG20" i="3"/>
  <c r="FC20" i="3"/>
  <c r="EY20" i="3"/>
  <c r="EU20" i="3"/>
  <c r="GI20" i="3"/>
  <c r="GE20" i="3"/>
  <c r="GA20" i="3"/>
  <c r="FW20" i="3"/>
  <c r="FS20" i="3"/>
  <c r="FN20" i="3"/>
  <c r="FJ20" i="3"/>
  <c r="FF20" i="3"/>
  <c r="FB20" i="3"/>
  <c r="EX20" i="3"/>
  <c r="GG21" i="3"/>
  <c r="GC21" i="3"/>
  <c r="FY21" i="3"/>
  <c r="FU21" i="3"/>
  <c r="FQ21" i="3"/>
  <c r="FL21" i="3"/>
  <c r="FD21" i="3"/>
  <c r="EZ21" i="3"/>
  <c r="EV21" i="3"/>
  <c r="GF21" i="3"/>
  <c r="GB21" i="3"/>
  <c r="FX21" i="3"/>
  <c r="FT21" i="3"/>
  <c r="FP21" i="3"/>
  <c r="FK21" i="3"/>
  <c r="FG21" i="3"/>
  <c r="FC21" i="3"/>
  <c r="EY21" i="3"/>
  <c r="EU21" i="3"/>
  <c r="GI21" i="3"/>
  <c r="GE21" i="3"/>
  <c r="GA21" i="3"/>
  <c r="FW21" i="3"/>
  <c r="FS21" i="3"/>
  <c r="FN21" i="3"/>
  <c r="FJ21" i="3"/>
  <c r="FF21" i="3"/>
  <c r="FB21" i="3"/>
  <c r="EX21" i="3"/>
  <c r="GH21" i="3"/>
  <c r="GD21" i="3"/>
  <c r="FZ21" i="3"/>
  <c r="FV21" i="3"/>
  <c r="FR21" i="3"/>
  <c r="FM21" i="3"/>
  <c r="FI21" i="3"/>
  <c r="FE21" i="3"/>
  <c r="FA21" i="3"/>
  <c r="EW21" i="3"/>
  <c r="GF22" i="3"/>
  <c r="GB22" i="3"/>
  <c r="FX22" i="3"/>
  <c r="FT22" i="3"/>
  <c r="FP22" i="3"/>
  <c r="FK22" i="3"/>
  <c r="FG22" i="3"/>
  <c r="FC22" i="3"/>
  <c r="EY22" i="3"/>
  <c r="EU22" i="3"/>
  <c r="GI22" i="3"/>
  <c r="GE22" i="3"/>
  <c r="GA22" i="3"/>
  <c r="FW22" i="3"/>
  <c r="FS22" i="3"/>
  <c r="FN22" i="3"/>
  <c r="FJ22" i="3"/>
  <c r="FF22" i="3"/>
  <c r="FB22" i="3"/>
  <c r="EX22" i="3"/>
  <c r="GH22" i="3"/>
  <c r="GD22" i="3"/>
  <c r="FZ22" i="3"/>
  <c r="FV22" i="3"/>
  <c r="FR22" i="3"/>
  <c r="FM22" i="3"/>
  <c r="FI22" i="3"/>
  <c r="FE22" i="3"/>
  <c r="FA22" i="3"/>
  <c r="EW22" i="3"/>
  <c r="GG22" i="3"/>
  <c r="GC22" i="3"/>
  <c r="FY22" i="3"/>
  <c r="FU22" i="3"/>
  <c r="FQ22" i="3"/>
  <c r="FL22" i="3"/>
  <c r="FH22" i="3"/>
  <c r="FD22" i="3"/>
  <c r="EZ22" i="3"/>
  <c r="EV22" i="3"/>
  <c r="GI23" i="3"/>
  <c r="GE23" i="3"/>
  <c r="GA23" i="3"/>
  <c r="FW23" i="3"/>
  <c r="FS23" i="3"/>
  <c r="FN23" i="3"/>
  <c r="FJ23" i="3"/>
  <c r="FF23" i="3"/>
  <c r="FB23" i="3"/>
  <c r="EX23" i="3"/>
  <c r="GH23" i="3"/>
  <c r="GD23" i="3"/>
  <c r="FZ23" i="3"/>
  <c r="FV23" i="3"/>
  <c r="FR23" i="3"/>
  <c r="FM23" i="3"/>
  <c r="FI23" i="3"/>
  <c r="FE23" i="3"/>
  <c r="FA23" i="3"/>
  <c r="EW23" i="3"/>
  <c r="GG23" i="3"/>
  <c r="GC23" i="3"/>
  <c r="FY23" i="3"/>
  <c r="FU23" i="3"/>
  <c r="FQ23" i="3"/>
  <c r="FL23" i="3"/>
  <c r="FH23" i="3"/>
  <c r="FD23" i="3"/>
  <c r="EZ23" i="3"/>
  <c r="EV23" i="3"/>
  <c r="GF23" i="3"/>
  <c r="GB23" i="3"/>
  <c r="FX23" i="3"/>
  <c r="FT23" i="3"/>
  <c r="FP23" i="3"/>
  <c r="FK23" i="3"/>
  <c r="FG23" i="3"/>
  <c r="FC23" i="3"/>
  <c r="EY23" i="3"/>
  <c r="EU23" i="3"/>
  <c r="GH24" i="3"/>
  <c r="GD24" i="3"/>
  <c r="FZ24" i="3"/>
  <c r="FV24" i="3"/>
  <c r="FR24" i="3"/>
  <c r="FM24" i="3"/>
  <c r="FI24" i="3"/>
  <c r="FE24" i="3"/>
  <c r="FA24" i="3"/>
  <c r="EW24" i="3"/>
  <c r="GG24" i="3"/>
  <c r="GC24" i="3"/>
  <c r="FY24" i="3"/>
  <c r="FU24" i="3"/>
  <c r="FQ24" i="3"/>
  <c r="FL24" i="3"/>
  <c r="FH24" i="3"/>
  <c r="FD24" i="3"/>
  <c r="EZ24" i="3"/>
  <c r="EV24" i="3"/>
  <c r="GF24" i="3"/>
  <c r="GB24" i="3"/>
  <c r="FX24" i="3"/>
  <c r="FT24" i="3"/>
  <c r="FP24" i="3"/>
  <c r="FK24" i="3"/>
  <c r="FG24" i="3"/>
  <c r="FC24" i="3"/>
  <c r="EY24" i="3"/>
  <c r="EU24" i="3"/>
  <c r="GI24" i="3"/>
  <c r="GE24" i="3"/>
  <c r="GA24" i="3"/>
  <c r="FW24" i="3"/>
  <c r="FS24" i="3"/>
  <c r="FN24" i="3"/>
  <c r="FJ24" i="3"/>
  <c r="FF24" i="3"/>
  <c r="FB24" i="3"/>
  <c r="EX24" i="3"/>
  <c r="GG25" i="3"/>
  <c r="GC25" i="3"/>
  <c r="FY25" i="3"/>
  <c r="FU25" i="3"/>
  <c r="FQ25" i="3"/>
  <c r="FL25" i="3"/>
  <c r="FH25" i="3"/>
  <c r="FD25" i="3"/>
  <c r="EZ25" i="3"/>
  <c r="EV25" i="3"/>
  <c r="GF25" i="3"/>
  <c r="GB25" i="3"/>
  <c r="FX25" i="3"/>
  <c r="FT25" i="3"/>
  <c r="FP25" i="3"/>
  <c r="FK25" i="3"/>
  <c r="FG25" i="3"/>
  <c r="FC25" i="3"/>
  <c r="EY25" i="3"/>
  <c r="EU25" i="3"/>
  <c r="GI25" i="3"/>
  <c r="GE25" i="3"/>
  <c r="GA25" i="3"/>
  <c r="FW25" i="3"/>
  <c r="FS25" i="3"/>
  <c r="FN25" i="3"/>
  <c r="FJ25" i="3"/>
  <c r="FF25" i="3"/>
  <c r="FB25" i="3"/>
  <c r="EX25" i="3"/>
  <c r="GH25" i="3"/>
  <c r="GD25" i="3"/>
  <c r="FZ25" i="3"/>
  <c r="FV25" i="3"/>
  <c r="FR25" i="3"/>
  <c r="FM25" i="3"/>
  <c r="FI25" i="3"/>
  <c r="FE25" i="3"/>
  <c r="FA25" i="3"/>
  <c r="EW25" i="3"/>
  <c r="GF26" i="3"/>
  <c r="GB26" i="3"/>
  <c r="FX26" i="3"/>
  <c r="FT26" i="3"/>
  <c r="FP26" i="3"/>
  <c r="FK26" i="3"/>
  <c r="FG26" i="3"/>
  <c r="FC26" i="3"/>
  <c r="EY26" i="3"/>
  <c r="EU26" i="3"/>
  <c r="GI26" i="3"/>
  <c r="GE26" i="3"/>
  <c r="GA26" i="3"/>
  <c r="FW26" i="3"/>
  <c r="FS26" i="3"/>
  <c r="FN26" i="3"/>
  <c r="FJ26" i="3"/>
  <c r="FF26" i="3"/>
  <c r="FB26" i="3"/>
  <c r="EX26" i="3"/>
  <c r="GH26" i="3"/>
  <c r="GD26" i="3"/>
  <c r="FZ26" i="3"/>
  <c r="FV26" i="3"/>
  <c r="FR26" i="3"/>
  <c r="FM26" i="3"/>
  <c r="FI26" i="3"/>
  <c r="FE26" i="3"/>
  <c r="FA26" i="3"/>
  <c r="EW26" i="3"/>
  <c r="GG26" i="3"/>
  <c r="GC26" i="3"/>
  <c r="FY26" i="3"/>
  <c r="FU26" i="3"/>
  <c r="FQ26" i="3"/>
  <c r="FL26" i="3"/>
  <c r="FH26" i="3"/>
  <c r="FD26" i="3"/>
  <c r="EZ26" i="3"/>
  <c r="EV26" i="3"/>
  <c r="GI27" i="3"/>
  <c r="GE27" i="3"/>
  <c r="GA27" i="3"/>
  <c r="FW27" i="3"/>
  <c r="FS27" i="3"/>
  <c r="FN27" i="3"/>
  <c r="FJ27" i="3"/>
  <c r="FF27" i="3"/>
  <c r="FB27" i="3"/>
  <c r="EX27" i="3"/>
  <c r="GH27" i="3"/>
  <c r="GD27" i="3"/>
  <c r="FZ27" i="3"/>
  <c r="FV27" i="3"/>
  <c r="FR27" i="3"/>
  <c r="FM27" i="3"/>
  <c r="FI27" i="3"/>
  <c r="FE27" i="3"/>
  <c r="FA27" i="3"/>
  <c r="EW27" i="3"/>
  <c r="GG27" i="3"/>
  <c r="GC27" i="3"/>
  <c r="FY27" i="3"/>
  <c r="FU27" i="3"/>
  <c r="FQ27" i="3"/>
  <c r="FL27" i="3"/>
  <c r="FH27" i="3"/>
  <c r="FD27" i="3"/>
  <c r="EZ27" i="3"/>
  <c r="EV27" i="3"/>
  <c r="GF27" i="3"/>
  <c r="GB27" i="3"/>
  <c r="FX27" i="3"/>
  <c r="FT27" i="3"/>
  <c r="FP27" i="3"/>
  <c r="FK27" i="3"/>
  <c r="FG27" i="3"/>
  <c r="FC27" i="3"/>
  <c r="EY27" i="3"/>
  <c r="EU27" i="3"/>
  <c r="EV64" i="3"/>
  <c r="HJ77" i="3" s="1"/>
  <c r="N6" i="8" s="1"/>
  <c r="F30" i="8" s="1"/>
  <c r="EZ64" i="3"/>
  <c r="HJ81" i="3" s="1"/>
  <c r="N10" i="8" s="1"/>
  <c r="F34" i="8" s="1"/>
  <c r="FD64" i="3"/>
  <c r="HJ85" i="3" s="1"/>
  <c r="N14" i="8" s="1"/>
  <c r="F38" i="8" s="1"/>
  <c r="FH64" i="3"/>
  <c r="HJ89" i="3" s="1"/>
  <c r="N18" i="8" s="1"/>
  <c r="F42" i="8" s="1"/>
  <c r="FL64" i="3"/>
  <c r="HJ93" i="3" s="1"/>
  <c r="N22" i="8" s="1"/>
  <c r="F46" i="8" s="1"/>
  <c r="EW64" i="3"/>
  <c r="HJ78" i="3" s="1"/>
  <c r="N7" i="8" s="1"/>
  <c r="F31" i="8" s="1"/>
  <c r="FA64" i="3"/>
  <c r="HJ82" i="3" s="1"/>
  <c r="N11" i="8" s="1"/>
  <c r="F35" i="8" s="1"/>
  <c r="FI64" i="3"/>
  <c r="HJ90" i="3" s="1"/>
  <c r="N19" i="8" s="1"/>
  <c r="F43" i="8" s="1"/>
  <c r="FM64" i="3"/>
  <c r="HJ94" i="3" s="1"/>
  <c r="N23" i="8" s="1"/>
  <c r="F47" i="8" s="1"/>
  <c r="EX64" i="3"/>
  <c r="HJ79" i="3" s="1"/>
  <c r="N8" i="8" s="1"/>
  <c r="F32" i="8" s="1"/>
  <c r="FF64" i="3"/>
  <c r="HJ87" i="3" s="1"/>
  <c r="N16" i="8" s="1"/>
  <c r="F40" i="8" s="1"/>
  <c r="FJ64" i="3"/>
  <c r="HJ91" i="3" s="1"/>
  <c r="N20" i="8" s="1"/>
  <c r="F44" i="8" s="1"/>
  <c r="FN64" i="3"/>
  <c r="HJ95" i="3" s="1"/>
  <c r="N24" i="8" s="1"/>
  <c r="F48" i="8" s="1"/>
  <c r="FE64" i="3"/>
  <c r="HJ86" i="3" s="1"/>
  <c r="N15" i="8" s="1"/>
  <c r="F39" i="8" s="1"/>
  <c r="EU8" i="6" l="1"/>
  <c r="GK33" i="6" s="1"/>
  <c r="FK8" i="6"/>
  <c r="GH8" i="6"/>
  <c r="FH8" i="6"/>
  <c r="GC8" i="6"/>
  <c r="GX33" i="6" s="1"/>
  <c r="FE8" i="6"/>
  <c r="FY8" i="6"/>
  <c r="FF8" i="6"/>
  <c r="FZ8" i="6"/>
  <c r="GU33" i="6" s="1"/>
  <c r="FT8" i="6"/>
  <c r="EY8" i="6"/>
  <c r="FQ8" i="6"/>
  <c r="EV8" i="6"/>
  <c r="GL33" i="6" s="1"/>
  <c r="FL8" i="6"/>
  <c r="GI8" i="6"/>
  <c r="FI8" i="6"/>
  <c r="GD8" i="6"/>
  <c r="GY33" i="6" s="1"/>
  <c r="FJ8" i="6"/>
  <c r="GE8" i="6"/>
  <c r="FX8" i="6"/>
  <c r="FC8" i="6"/>
  <c r="GS33" i="6" s="1"/>
  <c r="FV8" i="6"/>
  <c r="EZ8" i="6"/>
  <c r="FR8" i="6"/>
  <c r="EW8" i="6"/>
  <c r="GM33" i="6" s="1"/>
  <c r="FM8" i="6"/>
  <c r="EX8" i="6"/>
  <c r="FN8" i="6"/>
  <c r="GG8" i="6"/>
  <c r="HB33" i="6" s="1"/>
  <c r="EY24" i="6"/>
  <c r="GF24" i="6"/>
  <c r="GA24" i="6"/>
  <c r="FK24" i="6"/>
  <c r="FF24" i="6"/>
  <c r="GA49" i="6" s="1"/>
  <c r="EV24" i="6"/>
  <c r="FL24" i="6"/>
  <c r="GC24" i="6"/>
  <c r="FE24" i="6"/>
  <c r="FV24" i="6"/>
  <c r="FG24" i="6"/>
  <c r="FB24" i="6"/>
  <c r="GI24" i="6"/>
  <c r="FT24" i="6"/>
  <c r="FN24" i="6"/>
  <c r="EZ24" i="6"/>
  <c r="FQ24" i="6"/>
  <c r="GL49" i="6" s="1"/>
  <c r="GG24" i="6"/>
  <c r="FI24" i="6"/>
  <c r="FZ24" i="6"/>
  <c r="FP24" i="6"/>
  <c r="FJ24" i="6"/>
  <c r="EU24" i="6"/>
  <c r="GB24" i="6"/>
  <c r="FW24" i="6"/>
  <c r="FD24" i="6"/>
  <c r="FU24" i="6"/>
  <c r="EW24" i="6"/>
  <c r="FM24" i="6"/>
  <c r="HC49" i="6" s="1"/>
  <c r="FX23" i="6"/>
  <c r="GC23" i="6"/>
  <c r="EV23" i="6"/>
  <c r="FC23" i="6"/>
  <c r="FE23" i="6"/>
  <c r="FV23" i="6"/>
  <c r="EX23" i="6"/>
  <c r="FN23" i="6"/>
  <c r="GE23" i="6"/>
  <c r="FH23" i="6"/>
  <c r="FP23" i="6"/>
  <c r="EZ26" i="6"/>
  <c r="FQ26" i="6"/>
  <c r="GG26" i="6"/>
  <c r="HB51" i="6" s="1"/>
  <c r="FI26" i="6"/>
  <c r="FZ26" i="6"/>
  <c r="GU51" i="6" s="1"/>
  <c r="FB26" i="6"/>
  <c r="FS26" i="6"/>
  <c r="GN51" i="6" s="1"/>
  <c r="GI26" i="6"/>
  <c r="FG26" i="6"/>
  <c r="GB51" i="6" s="1"/>
  <c r="FX26" i="6"/>
  <c r="FU23" i="6"/>
  <c r="GB23" i="6"/>
  <c r="EU23" i="6"/>
  <c r="FI23" i="6"/>
  <c r="FZ23" i="6"/>
  <c r="FB23" i="6"/>
  <c r="FS23" i="6"/>
  <c r="GI23" i="6"/>
  <c r="EZ23" i="6"/>
  <c r="FG23" i="6"/>
  <c r="FD26" i="6"/>
  <c r="FY51" i="6" s="1"/>
  <c r="FU26" i="6"/>
  <c r="EW26" i="6"/>
  <c r="FR51" i="6" s="1"/>
  <c r="FM26" i="6"/>
  <c r="GD26" i="6"/>
  <c r="FF26" i="6"/>
  <c r="FW26" i="6"/>
  <c r="FW51" i="6" s="1"/>
  <c r="EU26" i="6"/>
  <c r="FK26" i="6"/>
  <c r="HA51" i="6" s="1"/>
  <c r="FL23" i="6"/>
  <c r="FT23" i="6"/>
  <c r="EW23" i="6"/>
  <c r="FM23" i="6"/>
  <c r="GH48" i="6" s="1"/>
  <c r="GD23" i="6"/>
  <c r="FF23" i="6"/>
  <c r="FW23" i="6"/>
  <c r="FY23" i="6"/>
  <c r="GT48" i="6" s="1"/>
  <c r="EY64" i="6"/>
  <c r="FL64" i="6"/>
  <c r="EU65" i="6"/>
  <c r="FH64" i="6"/>
  <c r="FC65" i="6"/>
  <c r="FH64" i="5"/>
  <c r="HJ89" i="5" s="1"/>
  <c r="I18" i="8" s="1"/>
  <c r="E42" i="8" s="1"/>
  <c r="FA64" i="5"/>
  <c r="HJ82" i="5" s="1"/>
  <c r="I11" i="8" s="1"/>
  <c r="E35" i="8" s="1"/>
  <c r="FN65" i="5"/>
  <c r="AX12" i="8"/>
  <c r="FA65" i="5"/>
  <c r="FH65" i="5"/>
  <c r="EZ64" i="7"/>
  <c r="FK65" i="7"/>
  <c r="FL64" i="7"/>
  <c r="EY65" i="7"/>
  <c r="FC64" i="7"/>
  <c r="FG65" i="7"/>
  <c r="FD65" i="7"/>
  <c r="FH64" i="7"/>
  <c r="HJ89" i="7" s="1"/>
  <c r="X18" i="8" s="1"/>
  <c r="H42" i="8" s="1"/>
  <c r="EV65" i="7"/>
  <c r="FG64" i="7"/>
  <c r="HJ88" i="7" s="1"/>
  <c r="X17" i="8" s="1"/>
  <c r="H41" i="8" s="1"/>
  <c r="FH65" i="7"/>
  <c r="FN64" i="6"/>
  <c r="HJ95" i="6" s="1"/>
  <c r="S24" i="8" s="1"/>
  <c r="G48" i="8" s="1"/>
  <c r="FK64" i="6"/>
  <c r="HJ92" i="6" s="1"/>
  <c r="S21" i="8" s="1"/>
  <c r="G45" i="8" s="1"/>
  <c r="FG64" i="6"/>
  <c r="HJ88" i="6" s="1"/>
  <c r="S17" i="8" s="1"/>
  <c r="G41" i="8" s="1"/>
  <c r="FH65" i="6"/>
  <c r="FL65" i="6"/>
  <c r="EY65" i="6"/>
  <c r="FJ65" i="6"/>
  <c r="FD64" i="6"/>
  <c r="HJ85" i="6" s="1"/>
  <c r="S14" i="8" s="1"/>
  <c r="G38" i="8" s="1"/>
  <c r="EV65" i="6"/>
  <c r="HJ89" i="6"/>
  <c r="S18" i="8" s="1"/>
  <c r="G42" i="8" s="1"/>
  <c r="FF64" i="6"/>
  <c r="EZ65" i="6"/>
  <c r="FC64" i="6"/>
  <c r="FG65" i="6"/>
  <c r="FN65" i="6"/>
  <c r="FD65" i="6"/>
  <c r="EV25" i="4"/>
  <c r="FL25" i="4"/>
  <c r="GC25" i="4"/>
  <c r="FE25" i="4"/>
  <c r="FV25" i="4"/>
  <c r="EX25" i="4"/>
  <c r="FN25" i="4"/>
  <c r="GE25" i="4"/>
  <c r="FC25" i="4"/>
  <c r="FT25" i="4"/>
  <c r="EV21" i="4"/>
  <c r="FL21" i="4"/>
  <c r="GC21" i="4"/>
  <c r="FE21" i="4"/>
  <c r="FV21" i="4"/>
  <c r="EX21" i="4"/>
  <c r="FN21" i="4"/>
  <c r="GE21" i="4"/>
  <c r="FC21" i="4"/>
  <c r="FT21" i="4"/>
  <c r="EV17" i="4"/>
  <c r="FL17" i="4"/>
  <c r="GC17" i="4"/>
  <c r="FE17" i="4"/>
  <c r="FV17" i="4"/>
  <c r="EX17" i="4"/>
  <c r="FN17" i="4"/>
  <c r="GE17" i="4"/>
  <c r="FC17" i="4"/>
  <c r="FT17" i="4"/>
  <c r="EV13" i="4"/>
  <c r="FL13" i="4"/>
  <c r="GC13" i="4"/>
  <c r="FE13" i="4"/>
  <c r="FV13" i="4"/>
  <c r="EX13" i="4"/>
  <c r="FN13" i="4"/>
  <c r="GE13" i="4"/>
  <c r="FC13" i="4"/>
  <c r="FT13" i="4"/>
  <c r="FF9" i="4"/>
  <c r="FW9" i="4"/>
  <c r="EU9" i="4"/>
  <c r="FK9" i="4"/>
  <c r="GB9" i="4"/>
  <c r="FD9" i="4"/>
  <c r="FU9" i="4"/>
  <c r="EW9" i="4"/>
  <c r="FM9" i="4"/>
  <c r="GD9" i="4"/>
  <c r="FF5" i="4"/>
  <c r="FW5" i="4"/>
  <c r="EU5" i="4"/>
  <c r="FK5" i="4"/>
  <c r="GB5" i="4"/>
  <c r="FD5" i="4"/>
  <c r="FU5" i="4"/>
  <c r="EW5" i="4"/>
  <c r="FM5" i="4"/>
  <c r="GD5" i="4"/>
  <c r="EZ25" i="4"/>
  <c r="FQ25" i="4"/>
  <c r="GG25" i="4"/>
  <c r="FI25" i="4"/>
  <c r="FZ25" i="4"/>
  <c r="FB25" i="4"/>
  <c r="FS25" i="4"/>
  <c r="GI25" i="4"/>
  <c r="FG25" i="4"/>
  <c r="FX25" i="4"/>
  <c r="EZ21" i="4"/>
  <c r="FQ21" i="4"/>
  <c r="GG21" i="4"/>
  <c r="FI21" i="4"/>
  <c r="FZ21" i="4"/>
  <c r="FB21" i="4"/>
  <c r="FS21" i="4"/>
  <c r="GI21" i="4"/>
  <c r="FG21" i="4"/>
  <c r="FX21" i="4"/>
  <c r="EZ17" i="4"/>
  <c r="FQ17" i="4"/>
  <c r="GG17" i="4"/>
  <c r="FI17" i="4"/>
  <c r="FZ17" i="4"/>
  <c r="FB17" i="4"/>
  <c r="FS17" i="4"/>
  <c r="GI17" i="4"/>
  <c r="FG17" i="4"/>
  <c r="FX17" i="4"/>
  <c r="EZ13" i="4"/>
  <c r="FQ13" i="4"/>
  <c r="GG13" i="4"/>
  <c r="FI13" i="4"/>
  <c r="FZ13" i="4"/>
  <c r="FB13" i="4"/>
  <c r="FS13" i="4"/>
  <c r="GI13" i="4"/>
  <c r="FG13" i="4"/>
  <c r="FX13" i="4"/>
  <c r="FJ9" i="4"/>
  <c r="GA9" i="4"/>
  <c r="EY9" i="4"/>
  <c r="FP9" i="4"/>
  <c r="GF9" i="4"/>
  <c r="FH9" i="4"/>
  <c r="FY9" i="4"/>
  <c r="FA9" i="4"/>
  <c r="FR9" i="4"/>
  <c r="GH9" i="4"/>
  <c r="FJ5" i="4"/>
  <c r="GA5" i="4"/>
  <c r="EY5" i="4"/>
  <c r="FP5" i="4"/>
  <c r="GF5" i="4"/>
  <c r="FH5" i="4"/>
  <c r="FY5" i="4"/>
  <c r="FA5" i="4"/>
  <c r="FR5" i="4"/>
  <c r="GH5" i="4"/>
  <c r="FH25" i="4"/>
  <c r="FY25" i="4"/>
  <c r="FA25" i="4"/>
  <c r="FR25" i="4"/>
  <c r="GH25" i="4"/>
  <c r="FJ25" i="4"/>
  <c r="GA25" i="4"/>
  <c r="EY25" i="4"/>
  <c r="FP25" i="4"/>
  <c r="FH21" i="4"/>
  <c r="FY21" i="4"/>
  <c r="FA21" i="4"/>
  <c r="FR21" i="4"/>
  <c r="GH21" i="4"/>
  <c r="FJ21" i="4"/>
  <c r="GA21" i="4"/>
  <c r="EY21" i="4"/>
  <c r="FP21" i="4"/>
  <c r="FH17" i="4"/>
  <c r="FY17" i="4"/>
  <c r="FA17" i="4"/>
  <c r="FR17" i="4"/>
  <c r="GH17" i="4"/>
  <c r="FJ17" i="4"/>
  <c r="GA17" i="4"/>
  <c r="EY17" i="4"/>
  <c r="FP17" i="4"/>
  <c r="FH13" i="4"/>
  <c r="FY13" i="4"/>
  <c r="FA13" i="4"/>
  <c r="FR13" i="4"/>
  <c r="GH13" i="4"/>
  <c r="FJ13" i="4"/>
  <c r="GA13" i="4"/>
  <c r="EY13" i="4"/>
  <c r="FP13" i="4"/>
  <c r="FB9" i="4"/>
  <c r="FS9" i="4"/>
  <c r="GI9" i="4"/>
  <c r="FG9" i="4"/>
  <c r="FX9" i="4"/>
  <c r="EZ9" i="4"/>
  <c r="FQ9" i="4"/>
  <c r="GG9" i="4"/>
  <c r="FI9" i="4"/>
  <c r="FB5" i="4"/>
  <c r="FS5" i="4"/>
  <c r="GI5" i="4"/>
  <c r="FG5" i="4"/>
  <c r="FX5" i="4"/>
  <c r="EZ5" i="4"/>
  <c r="FQ5" i="4"/>
  <c r="GG5" i="4"/>
  <c r="FI5" i="4"/>
  <c r="FI4" i="7"/>
  <c r="GH4" i="7"/>
  <c r="FN4" i="7"/>
  <c r="GI4" i="7"/>
  <c r="FP4" i="7"/>
  <c r="EV4" i="7"/>
  <c r="FQ4" i="7"/>
  <c r="EW4" i="7"/>
  <c r="FM4" i="7"/>
  <c r="GD4" i="7"/>
  <c r="FF4" i="7"/>
  <c r="FW4" i="7"/>
  <c r="EU4" i="7"/>
  <c r="FK4" i="7"/>
  <c r="GB4" i="7"/>
  <c r="FD4" i="7"/>
  <c r="EU4" i="6"/>
  <c r="FK4" i="6"/>
  <c r="GF29" i="6" s="1"/>
  <c r="GB4" i="6"/>
  <c r="FD4" i="6"/>
  <c r="FU4" i="6"/>
  <c r="EW4" i="6"/>
  <c r="FM4" i="6"/>
  <c r="GH29" i="6" s="1"/>
  <c r="GD4" i="6"/>
  <c r="FF4" i="6"/>
  <c r="FW4" i="6"/>
  <c r="EY4" i="6"/>
  <c r="GO29" i="6" s="1"/>
  <c r="FP4" i="6"/>
  <c r="GF4" i="6"/>
  <c r="FH4" i="6"/>
  <c r="GX29" i="6" s="1"/>
  <c r="FY4" i="6"/>
  <c r="FA4" i="6"/>
  <c r="FV29" i="6" s="1"/>
  <c r="FR4" i="6"/>
  <c r="GH4" i="6"/>
  <c r="FJ4" i="6"/>
  <c r="GZ29" i="6" s="1"/>
  <c r="GA4" i="6"/>
  <c r="FG4" i="6"/>
  <c r="FX4" i="6"/>
  <c r="GS29" i="6" s="1"/>
  <c r="FX55" i="6" s="1"/>
  <c r="EZ4" i="6"/>
  <c r="GP29" i="6" s="1"/>
  <c r="FQ4" i="6"/>
  <c r="GL29" i="6" s="1"/>
  <c r="GG4" i="6"/>
  <c r="FI4" i="6"/>
  <c r="FZ4" i="6"/>
  <c r="GU29" i="6" s="1"/>
  <c r="FZ55" i="6" s="1"/>
  <c r="FB4" i="6"/>
  <c r="FS4" i="6"/>
  <c r="GX48" i="7"/>
  <c r="GC48" i="7"/>
  <c r="GW52" i="7"/>
  <c r="GB59" i="7" s="1"/>
  <c r="GW59" i="7" s="1"/>
  <c r="GB52" i="7"/>
  <c r="GP52" i="7"/>
  <c r="FU52" i="7"/>
  <c r="GY52" i="7"/>
  <c r="GD52" i="7"/>
  <c r="GR52" i="7"/>
  <c r="FW59" i="7" s="1"/>
  <c r="GR59" i="7" s="1"/>
  <c r="FW52" i="7"/>
  <c r="GX51" i="7"/>
  <c r="GC51" i="7"/>
  <c r="GQ51" i="7"/>
  <c r="FV51" i="7"/>
  <c r="GZ51" i="7"/>
  <c r="GE51" i="7"/>
  <c r="GO51" i="7"/>
  <c r="FT51" i="7"/>
  <c r="GD50" i="7"/>
  <c r="GY50" i="7"/>
  <c r="FW50" i="7"/>
  <c r="GR50" i="7"/>
  <c r="GW50" i="7"/>
  <c r="GB50" i="7"/>
  <c r="GP50" i="7"/>
  <c r="FU50" i="7"/>
  <c r="GZ49" i="7"/>
  <c r="GE49" i="7"/>
  <c r="GO49" i="7"/>
  <c r="FT49" i="7"/>
  <c r="GX49" i="7"/>
  <c r="GC49" i="7"/>
  <c r="GQ49" i="7"/>
  <c r="FV49" i="7"/>
  <c r="HA48" i="7"/>
  <c r="GF48" i="7"/>
  <c r="GU48" i="7"/>
  <c r="FZ48" i="7"/>
  <c r="GN48" i="7"/>
  <c r="FS48" i="7"/>
  <c r="HD48" i="7"/>
  <c r="GI48" i="7"/>
  <c r="HB48" i="7"/>
  <c r="GG48" i="7"/>
  <c r="HJ84" i="7"/>
  <c r="X13" i="8" s="1"/>
  <c r="H37" i="8" s="1"/>
  <c r="GX47" i="7"/>
  <c r="GC47" i="7"/>
  <c r="GQ47" i="7"/>
  <c r="FV47" i="7"/>
  <c r="GN47" i="7"/>
  <c r="FS47" i="7"/>
  <c r="HD47" i="7"/>
  <c r="GI47" i="7"/>
  <c r="GW47" i="7"/>
  <c r="GB47" i="7"/>
  <c r="GY46" i="7"/>
  <c r="GD46" i="7"/>
  <c r="GR46" i="7"/>
  <c r="FW46" i="7"/>
  <c r="GW46" i="7"/>
  <c r="GB46" i="7"/>
  <c r="GB60" i="7" s="1"/>
  <c r="GW60" i="7" s="1"/>
  <c r="GP46" i="7"/>
  <c r="FU46" i="7"/>
  <c r="GZ45" i="7"/>
  <c r="GE45" i="7"/>
  <c r="GO45" i="7"/>
  <c r="FT45" i="7"/>
  <c r="GX45" i="7"/>
  <c r="GC45" i="7"/>
  <c r="FV45" i="7"/>
  <c r="GQ45" i="7"/>
  <c r="GW44" i="7"/>
  <c r="GB44" i="7"/>
  <c r="GP44" i="7"/>
  <c r="FU44" i="7"/>
  <c r="GY44" i="7"/>
  <c r="GD44" i="7"/>
  <c r="GR44" i="7"/>
  <c r="FW44" i="7"/>
  <c r="GC43" i="7"/>
  <c r="GX43" i="7"/>
  <c r="FV43" i="7"/>
  <c r="GQ43" i="7"/>
  <c r="GZ43" i="7"/>
  <c r="GE43" i="7"/>
  <c r="GO43" i="7"/>
  <c r="FT43" i="7"/>
  <c r="GY42" i="7"/>
  <c r="GD42" i="7"/>
  <c r="GR42" i="7"/>
  <c r="FW42" i="7"/>
  <c r="GW42" i="7"/>
  <c r="GB42" i="7"/>
  <c r="GP42" i="7"/>
  <c r="FU42" i="7"/>
  <c r="GZ41" i="7"/>
  <c r="GE41" i="7"/>
  <c r="GO41" i="7"/>
  <c r="FT41" i="7"/>
  <c r="GC41" i="7"/>
  <c r="GX41" i="7"/>
  <c r="FV41" i="7"/>
  <c r="GQ41" i="7"/>
  <c r="GW40" i="7"/>
  <c r="GB40" i="7"/>
  <c r="GP40" i="7"/>
  <c r="FU40" i="7"/>
  <c r="GY40" i="7"/>
  <c r="GD40" i="7"/>
  <c r="GR40" i="7"/>
  <c r="FW40" i="7"/>
  <c r="GX39" i="7"/>
  <c r="GC39" i="7"/>
  <c r="GQ39" i="7"/>
  <c r="FV39" i="7"/>
  <c r="GZ39" i="7"/>
  <c r="GE39" i="7"/>
  <c r="GO39" i="7"/>
  <c r="FT39" i="7"/>
  <c r="GY38" i="7"/>
  <c r="GD38" i="7"/>
  <c r="GR38" i="7"/>
  <c r="FW38" i="7"/>
  <c r="GW38" i="7"/>
  <c r="GB38" i="7"/>
  <c r="GP38" i="7"/>
  <c r="FU38" i="7"/>
  <c r="GZ37" i="7"/>
  <c r="GE37" i="7"/>
  <c r="GO37" i="7"/>
  <c r="FT37" i="7"/>
  <c r="GX37" i="7"/>
  <c r="GC37" i="7"/>
  <c r="FV37" i="7"/>
  <c r="GQ37" i="7"/>
  <c r="GW36" i="7"/>
  <c r="GB36" i="7"/>
  <c r="GP36" i="7"/>
  <c r="FU36" i="7"/>
  <c r="GY36" i="7"/>
  <c r="GD36" i="7"/>
  <c r="GR36" i="7"/>
  <c r="FW36" i="7"/>
  <c r="GC35" i="7"/>
  <c r="GX35" i="7"/>
  <c r="FV35" i="7"/>
  <c r="GQ35" i="7"/>
  <c r="GZ35" i="7"/>
  <c r="GE35" i="7"/>
  <c r="GO35" i="7"/>
  <c r="FT35" i="7"/>
  <c r="GN34" i="7"/>
  <c r="FS34" i="7"/>
  <c r="GY34" i="7"/>
  <c r="GD34" i="7"/>
  <c r="GV34" i="7"/>
  <c r="GA34" i="7"/>
  <c r="GK34" i="7"/>
  <c r="FP34" i="7"/>
  <c r="HA34" i="7"/>
  <c r="GF34" i="7"/>
  <c r="FY34" i="7"/>
  <c r="GT34" i="7"/>
  <c r="GN33" i="7"/>
  <c r="FS33" i="7"/>
  <c r="GW33" i="7"/>
  <c r="GB33" i="7"/>
  <c r="HA33" i="7"/>
  <c r="GF33" i="7"/>
  <c r="HD33" i="7"/>
  <c r="GI33" i="7"/>
  <c r="HB33" i="7"/>
  <c r="GG33" i="7"/>
  <c r="GU33" i="7"/>
  <c r="FZ33" i="7"/>
  <c r="GN32" i="7"/>
  <c r="FS32" i="7"/>
  <c r="HD32" i="7"/>
  <c r="GI32" i="7"/>
  <c r="GS32" i="7"/>
  <c r="FX32" i="7"/>
  <c r="GL32" i="7"/>
  <c r="FQ32" i="7"/>
  <c r="HB32" i="7"/>
  <c r="GG32" i="7"/>
  <c r="GU32" i="7"/>
  <c r="FZ32" i="7"/>
  <c r="GK31" i="7"/>
  <c r="FP31" i="7"/>
  <c r="HA31" i="7"/>
  <c r="GF31" i="7"/>
  <c r="GT31" i="7"/>
  <c r="FY31" i="7"/>
  <c r="GM31" i="7"/>
  <c r="FR31" i="7"/>
  <c r="HC31" i="7"/>
  <c r="GH31" i="7"/>
  <c r="GV31" i="7"/>
  <c r="GA31" i="7"/>
  <c r="GL30" i="7"/>
  <c r="FQ30" i="7"/>
  <c r="HB30" i="7"/>
  <c r="GG30" i="7"/>
  <c r="GU30" i="7"/>
  <c r="FZ30" i="7"/>
  <c r="GN30" i="7"/>
  <c r="FS30" i="7"/>
  <c r="HD30" i="7"/>
  <c r="GI30" i="7"/>
  <c r="GS30" i="7"/>
  <c r="FX30" i="7"/>
  <c r="GM29" i="7"/>
  <c r="FR55" i="7" s="1"/>
  <c r="FR29" i="7"/>
  <c r="HC29" i="7"/>
  <c r="GH29" i="7"/>
  <c r="GH55" i="7" s="1"/>
  <c r="GV29" i="7"/>
  <c r="GA29" i="7"/>
  <c r="GA55" i="7" s="1"/>
  <c r="GK29" i="7"/>
  <c r="FP29" i="7"/>
  <c r="HA29" i="7"/>
  <c r="GF55" i="7" s="1"/>
  <c r="GF29" i="7"/>
  <c r="GT29" i="7"/>
  <c r="FY55" i="7" s="1"/>
  <c r="FY29" i="7"/>
  <c r="GO48" i="7"/>
  <c r="FT48" i="7"/>
  <c r="GK52" i="7"/>
  <c r="FP59" i="7" s="1"/>
  <c r="GK59" i="7" s="1"/>
  <c r="FP52" i="7"/>
  <c r="HA52" i="7"/>
  <c r="GF52" i="7"/>
  <c r="GF59" i="7" s="1"/>
  <c r="HA59" i="7" s="1"/>
  <c r="GT52" i="7"/>
  <c r="FY52" i="7"/>
  <c r="GM52" i="7"/>
  <c r="FR59" i="7" s="1"/>
  <c r="GM59" i="7" s="1"/>
  <c r="FR52" i="7"/>
  <c r="HC52" i="7"/>
  <c r="GH52" i="7"/>
  <c r="GH59" i="7" s="1"/>
  <c r="HC59" i="7" s="1"/>
  <c r="GV52" i="7"/>
  <c r="GA52" i="7"/>
  <c r="GA59" i="7" s="1"/>
  <c r="GV59" i="7" s="1"/>
  <c r="GL51" i="7"/>
  <c r="FQ51" i="7"/>
  <c r="HB51" i="7"/>
  <c r="GG51" i="7"/>
  <c r="FZ51" i="7"/>
  <c r="GU51" i="7"/>
  <c r="FS51" i="7"/>
  <c r="GN51" i="7"/>
  <c r="GI51" i="7"/>
  <c r="HD51" i="7"/>
  <c r="GS51" i="7"/>
  <c r="FX51" i="7"/>
  <c r="GM50" i="7"/>
  <c r="FR50" i="7"/>
  <c r="HC50" i="7"/>
  <c r="GH50" i="7"/>
  <c r="GV50" i="7"/>
  <c r="GA50" i="7"/>
  <c r="GK50" i="7"/>
  <c r="FP50" i="7"/>
  <c r="HA50" i="7"/>
  <c r="GF50" i="7"/>
  <c r="GT50" i="7"/>
  <c r="FY50" i="7"/>
  <c r="GN49" i="7"/>
  <c r="FS49" i="7"/>
  <c r="HD49" i="7"/>
  <c r="GI49" i="7"/>
  <c r="GS49" i="7"/>
  <c r="FX49" i="7"/>
  <c r="GL49" i="7"/>
  <c r="FQ49" i="7"/>
  <c r="HB49" i="7"/>
  <c r="GG49" i="7"/>
  <c r="GU49" i="7"/>
  <c r="FZ49" i="7"/>
  <c r="GS48" i="7"/>
  <c r="FX48" i="7"/>
  <c r="GY48" i="7"/>
  <c r="GD48" i="7"/>
  <c r="GR48" i="7"/>
  <c r="FW48" i="7"/>
  <c r="GP48" i="7"/>
  <c r="FU48" i="7"/>
  <c r="GL47" i="7"/>
  <c r="FQ47" i="7"/>
  <c r="HB47" i="7"/>
  <c r="GG47" i="7"/>
  <c r="GU47" i="7"/>
  <c r="FZ47" i="7"/>
  <c r="GR47" i="7"/>
  <c r="FW47" i="7"/>
  <c r="GK47" i="7"/>
  <c r="FP47" i="7"/>
  <c r="HA47" i="7"/>
  <c r="GF47" i="7"/>
  <c r="GM46" i="7"/>
  <c r="FR46" i="7"/>
  <c r="HC46" i="7"/>
  <c r="GH46" i="7"/>
  <c r="GV46" i="7"/>
  <c r="GA46" i="7"/>
  <c r="GK46" i="7"/>
  <c r="FP46" i="7"/>
  <c r="FP60" i="7" s="1"/>
  <c r="GK60" i="7" s="1"/>
  <c r="HA46" i="7"/>
  <c r="GF46" i="7"/>
  <c r="GF60" i="7" s="1"/>
  <c r="HA60" i="7" s="1"/>
  <c r="GT46" i="7"/>
  <c r="FY46" i="7"/>
  <c r="GN45" i="7"/>
  <c r="FS45" i="7"/>
  <c r="HD45" i="7"/>
  <c r="GI45" i="7"/>
  <c r="GS45" i="7"/>
  <c r="FX45" i="7"/>
  <c r="GL45" i="7"/>
  <c r="FQ45" i="7"/>
  <c r="HB45" i="7"/>
  <c r="GG45" i="7"/>
  <c r="GU45" i="7"/>
  <c r="FZ45" i="7"/>
  <c r="GK44" i="7"/>
  <c r="FP44" i="7"/>
  <c r="HA44" i="7"/>
  <c r="GF44" i="7"/>
  <c r="FY44" i="7"/>
  <c r="GT44" i="7"/>
  <c r="FR44" i="7"/>
  <c r="GM44" i="7"/>
  <c r="GH44" i="7"/>
  <c r="HC44" i="7"/>
  <c r="GV44" i="7"/>
  <c r="GA44" i="7"/>
  <c r="GL43" i="7"/>
  <c r="FQ43" i="7"/>
  <c r="HB43" i="7"/>
  <c r="GG43" i="7"/>
  <c r="GU43" i="7"/>
  <c r="FZ43" i="7"/>
  <c r="GN43" i="7"/>
  <c r="FS43" i="7"/>
  <c r="HD43" i="7"/>
  <c r="GI43" i="7"/>
  <c r="GS43" i="7"/>
  <c r="FX43" i="7"/>
  <c r="FR42" i="7"/>
  <c r="GM42" i="7"/>
  <c r="GH42" i="7"/>
  <c r="HC42" i="7"/>
  <c r="GV42" i="7"/>
  <c r="GA42" i="7"/>
  <c r="GK42" i="7"/>
  <c r="FP42" i="7"/>
  <c r="HA42" i="7"/>
  <c r="GF42" i="7"/>
  <c r="FY42" i="7"/>
  <c r="GT42" i="7"/>
  <c r="GN41" i="7"/>
  <c r="FS41" i="7"/>
  <c r="HD41" i="7"/>
  <c r="GI41" i="7"/>
  <c r="GS41" i="7"/>
  <c r="FX41" i="7"/>
  <c r="GL41" i="7"/>
  <c r="FQ41" i="7"/>
  <c r="HB41" i="7"/>
  <c r="GG41" i="7"/>
  <c r="GU41" i="7"/>
  <c r="FZ41" i="7"/>
  <c r="GK40" i="7"/>
  <c r="FP40" i="7"/>
  <c r="HA40" i="7"/>
  <c r="GF40" i="7"/>
  <c r="GT40" i="7"/>
  <c r="FY40" i="7"/>
  <c r="GM40" i="7"/>
  <c r="FR40" i="7"/>
  <c r="HC40" i="7"/>
  <c r="GH40" i="7"/>
  <c r="GV40" i="7"/>
  <c r="GA40" i="7"/>
  <c r="GL39" i="7"/>
  <c r="FQ39" i="7"/>
  <c r="HB39" i="7"/>
  <c r="GG39" i="7"/>
  <c r="GU39" i="7"/>
  <c r="FZ39" i="7"/>
  <c r="GN39" i="7"/>
  <c r="FS39" i="7"/>
  <c r="HD39" i="7"/>
  <c r="GI39" i="7"/>
  <c r="GS39" i="7"/>
  <c r="FX39" i="7"/>
  <c r="GM38" i="7"/>
  <c r="FR38" i="7"/>
  <c r="HC38" i="7"/>
  <c r="GH38" i="7"/>
  <c r="GV38" i="7"/>
  <c r="GA38" i="7"/>
  <c r="GK38" i="7"/>
  <c r="FP38" i="7"/>
  <c r="HA38" i="7"/>
  <c r="GF38" i="7"/>
  <c r="GT38" i="7"/>
  <c r="FY38" i="7"/>
  <c r="GN37" i="7"/>
  <c r="FS37" i="7"/>
  <c r="HD37" i="7"/>
  <c r="GI37" i="7"/>
  <c r="GS37" i="7"/>
  <c r="FX37" i="7"/>
  <c r="GL37" i="7"/>
  <c r="FQ37" i="7"/>
  <c r="HB37" i="7"/>
  <c r="GG37" i="7"/>
  <c r="GU37" i="7"/>
  <c r="FZ37" i="7"/>
  <c r="GK36" i="7"/>
  <c r="FP36" i="7"/>
  <c r="HA36" i="7"/>
  <c r="GF36" i="7"/>
  <c r="FY36" i="7"/>
  <c r="GT36" i="7"/>
  <c r="FR36" i="7"/>
  <c r="GM36" i="7"/>
  <c r="GH36" i="7"/>
  <c r="HC36" i="7"/>
  <c r="GV36" i="7"/>
  <c r="GA36" i="7"/>
  <c r="GL35" i="7"/>
  <c r="FQ35" i="7"/>
  <c r="HB35" i="7"/>
  <c r="GG35" i="7"/>
  <c r="GU35" i="7"/>
  <c r="FZ35" i="7"/>
  <c r="GN35" i="7"/>
  <c r="FS35" i="7"/>
  <c r="HD35" i="7"/>
  <c r="GI35" i="7"/>
  <c r="GS35" i="7"/>
  <c r="FX35" i="7"/>
  <c r="HJ81" i="7"/>
  <c r="X10" i="8" s="1"/>
  <c r="H34" i="8" s="1"/>
  <c r="FR34" i="7"/>
  <c r="GM34" i="7"/>
  <c r="GH34" i="7"/>
  <c r="HC34" i="7"/>
  <c r="GZ34" i="7"/>
  <c r="GE34" i="7"/>
  <c r="GO34" i="7"/>
  <c r="FT34" i="7"/>
  <c r="GX34" i="7"/>
  <c r="GC34" i="7"/>
  <c r="GS33" i="7"/>
  <c r="FX33" i="7"/>
  <c r="GY33" i="7"/>
  <c r="GD33" i="7"/>
  <c r="GR32" i="7"/>
  <c r="FW32" i="7"/>
  <c r="GW32" i="7"/>
  <c r="GB32" i="7"/>
  <c r="GP32" i="7"/>
  <c r="FU32" i="7"/>
  <c r="GY32" i="7"/>
  <c r="GD32" i="7"/>
  <c r="GO31" i="7"/>
  <c r="FT31" i="7"/>
  <c r="GX31" i="7"/>
  <c r="GC31" i="7"/>
  <c r="GQ31" i="7"/>
  <c r="FV31" i="7"/>
  <c r="GZ31" i="7"/>
  <c r="GE31" i="7"/>
  <c r="GP30" i="7"/>
  <c r="FU30" i="7"/>
  <c r="GY30" i="7"/>
  <c r="GD30" i="7"/>
  <c r="GR30" i="7"/>
  <c r="FW30" i="7"/>
  <c r="GW30" i="7"/>
  <c r="GB30" i="7"/>
  <c r="GQ29" i="7"/>
  <c r="FV29" i="7"/>
  <c r="FV55" i="7" s="1"/>
  <c r="GZ29" i="7"/>
  <c r="GE29" i="7"/>
  <c r="GE55" i="7" s="1"/>
  <c r="GO29" i="7"/>
  <c r="FT55" i="7" s="1"/>
  <c r="FT29" i="7"/>
  <c r="GX29" i="7"/>
  <c r="GC29" i="7"/>
  <c r="GC55" i="7" s="1"/>
  <c r="GO52" i="7"/>
  <c r="FT59" i="7" s="1"/>
  <c r="GO59" i="7" s="1"/>
  <c r="FT52" i="7"/>
  <c r="GX52" i="7"/>
  <c r="GC52" i="7"/>
  <c r="GQ52" i="7"/>
  <c r="FV52" i="7"/>
  <c r="FV59" i="7" s="1"/>
  <c r="GQ59" i="7" s="1"/>
  <c r="GZ52" i="7"/>
  <c r="GE52" i="7"/>
  <c r="GP51" i="7"/>
  <c r="FU51" i="7"/>
  <c r="GY51" i="7"/>
  <c r="GD51" i="7"/>
  <c r="GR51" i="7"/>
  <c r="FW51" i="7"/>
  <c r="GW51" i="7"/>
  <c r="GB51" i="7"/>
  <c r="FV50" i="7"/>
  <c r="GQ50" i="7"/>
  <c r="GE50" i="7"/>
  <c r="GZ50" i="7"/>
  <c r="GO50" i="7"/>
  <c r="FT58" i="7" s="1"/>
  <c r="GO58" i="7" s="1"/>
  <c r="FT50" i="7"/>
  <c r="GX50" i="7"/>
  <c r="GC50" i="7"/>
  <c r="GR49" i="7"/>
  <c r="FW49" i="7"/>
  <c r="GW49" i="7"/>
  <c r="GB49" i="7"/>
  <c r="GP49" i="7"/>
  <c r="FU49" i="7"/>
  <c r="GY49" i="7"/>
  <c r="GD49" i="7"/>
  <c r="GT48" i="7"/>
  <c r="FY48" i="7"/>
  <c r="GK48" i="7"/>
  <c r="FP48" i="7"/>
  <c r="GM48" i="7"/>
  <c r="FR48" i="7"/>
  <c r="HC48" i="7"/>
  <c r="GH48" i="7"/>
  <c r="GV48" i="7"/>
  <c r="GA48" i="7"/>
  <c r="HJ80" i="7"/>
  <c r="X9" i="8" s="1"/>
  <c r="H33" i="8" s="1"/>
  <c r="GP47" i="7"/>
  <c r="FU47" i="7"/>
  <c r="GY47" i="7"/>
  <c r="GD47" i="7"/>
  <c r="GV47" i="7"/>
  <c r="GA47" i="7"/>
  <c r="GO47" i="7"/>
  <c r="FT47" i="7"/>
  <c r="GQ46" i="7"/>
  <c r="FV46" i="7"/>
  <c r="GZ46" i="7"/>
  <c r="GE46" i="7"/>
  <c r="GO46" i="7"/>
  <c r="FT46" i="7"/>
  <c r="GX46" i="7"/>
  <c r="GC46" i="7"/>
  <c r="GC60" i="7" s="1"/>
  <c r="GX60" i="7" s="1"/>
  <c r="GR45" i="7"/>
  <c r="FW45" i="7"/>
  <c r="GW45" i="7"/>
  <c r="GB45" i="7"/>
  <c r="GP45" i="7"/>
  <c r="FU45" i="7"/>
  <c r="GD45" i="7"/>
  <c r="GY45" i="7"/>
  <c r="GO44" i="7"/>
  <c r="FT44" i="7"/>
  <c r="GX44" i="7"/>
  <c r="GC44" i="7"/>
  <c r="GQ44" i="7"/>
  <c r="FV44" i="7"/>
  <c r="GZ44" i="7"/>
  <c r="GE44" i="7"/>
  <c r="FU43" i="7"/>
  <c r="GP43" i="7"/>
  <c r="GD43" i="7"/>
  <c r="GD57" i="7" s="1"/>
  <c r="GY57" i="7" s="1"/>
  <c r="GY43" i="7"/>
  <c r="GR43" i="7"/>
  <c r="FW57" i="7" s="1"/>
  <c r="GR57" i="7" s="1"/>
  <c r="FW43" i="7"/>
  <c r="GW43" i="7"/>
  <c r="GB43" i="7"/>
  <c r="GQ42" i="7"/>
  <c r="FV42" i="7"/>
  <c r="GZ42" i="7"/>
  <c r="GE42" i="7"/>
  <c r="GO42" i="7"/>
  <c r="FT42" i="7"/>
  <c r="GX42" i="7"/>
  <c r="GC42" i="7"/>
  <c r="GR41" i="7"/>
  <c r="FW41" i="7"/>
  <c r="GW41" i="7"/>
  <c r="GB41" i="7"/>
  <c r="FU41" i="7"/>
  <c r="GP41" i="7"/>
  <c r="GD41" i="7"/>
  <c r="GY41" i="7"/>
  <c r="GO40" i="7"/>
  <c r="FT40" i="7"/>
  <c r="GX40" i="7"/>
  <c r="GC40" i="7"/>
  <c r="GQ40" i="7"/>
  <c r="FV40" i="7"/>
  <c r="GZ40" i="7"/>
  <c r="GE40" i="7"/>
  <c r="GP39" i="7"/>
  <c r="FU39" i="7"/>
  <c r="GY39" i="7"/>
  <c r="GD39" i="7"/>
  <c r="GR39" i="7"/>
  <c r="FW39" i="7"/>
  <c r="GW39" i="7"/>
  <c r="GB39" i="7"/>
  <c r="GQ38" i="7"/>
  <c r="FV38" i="7"/>
  <c r="GZ38" i="7"/>
  <c r="GE38" i="7"/>
  <c r="GO38" i="7"/>
  <c r="FT38" i="7"/>
  <c r="GX38" i="7"/>
  <c r="GC38" i="7"/>
  <c r="GR37" i="7"/>
  <c r="FW37" i="7"/>
  <c r="GW37" i="7"/>
  <c r="GB37" i="7"/>
  <c r="GP37" i="7"/>
  <c r="FU37" i="7"/>
  <c r="GY37" i="7"/>
  <c r="GD37" i="7"/>
  <c r="GO36" i="7"/>
  <c r="FT36" i="7"/>
  <c r="GX36" i="7"/>
  <c r="GC36" i="7"/>
  <c r="GQ36" i="7"/>
  <c r="FV36" i="7"/>
  <c r="GZ36" i="7"/>
  <c r="GE36" i="7"/>
  <c r="FU35" i="7"/>
  <c r="GP35" i="7"/>
  <c r="GD35" i="7"/>
  <c r="GY35" i="7"/>
  <c r="GR35" i="7"/>
  <c r="FW35" i="7"/>
  <c r="GW35" i="7"/>
  <c r="GB35" i="7"/>
  <c r="GQ34" i="7"/>
  <c r="FV34" i="7"/>
  <c r="HD34" i="7"/>
  <c r="GI34" i="7"/>
  <c r="GS34" i="7"/>
  <c r="FX34" i="7"/>
  <c r="FQ34" i="7"/>
  <c r="GL34" i="7"/>
  <c r="GG34" i="7"/>
  <c r="HB34" i="7"/>
  <c r="GK33" i="7"/>
  <c r="FP33" i="7"/>
  <c r="GL33" i="7"/>
  <c r="FQ33" i="7"/>
  <c r="GV33" i="7"/>
  <c r="GA33" i="7"/>
  <c r="GT33" i="7"/>
  <c r="FY33" i="7"/>
  <c r="GM33" i="7"/>
  <c r="FR33" i="7"/>
  <c r="HC33" i="7"/>
  <c r="GH33" i="7"/>
  <c r="GV32" i="7"/>
  <c r="GA32" i="7"/>
  <c r="GK32" i="7"/>
  <c r="FP32" i="7"/>
  <c r="HA32" i="7"/>
  <c r="GF32" i="7"/>
  <c r="GT32" i="7"/>
  <c r="FY32" i="7"/>
  <c r="GM32" i="7"/>
  <c r="FR32" i="7"/>
  <c r="HC32" i="7"/>
  <c r="GH32" i="7"/>
  <c r="GS31" i="7"/>
  <c r="FX31" i="7"/>
  <c r="GL31" i="7"/>
  <c r="FQ31" i="7"/>
  <c r="HB31" i="7"/>
  <c r="GG31" i="7"/>
  <c r="GU31" i="7"/>
  <c r="FZ31" i="7"/>
  <c r="GN31" i="7"/>
  <c r="FS31" i="7"/>
  <c r="HD31" i="7"/>
  <c r="GI31" i="7"/>
  <c r="GT30" i="7"/>
  <c r="FY30" i="7"/>
  <c r="GM30" i="7"/>
  <c r="FR30" i="7"/>
  <c r="HC30" i="7"/>
  <c r="GH30" i="7"/>
  <c r="GV30" i="7"/>
  <c r="GA30" i="7"/>
  <c r="GK30" i="7"/>
  <c r="FP30" i="7"/>
  <c r="HA30" i="7"/>
  <c r="GF30" i="7"/>
  <c r="GU29" i="7"/>
  <c r="FZ29" i="7"/>
  <c r="FZ55" i="7" s="1"/>
  <c r="GN29" i="7"/>
  <c r="FS29" i="7"/>
  <c r="FS55" i="7" s="1"/>
  <c r="HD29" i="7"/>
  <c r="GI55" i="7" s="1"/>
  <c r="GI29" i="7"/>
  <c r="GS29" i="7"/>
  <c r="FX55" i="7" s="1"/>
  <c r="FX29" i="7"/>
  <c r="GL29" i="7"/>
  <c r="FQ29" i="7"/>
  <c r="FQ55" i="7" s="1"/>
  <c r="HB29" i="7"/>
  <c r="GG55" i="7" s="1"/>
  <c r="GG29" i="7"/>
  <c r="GS52" i="7"/>
  <c r="FX59" i="7" s="1"/>
  <c r="GS59" i="7" s="1"/>
  <c r="FX52" i="7"/>
  <c r="GL52" i="7"/>
  <c r="FQ59" i="7" s="1"/>
  <c r="GL59" i="7" s="1"/>
  <c r="FQ52" i="7"/>
  <c r="HB52" i="7"/>
  <c r="GG52" i="7"/>
  <c r="GG59" i="7" s="1"/>
  <c r="HB59" i="7" s="1"/>
  <c r="GU52" i="7"/>
  <c r="FZ59" i="7" s="1"/>
  <c r="GU59" i="7" s="1"/>
  <c r="FZ52" i="7"/>
  <c r="GN52" i="7"/>
  <c r="FS59" i="7" s="1"/>
  <c r="GN59" i="7" s="1"/>
  <c r="FS52" i="7"/>
  <c r="HD52" i="7"/>
  <c r="GI52" i="7"/>
  <c r="GT51" i="7"/>
  <c r="FY51" i="7"/>
  <c r="FR51" i="7"/>
  <c r="GM51" i="7"/>
  <c r="GH51" i="7"/>
  <c r="HC51" i="7"/>
  <c r="GA51" i="7"/>
  <c r="GV51" i="7"/>
  <c r="GK51" i="7"/>
  <c r="FP51" i="7"/>
  <c r="HA51" i="7"/>
  <c r="GF51" i="7"/>
  <c r="GU50" i="7"/>
  <c r="FZ50" i="7"/>
  <c r="GN50" i="7"/>
  <c r="FS50" i="7"/>
  <c r="HD50" i="7"/>
  <c r="GI50" i="7"/>
  <c r="GS50" i="7"/>
  <c r="FX50" i="7"/>
  <c r="GL50" i="7"/>
  <c r="FQ50" i="7"/>
  <c r="HB50" i="7"/>
  <c r="GG50" i="7"/>
  <c r="GV49" i="7"/>
  <c r="GA49" i="7"/>
  <c r="GK49" i="7"/>
  <c r="FP49" i="7"/>
  <c r="HA49" i="7"/>
  <c r="GF49" i="7"/>
  <c r="GF58" i="7" s="1"/>
  <c r="HA58" i="7" s="1"/>
  <c r="GT49" i="7"/>
  <c r="FY49" i="7"/>
  <c r="GM49" i="7"/>
  <c r="FR49" i="7"/>
  <c r="HC49" i="7"/>
  <c r="GH49" i="7"/>
  <c r="GL48" i="7"/>
  <c r="FQ48" i="7"/>
  <c r="GW48" i="7"/>
  <c r="GB48" i="7"/>
  <c r="GQ48" i="7"/>
  <c r="FV48" i="7"/>
  <c r="GZ48" i="7"/>
  <c r="GE58" i="7" s="1"/>
  <c r="GZ58" i="7" s="1"/>
  <c r="GE48" i="7"/>
  <c r="GT47" i="7"/>
  <c r="FY47" i="7"/>
  <c r="GM47" i="7"/>
  <c r="FR47" i="7"/>
  <c r="HC47" i="7"/>
  <c r="GH47" i="7"/>
  <c r="GZ47" i="7"/>
  <c r="GE47" i="7"/>
  <c r="GS47" i="7"/>
  <c r="FX47" i="7"/>
  <c r="GU46" i="7"/>
  <c r="FZ60" i="7" s="1"/>
  <c r="GU60" i="7" s="1"/>
  <c r="FZ46" i="7"/>
  <c r="GN46" i="7"/>
  <c r="FS60" i="7" s="1"/>
  <c r="GN60" i="7" s="1"/>
  <c r="FS46" i="7"/>
  <c r="HD46" i="7"/>
  <c r="GI60" i="7" s="1"/>
  <c r="HD60" i="7" s="1"/>
  <c r="GI46" i="7"/>
  <c r="GS46" i="7"/>
  <c r="FX60" i="7" s="1"/>
  <c r="GS60" i="7" s="1"/>
  <c r="FX46" i="7"/>
  <c r="GL46" i="7"/>
  <c r="FQ60" i="7" s="1"/>
  <c r="GL60" i="7" s="1"/>
  <c r="FQ46" i="7"/>
  <c r="HB46" i="7"/>
  <c r="GG46" i="7"/>
  <c r="GV45" i="7"/>
  <c r="GA45" i="7"/>
  <c r="GK45" i="7"/>
  <c r="FP45" i="7"/>
  <c r="HA45" i="7"/>
  <c r="GF45" i="7"/>
  <c r="GT45" i="7"/>
  <c r="FY45" i="7"/>
  <c r="GM45" i="7"/>
  <c r="FR45" i="7"/>
  <c r="HC45" i="7"/>
  <c r="GH45" i="7"/>
  <c r="GS44" i="7"/>
  <c r="FX44" i="7"/>
  <c r="FQ44" i="7"/>
  <c r="GL44" i="7"/>
  <c r="GG44" i="7"/>
  <c r="HB44" i="7"/>
  <c r="FZ44" i="7"/>
  <c r="GU44" i="7"/>
  <c r="GN44" i="7"/>
  <c r="FS44" i="7"/>
  <c r="HD44" i="7"/>
  <c r="GI44" i="7"/>
  <c r="GT43" i="7"/>
  <c r="FY43" i="7"/>
  <c r="GM43" i="7"/>
  <c r="FR43" i="7"/>
  <c r="HC43" i="7"/>
  <c r="GH43" i="7"/>
  <c r="GV43" i="7"/>
  <c r="GA43" i="7"/>
  <c r="GA57" i="7" s="1"/>
  <c r="GV57" i="7" s="1"/>
  <c r="GK43" i="7"/>
  <c r="FP57" i="7" s="1"/>
  <c r="GK57" i="7" s="1"/>
  <c r="FP43" i="7"/>
  <c r="HA43" i="7"/>
  <c r="GF43" i="7"/>
  <c r="GF57" i="7" s="1"/>
  <c r="HA57" i="7" s="1"/>
  <c r="FZ42" i="7"/>
  <c r="GU42" i="7"/>
  <c r="GN42" i="7"/>
  <c r="FS42" i="7"/>
  <c r="HD42" i="7"/>
  <c r="GI42" i="7"/>
  <c r="GS42" i="7"/>
  <c r="FX42" i="7"/>
  <c r="FQ42" i="7"/>
  <c r="GL42" i="7"/>
  <c r="GG42" i="7"/>
  <c r="HB42" i="7"/>
  <c r="GV41" i="7"/>
  <c r="GA41" i="7"/>
  <c r="GK41" i="7"/>
  <c r="FP41" i="7"/>
  <c r="HA41" i="7"/>
  <c r="GF41" i="7"/>
  <c r="GT41" i="7"/>
  <c r="FY41" i="7"/>
  <c r="GM41" i="7"/>
  <c r="FR41" i="7"/>
  <c r="HC41" i="7"/>
  <c r="GH41" i="7"/>
  <c r="GS40" i="7"/>
  <c r="FX40" i="7"/>
  <c r="GL40" i="7"/>
  <c r="FQ40" i="7"/>
  <c r="HB40" i="7"/>
  <c r="GG40" i="7"/>
  <c r="GU40" i="7"/>
  <c r="FZ40" i="7"/>
  <c r="GN40" i="7"/>
  <c r="FS40" i="7"/>
  <c r="HD40" i="7"/>
  <c r="GI40" i="7"/>
  <c r="GT39" i="7"/>
  <c r="FY39" i="7"/>
  <c r="GM39" i="7"/>
  <c r="FR39" i="7"/>
  <c r="HC39" i="7"/>
  <c r="GH39" i="7"/>
  <c r="GV39" i="7"/>
  <c r="GA39" i="7"/>
  <c r="GK39" i="7"/>
  <c r="FP39" i="7"/>
  <c r="HA39" i="7"/>
  <c r="GF39" i="7"/>
  <c r="GU38" i="7"/>
  <c r="FZ38" i="7"/>
  <c r="GN38" i="7"/>
  <c r="FS38" i="7"/>
  <c r="HD38" i="7"/>
  <c r="GI38" i="7"/>
  <c r="GS38" i="7"/>
  <c r="FX38" i="7"/>
  <c r="GL38" i="7"/>
  <c r="FQ38" i="7"/>
  <c r="HB38" i="7"/>
  <c r="GG38" i="7"/>
  <c r="GV37" i="7"/>
  <c r="GA37" i="7"/>
  <c r="GK37" i="7"/>
  <c r="FP37" i="7"/>
  <c r="HA37" i="7"/>
  <c r="GF37" i="7"/>
  <c r="GT37" i="7"/>
  <c r="FY37" i="7"/>
  <c r="FR37" i="7"/>
  <c r="GM37" i="7"/>
  <c r="HC37" i="7"/>
  <c r="GH37" i="7"/>
  <c r="GS36" i="7"/>
  <c r="FX36" i="7"/>
  <c r="FQ36" i="7"/>
  <c r="GL36" i="7"/>
  <c r="GG36" i="7"/>
  <c r="HB36" i="7"/>
  <c r="FZ36" i="7"/>
  <c r="GU36" i="7"/>
  <c r="GN36" i="7"/>
  <c r="FS36" i="7"/>
  <c r="HD36" i="7"/>
  <c r="GI36" i="7"/>
  <c r="GT35" i="7"/>
  <c r="FY35" i="7"/>
  <c r="GM35" i="7"/>
  <c r="FR35" i="7"/>
  <c r="HC35" i="7"/>
  <c r="GH35" i="7"/>
  <c r="GV35" i="7"/>
  <c r="GA35" i="7"/>
  <c r="GK35" i="7"/>
  <c r="FP35" i="7"/>
  <c r="HA35" i="7"/>
  <c r="GF35" i="7"/>
  <c r="HJ93" i="7"/>
  <c r="X22" i="8" s="1"/>
  <c r="H46" i="8" s="1"/>
  <c r="HJ92" i="7"/>
  <c r="X21" i="8" s="1"/>
  <c r="H45" i="8" s="1"/>
  <c r="HJ85" i="7"/>
  <c r="X14" i="8" s="1"/>
  <c r="H38" i="8" s="1"/>
  <c r="HJ77" i="7"/>
  <c r="X6" i="8" s="1"/>
  <c r="H30" i="8" s="1"/>
  <c r="FZ34" i="7"/>
  <c r="GU34" i="7"/>
  <c r="GR34" i="7"/>
  <c r="FW34" i="7"/>
  <c r="GW34" i="7"/>
  <c r="GB34" i="7"/>
  <c r="GP34" i="7"/>
  <c r="FU34" i="7"/>
  <c r="GO33" i="7"/>
  <c r="FT33" i="7"/>
  <c r="GP33" i="7"/>
  <c r="FU33" i="7"/>
  <c r="GR33" i="7"/>
  <c r="FW33" i="7"/>
  <c r="GZ33" i="7"/>
  <c r="GE33" i="7"/>
  <c r="GX33" i="7"/>
  <c r="GC33" i="7"/>
  <c r="GQ33" i="7"/>
  <c r="FV33" i="7"/>
  <c r="GZ32" i="7"/>
  <c r="GE32" i="7"/>
  <c r="GO32" i="7"/>
  <c r="FT32" i="7"/>
  <c r="GX32" i="7"/>
  <c r="GC32" i="7"/>
  <c r="GQ32" i="7"/>
  <c r="FV32" i="7"/>
  <c r="GW31" i="7"/>
  <c r="GB31" i="7"/>
  <c r="GP31" i="7"/>
  <c r="FU31" i="7"/>
  <c r="GY31" i="7"/>
  <c r="GD31" i="7"/>
  <c r="GR31" i="7"/>
  <c r="FW31" i="7"/>
  <c r="GX30" i="7"/>
  <c r="GC30" i="7"/>
  <c r="GC56" i="7" s="1"/>
  <c r="GX56" i="7" s="1"/>
  <c r="GQ30" i="7"/>
  <c r="FV30" i="7"/>
  <c r="GZ30" i="7"/>
  <c r="GE30" i="7"/>
  <c r="GO30" i="7"/>
  <c r="FT30" i="7"/>
  <c r="GY29" i="7"/>
  <c r="GD55" i="7" s="1"/>
  <c r="GD29" i="7"/>
  <c r="GR29" i="7"/>
  <c r="FW29" i="7"/>
  <c r="FW55" i="7" s="1"/>
  <c r="GW29" i="7"/>
  <c r="GB55" i="7" s="1"/>
  <c r="GB29" i="7"/>
  <c r="GB88" i="7" s="1"/>
  <c r="GB90" i="7" s="1"/>
  <c r="GP29" i="7"/>
  <c r="FU55" i="7" s="1"/>
  <c r="FU29" i="7"/>
  <c r="GO48" i="6"/>
  <c r="FT48" i="6"/>
  <c r="GK52" i="6"/>
  <c r="FP52" i="6"/>
  <c r="HA52" i="6"/>
  <c r="GF52" i="6"/>
  <c r="GF59" i="6" s="1"/>
  <c r="HA59" i="6" s="1"/>
  <c r="GT52" i="6"/>
  <c r="FY52" i="6"/>
  <c r="GM52" i="6"/>
  <c r="FR59" i="6" s="1"/>
  <c r="GM59" i="6" s="1"/>
  <c r="FR52" i="6"/>
  <c r="HC52" i="6"/>
  <c r="GH52" i="6"/>
  <c r="GH59" i="6" s="1"/>
  <c r="HC59" i="6" s="1"/>
  <c r="GV52" i="6"/>
  <c r="GA52" i="6"/>
  <c r="GA59" i="6" s="1"/>
  <c r="GV59" i="6" s="1"/>
  <c r="GL51" i="6"/>
  <c r="FQ51" i="6"/>
  <c r="GG51" i="6"/>
  <c r="FZ51" i="6"/>
  <c r="HD51" i="6"/>
  <c r="GI51" i="6"/>
  <c r="GS51" i="6"/>
  <c r="FX51" i="6"/>
  <c r="FR50" i="6"/>
  <c r="GM50" i="6"/>
  <c r="GH50" i="6"/>
  <c r="HC50" i="6"/>
  <c r="GA50" i="6"/>
  <c r="GV50" i="6"/>
  <c r="GK50" i="6"/>
  <c r="FP50" i="6"/>
  <c r="HA50" i="6"/>
  <c r="GF50" i="6"/>
  <c r="GT50" i="6"/>
  <c r="FY50" i="6"/>
  <c r="GL48" i="6"/>
  <c r="FQ48" i="6"/>
  <c r="GY48" i="6"/>
  <c r="GD48" i="6"/>
  <c r="GR48" i="6"/>
  <c r="FW48" i="6"/>
  <c r="GZ49" i="6"/>
  <c r="GE49" i="6"/>
  <c r="FP49" i="6"/>
  <c r="GT49" i="6"/>
  <c r="FY49" i="6"/>
  <c r="GM49" i="6"/>
  <c r="FR49" i="6"/>
  <c r="GV47" i="6"/>
  <c r="GA47" i="6"/>
  <c r="GK47" i="6"/>
  <c r="FP47" i="6"/>
  <c r="HA47" i="6"/>
  <c r="GF47" i="6"/>
  <c r="GT47" i="6"/>
  <c r="FY47" i="6"/>
  <c r="GM47" i="6"/>
  <c r="FR47" i="6"/>
  <c r="HC47" i="6"/>
  <c r="GH47" i="6"/>
  <c r="GS46" i="6"/>
  <c r="FX46" i="6"/>
  <c r="GL46" i="6"/>
  <c r="FQ46" i="6"/>
  <c r="HB46" i="6"/>
  <c r="GG46" i="6"/>
  <c r="GU46" i="6"/>
  <c r="FZ46" i="6"/>
  <c r="GN46" i="6"/>
  <c r="FS46" i="6"/>
  <c r="HD46" i="6"/>
  <c r="GI46" i="6"/>
  <c r="GT45" i="6"/>
  <c r="FY45" i="6"/>
  <c r="GM45" i="6"/>
  <c r="FR45" i="6"/>
  <c r="HC45" i="6"/>
  <c r="GH45" i="6"/>
  <c r="GV45" i="6"/>
  <c r="GA45" i="6"/>
  <c r="GK45" i="6"/>
  <c r="FP45" i="6"/>
  <c r="HA45" i="6"/>
  <c r="GF45" i="6"/>
  <c r="GU44" i="6"/>
  <c r="FZ44" i="6"/>
  <c r="GN44" i="6"/>
  <c r="FS44" i="6"/>
  <c r="HD44" i="6"/>
  <c r="GI44" i="6"/>
  <c r="FX44" i="6"/>
  <c r="GS44" i="6"/>
  <c r="GL44" i="6"/>
  <c r="FQ44" i="6"/>
  <c r="HB44" i="6"/>
  <c r="GG44" i="6"/>
  <c r="GA43" i="6"/>
  <c r="GV43" i="6"/>
  <c r="GK43" i="6"/>
  <c r="FP43" i="6"/>
  <c r="HA43" i="6"/>
  <c r="GF43" i="6"/>
  <c r="GT43" i="6"/>
  <c r="FY43" i="6"/>
  <c r="GM43" i="6"/>
  <c r="FR43" i="6"/>
  <c r="HC43" i="6"/>
  <c r="GH43" i="6"/>
  <c r="GS42" i="6"/>
  <c r="FX42" i="6"/>
  <c r="GL42" i="6"/>
  <c r="FQ42" i="6"/>
  <c r="HB42" i="6"/>
  <c r="GG42" i="6"/>
  <c r="GU42" i="6"/>
  <c r="FZ42" i="6"/>
  <c r="FS42" i="6"/>
  <c r="GN42" i="6"/>
  <c r="GI42" i="6"/>
  <c r="HD42" i="6"/>
  <c r="GT41" i="6"/>
  <c r="FY41" i="6"/>
  <c r="GM41" i="6"/>
  <c r="FR41" i="6"/>
  <c r="HC41" i="6"/>
  <c r="GH41" i="6"/>
  <c r="GV41" i="6"/>
  <c r="GA41" i="6"/>
  <c r="GK41" i="6"/>
  <c r="FP41" i="6"/>
  <c r="HA41" i="6"/>
  <c r="GF41" i="6"/>
  <c r="GU40" i="6"/>
  <c r="FZ40" i="6"/>
  <c r="GN40" i="6"/>
  <c r="FS40" i="6"/>
  <c r="HD40" i="6"/>
  <c r="GI40" i="6"/>
  <c r="GS40" i="6"/>
  <c r="FX40" i="6"/>
  <c r="GL40" i="6"/>
  <c r="FQ40" i="6"/>
  <c r="HB40" i="6"/>
  <c r="GG40" i="6"/>
  <c r="GV39" i="6"/>
  <c r="GA39" i="6"/>
  <c r="GK39" i="6"/>
  <c r="FP39" i="6"/>
  <c r="HA39" i="6"/>
  <c r="GF39" i="6"/>
  <c r="GT39" i="6"/>
  <c r="FY39" i="6"/>
  <c r="GM39" i="6"/>
  <c r="FR39" i="6"/>
  <c r="HC39" i="6"/>
  <c r="GH39" i="6"/>
  <c r="GS38" i="6"/>
  <c r="FX38" i="6"/>
  <c r="GL38" i="6"/>
  <c r="FQ38" i="6"/>
  <c r="HB38" i="6"/>
  <c r="GG38" i="6"/>
  <c r="GU38" i="6"/>
  <c r="FZ38" i="6"/>
  <c r="GN38" i="6"/>
  <c r="FS38" i="6"/>
  <c r="HD38" i="6"/>
  <c r="GI38" i="6"/>
  <c r="FY37" i="6"/>
  <c r="GT37" i="6"/>
  <c r="GM37" i="6"/>
  <c r="FR37" i="6"/>
  <c r="HC37" i="6"/>
  <c r="GH37" i="6"/>
  <c r="GV37" i="6"/>
  <c r="GA37" i="6"/>
  <c r="FP37" i="6"/>
  <c r="GK37" i="6"/>
  <c r="GF37" i="6"/>
  <c r="HA37" i="6"/>
  <c r="GU36" i="6"/>
  <c r="FZ36" i="6"/>
  <c r="GN36" i="6"/>
  <c r="FS36" i="6"/>
  <c r="HD36" i="6"/>
  <c r="GI36" i="6"/>
  <c r="GS36" i="6"/>
  <c r="FX36" i="6"/>
  <c r="GL36" i="6"/>
  <c r="FQ36" i="6"/>
  <c r="HB36" i="6"/>
  <c r="GG36" i="6"/>
  <c r="GL34" i="6"/>
  <c r="FQ34" i="6"/>
  <c r="GW34" i="6"/>
  <c r="GB34" i="6"/>
  <c r="GQ34" i="6"/>
  <c r="FV34" i="6"/>
  <c r="GZ34" i="6"/>
  <c r="GE34" i="6"/>
  <c r="HJ91" i="6"/>
  <c r="S20" i="8" s="1"/>
  <c r="G44" i="8" s="1"/>
  <c r="GX34" i="6"/>
  <c r="GC34" i="6"/>
  <c r="FP35" i="6"/>
  <c r="GK35" i="6"/>
  <c r="GZ35" i="6"/>
  <c r="GE35" i="6"/>
  <c r="GW35" i="6"/>
  <c r="GB35" i="6"/>
  <c r="GP35" i="6"/>
  <c r="FU35" i="6"/>
  <c r="GY35" i="6"/>
  <c r="GD35" i="6"/>
  <c r="GT34" i="6"/>
  <c r="FY34" i="6"/>
  <c r="FP33" i="6"/>
  <c r="HA33" i="6"/>
  <c r="GF33" i="6"/>
  <c r="GC33" i="6"/>
  <c r="FZ33" i="6"/>
  <c r="GV33" i="6"/>
  <c r="GA33" i="6"/>
  <c r="GL32" i="6"/>
  <c r="FQ32" i="6"/>
  <c r="HB32" i="6"/>
  <c r="GG32" i="6"/>
  <c r="GU32" i="6"/>
  <c r="FZ32" i="6"/>
  <c r="GN32" i="6"/>
  <c r="FS32" i="6"/>
  <c r="HD32" i="6"/>
  <c r="GI32" i="6"/>
  <c r="GS32" i="6"/>
  <c r="FX32" i="6"/>
  <c r="GM31" i="6"/>
  <c r="FR31" i="6"/>
  <c r="HC31" i="6"/>
  <c r="GH31" i="6"/>
  <c r="GV31" i="6"/>
  <c r="GA31" i="6"/>
  <c r="GK31" i="6"/>
  <c r="FP31" i="6"/>
  <c r="HA31" i="6"/>
  <c r="GF31" i="6"/>
  <c r="GT31" i="6"/>
  <c r="FY31" i="6"/>
  <c r="GN30" i="6"/>
  <c r="FS30" i="6"/>
  <c r="HD30" i="6"/>
  <c r="GI30" i="6"/>
  <c r="GS30" i="6"/>
  <c r="FX30" i="6"/>
  <c r="GL30" i="6"/>
  <c r="FQ30" i="6"/>
  <c r="HB30" i="6"/>
  <c r="GG30" i="6"/>
  <c r="GU30" i="6"/>
  <c r="FZ30" i="6"/>
  <c r="HA29" i="6"/>
  <c r="GV29" i="6"/>
  <c r="GO52" i="6"/>
  <c r="FT59" i="6" s="1"/>
  <c r="GO59" i="6" s="1"/>
  <c r="FT52" i="6"/>
  <c r="GX52" i="6"/>
  <c r="GC59" i="6" s="1"/>
  <c r="GX59" i="6" s="1"/>
  <c r="GC52" i="6"/>
  <c r="GQ52" i="6"/>
  <c r="FV52" i="6"/>
  <c r="GZ52" i="6"/>
  <c r="GE52" i="6"/>
  <c r="GD51" i="6"/>
  <c r="GQ50" i="6"/>
  <c r="FV50" i="6"/>
  <c r="GZ50" i="6"/>
  <c r="GE50" i="6"/>
  <c r="GO50" i="6"/>
  <c r="FT50" i="6"/>
  <c r="GX50" i="6"/>
  <c r="GC50" i="6"/>
  <c r="GM48" i="6"/>
  <c r="FR48" i="6"/>
  <c r="HC48" i="6"/>
  <c r="GV48" i="6"/>
  <c r="GA48" i="6"/>
  <c r="GP34" i="6"/>
  <c r="FU34" i="6"/>
  <c r="GS49" i="6"/>
  <c r="FX49" i="6"/>
  <c r="GN49" i="6"/>
  <c r="FS49" i="6"/>
  <c r="GX49" i="6"/>
  <c r="GC49" i="6"/>
  <c r="GQ49" i="6"/>
  <c r="FV49" i="6"/>
  <c r="GZ47" i="6"/>
  <c r="GE47" i="6"/>
  <c r="GO47" i="6"/>
  <c r="FT47" i="6"/>
  <c r="GX47" i="6"/>
  <c r="GC47" i="6"/>
  <c r="GQ47" i="6"/>
  <c r="FV47" i="6"/>
  <c r="GW46" i="6"/>
  <c r="GB46" i="6"/>
  <c r="GP46" i="6"/>
  <c r="FU46" i="6"/>
  <c r="GY46" i="6"/>
  <c r="GD46" i="6"/>
  <c r="GR46" i="6"/>
  <c r="FW46" i="6"/>
  <c r="GX45" i="6"/>
  <c r="GC45" i="6"/>
  <c r="GQ45" i="6"/>
  <c r="FV45" i="6"/>
  <c r="GZ45" i="6"/>
  <c r="GE45" i="6"/>
  <c r="GO45" i="6"/>
  <c r="FT45" i="6"/>
  <c r="GY44" i="6"/>
  <c r="GD44" i="6"/>
  <c r="FW44" i="6"/>
  <c r="GR44" i="6"/>
  <c r="GW44" i="6"/>
  <c r="GB44" i="6"/>
  <c r="GP44" i="6"/>
  <c r="FU44" i="6"/>
  <c r="GZ43" i="6"/>
  <c r="GE43" i="6"/>
  <c r="FT43" i="6"/>
  <c r="GO43" i="6"/>
  <c r="GX43" i="6"/>
  <c r="GC43" i="6"/>
  <c r="GQ43" i="6"/>
  <c r="FV43" i="6"/>
  <c r="GW42" i="6"/>
  <c r="GB42" i="6"/>
  <c r="GP42" i="6"/>
  <c r="FU42" i="6"/>
  <c r="GY42" i="6"/>
  <c r="GD42" i="6"/>
  <c r="FW42" i="6"/>
  <c r="GR42" i="6"/>
  <c r="GX41" i="6"/>
  <c r="GC41" i="6"/>
  <c r="GQ41" i="6"/>
  <c r="FV41" i="6"/>
  <c r="GZ41" i="6"/>
  <c r="GE41" i="6"/>
  <c r="GO41" i="6"/>
  <c r="FT41" i="6"/>
  <c r="GY40" i="6"/>
  <c r="GD40" i="6"/>
  <c r="GR40" i="6"/>
  <c r="FW40" i="6"/>
  <c r="GW40" i="6"/>
  <c r="GB40" i="6"/>
  <c r="GP40" i="6"/>
  <c r="FU40" i="6"/>
  <c r="GZ39" i="6"/>
  <c r="GE39" i="6"/>
  <c r="GO39" i="6"/>
  <c r="FT39" i="6"/>
  <c r="GX39" i="6"/>
  <c r="GC39" i="6"/>
  <c r="GQ39" i="6"/>
  <c r="FV39" i="6"/>
  <c r="GW38" i="6"/>
  <c r="GB38" i="6"/>
  <c r="GP38" i="6"/>
  <c r="FU38" i="6"/>
  <c r="GY38" i="6"/>
  <c r="GD38" i="6"/>
  <c r="GR38" i="6"/>
  <c r="FW38" i="6"/>
  <c r="GX37" i="6"/>
  <c r="GC37" i="6"/>
  <c r="GQ37" i="6"/>
  <c r="FV37" i="6"/>
  <c r="GZ37" i="6"/>
  <c r="GE37" i="6"/>
  <c r="GO37" i="6"/>
  <c r="FT37" i="6"/>
  <c r="GY36" i="6"/>
  <c r="GD36" i="6"/>
  <c r="GR36" i="6"/>
  <c r="FW36" i="6"/>
  <c r="GB36" i="6"/>
  <c r="GW36" i="6"/>
  <c r="FU36" i="6"/>
  <c r="GP36" i="6"/>
  <c r="GK34" i="6"/>
  <c r="FP34" i="6"/>
  <c r="HA34" i="6"/>
  <c r="GF34" i="6"/>
  <c r="GU34" i="6"/>
  <c r="FZ34" i="6"/>
  <c r="GN34" i="6"/>
  <c r="FS34" i="6"/>
  <c r="HD34" i="6"/>
  <c r="GI34" i="6"/>
  <c r="HJ80" i="6"/>
  <c r="S9" i="8" s="1"/>
  <c r="G33" i="8" s="1"/>
  <c r="GN35" i="6"/>
  <c r="FS35" i="6"/>
  <c r="HD35" i="6"/>
  <c r="GI35" i="6"/>
  <c r="GF35" i="6"/>
  <c r="HA35" i="6"/>
  <c r="FY35" i="6"/>
  <c r="GT35" i="6"/>
  <c r="GM35" i="6"/>
  <c r="FR35" i="6"/>
  <c r="HC35" i="6"/>
  <c r="GH35" i="6"/>
  <c r="HJ87" i="6"/>
  <c r="S16" i="8" s="1"/>
  <c r="G40" i="8" s="1"/>
  <c r="GO33" i="6"/>
  <c r="FT33" i="6"/>
  <c r="FQ33" i="6"/>
  <c r="GG33" i="6"/>
  <c r="GD33" i="6"/>
  <c r="GZ33" i="6"/>
  <c r="GE33" i="6"/>
  <c r="GP32" i="6"/>
  <c r="FU32" i="6"/>
  <c r="GY32" i="6"/>
  <c r="GD32" i="6"/>
  <c r="GR32" i="6"/>
  <c r="FW32" i="6"/>
  <c r="GW32" i="6"/>
  <c r="GB32" i="6"/>
  <c r="GQ31" i="6"/>
  <c r="FV31" i="6"/>
  <c r="GZ31" i="6"/>
  <c r="GE31" i="6"/>
  <c r="GO31" i="6"/>
  <c r="FT31" i="6"/>
  <c r="GX31" i="6"/>
  <c r="GC31" i="6"/>
  <c r="GR30" i="6"/>
  <c r="FW30" i="6"/>
  <c r="GW30" i="6"/>
  <c r="GB30" i="6"/>
  <c r="GP30" i="6"/>
  <c r="FU30" i="6"/>
  <c r="GY30" i="6"/>
  <c r="GD30" i="6"/>
  <c r="GQ29" i="6"/>
  <c r="FV55" i="6" s="1"/>
  <c r="GE29" i="6"/>
  <c r="GE55" i="6" s="1"/>
  <c r="GS52" i="6"/>
  <c r="FX59" i="6" s="1"/>
  <c r="GS59" i="6" s="1"/>
  <c r="FX52" i="6"/>
  <c r="GL52" i="6"/>
  <c r="FQ59" i="6" s="1"/>
  <c r="GL59" i="6" s="1"/>
  <c r="FQ52" i="6"/>
  <c r="HB52" i="6"/>
  <c r="GG52" i="6"/>
  <c r="GG59" i="6" s="1"/>
  <c r="HB59" i="6" s="1"/>
  <c r="GU52" i="6"/>
  <c r="FZ59" i="6" s="1"/>
  <c r="GU59" i="6" s="1"/>
  <c r="FZ52" i="6"/>
  <c r="GN52" i="6"/>
  <c r="FS59" i="6" s="1"/>
  <c r="GN59" i="6" s="1"/>
  <c r="FS52" i="6"/>
  <c r="HD52" i="6"/>
  <c r="GI52" i="6"/>
  <c r="GM51" i="6"/>
  <c r="HC51" i="6"/>
  <c r="GH51" i="6"/>
  <c r="GV51" i="6"/>
  <c r="GA51" i="6"/>
  <c r="GK51" i="6"/>
  <c r="FP51" i="6"/>
  <c r="FZ50" i="6"/>
  <c r="GU50" i="6"/>
  <c r="FS50" i="6"/>
  <c r="GN50" i="6"/>
  <c r="GI50" i="6"/>
  <c r="HD50" i="6"/>
  <c r="GS50" i="6"/>
  <c r="FX50" i="6"/>
  <c r="GL50" i="6"/>
  <c r="FQ50" i="6"/>
  <c r="HB50" i="6"/>
  <c r="GG50" i="6"/>
  <c r="HB48" i="6"/>
  <c r="GG48" i="6"/>
  <c r="HA48" i="6"/>
  <c r="GF48" i="6"/>
  <c r="GQ48" i="6"/>
  <c r="FV48" i="6"/>
  <c r="GZ48" i="6"/>
  <c r="GE48" i="6"/>
  <c r="GX48" i="6"/>
  <c r="GC48" i="6"/>
  <c r="GO49" i="6"/>
  <c r="HA49" i="6"/>
  <c r="GF49" i="6"/>
  <c r="GV49" i="6"/>
  <c r="FQ49" i="6"/>
  <c r="HB49" i="6"/>
  <c r="GG49" i="6"/>
  <c r="GN47" i="6"/>
  <c r="FS47" i="6"/>
  <c r="HD47" i="6"/>
  <c r="GI47" i="6"/>
  <c r="GS47" i="6"/>
  <c r="FX47" i="6"/>
  <c r="GL47" i="6"/>
  <c r="FQ47" i="6"/>
  <c r="HB47" i="6"/>
  <c r="GG47" i="6"/>
  <c r="GU47" i="6"/>
  <c r="FZ47" i="6"/>
  <c r="GK46" i="6"/>
  <c r="FP46" i="6"/>
  <c r="HA46" i="6"/>
  <c r="GF46" i="6"/>
  <c r="GT46" i="6"/>
  <c r="FY46" i="6"/>
  <c r="GM46" i="6"/>
  <c r="FR60" i="6" s="1"/>
  <c r="GM60" i="6" s="1"/>
  <c r="FR46" i="6"/>
  <c r="HC46" i="6"/>
  <c r="GH46" i="6"/>
  <c r="GV46" i="6"/>
  <c r="GA46" i="6"/>
  <c r="GL45" i="6"/>
  <c r="FQ45" i="6"/>
  <c r="HB45" i="6"/>
  <c r="GG45" i="6"/>
  <c r="GU45" i="6"/>
  <c r="FZ45" i="6"/>
  <c r="GN45" i="6"/>
  <c r="FS45" i="6"/>
  <c r="HD45" i="6"/>
  <c r="GI45" i="6"/>
  <c r="FX45" i="6"/>
  <c r="GS45" i="6"/>
  <c r="GM44" i="6"/>
  <c r="FR44" i="6"/>
  <c r="HC44" i="6"/>
  <c r="GH44" i="6"/>
  <c r="GV44" i="6"/>
  <c r="GA44" i="6"/>
  <c r="GA57" i="6" s="1"/>
  <c r="GV57" i="6" s="1"/>
  <c r="FP44" i="6"/>
  <c r="GK44" i="6"/>
  <c r="GF44" i="6"/>
  <c r="GF57" i="6" s="1"/>
  <c r="HA57" i="6" s="1"/>
  <c r="HA44" i="6"/>
  <c r="GT44" i="6"/>
  <c r="FY44" i="6"/>
  <c r="FS43" i="6"/>
  <c r="GN43" i="6"/>
  <c r="GI43" i="6"/>
  <c r="HD43" i="6"/>
  <c r="GS43" i="6"/>
  <c r="FX57" i="6" s="1"/>
  <c r="GS57" i="6" s="1"/>
  <c r="FX43" i="6"/>
  <c r="GL43" i="6"/>
  <c r="FQ43" i="6"/>
  <c r="HB43" i="6"/>
  <c r="GG43" i="6"/>
  <c r="GU43" i="6"/>
  <c r="FZ43" i="6"/>
  <c r="GK42" i="6"/>
  <c r="FP42" i="6"/>
  <c r="HA42" i="6"/>
  <c r="GF42" i="6"/>
  <c r="GT42" i="6"/>
  <c r="FY42" i="6"/>
  <c r="GM42" i="6"/>
  <c r="FR42" i="6"/>
  <c r="HC42" i="6"/>
  <c r="GH42" i="6"/>
  <c r="GA42" i="6"/>
  <c r="GV42" i="6"/>
  <c r="GL41" i="6"/>
  <c r="FQ41" i="6"/>
  <c r="HB41" i="6"/>
  <c r="GG41" i="6"/>
  <c r="GU41" i="6"/>
  <c r="FZ41" i="6"/>
  <c r="GN41" i="6"/>
  <c r="FS41" i="6"/>
  <c r="HD41" i="6"/>
  <c r="GI41" i="6"/>
  <c r="GS41" i="6"/>
  <c r="FX41" i="6"/>
  <c r="GM40" i="6"/>
  <c r="FR40" i="6"/>
  <c r="HC40" i="6"/>
  <c r="GH40" i="6"/>
  <c r="GV40" i="6"/>
  <c r="GA40" i="6"/>
  <c r="GK40" i="6"/>
  <c r="FP40" i="6"/>
  <c r="HA40" i="6"/>
  <c r="GF40" i="6"/>
  <c r="GT40" i="6"/>
  <c r="FY40" i="6"/>
  <c r="GN39" i="6"/>
  <c r="FS39" i="6"/>
  <c r="HD39" i="6"/>
  <c r="GI39" i="6"/>
  <c r="GS39" i="6"/>
  <c r="FX39" i="6"/>
  <c r="GL39" i="6"/>
  <c r="FQ39" i="6"/>
  <c r="HB39" i="6"/>
  <c r="GG39" i="6"/>
  <c r="GU39" i="6"/>
  <c r="FZ39" i="6"/>
  <c r="GK38" i="6"/>
  <c r="FP38" i="6"/>
  <c r="HA38" i="6"/>
  <c r="GF38" i="6"/>
  <c r="GT38" i="6"/>
  <c r="FY38" i="6"/>
  <c r="GM38" i="6"/>
  <c r="FR38" i="6"/>
  <c r="HC38" i="6"/>
  <c r="GH38" i="6"/>
  <c r="GV38" i="6"/>
  <c r="GA38" i="6"/>
  <c r="FQ37" i="6"/>
  <c r="GL37" i="6"/>
  <c r="GG37" i="6"/>
  <c r="HB37" i="6"/>
  <c r="GU37" i="6"/>
  <c r="FZ37" i="6"/>
  <c r="GN37" i="6"/>
  <c r="FS37" i="6"/>
  <c r="HD37" i="6"/>
  <c r="GI37" i="6"/>
  <c r="FX37" i="6"/>
  <c r="GS37" i="6"/>
  <c r="GM36" i="6"/>
  <c r="FR36" i="6"/>
  <c r="HC36" i="6"/>
  <c r="GH36" i="6"/>
  <c r="GV36" i="6"/>
  <c r="GA36" i="6"/>
  <c r="GK36" i="6"/>
  <c r="FP36" i="6"/>
  <c r="HA36" i="6"/>
  <c r="GF36" i="6"/>
  <c r="GT36" i="6"/>
  <c r="FY36" i="6"/>
  <c r="GO34" i="6"/>
  <c r="FT34" i="6"/>
  <c r="GY34" i="6"/>
  <c r="GD34" i="6"/>
  <c r="GR34" i="6"/>
  <c r="FW34" i="6"/>
  <c r="HJ77" i="6"/>
  <c r="S6" i="8" s="1"/>
  <c r="G30" i="8" s="1"/>
  <c r="GR35" i="6"/>
  <c r="FW35" i="6"/>
  <c r="GX35" i="6"/>
  <c r="GC35" i="6"/>
  <c r="GQ35" i="6"/>
  <c r="FV35" i="6"/>
  <c r="FX33" i="6"/>
  <c r="GP33" i="6"/>
  <c r="FU33" i="6"/>
  <c r="FR33" i="6"/>
  <c r="HC33" i="6"/>
  <c r="GH33" i="6"/>
  <c r="GN33" i="6"/>
  <c r="FS33" i="6"/>
  <c r="HD33" i="6"/>
  <c r="GI33" i="6"/>
  <c r="GT32" i="6"/>
  <c r="FY32" i="6"/>
  <c r="GM32" i="6"/>
  <c r="FR32" i="6"/>
  <c r="HC32" i="6"/>
  <c r="GH32" i="6"/>
  <c r="GV32" i="6"/>
  <c r="GA32" i="6"/>
  <c r="GK32" i="6"/>
  <c r="FP32" i="6"/>
  <c r="HA32" i="6"/>
  <c r="GF32" i="6"/>
  <c r="GU31" i="6"/>
  <c r="FZ31" i="6"/>
  <c r="GN31" i="6"/>
  <c r="FS31" i="6"/>
  <c r="HD31" i="6"/>
  <c r="GI31" i="6"/>
  <c r="GS31" i="6"/>
  <c r="FX31" i="6"/>
  <c r="GL31" i="6"/>
  <c r="FQ31" i="6"/>
  <c r="HB31" i="6"/>
  <c r="GG31" i="6"/>
  <c r="GV30" i="6"/>
  <c r="GA30" i="6"/>
  <c r="GK30" i="6"/>
  <c r="FP30" i="6"/>
  <c r="HA30" i="6"/>
  <c r="GF30" i="6"/>
  <c r="GT30" i="6"/>
  <c r="FY30" i="6"/>
  <c r="GM30" i="6"/>
  <c r="FR30" i="6"/>
  <c r="HC30" i="6"/>
  <c r="GH30" i="6"/>
  <c r="FX29" i="6"/>
  <c r="HB29" i="6"/>
  <c r="GG29" i="6"/>
  <c r="GN29" i="6"/>
  <c r="FS29" i="6"/>
  <c r="HD29" i="6"/>
  <c r="GI55" i="6" s="1"/>
  <c r="GI29" i="6"/>
  <c r="GW48" i="6"/>
  <c r="GB48" i="6"/>
  <c r="GI57" i="6"/>
  <c r="HD57" i="6" s="1"/>
  <c r="GW52" i="6"/>
  <c r="GB59" i="6" s="1"/>
  <c r="GW59" i="6" s="1"/>
  <c r="GB52" i="6"/>
  <c r="GP52" i="6"/>
  <c r="FU59" i="6" s="1"/>
  <c r="GP59" i="6" s="1"/>
  <c r="FU52" i="6"/>
  <c r="GY52" i="6"/>
  <c r="GD52" i="6"/>
  <c r="GR52" i="6"/>
  <c r="FW59" i="6" s="1"/>
  <c r="GR59" i="6" s="1"/>
  <c r="FW52" i="6"/>
  <c r="GX51" i="6"/>
  <c r="GC51" i="6"/>
  <c r="FV51" i="6"/>
  <c r="GQ51" i="6"/>
  <c r="GE51" i="6"/>
  <c r="GZ51" i="6"/>
  <c r="GO51" i="6"/>
  <c r="FT51" i="6"/>
  <c r="GY50" i="6"/>
  <c r="GD50" i="6"/>
  <c r="GR50" i="6"/>
  <c r="FW50" i="6"/>
  <c r="GW50" i="6"/>
  <c r="GB50" i="6"/>
  <c r="GP50" i="6"/>
  <c r="FU50" i="6"/>
  <c r="FY48" i="6"/>
  <c r="FY58" i="6" s="1"/>
  <c r="GT58" i="6" s="1"/>
  <c r="FX48" i="6"/>
  <c r="GU48" i="6"/>
  <c r="FZ48" i="6"/>
  <c r="FS48" i="6"/>
  <c r="GP48" i="6"/>
  <c r="FU48" i="6"/>
  <c r="GW49" i="6"/>
  <c r="GB49" i="6"/>
  <c r="GR49" i="6"/>
  <c r="FW49" i="6"/>
  <c r="GI49" i="6"/>
  <c r="GP49" i="6"/>
  <c r="FU49" i="6"/>
  <c r="GY49" i="6"/>
  <c r="GD49" i="6"/>
  <c r="GR47" i="6"/>
  <c r="FW47" i="6"/>
  <c r="GW47" i="6"/>
  <c r="GB47" i="6"/>
  <c r="GB60" i="6" s="1"/>
  <c r="GW60" i="6" s="1"/>
  <c r="GP47" i="6"/>
  <c r="FU47" i="6"/>
  <c r="GY47" i="6"/>
  <c r="GD47" i="6"/>
  <c r="GO46" i="6"/>
  <c r="FT46" i="6"/>
  <c r="GX46" i="6"/>
  <c r="GC46" i="6"/>
  <c r="GC60" i="6" s="1"/>
  <c r="GX60" i="6" s="1"/>
  <c r="GQ46" i="6"/>
  <c r="FV46" i="6"/>
  <c r="GZ46" i="6"/>
  <c r="GE46" i="6"/>
  <c r="GE60" i="6" s="1"/>
  <c r="GZ60" i="6" s="1"/>
  <c r="GP45" i="6"/>
  <c r="FU45" i="6"/>
  <c r="GY45" i="6"/>
  <c r="GD45" i="6"/>
  <c r="GR45" i="6"/>
  <c r="FW45" i="6"/>
  <c r="GB45" i="6"/>
  <c r="GW45" i="6"/>
  <c r="GQ44" i="6"/>
  <c r="FV44" i="6"/>
  <c r="GE44" i="6"/>
  <c r="GZ44" i="6"/>
  <c r="GO44" i="6"/>
  <c r="FT44" i="6"/>
  <c r="GX44" i="6"/>
  <c r="GC44" i="6"/>
  <c r="GR43" i="6"/>
  <c r="FW57" i="6" s="1"/>
  <c r="GR57" i="6" s="1"/>
  <c r="FW43" i="6"/>
  <c r="GB43" i="6"/>
  <c r="GB57" i="6" s="1"/>
  <c r="GW57" i="6" s="1"/>
  <c r="GW43" i="6"/>
  <c r="GP43" i="6"/>
  <c r="FU57" i="6" s="1"/>
  <c r="GP57" i="6" s="1"/>
  <c r="FU43" i="6"/>
  <c r="GY43" i="6"/>
  <c r="GD43" i="6"/>
  <c r="GO42" i="6"/>
  <c r="FT42" i="6"/>
  <c r="GX42" i="6"/>
  <c r="GC42" i="6"/>
  <c r="GQ42" i="6"/>
  <c r="FV42" i="6"/>
  <c r="GE42" i="6"/>
  <c r="GZ42" i="6"/>
  <c r="GP41" i="6"/>
  <c r="FU41" i="6"/>
  <c r="GY41" i="6"/>
  <c r="GD41" i="6"/>
  <c r="GR41" i="6"/>
  <c r="FW41" i="6"/>
  <c r="GW41" i="6"/>
  <c r="GB41" i="6"/>
  <c r="GQ40" i="6"/>
  <c r="FV40" i="6"/>
  <c r="GZ40" i="6"/>
  <c r="GE40" i="6"/>
  <c r="GO40" i="6"/>
  <c r="FT40" i="6"/>
  <c r="GX40" i="6"/>
  <c r="GC40" i="6"/>
  <c r="GR39" i="6"/>
  <c r="FW39" i="6"/>
  <c r="GW39" i="6"/>
  <c r="GB39" i="6"/>
  <c r="GP39" i="6"/>
  <c r="FU39" i="6"/>
  <c r="GY39" i="6"/>
  <c r="GD39" i="6"/>
  <c r="GO38" i="6"/>
  <c r="FT38" i="6"/>
  <c r="GX38" i="6"/>
  <c r="GC38" i="6"/>
  <c r="GQ38" i="6"/>
  <c r="FV38" i="6"/>
  <c r="GZ38" i="6"/>
  <c r="GE38" i="6"/>
  <c r="GP37" i="6"/>
  <c r="FU37" i="6"/>
  <c r="GY37" i="6"/>
  <c r="GD37" i="6"/>
  <c r="GR37" i="6"/>
  <c r="FW37" i="6"/>
  <c r="GW37" i="6"/>
  <c r="GB37" i="6"/>
  <c r="GQ36" i="6"/>
  <c r="FV36" i="6"/>
  <c r="GZ36" i="6"/>
  <c r="GE36" i="6"/>
  <c r="FT36" i="6"/>
  <c r="GO36" i="6"/>
  <c r="GC36" i="6"/>
  <c r="GX36" i="6"/>
  <c r="HB34" i="6"/>
  <c r="GG34" i="6"/>
  <c r="GS34" i="6"/>
  <c r="FX34" i="6"/>
  <c r="GM34" i="6"/>
  <c r="FR34" i="6"/>
  <c r="HC34" i="6"/>
  <c r="GH34" i="6"/>
  <c r="GV34" i="6"/>
  <c r="GA34" i="6"/>
  <c r="GO35" i="6"/>
  <c r="FT35" i="6"/>
  <c r="HJ84" i="6"/>
  <c r="S13" i="8" s="1"/>
  <c r="G37" i="8" s="1"/>
  <c r="EU64" i="6"/>
  <c r="HJ76" i="6" s="1"/>
  <c r="S5" i="8" s="1"/>
  <c r="G29" i="8" s="1"/>
  <c r="GV35" i="6"/>
  <c r="GA35" i="6"/>
  <c r="FX35" i="6"/>
  <c r="GS35" i="6"/>
  <c r="FQ35" i="6"/>
  <c r="GL35" i="6"/>
  <c r="GG35" i="6"/>
  <c r="HB35" i="6"/>
  <c r="GU35" i="6"/>
  <c r="FZ35" i="6"/>
  <c r="HJ93" i="6"/>
  <c r="S22" i="8" s="1"/>
  <c r="G46" i="8" s="1"/>
  <c r="GW33" i="6"/>
  <c r="GB33" i="6"/>
  <c r="GT33" i="6"/>
  <c r="FY56" i="6" s="1"/>
  <c r="GT56" i="6" s="1"/>
  <c r="FY33" i="6"/>
  <c r="GQ33" i="6"/>
  <c r="FV33" i="6"/>
  <c r="GR33" i="6"/>
  <c r="FW33" i="6"/>
  <c r="GX32" i="6"/>
  <c r="GC32" i="6"/>
  <c r="GQ32" i="6"/>
  <c r="FV32" i="6"/>
  <c r="GZ32" i="6"/>
  <c r="GE32" i="6"/>
  <c r="GO32" i="6"/>
  <c r="FT32" i="6"/>
  <c r="GY31" i="6"/>
  <c r="GD31" i="6"/>
  <c r="GR31" i="6"/>
  <c r="FW31" i="6"/>
  <c r="GW31" i="6"/>
  <c r="GB31" i="6"/>
  <c r="GP31" i="6"/>
  <c r="FU31" i="6"/>
  <c r="GZ30" i="6"/>
  <c r="GE30" i="6"/>
  <c r="GO30" i="6"/>
  <c r="FT30" i="6"/>
  <c r="GX30" i="6"/>
  <c r="GC30" i="6"/>
  <c r="GQ30" i="6"/>
  <c r="FV30" i="6"/>
  <c r="GB29" i="6"/>
  <c r="FU29" i="6"/>
  <c r="FW29" i="6"/>
  <c r="GY52" i="5"/>
  <c r="GD52" i="5"/>
  <c r="GR52" i="5"/>
  <c r="FW59" i="5" s="1"/>
  <c r="GR59" i="5" s="1"/>
  <c r="FW52" i="5"/>
  <c r="GW52" i="5"/>
  <c r="GB52" i="5"/>
  <c r="FU52" i="5"/>
  <c r="GP52" i="5"/>
  <c r="FU59" i="5" s="1"/>
  <c r="GP59" i="5" s="1"/>
  <c r="GU51" i="5"/>
  <c r="FZ51" i="5"/>
  <c r="GN51" i="5"/>
  <c r="FS51" i="5"/>
  <c r="HD51" i="5"/>
  <c r="GI51" i="5"/>
  <c r="GS51" i="5"/>
  <c r="FX51" i="5"/>
  <c r="FQ51" i="5"/>
  <c r="GL51" i="5"/>
  <c r="GG51" i="5"/>
  <c r="HB51" i="5"/>
  <c r="GV50" i="5"/>
  <c r="GA50" i="5"/>
  <c r="FP50" i="5"/>
  <c r="GK50" i="5"/>
  <c r="GF50" i="5"/>
  <c r="HA50" i="5"/>
  <c r="GT50" i="5"/>
  <c r="FY50" i="5"/>
  <c r="GM50" i="5"/>
  <c r="FR50" i="5"/>
  <c r="HC50" i="5"/>
  <c r="GH50" i="5"/>
  <c r="GS49" i="5"/>
  <c r="FX49" i="5"/>
  <c r="GL49" i="5"/>
  <c r="FQ49" i="5"/>
  <c r="HB49" i="5"/>
  <c r="GG49" i="5"/>
  <c r="GU49" i="5"/>
  <c r="FZ49" i="5"/>
  <c r="GN49" i="5"/>
  <c r="FS49" i="5"/>
  <c r="HD49" i="5"/>
  <c r="GI49" i="5"/>
  <c r="GT48" i="5"/>
  <c r="FY48" i="5"/>
  <c r="GM48" i="5"/>
  <c r="FR48" i="5"/>
  <c r="HC48" i="5"/>
  <c r="GH48" i="5"/>
  <c r="GV48" i="5"/>
  <c r="GA48" i="5"/>
  <c r="GK48" i="5"/>
  <c r="FP48" i="5"/>
  <c r="HA48" i="5"/>
  <c r="GF48" i="5"/>
  <c r="GU47" i="5"/>
  <c r="FZ47" i="5"/>
  <c r="GN47" i="5"/>
  <c r="FS47" i="5"/>
  <c r="HD47" i="5"/>
  <c r="GI47" i="5"/>
  <c r="GS47" i="5"/>
  <c r="FX47" i="5"/>
  <c r="GL47" i="5"/>
  <c r="FQ47" i="5"/>
  <c r="HB47" i="5"/>
  <c r="GG47" i="5"/>
  <c r="GV46" i="5"/>
  <c r="GA46" i="5"/>
  <c r="GK46" i="5"/>
  <c r="FP46" i="5"/>
  <c r="HA46" i="5"/>
  <c r="GF46" i="5"/>
  <c r="GT46" i="5"/>
  <c r="FY46" i="5"/>
  <c r="GM46" i="5"/>
  <c r="FR46" i="5"/>
  <c r="HC46" i="5"/>
  <c r="GH46" i="5"/>
  <c r="GS45" i="5"/>
  <c r="FX45" i="5"/>
  <c r="GL45" i="5"/>
  <c r="FQ45" i="5"/>
  <c r="HB45" i="5"/>
  <c r="GG45" i="5"/>
  <c r="GU45" i="5"/>
  <c r="FZ45" i="5"/>
  <c r="GN45" i="5"/>
  <c r="FS45" i="5"/>
  <c r="HD45" i="5"/>
  <c r="GI45" i="5"/>
  <c r="GT44" i="5"/>
  <c r="FY44" i="5"/>
  <c r="GM44" i="5"/>
  <c r="FR44" i="5"/>
  <c r="HC44" i="5"/>
  <c r="GH44" i="5"/>
  <c r="GA44" i="5"/>
  <c r="GV44" i="5"/>
  <c r="GK44" i="5"/>
  <c r="FP44" i="5"/>
  <c r="GF44" i="5"/>
  <c r="HA44" i="5"/>
  <c r="GU43" i="5"/>
  <c r="FZ43" i="5"/>
  <c r="GN43" i="5"/>
  <c r="FS43" i="5"/>
  <c r="HD43" i="5"/>
  <c r="GI43" i="5"/>
  <c r="GS43" i="5"/>
  <c r="FX43" i="5"/>
  <c r="GL43" i="5"/>
  <c r="FQ43" i="5"/>
  <c r="HB43" i="5"/>
  <c r="GG43" i="5"/>
  <c r="GV42" i="5"/>
  <c r="GA42" i="5"/>
  <c r="GK42" i="5"/>
  <c r="FP42" i="5"/>
  <c r="HA42" i="5"/>
  <c r="GF42" i="5"/>
  <c r="GT42" i="5"/>
  <c r="FY42" i="5"/>
  <c r="GM42" i="5"/>
  <c r="FR42" i="5"/>
  <c r="HC42" i="5"/>
  <c r="GH42" i="5"/>
  <c r="GS41" i="5"/>
  <c r="FX41" i="5"/>
  <c r="GL41" i="5"/>
  <c r="FQ41" i="5"/>
  <c r="HB41" i="5"/>
  <c r="GG41" i="5"/>
  <c r="GU41" i="5"/>
  <c r="FZ41" i="5"/>
  <c r="GN41" i="5"/>
  <c r="FS41" i="5"/>
  <c r="HD41" i="5"/>
  <c r="GI41" i="5"/>
  <c r="GT40" i="5"/>
  <c r="FY40" i="5"/>
  <c r="GM40" i="5"/>
  <c r="FR40" i="5"/>
  <c r="HC40" i="5"/>
  <c r="GH40" i="5"/>
  <c r="GV40" i="5"/>
  <c r="GA40" i="5"/>
  <c r="GK40" i="5"/>
  <c r="FP40" i="5"/>
  <c r="HA40" i="5"/>
  <c r="GF40" i="5"/>
  <c r="GU39" i="5"/>
  <c r="FZ39" i="5"/>
  <c r="FS39" i="5"/>
  <c r="GN39" i="5"/>
  <c r="HD39" i="5"/>
  <c r="GI39" i="5"/>
  <c r="GS39" i="5"/>
  <c r="FX39" i="5"/>
  <c r="GL39" i="5"/>
  <c r="FQ39" i="5"/>
  <c r="HB39" i="5"/>
  <c r="GG39" i="5"/>
  <c r="GV38" i="5"/>
  <c r="GA38" i="5"/>
  <c r="GK38" i="5"/>
  <c r="FP38" i="5"/>
  <c r="HA38" i="5"/>
  <c r="GF38" i="5"/>
  <c r="FY38" i="5"/>
  <c r="GT38" i="5"/>
  <c r="GM38" i="5"/>
  <c r="FR38" i="5"/>
  <c r="HC38" i="5"/>
  <c r="GH38" i="5"/>
  <c r="GN37" i="5"/>
  <c r="FS37" i="5"/>
  <c r="GO37" i="5"/>
  <c r="FT37" i="5"/>
  <c r="GP37" i="5"/>
  <c r="FU37" i="5"/>
  <c r="HC37" i="5"/>
  <c r="GH37" i="5"/>
  <c r="GV37" i="5"/>
  <c r="GA37" i="5"/>
  <c r="GK36" i="5"/>
  <c r="FP36" i="5"/>
  <c r="HA36" i="5"/>
  <c r="GF36" i="5"/>
  <c r="GT36" i="5"/>
  <c r="FY36" i="5"/>
  <c r="GM36" i="5"/>
  <c r="FR36" i="5"/>
  <c r="HC36" i="5"/>
  <c r="GH36" i="5"/>
  <c r="GV36" i="5"/>
  <c r="GA36" i="5"/>
  <c r="GL35" i="5"/>
  <c r="FQ35" i="5"/>
  <c r="HB35" i="5"/>
  <c r="GG35" i="5"/>
  <c r="GU35" i="5"/>
  <c r="FZ35" i="5"/>
  <c r="GN35" i="5"/>
  <c r="FS35" i="5"/>
  <c r="HD35" i="5"/>
  <c r="GI35" i="5"/>
  <c r="GS35" i="5"/>
  <c r="FX35" i="5"/>
  <c r="GM34" i="5"/>
  <c r="FR34" i="5"/>
  <c r="HC34" i="5"/>
  <c r="GH34" i="5"/>
  <c r="GV34" i="5"/>
  <c r="GA34" i="5"/>
  <c r="GK34" i="5"/>
  <c r="FP34" i="5"/>
  <c r="HA34" i="5"/>
  <c r="GF34" i="5"/>
  <c r="GT34" i="5"/>
  <c r="FY34" i="5"/>
  <c r="GN33" i="5"/>
  <c r="FS33" i="5"/>
  <c r="HD33" i="5"/>
  <c r="GI33" i="5"/>
  <c r="GS33" i="5"/>
  <c r="FX33" i="5"/>
  <c r="GL33" i="5"/>
  <c r="FQ33" i="5"/>
  <c r="HB33" i="5"/>
  <c r="GG33" i="5"/>
  <c r="GU33" i="5"/>
  <c r="FZ33" i="5"/>
  <c r="GK32" i="5"/>
  <c r="FP32" i="5"/>
  <c r="HA32" i="5"/>
  <c r="GF32" i="5"/>
  <c r="GT32" i="5"/>
  <c r="FY32" i="5"/>
  <c r="GM32" i="5"/>
  <c r="FR32" i="5"/>
  <c r="HC32" i="5"/>
  <c r="GH32" i="5"/>
  <c r="GV32" i="5"/>
  <c r="GA32" i="5"/>
  <c r="GL31" i="5"/>
  <c r="FQ31" i="5"/>
  <c r="HB31" i="5"/>
  <c r="GG31" i="5"/>
  <c r="GU31" i="5"/>
  <c r="FZ31" i="5"/>
  <c r="GN31" i="5"/>
  <c r="FS31" i="5"/>
  <c r="HD31" i="5"/>
  <c r="GI31" i="5"/>
  <c r="GS31" i="5"/>
  <c r="FX31" i="5"/>
  <c r="GM30" i="5"/>
  <c r="FR30" i="5"/>
  <c r="HC30" i="5"/>
  <c r="GH30" i="5"/>
  <c r="GV30" i="5"/>
  <c r="GA30" i="5"/>
  <c r="GK30" i="5"/>
  <c r="FP30" i="5"/>
  <c r="HA30" i="5"/>
  <c r="GF30" i="5"/>
  <c r="GT30" i="5"/>
  <c r="FY30" i="5"/>
  <c r="GN29" i="5"/>
  <c r="FS55" i="5" s="1"/>
  <c r="FS29" i="5"/>
  <c r="HD29" i="5"/>
  <c r="GI55" i="5" s="1"/>
  <c r="GI29" i="5"/>
  <c r="GS29" i="5"/>
  <c r="FX55" i="5" s="1"/>
  <c r="FX29" i="5"/>
  <c r="GL29" i="5"/>
  <c r="FQ29" i="5"/>
  <c r="FQ55" i="5" s="1"/>
  <c r="HB29" i="5"/>
  <c r="GG29" i="5"/>
  <c r="GG55" i="5" s="1"/>
  <c r="GU29" i="5"/>
  <c r="FZ55" i="5" s="1"/>
  <c r="FZ29" i="5"/>
  <c r="GM52" i="5"/>
  <c r="FR59" i="5" s="1"/>
  <c r="GM59" i="5" s="1"/>
  <c r="FR52" i="5"/>
  <c r="HC52" i="5"/>
  <c r="GH52" i="5"/>
  <c r="GV52" i="5"/>
  <c r="GA52" i="5"/>
  <c r="FP52" i="5"/>
  <c r="GK52" i="5"/>
  <c r="GF52" i="5"/>
  <c r="GF59" i="5" s="1"/>
  <c r="HA59" i="5" s="1"/>
  <c r="HA52" i="5"/>
  <c r="GT52" i="5"/>
  <c r="FY52" i="5"/>
  <c r="GY51" i="5"/>
  <c r="GD51" i="5"/>
  <c r="GR51" i="5"/>
  <c r="FW51" i="5"/>
  <c r="GB51" i="5"/>
  <c r="GW51" i="5"/>
  <c r="GP51" i="5"/>
  <c r="FU51" i="5"/>
  <c r="GZ50" i="5"/>
  <c r="GE50" i="5"/>
  <c r="GO50" i="5"/>
  <c r="FT50" i="5"/>
  <c r="GC50" i="5"/>
  <c r="GX50" i="5"/>
  <c r="GQ50" i="5"/>
  <c r="FV50" i="5"/>
  <c r="GW49" i="5"/>
  <c r="GB49" i="5"/>
  <c r="GP49" i="5"/>
  <c r="FU49" i="5"/>
  <c r="GY49" i="5"/>
  <c r="GD49" i="5"/>
  <c r="GR49" i="5"/>
  <c r="FW49" i="5"/>
  <c r="GX48" i="5"/>
  <c r="GC48" i="5"/>
  <c r="GQ48" i="5"/>
  <c r="FV48" i="5"/>
  <c r="GZ48" i="5"/>
  <c r="GE48" i="5"/>
  <c r="GO48" i="5"/>
  <c r="FT48" i="5"/>
  <c r="GY47" i="5"/>
  <c r="GD47" i="5"/>
  <c r="GR47" i="5"/>
  <c r="FW47" i="5"/>
  <c r="GW47" i="5"/>
  <c r="GB47" i="5"/>
  <c r="GP47" i="5"/>
  <c r="FU47" i="5"/>
  <c r="GZ46" i="5"/>
  <c r="GE46" i="5"/>
  <c r="GO46" i="5"/>
  <c r="FT46" i="5"/>
  <c r="GX46" i="5"/>
  <c r="GC46" i="5"/>
  <c r="GQ46" i="5"/>
  <c r="FV46" i="5"/>
  <c r="GW45" i="5"/>
  <c r="GB45" i="5"/>
  <c r="GP45" i="5"/>
  <c r="FU45" i="5"/>
  <c r="GY45" i="5"/>
  <c r="GD45" i="5"/>
  <c r="FW45" i="5"/>
  <c r="GR45" i="5"/>
  <c r="GX44" i="5"/>
  <c r="GC44" i="5"/>
  <c r="FV44" i="5"/>
  <c r="GQ44" i="5"/>
  <c r="GZ44" i="5"/>
  <c r="GE44" i="5"/>
  <c r="GO44" i="5"/>
  <c r="FT44" i="5"/>
  <c r="GY43" i="5"/>
  <c r="GD43" i="5"/>
  <c r="GR43" i="5"/>
  <c r="FW43" i="5"/>
  <c r="GW43" i="5"/>
  <c r="GB43" i="5"/>
  <c r="GP43" i="5"/>
  <c r="FU43" i="5"/>
  <c r="GZ42" i="5"/>
  <c r="GE42" i="5"/>
  <c r="GO42" i="5"/>
  <c r="FT42" i="5"/>
  <c r="GX42" i="5"/>
  <c r="GC42" i="5"/>
  <c r="GQ42" i="5"/>
  <c r="FV42" i="5"/>
  <c r="GW41" i="5"/>
  <c r="GB41" i="5"/>
  <c r="GP41" i="5"/>
  <c r="FU41" i="5"/>
  <c r="GY41" i="5"/>
  <c r="GD41" i="5"/>
  <c r="GR41" i="5"/>
  <c r="FW41" i="5"/>
  <c r="GX40" i="5"/>
  <c r="GC40" i="5"/>
  <c r="GQ40" i="5"/>
  <c r="FV40" i="5"/>
  <c r="GZ40" i="5"/>
  <c r="GE40" i="5"/>
  <c r="GO40" i="5"/>
  <c r="FT40" i="5"/>
  <c r="GY39" i="5"/>
  <c r="GD39" i="5"/>
  <c r="GR39" i="5"/>
  <c r="FW39" i="5"/>
  <c r="GW39" i="5"/>
  <c r="GB39" i="5"/>
  <c r="GP39" i="5"/>
  <c r="FU39" i="5"/>
  <c r="GZ38" i="5"/>
  <c r="GE38" i="5"/>
  <c r="GO38" i="5"/>
  <c r="FT38" i="5"/>
  <c r="GX38" i="5"/>
  <c r="GC38" i="5"/>
  <c r="GQ38" i="5"/>
  <c r="FV38" i="5"/>
  <c r="GT37" i="5"/>
  <c r="FY37" i="5"/>
  <c r="GU37" i="5"/>
  <c r="FZ37" i="5"/>
  <c r="GY37" i="5"/>
  <c r="GD37" i="5"/>
  <c r="GS37" i="5"/>
  <c r="FX37" i="5"/>
  <c r="GX37" i="5"/>
  <c r="GC37" i="5"/>
  <c r="GZ37" i="5"/>
  <c r="GE37" i="5"/>
  <c r="GO36" i="5"/>
  <c r="FT36" i="5"/>
  <c r="GX36" i="5"/>
  <c r="GC36" i="5"/>
  <c r="GQ36" i="5"/>
  <c r="FV36" i="5"/>
  <c r="GZ36" i="5"/>
  <c r="GE36" i="5"/>
  <c r="GP35" i="5"/>
  <c r="FU35" i="5"/>
  <c r="GY35" i="5"/>
  <c r="GD35" i="5"/>
  <c r="GR35" i="5"/>
  <c r="FW35" i="5"/>
  <c r="GW35" i="5"/>
  <c r="GB35" i="5"/>
  <c r="GQ34" i="5"/>
  <c r="FV34" i="5"/>
  <c r="GZ34" i="5"/>
  <c r="GE34" i="5"/>
  <c r="GO34" i="5"/>
  <c r="FT34" i="5"/>
  <c r="GX34" i="5"/>
  <c r="GC34" i="5"/>
  <c r="GR33" i="5"/>
  <c r="FW33" i="5"/>
  <c r="GW33" i="5"/>
  <c r="GB33" i="5"/>
  <c r="GP33" i="5"/>
  <c r="FU33" i="5"/>
  <c r="GY33" i="5"/>
  <c r="GD33" i="5"/>
  <c r="GO32" i="5"/>
  <c r="FT32" i="5"/>
  <c r="GX32" i="5"/>
  <c r="GC32" i="5"/>
  <c r="GQ32" i="5"/>
  <c r="FV32" i="5"/>
  <c r="GZ32" i="5"/>
  <c r="GE32" i="5"/>
  <c r="GP31" i="5"/>
  <c r="FU31" i="5"/>
  <c r="GY31" i="5"/>
  <c r="GD31" i="5"/>
  <c r="GR31" i="5"/>
  <c r="FW31" i="5"/>
  <c r="GW31" i="5"/>
  <c r="GB31" i="5"/>
  <c r="GQ30" i="5"/>
  <c r="FV30" i="5"/>
  <c r="GZ30" i="5"/>
  <c r="GE30" i="5"/>
  <c r="GO30" i="5"/>
  <c r="FT30" i="5"/>
  <c r="GX30" i="5"/>
  <c r="GC30" i="5"/>
  <c r="GR29" i="5"/>
  <c r="FW55" i="5" s="1"/>
  <c r="FW29" i="5"/>
  <c r="GW29" i="5"/>
  <c r="GB29" i="5"/>
  <c r="GB55" i="5" s="1"/>
  <c r="GP29" i="5"/>
  <c r="FU29" i="5"/>
  <c r="GY29" i="5"/>
  <c r="GD29" i="5"/>
  <c r="GD55" i="5" s="1"/>
  <c r="GQ52" i="5"/>
  <c r="FV52" i="5"/>
  <c r="GZ52" i="5"/>
  <c r="GE59" i="5" s="1"/>
  <c r="GZ59" i="5" s="1"/>
  <c r="GE52" i="5"/>
  <c r="GO52" i="5"/>
  <c r="FT59" i="5" s="1"/>
  <c r="GO59" i="5" s="1"/>
  <c r="FT52" i="5"/>
  <c r="GC52" i="5"/>
  <c r="GX52" i="5"/>
  <c r="GM51" i="5"/>
  <c r="FR51" i="5"/>
  <c r="HC51" i="5"/>
  <c r="GH51" i="5"/>
  <c r="GV51" i="5"/>
  <c r="GA51" i="5"/>
  <c r="GK51" i="5"/>
  <c r="FP51" i="5"/>
  <c r="HA51" i="5"/>
  <c r="GF51" i="5"/>
  <c r="FY51" i="5"/>
  <c r="GT51" i="5"/>
  <c r="GN50" i="5"/>
  <c r="FS50" i="5"/>
  <c r="HD50" i="5"/>
  <c r="GI50" i="5"/>
  <c r="FX50" i="5"/>
  <c r="GS50" i="5"/>
  <c r="GL50" i="5"/>
  <c r="FQ50" i="5"/>
  <c r="HB50" i="5"/>
  <c r="GG50" i="5"/>
  <c r="GU50" i="5"/>
  <c r="FZ50" i="5"/>
  <c r="GK49" i="5"/>
  <c r="FP49" i="5"/>
  <c r="HA49" i="5"/>
  <c r="GF49" i="5"/>
  <c r="GT49" i="5"/>
  <c r="FY49" i="5"/>
  <c r="GM49" i="5"/>
  <c r="FR49" i="5"/>
  <c r="HC49" i="5"/>
  <c r="GH49" i="5"/>
  <c r="GV49" i="5"/>
  <c r="GA49" i="5"/>
  <c r="GL48" i="5"/>
  <c r="FQ48" i="5"/>
  <c r="HB48" i="5"/>
  <c r="GG48" i="5"/>
  <c r="GU48" i="5"/>
  <c r="FZ48" i="5"/>
  <c r="GN48" i="5"/>
  <c r="FS58" i="5" s="1"/>
  <c r="GN58" i="5" s="1"/>
  <c r="FS48" i="5"/>
  <c r="HD48" i="5"/>
  <c r="GI48" i="5"/>
  <c r="GS48" i="5"/>
  <c r="FX58" i="5" s="1"/>
  <c r="GS58" i="5" s="1"/>
  <c r="FX48" i="5"/>
  <c r="GM47" i="5"/>
  <c r="FR47" i="5"/>
  <c r="HC47" i="5"/>
  <c r="GH47" i="5"/>
  <c r="GV47" i="5"/>
  <c r="GA47" i="5"/>
  <c r="GK47" i="5"/>
  <c r="FP47" i="5"/>
  <c r="HA47" i="5"/>
  <c r="GF47" i="5"/>
  <c r="GT47" i="5"/>
  <c r="FY47" i="5"/>
  <c r="GN46" i="5"/>
  <c r="FS60" i="5" s="1"/>
  <c r="GN60" i="5" s="1"/>
  <c r="FS46" i="5"/>
  <c r="HD46" i="5"/>
  <c r="GI60" i="5" s="1"/>
  <c r="HD60" i="5" s="1"/>
  <c r="GI46" i="5"/>
  <c r="GS46" i="5"/>
  <c r="FX60" i="5" s="1"/>
  <c r="GS60" i="5" s="1"/>
  <c r="FX46" i="5"/>
  <c r="GL46" i="5"/>
  <c r="FQ60" i="5" s="1"/>
  <c r="GL60" i="5" s="1"/>
  <c r="FQ46" i="5"/>
  <c r="HB46" i="5"/>
  <c r="GG46" i="5"/>
  <c r="GU46" i="5"/>
  <c r="FZ60" i="5" s="1"/>
  <c r="GU60" i="5" s="1"/>
  <c r="FZ46" i="5"/>
  <c r="FP45" i="5"/>
  <c r="GK45" i="5"/>
  <c r="HA45" i="5"/>
  <c r="GF45" i="5"/>
  <c r="GT45" i="5"/>
  <c r="FY45" i="5"/>
  <c r="FR45" i="5"/>
  <c r="GM45" i="5"/>
  <c r="GH45" i="5"/>
  <c r="HC45" i="5"/>
  <c r="GV45" i="5"/>
  <c r="GA45" i="5"/>
  <c r="GL44" i="5"/>
  <c r="FQ44" i="5"/>
  <c r="HB44" i="5"/>
  <c r="GG44" i="5"/>
  <c r="GU44" i="5"/>
  <c r="FZ44" i="5"/>
  <c r="GN44" i="5"/>
  <c r="FS44" i="5"/>
  <c r="HD44" i="5"/>
  <c r="GI44" i="5"/>
  <c r="FX44" i="5"/>
  <c r="GS44" i="5"/>
  <c r="GM43" i="5"/>
  <c r="FR57" i="5" s="1"/>
  <c r="GM57" i="5" s="1"/>
  <c r="FR43" i="5"/>
  <c r="HC43" i="5"/>
  <c r="GH43" i="5"/>
  <c r="GV43" i="5"/>
  <c r="GA43" i="5"/>
  <c r="GK43" i="5"/>
  <c r="FP57" i="5" s="1"/>
  <c r="GK57" i="5" s="1"/>
  <c r="FP43" i="5"/>
  <c r="HA43" i="5"/>
  <c r="GF43" i="5"/>
  <c r="GF57" i="5" s="1"/>
  <c r="HA57" i="5" s="1"/>
  <c r="GT43" i="5"/>
  <c r="FY43" i="5"/>
  <c r="FY57" i="5" s="1"/>
  <c r="GT57" i="5" s="1"/>
  <c r="GN42" i="5"/>
  <c r="FS42" i="5"/>
  <c r="HD42" i="5"/>
  <c r="GI42" i="5"/>
  <c r="GS42" i="5"/>
  <c r="FX42" i="5"/>
  <c r="GL42" i="5"/>
  <c r="FQ42" i="5"/>
  <c r="HB42" i="5"/>
  <c r="GG42" i="5"/>
  <c r="GU42" i="5"/>
  <c r="FZ42" i="5"/>
  <c r="GK41" i="5"/>
  <c r="FP41" i="5"/>
  <c r="HA41" i="5"/>
  <c r="GF41" i="5"/>
  <c r="GT41" i="5"/>
  <c r="FY41" i="5"/>
  <c r="GM41" i="5"/>
  <c r="FR41" i="5"/>
  <c r="HC41" i="5"/>
  <c r="GH41" i="5"/>
  <c r="GV41" i="5"/>
  <c r="GA41" i="5"/>
  <c r="GL40" i="5"/>
  <c r="FQ40" i="5"/>
  <c r="HB40" i="5"/>
  <c r="GG40" i="5"/>
  <c r="GU40" i="5"/>
  <c r="FZ40" i="5"/>
  <c r="GN40" i="5"/>
  <c r="FS40" i="5"/>
  <c r="HD40" i="5"/>
  <c r="GI40" i="5"/>
  <c r="GS40" i="5"/>
  <c r="FX40" i="5"/>
  <c r="FR39" i="5"/>
  <c r="GM39" i="5"/>
  <c r="GH39" i="5"/>
  <c r="HC39" i="5"/>
  <c r="GV39" i="5"/>
  <c r="GA39" i="5"/>
  <c r="GK39" i="5"/>
  <c r="FP39" i="5"/>
  <c r="HA39" i="5"/>
  <c r="GF39" i="5"/>
  <c r="GT39" i="5"/>
  <c r="FY39" i="5"/>
  <c r="FS38" i="5"/>
  <c r="GN38" i="5"/>
  <c r="GI38" i="5"/>
  <c r="HD38" i="5"/>
  <c r="GS38" i="5"/>
  <c r="FX38" i="5"/>
  <c r="FQ38" i="5"/>
  <c r="GL38" i="5"/>
  <c r="GG38" i="5"/>
  <c r="HB38" i="5"/>
  <c r="GU38" i="5"/>
  <c r="FZ38" i="5"/>
  <c r="GM37" i="5"/>
  <c r="FR37" i="5"/>
  <c r="GW37" i="5"/>
  <c r="GB37" i="5"/>
  <c r="HB37" i="5"/>
  <c r="GG37" i="5"/>
  <c r="HD37" i="5"/>
  <c r="GI37" i="5"/>
  <c r="GS36" i="5"/>
  <c r="FX36" i="5"/>
  <c r="GL36" i="5"/>
  <c r="FQ36" i="5"/>
  <c r="HB36" i="5"/>
  <c r="GG36" i="5"/>
  <c r="GU36" i="5"/>
  <c r="FZ36" i="5"/>
  <c r="GN36" i="5"/>
  <c r="FS36" i="5"/>
  <c r="HD36" i="5"/>
  <c r="GI36" i="5"/>
  <c r="GT35" i="5"/>
  <c r="FY35" i="5"/>
  <c r="GM35" i="5"/>
  <c r="FR35" i="5"/>
  <c r="HC35" i="5"/>
  <c r="GH35" i="5"/>
  <c r="GV35" i="5"/>
  <c r="GA35" i="5"/>
  <c r="GK35" i="5"/>
  <c r="FP35" i="5"/>
  <c r="HA35" i="5"/>
  <c r="GF35" i="5"/>
  <c r="GU34" i="5"/>
  <c r="FZ34" i="5"/>
  <c r="GN34" i="5"/>
  <c r="FS34" i="5"/>
  <c r="HD34" i="5"/>
  <c r="GI34" i="5"/>
  <c r="GS34" i="5"/>
  <c r="FX34" i="5"/>
  <c r="GL34" i="5"/>
  <c r="FQ34" i="5"/>
  <c r="HB34" i="5"/>
  <c r="GG34" i="5"/>
  <c r="GV33" i="5"/>
  <c r="GA33" i="5"/>
  <c r="GK33" i="5"/>
  <c r="FP33" i="5"/>
  <c r="HA33" i="5"/>
  <c r="GF33" i="5"/>
  <c r="GT33" i="5"/>
  <c r="FY33" i="5"/>
  <c r="GM33" i="5"/>
  <c r="FR33" i="5"/>
  <c r="HC33" i="5"/>
  <c r="GH33" i="5"/>
  <c r="GS32" i="5"/>
  <c r="FX32" i="5"/>
  <c r="GL32" i="5"/>
  <c r="FQ32" i="5"/>
  <c r="HB32" i="5"/>
  <c r="GG32" i="5"/>
  <c r="GU32" i="5"/>
  <c r="FZ32" i="5"/>
  <c r="GN32" i="5"/>
  <c r="FS32" i="5"/>
  <c r="HD32" i="5"/>
  <c r="GI32" i="5"/>
  <c r="GT31" i="5"/>
  <c r="FY31" i="5"/>
  <c r="GM31" i="5"/>
  <c r="FR31" i="5"/>
  <c r="HC31" i="5"/>
  <c r="GH31" i="5"/>
  <c r="GV31" i="5"/>
  <c r="GA31" i="5"/>
  <c r="GK31" i="5"/>
  <c r="FP31" i="5"/>
  <c r="HA31" i="5"/>
  <c r="GF31" i="5"/>
  <c r="GU30" i="5"/>
  <c r="FZ30" i="5"/>
  <c r="GN30" i="5"/>
  <c r="FS56" i="5" s="1"/>
  <c r="GN56" i="5" s="1"/>
  <c r="FS30" i="5"/>
  <c r="HD30" i="5"/>
  <c r="GI30" i="5"/>
  <c r="GS30" i="5"/>
  <c r="FX56" i="5" s="1"/>
  <c r="GS56" i="5" s="1"/>
  <c r="FX30" i="5"/>
  <c r="GL30" i="5"/>
  <c r="FQ30" i="5"/>
  <c r="HB30" i="5"/>
  <c r="GG30" i="5"/>
  <c r="GV29" i="5"/>
  <c r="GA55" i="5" s="1"/>
  <c r="GA29" i="5"/>
  <c r="GK29" i="5"/>
  <c r="FP29" i="5"/>
  <c r="HA29" i="5"/>
  <c r="GF29" i="5"/>
  <c r="GF55" i="5" s="1"/>
  <c r="GT29" i="5"/>
  <c r="FY55" i="5" s="1"/>
  <c r="FY29" i="5"/>
  <c r="GM29" i="5"/>
  <c r="FR55" i="5" s="1"/>
  <c r="FR29" i="5"/>
  <c r="HC29" i="5"/>
  <c r="GH29" i="5"/>
  <c r="GH55" i="5" s="1"/>
  <c r="GU52" i="5"/>
  <c r="FZ59" i="5" s="1"/>
  <c r="GU59" i="5" s="1"/>
  <c r="FZ52" i="5"/>
  <c r="GN52" i="5"/>
  <c r="FS59" i="5" s="1"/>
  <c r="GN59" i="5" s="1"/>
  <c r="FS52" i="5"/>
  <c r="HD52" i="5"/>
  <c r="GI52" i="5"/>
  <c r="FX52" i="5"/>
  <c r="GS52" i="5"/>
  <c r="GL52" i="5"/>
  <c r="FQ59" i="5" s="1"/>
  <c r="GL59" i="5" s="1"/>
  <c r="FQ52" i="5"/>
  <c r="HB52" i="5"/>
  <c r="GG52" i="5"/>
  <c r="GQ51" i="5"/>
  <c r="FV51" i="5"/>
  <c r="GZ51" i="5"/>
  <c r="GE51" i="5"/>
  <c r="FT51" i="5"/>
  <c r="GO51" i="5"/>
  <c r="GX51" i="5"/>
  <c r="GC51" i="5"/>
  <c r="GR50" i="5"/>
  <c r="FW50" i="5"/>
  <c r="GW50" i="5"/>
  <c r="GB50" i="5"/>
  <c r="FU50" i="5"/>
  <c r="GP50" i="5"/>
  <c r="GY50" i="5"/>
  <c r="GD50" i="5"/>
  <c r="GO49" i="5"/>
  <c r="FT49" i="5"/>
  <c r="GX49" i="5"/>
  <c r="GC49" i="5"/>
  <c r="GQ49" i="5"/>
  <c r="FV49" i="5"/>
  <c r="GZ49" i="5"/>
  <c r="GE49" i="5"/>
  <c r="GP48" i="5"/>
  <c r="FU58" i="5" s="1"/>
  <c r="GP58" i="5" s="1"/>
  <c r="FU48" i="5"/>
  <c r="GY48" i="5"/>
  <c r="GD58" i="5" s="1"/>
  <c r="GY58" i="5" s="1"/>
  <c r="GD48" i="5"/>
  <c r="GR48" i="5"/>
  <c r="FW58" i="5" s="1"/>
  <c r="GR58" i="5" s="1"/>
  <c r="FW48" i="5"/>
  <c r="GW48" i="5"/>
  <c r="GB48" i="5"/>
  <c r="GB58" i="5" s="1"/>
  <c r="GW58" i="5" s="1"/>
  <c r="GQ47" i="5"/>
  <c r="FV47" i="5"/>
  <c r="GZ47" i="5"/>
  <c r="GE47" i="5"/>
  <c r="GO47" i="5"/>
  <c r="FT47" i="5"/>
  <c r="GX47" i="5"/>
  <c r="GC47" i="5"/>
  <c r="GR46" i="5"/>
  <c r="FW60" i="5" s="1"/>
  <c r="GR60" i="5" s="1"/>
  <c r="FW46" i="5"/>
  <c r="GW46" i="5"/>
  <c r="GB46" i="5"/>
  <c r="GP46" i="5"/>
  <c r="FU60" i="5" s="1"/>
  <c r="GP60" i="5" s="1"/>
  <c r="FU46" i="5"/>
  <c r="GY46" i="5"/>
  <c r="GD46" i="5"/>
  <c r="GO45" i="5"/>
  <c r="FT45" i="5"/>
  <c r="GX45" i="5"/>
  <c r="GC45" i="5"/>
  <c r="FV45" i="5"/>
  <c r="GQ45" i="5"/>
  <c r="GZ45" i="5"/>
  <c r="GE45" i="5"/>
  <c r="GP44" i="5"/>
  <c r="FU44" i="5"/>
  <c r="GY44" i="5"/>
  <c r="GD44" i="5"/>
  <c r="FW44" i="5"/>
  <c r="GR44" i="5"/>
  <c r="GB44" i="5"/>
  <c r="GW44" i="5"/>
  <c r="GQ43" i="5"/>
  <c r="FV43" i="5"/>
  <c r="GZ43" i="5"/>
  <c r="GE43" i="5"/>
  <c r="GO43" i="5"/>
  <c r="FT43" i="5"/>
  <c r="FT57" i="5" s="1"/>
  <c r="GO57" i="5" s="1"/>
  <c r="GX43" i="5"/>
  <c r="GC43" i="5"/>
  <c r="GR42" i="5"/>
  <c r="FW42" i="5"/>
  <c r="GW42" i="5"/>
  <c r="GB42" i="5"/>
  <c r="GP42" i="5"/>
  <c r="FU42" i="5"/>
  <c r="GY42" i="5"/>
  <c r="GD42" i="5"/>
  <c r="GO41" i="5"/>
  <c r="FT41" i="5"/>
  <c r="GX41" i="5"/>
  <c r="GC41" i="5"/>
  <c r="GQ41" i="5"/>
  <c r="FV41" i="5"/>
  <c r="GZ41" i="5"/>
  <c r="GE41" i="5"/>
  <c r="GP40" i="5"/>
  <c r="FU40" i="5"/>
  <c r="GY40" i="5"/>
  <c r="GD40" i="5"/>
  <c r="GR40" i="5"/>
  <c r="FW40" i="5"/>
  <c r="GW40" i="5"/>
  <c r="GB40" i="5"/>
  <c r="GQ39" i="5"/>
  <c r="FV39" i="5"/>
  <c r="GZ39" i="5"/>
  <c r="GE39" i="5"/>
  <c r="GO39" i="5"/>
  <c r="FT39" i="5"/>
  <c r="GX39" i="5"/>
  <c r="GC39" i="5"/>
  <c r="GR38" i="5"/>
  <c r="FW38" i="5"/>
  <c r="GW38" i="5"/>
  <c r="GB38" i="5"/>
  <c r="FU38" i="5"/>
  <c r="GP38" i="5"/>
  <c r="GY38" i="5"/>
  <c r="GD38" i="5"/>
  <c r="GK37" i="5"/>
  <c r="FP37" i="5"/>
  <c r="GL37" i="5"/>
  <c r="FQ37" i="5"/>
  <c r="GQ37" i="5"/>
  <c r="FV37" i="5"/>
  <c r="HA37" i="5"/>
  <c r="GF37" i="5"/>
  <c r="GR37" i="5"/>
  <c r="FW37" i="5"/>
  <c r="GW36" i="5"/>
  <c r="GB36" i="5"/>
  <c r="GP36" i="5"/>
  <c r="FU36" i="5"/>
  <c r="GY36" i="5"/>
  <c r="GD36" i="5"/>
  <c r="GR36" i="5"/>
  <c r="FW36" i="5"/>
  <c r="GX35" i="5"/>
  <c r="GC35" i="5"/>
  <c r="GQ35" i="5"/>
  <c r="FV35" i="5"/>
  <c r="GZ35" i="5"/>
  <c r="GE35" i="5"/>
  <c r="GO35" i="5"/>
  <c r="FT35" i="5"/>
  <c r="GY34" i="5"/>
  <c r="GD34" i="5"/>
  <c r="GR34" i="5"/>
  <c r="FW34" i="5"/>
  <c r="GW34" i="5"/>
  <c r="GB34" i="5"/>
  <c r="GP34" i="5"/>
  <c r="FU34" i="5"/>
  <c r="GZ33" i="5"/>
  <c r="GE33" i="5"/>
  <c r="GO33" i="5"/>
  <c r="FT33" i="5"/>
  <c r="GX33" i="5"/>
  <c r="GC33" i="5"/>
  <c r="GQ33" i="5"/>
  <c r="FV33" i="5"/>
  <c r="GW32" i="5"/>
  <c r="GB32" i="5"/>
  <c r="GP32" i="5"/>
  <c r="FU32" i="5"/>
  <c r="GY32" i="5"/>
  <c r="GD32" i="5"/>
  <c r="GR32" i="5"/>
  <c r="FW32" i="5"/>
  <c r="GX31" i="5"/>
  <c r="GC31" i="5"/>
  <c r="GQ31" i="5"/>
  <c r="FV31" i="5"/>
  <c r="GZ31" i="5"/>
  <c r="GE31" i="5"/>
  <c r="GO31" i="5"/>
  <c r="FT31" i="5"/>
  <c r="GY30" i="5"/>
  <c r="GD56" i="5" s="1"/>
  <c r="GD30" i="5"/>
  <c r="GR30" i="5"/>
  <c r="FW30" i="5"/>
  <c r="GW30" i="5"/>
  <c r="GB30" i="5"/>
  <c r="GB56" i="5" s="1"/>
  <c r="GP30" i="5"/>
  <c r="FU56" i="5" s="1"/>
  <c r="GP56" i="5" s="1"/>
  <c r="FU30" i="5"/>
  <c r="GZ29" i="5"/>
  <c r="GE29" i="5"/>
  <c r="GE55" i="5" s="1"/>
  <c r="GO29" i="5"/>
  <c r="FT55" i="5" s="1"/>
  <c r="FT29" i="5"/>
  <c r="GX29" i="5"/>
  <c r="GC29" i="5"/>
  <c r="GC55" i="5" s="1"/>
  <c r="GQ29" i="5"/>
  <c r="FV55" i="5" s="1"/>
  <c r="FV29" i="5"/>
  <c r="GW52" i="4"/>
  <c r="GB59" i="4" s="1"/>
  <c r="GW59" i="4" s="1"/>
  <c r="GB52" i="4"/>
  <c r="GP52" i="4"/>
  <c r="FU59" i="4" s="1"/>
  <c r="GP59" i="4" s="1"/>
  <c r="FU52" i="4"/>
  <c r="GD52" i="4"/>
  <c r="GD59" i="4" s="1"/>
  <c r="GY59" i="4" s="1"/>
  <c r="GY52" i="4"/>
  <c r="GR52" i="4"/>
  <c r="FW59" i="4" s="1"/>
  <c r="GR59" i="4" s="1"/>
  <c r="FW52" i="4"/>
  <c r="GW51" i="4"/>
  <c r="GB51" i="4"/>
  <c r="GL51" i="4"/>
  <c r="FQ51" i="4"/>
  <c r="HA51" i="4"/>
  <c r="GF51" i="4"/>
  <c r="GT51" i="4"/>
  <c r="FY51" i="4"/>
  <c r="GQ51" i="4"/>
  <c r="FV51" i="4"/>
  <c r="HD51" i="4"/>
  <c r="GI51" i="4"/>
  <c r="GT50" i="4"/>
  <c r="FY50" i="4"/>
  <c r="GM50" i="4"/>
  <c r="FR50" i="4"/>
  <c r="HC50" i="4"/>
  <c r="GH50" i="4"/>
  <c r="GA50" i="4"/>
  <c r="GV50" i="4"/>
  <c r="GK50" i="4"/>
  <c r="FP50" i="4"/>
  <c r="HA50" i="4"/>
  <c r="GF50" i="4"/>
  <c r="GU49" i="4"/>
  <c r="FZ49" i="4"/>
  <c r="GN49" i="4"/>
  <c r="FS49" i="4"/>
  <c r="HD49" i="4"/>
  <c r="GI49" i="4"/>
  <c r="GS49" i="4"/>
  <c r="FX49" i="4"/>
  <c r="GL49" i="4"/>
  <c r="FQ49" i="4"/>
  <c r="HB49" i="4"/>
  <c r="GG49" i="4"/>
  <c r="GV48" i="4"/>
  <c r="GA48" i="4"/>
  <c r="GK48" i="4"/>
  <c r="FP48" i="4"/>
  <c r="HA48" i="4"/>
  <c r="GF48" i="4"/>
  <c r="GT48" i="4"/>
  <c r="FY48" i="4"/>
  <c r="GM48" i="4"/>
  <c r="FR48" i="4"/>
  <c r="HC48" i="4"/>
  <c r="GH48" i="4"/>
  <c r="GS47" i="4"/>
  <c r="FX47" i="4"/>
  <c r="GL47" i="4"/>
  <c r="FQ47" i="4"/>
  <c r="HB47" i="4"/>
  <c r="GG47" i="4"/>
  <c r="GU47" i="4"/>
  <c r="FZ47" i="4"/>
  <c r="GN47" i="4"/>
  <c r="FS47" i="4"/>
  <c r="HD47" i="4"/>
  <c r="GI47" i="4"/>
  <c r="GT46" i="4"/>
  <c r="FY46" i="4"/>
  <c r="GM46" i="4"/>
  <c r="FR46" i="4"/>
  <c r="HC46" i="4"/>
  <c r="GH46" i="4"/>
  <c r="GV46" i="4"/>
  <c r="GA46" i="4"/>
  <c r="GK46" i="4"/>
  <c r="FP46" i="4"/>
  <c r="HA46" i="4"/>
  <c r="GF46" i="4"/>
  <c r="FZ45" i="4"/>
  <c r="GU45" i="4"/>
  <c r="GN45" i="4"/>
  <c r="FS45" i="4"/>
  <c r="HD45" i="4"/>
  <c r="GI45" i="4"/>
  <c r="FX45" i="4"/>
  <c r="GS45" i="4"/>
  <c r="FQ45" i="4"/>
  <c r="GL45" i="4"/>
  <c r="GG45" i="4"/>
  <c r="HB45" i="4"/>
  <c r="GV44" i="4"/>
  <c r="GA44" i="4"/>
  <c r="GK44" i="4"/>
  <c r="FP44" i="4"/>
  <c r="HA44" i="4"/>
  <c r="GF44" i="4"/>
  <c r="GT44" i="4"/>
  <c r="FY44" i="4"/>
  <c r="FR44" i="4"/>
  <c r="GM44" i="4"/>
  <c r="GH44" i="4"/>
  <c r="HC44" i="4"/>
  <c r="GS43" i="4"/>
  <c r="FX43" i="4"/>
  <c r="GL43" i="4"/>
  <c r="FQ43" i="4"/>
  <c r="HB43" i="4"/>
  <c r="GG43" i="4"/>
  <c r="GU43" i="4"/>
  <c r="FZ43" i="4"/>
  <c r="GN43" i="4"/>
  <c r="FS43" i="4"/>
  <c r="HD43" i="4"/>
  <c r="GI43" i="4"/>
  <c r="GT42" i="4"/>
  <c r="FY42" i="4"/>
  <c r="GM42" i="4"/>
  <c r="FR42" i="4"/>
  <c r="HC42" i="4"/>
  <c r="GH42" i="4"/>
  <c r="GV42" i="4"/>
  <c r="GA42" i="4"/>
  <c r="GK42" i="4"/>
  <c r="FP42" i="4"/>
  <c r="HA42" i="4"/>
  <c r="GF42" i="4"/>
  <c r="GU41" i="4"/>
  <c r="FZ41" i="4"/>
  <c r="GN41" i="4"/>
  <c r="FS41" i="4"/>
  <c r="HD41" i="4"/>
  <c r="GI41" i="4"/>
  <c r="GS41" i="4"/>
  <c r="FX41" i="4"/>
  <c r="GL41" i="4"/>
  <c r="FQ41" i="4"/>
  <c r="HB41" i="4"/>
  <c r="GG41" i="4"/>
  <c r="GV40" i="4"/>
  <c r="GA40" i="4"/>
  <c r="GK40" i="4"/>
  <c r="FP40" i="4"/>
  <c r="HA40" i="4"/>
  <c r="GF40" i="4"/>
  <c r="GT40" i="4"/>
  <c r="FY40" i="4"/>
  <c r="GM40" i="4"/>
  <c r="FR40" i="4"/>
  <c r="HC40" i="4"/>
  <c r="GH40" i="4"/>
  <c r="GS39" i="4"/>
  <c r="FX39" i="4"/>
  <c r="GL39" i="4"/>
  <c r="FQ39" i="4"/>
  <c r="HB39" i="4"/>
  <c r="GG39" i="4"/>
  <c r="GU39" i="4"/>
  <c r="FZ39" i="4"/>
  <c r="GN39" i="4"/>
  <c r="FS39" i="4"/>
  <c r="HD39" i="4"/>
  <c r="GI39" i="4"/>
  <c r="GT38" i="4"/>
  <c r="FY38" i="4"/>
  <c r="FR38" i="4"/>
  <c r="GM38" i="4"/>
  <c r="GH38" i="4"/>
  <c r="HC38" i="4"/>
  <c r="GA38" i="4"/>
  <c r="GV38" i="4"/>
  <c r="GK38" i="4"/>
  <c r="FP38" i="4"/>
  <c r="HA38" i="4"/>
  <c r="GF38" i="4"/>
  <c r="GU37" i="4"/>
  <c r="FZ37" i="4"/>
  <c r="GN37" i="4"/>
  <c r="FS37" i="4"/>
  <c r="HD37" i="4"/>
  <c r="GI37" i="4"/>
  <c r="GS37" i="4"/>
  <c r="FX37" i="4"/>
  <c r="GL37" i="4"/>
  <c r="FQ37" i="4"/>
  <c r="HB37" i="4"/>
  <c r="GG37" i="4"/>
  <c r="GL36" i="4"/>
  <c r="FQ36" i="4"/>
  <c r="HB36" i="4"/>
  <c r="GG36" i="4"/>
  <c r="GY36" i="4"/>
  <c r="GD36" i="4"/>
  <c r="GV36" i="4"/>
  <c r="GA36" i="4"/>
  <c r="GS36" i="4"/>
  <c r="FX36" i="4"/>
  <c r="GM35" i="4"/>
  <c r="FR35" i="4"/>
  <c r="HC35" i="4"/>
  <c r="GH35" i="4"/>
  <c r="GV35" i="4"/>
  <c r="GA35" i="4"/>
  <c r="GK35" i="4"/>
  <c r="FP35" i="4"/>
  <c r="HA35" i="4"/>
  <c r="GF35" i="4"/>
  <c r="GT35" i="4"/>
  <c r="FY35" i="4"/>
  <c r="GN34" i="4"/>
  <c r="FS34" i="4"/>
  <c r="HD34" i="4"/>
  <c r="GI34" i="4"/>
  <c r="GS34" i="4"/>
  <c r="FX34" i="4"/>
  <c r="GL34" i="4"/>
  <c r="FQ34" i="4"/>
  <c r="HB34" i="4"/>
  <c r="GG34" i="4"/>
  <c r="GU34" i="4"/>
  <c r="FZ34" i="4"/>
  <c r="GK33" i="4"/>
  <c r="FP33" i="4"/>
  <c r="HA33" i="4"/>
  <c r="GF33" i="4"/>
  <c r="GT33" i="4"/>
  <c r="FY33" i="4"/>
  <c r="GM33" i="4"/>
  <c r="FR33" i="4"/>
  <c r="HC33" i="4"/>
  <c r="GH33" i="4"/>
  <c r="GV33" i="4"/>
  <c r="GA33" i="4"/>
  <c r="GL32" i="4"/>
  <c r="FQ32" i="4"/>
  <c r="HB32" i="4"/>
  <c r="GG32" i="4"/>
  <c r="GU32" i="4"/>
  <c r="FZ32" i="4"/>
  <c r="GN32" i="4"/>
  <c r="FS32" i="4"/>
  <c r="HD32" i="4"/>
  <c r="GI32" i="4"/>
  <c r="GS32" i="4"/>
  <c r="FX32" i="4"/>
  <c r="GM31" i="4"/>
  <c r="FR31" i="4"/>
  <c r="HC31" i="4"/>
  <c r="GH31" i="4"/>
  <c r="GV31" i="4"/>
  <c r="GA31" i="4"/>
  <c r="GK31" i="4"/>
  <c r="FP31" i="4"/>
  <c r="HA31" i="4"/>
  <c r="GF31" i="4"/>
  <c r="GT31" i="4"/>
  <c r="FY31" i="4"/>
  <c r="GN30" i="4"/>
  <c r="FS30" i="4"/>
  <c r="HD30" i="4"/>
  <c r="GI30" i="4"/>
  <c r="GS30" i="4"/>
  <c r="FX30" i="4"/>
  <c r="GL30" i="4"/>
  <c r="FQ30" i="4"/>
  <c r="HB30" i="4"/>
  <c r="GG30" i="4"/>
  <c r="GU30" i="4"/>
  <c r="FZ30" i="4"/>
  <c r="GK29" i="4"/>
  <c r="FP29" i="4"/>
  <c r="HA29" i="4"/>
  <c r="GF29" i="4"/>
  <c r="GF55" i="4" s="1"/>
  <c r="GT29" i="4"/>
  <c r="FY55" i="4" s="1"/>
  <c r="FY29" i="4"/>
  <c r="GM29" i="4"/>
  <c r="FR55" i="4" s="1"/>
  <c r="FR29" i="4"/>
  <c r="HC29" i="4"/>
  <c r="GH55" i="4" s="1"/>
  <c r="GH29" i="4"/>
  <c r="GV29" i="4"/>
  <c r="GA29" i="4"/>
  <c r="GA55" i="4" s="1"/>
  <c r="GK52" i="4"/>
  <c r="FP59" i="4" s="1"/>
  <c r="GK59" i="4" s="1"/>
  <c r="FP52" i="4"/>
  <c r="HA52" i="4"/>
  <c r="GF52" i="4"/>
  <c r="GT52" i="4"/>
  <c r="FY52" i="4"/>
  <c r="FY59" i="4" s="1"/>
  <c r="GT59" i="4" s="1"/>
  <c r="GM52" i="4"/>
  <c r="FR59" i="4" s="1"/>
  <c r="GM59" i="4" s="1"/>
  <c r="FR52" i="4"/>
  <c r="HC52" i="4"/>
  <c r="GH52" i="4"/>
  <c r="GH59" i="4" s="1"/>
  <c r="HC59" i="4" s="1"/>
  <c r="GA52" i="4"/>
  <c r="GA59" i="4" s="1"/>
  <c r="GV59" i="4" s="1"/>
  <c r="GV52" i="4"/>
  <c r="GP51" i="4"/>
  <c r="FU51" i="4"/>
  <c r="HB51" i="4"/>
  <c r="GG51" i="4"/>
  <c r="FZ51" i="4"/>
  <c r="GU51" i="4"/>
  <c r="FW51" i="4"/>
  <c r="GR51" i="4"/>
  <c r="GX50" i="4"/>
  <c r="GC50" i="4"/>
  <c r="FV50" i="4"/>
  <c r="GQ50" i="4"/>
  <c r="GZ50" i="4"/>
  <c r="GE50" i="4"/>
  <c r="GO50" i="4"/>
  <c r="FT50" i="4"/>
  <c r="GY49" i="4"/>
  <c r="GD49" i="4"/>
  <c r="GR49" i="4"/>
  <c r="FW49" i="4"/>
  <c r="GW49" i="4"/>
  <c r="GB49" i="4"/>
  <c r="GP49" i="4"/>
  <c r="FU49" i="4"/>
  <c r="GZ48" i="4"/>
  <c r="GE48" i="4"/>
  <c r="GO48" i="4"/>
  <c r="FT48" i="4"/>
  <c r="GX48" i="4"/>
  <c r="GC48" i="4"/>
  <c r="GQ48" i="4"/>
  <c r="FV48" i="4"/>
  <c r="GW47" i="4"/>
  <c r="GB47" i="4"/>
  <c r="GP47" i="4"/>
  <c r="FU47" i="4"/>
  <c r="GY47" i="4"/>
  <c r="GD47" i="4"/>
  <c r="GR47" i="4"/>
  <c r="FW47" i="4"/>
  <c r="GX46" i="4"/>
  <c r="GC46" i="4"/>
  <c r="GQ46" i="4"/>
  <c r="FV46" i="4"/>
  <c r="GZ46" i="4"/>
  <c r="GE46" i="4"/>
  <c r="GO46" i="4"/>
  <c r="FT46" i="4"/>
  <c r="GY45" i="4"/>
  <c r="GD45" i="4"/>
  <c r="GR45" i="4"/>
  <c r="FW45" i="4"/>
  <c r="GB45" i="4"/>
  <c r="GW45" i="4"/>
  <c r="FU45" i="4"/>
  <c r="GP45" i="4"/>
  <c r="GZ44" i="4"/>
  <c r="GE44" i="4"/>
  <c r="GO44" i="4"/>
  <c r="FT44" i="4"/>
  <c r="GC44" i="4"/>
  <c r="GX44" i="4"/>
  <c r="FV44" i="4"/>
  <c r="GQ44" i="4"/>
  <c r="GW43" i="4"/>
  <c r="GB43" i="4"/>
  <c r="GP43" i="4"/>
  <c r="FU43" i="4"/>
  <c r="GY43" i="4"/>
  <c r="GD43" i="4"/>
  <c r="GR43" i="4"/>
  <c r="FW43" i="4"/>
  <c r="GX42" i="4"/>
  <c r="GC42" i="4"/>
  <c r="GQ42" i="4"/>
  <c r="FV42" i="4"/>
  <c r="GZ42" i="4"/>
  <c r="GE42" i="4"/>
  <c r="GO42" i="4"/>
  <c r="FT42" i="4"/>
  <c r="GY41" i="4"/>
  <c r="GD41" i="4"/>
  <c r="GR41" i="4"/>
  <c r="FW41" i="4"/>
  <c r="GW41" i="4"/>
  <c r="GB41" i="4"/>
  <c r="GP41" i="4"/>
  <c r="FU41" i="4"/>
  <c r="GZ40" i="4"/>
  <c r="GE40" i="4"/>
  <c r="GO40" i="4"/>
  <c r="FT40" i="4"/>
  <c r="GX40" i="4"/>
  <c r="GC40" i="4"/>
  <c r="GQ40" i="4"/>
  <c r="FV40" i="4"/>
  <c r="GW39" i="4"/>
  <c r="GB39" i="4"/>
  <c r="GP39" i="4"/>
  <c r="FU39" i="4"/>
  <c r="GD39" i="4"/>
  <c r="GY39" i="4"/>
  <c r="FW39" i="4"/>
  <c r="GR39" i="4"/>
  <c r="GX38" i="4"/>
  <c r="GC38" i="4"/>
  <c r="GQ38" i="4"/>
  <c r="FV38" i="4"/>
  <c r="GZ38" i="4"/>
  <c r="GE38" i="4"/>
  <c r="GO38" i="4"/>
  <c r="FT38" i="4"/>
  <c r="GD37" i="4"/>
  <c r="GY37" i="4"/>
  <c r="FW37" i="4"/>
  <c r="GR37" i="4"/>
  <c r="GW37" i="4"/>
  <c r="GB37" i="4"/>
  <c r="GP37" i="4"/>
  <c r="FU37" i="4"/>
  <c r="GP36" i="4"/>
  <c r="FU36" i="4"/>
  <c r="GM36" i="4"/>
  <c r="FR36" i="4"/>
  <c r="HC36" i="4"/>
  <c r="GH36" i="4"/>
  <c r="GZ36" i="4"/>
  <c r="GE36" i="4"/>
  <c r="GW36" i="4"/>
  <c r="GB36" i="4"/>
  <c r="GQ35" i="4"/>
  <c r="FV35" i="4"/>
  <c r="GZ35" i="4"/>
  <c r="GE35" i="4"/>
  <c r="GO35" i="4"/>
  <c r="FT35" i="4"/>
  <c r="GX35" i="4"/>
  <c r="GC35" i="4"/>
  <c r="GR34" i="4"/>
  <c r="FW34" i="4"/>
  <c r="GW34" i="4"/>
  <c r="GB34" i="4"/>
  <c r="GP34" i="4"/>
  <c r="FU34" i="4"/>
  <c r="GY34" i="4"/>
  <c r="GD34" i="4"/>
  <c r="GO33" i="4"/>
  <c r="FT33" i="4"/>
  <c r="GX33" i="4"/>
  <c r="GC33" i="4"/>
  <c r="GQ33" i="4"/>
  <c r="FV33" i="4"/>
  <c r="GZ33" i="4"/>
  <c r="GE33" i="4"/>
  <c r="GP32" i="4"/>
  <c r="FU32" i="4"/>
  <c r="GY32" i="4"/>
  <c r="GD32" i="4"/>
  <c r="GR32" i="4"/>
  <c r="FW32" i="4"/>
  <c r="GW32" i="4"/>
  <c r="GB32" i="4"/>
  <c r="GQ31" i="4"/>
  <c r="FV31" i="4"/>
  <c r="GZ31" i="4"/>
  <c r="GE31" i="4"/>
  <c r="GO31" i="4"/>
  <c r="FT31" i="4"/>
  <c r="GX31" i="4"/>
  <c r="GC31" i="4"/>
  <c r="GR30" i="4"/>
  <c r="FW30" i="4"/>
  <c r="GW30" i="4"/>
  <c r="GB30" i="4"/>
  <c r="GP30" i="4"/>
  <c r="FU30" i="4"/>
  <c r="GY30" i="4"/>
  <c r="GD30" i="4"/>
  <c r="GO29" i="4"/>
  <c r="FT55" i="4" s="1"/>
  <c r="FT29" i="4"/>
  <c r="GX29" i="4"/>
  <c r="GC29" i="4"/>
  <c r="GQ29" i="4"/>
  <c r="FV29" i="4"/>
  <c r="FV55" i="4" s="1"/>
  <c r="GZ29" i="4"/>
  <c r="GE29" i="4"/>
  <c r="GE55" i="4" s="1"/>
  <c r="GO52" i="4"/>
  <c r="FT59" i="4" s="1"/>
  <c r="GO59" i="4" s="1"/>
  <c r="FT52" i="4"/>
  <c r="GX52" i="4"/>
  <c r="GC59" i="4" s="1"/>
  <c r="GX59" i="4" s="1"/>
  <c r="GC52" i="4"/>
  <c r="FV52" i="4"/>
  <c r="FV59" i="4" s="1"/>
  <c r="GQ59" i="4" s="1"/>
  <c r="GQ52" i="4"/>
  <c r="GZ52" i="4"/>
  <c r="GE59" i="4" s="1"/>
  <c r="GZ59" i="4" s="1"/>
  <c r="GE52" i="4"/>
  <c r="GK51" i="4"/>
  <c r="FP51" i="4"/>
  <c r="GX51" i="4"/>
  <c r="GC51" i="4"/>
  <c r="FR51" i="4"/>
  <c r="GM51" i="4"/>
  <c r="GY51" i="4"/>
  <c r="GD51" i="4"/>
  <c r="GV51" i="4"/>
  <c r="GA51" i="4"/>
  <c r="GL50" i="4"/>
  <c r="FQ50" i="4"/>
  <c r="HB50" i="4"/>
  <c r="GG50" i="4"/>
  <c r="GU50" i="4"/>
  <c r="FZ50" i="4"/>
  <c r="FS50" i="4"/>
  <c r="GN50" i="4"/>
  <c r="GI50" i="4"/>
  <c r="HD50" i="4"/>
  <c r="GS50" i="4"/>
  <c r="FX50" i="4"/>
  <c r="GM49" i="4"/>
  <c r="FR49" i="4"/>
  <c r="HC49" i="4"/>
  <c r="GH49" i="4"/>
  <c r="GV49" i="4"/>
  <c r="GA49" i="4"/>
  <c r="GK49" i="4"/>
  <c r="FP49" i="4"/>
  <c r="HA49" i="4"/>
  <c r="GF49" i="4"/>
  <c r="GT49" i="4"/>
  <c r="FY49" i="4"/>
  <c r="GN48" i="4"/>
  <c r="FS48" i="4"/>
  <c r="HD48" i="4"/>
  <c r="GI48" i="4"/>
  <c r="GS48" i="4"/>
  <c r="FX48" i="4"/>
  <c r="GL48" i="4"/>
  <c r="FQ48" i="4"/>
  <c r="HB48" i="4"/>
  <c r="GG48" i="4"/>
  <c r="GU48" i="4"/>
  <c r="FZ58" i="4" s="1"/>
  <c r="GU58" i="4" s="1"/>
  <c r="FZ48" i="4"/>
  <c r="GK47" i="4"/>
  <c r="FP47" i="4"/>
  <c r="HA47" i="4"/>
  <c r="GF47" i="4"/>
  <c r="GT47" i="4"/>
  <c r="FY47" i="4"/>
  <c r="GM47" i="4"/>
  <c r="FR47" i="4"/>
  <c r="HC47" i="4"/>
  <c r="GH47" i="4"/>
  <c r="GV47" i="4"/>
  <c r="GA47" i="4"/>
  <c r="GL46" i="4"/>
  <c r="FQ60" i="4" s="1"/>
  <c r="GL60" i="4" s="1"/>
  <c r="FQ46" i="4"/>
  <c r="HB46" i="4"/>
  <c r="GG46" i="4"/>
  <c r="GU46" i="4"/>
  <c r="FZ60" i="4" s="1"/>
  <c r="GU60" i="4" s="1"/>
  <c r="FZ46" i="4"/>
  <c r="GN46" i="4"/>
  <c r="FS60" i="4" s="1"/>
  <c r="GN60" i="4" s="1"/>
  <c r="FS46" i="4"/>
  <c r="HD46" i="4"/>
  <c r="GI60" i="4" s="1"/>
  <c r="HD60" i="4" s="1"/>
  <c r="GI46" i="4"/>
  <c r="GS46" i="4"/>
  <c r="FX60" i="4" s="1"/>
  <c r="GS60" i="4" s="1"/>
  <c r="FX46" i="4"/>
  <c r="FR45" i="4"/>
  <c r="GM45" i="4"/>
  <c r="GH45" i="4"/>
  <c r="HC45" i="4"/>
  <c r="GV45" i="4"/>
  <c r="GA45" i="4"/>
  <c r="FP45" i="4"/>
  <c r="GK45" i="4"/>
  <c r="GF45" i="4"/>
  <c r="HA45" i="4"/>
  <c r="GT45" i="4"/>
  <c r="FY45" i="4"/>
  <c r="GN44" i="4"/>
  <c r="FS44" i="4"/>
  <c r="HD44" i="4"/>
  <c r="GI44" i="4"/>
  <c r="GS44" i="4"/>
  <c r="FX44" i="4"/>
  <c r="FQ44" i="4"/>
  <c r="GL44" i="4"/>
  <c r="GG44" i="4"/>
  <c r="HB44" i="4"/>
  <c r="GU44" i="4"/>
  <c r="FZ44" i="4"/>
  <c r="GK43" i="4"/>
  <c r="FP57" i="4" s="1"/>
  <c r="GK57" i="4" s="1"/>
  <c r="FP43" i="4"/>
  <c r="HA43" i="4"/>
  <c r="GF43" i="4"/>
  <c r="GT43" i="4"/>
  <c r="FY43" i="4"/>
  <c r="GM43" i="4"/>
  <c r="FR57" i="4" s="1"/>
  <c r="GM57" i="4" s="1"/>
  <c r="FR43" i="4"/>
  <c r="HC43" i="4"/>
  <c r="GH43" i="4"/>
  <c r="GV43" i="4"/>
  <c r="GA43" i="4"/>
  <c r="GA57" i="4" s="1"/>
  <c r="GV57" i="4" s="1"/>
  <c r="GL42" i="4"/>
  <c r="FQ42" i="4"/>
  <c r="HB42" i="4"/>
  <c r="GG42" i="4"/>
  <c r="GU42" i="4"/>
  <c r="FZ42" i="4"/>
  <c r="GN42" i="4"/>
  <c r="FS42" i="4"/>
  <c r="HD42" i="4"/>
  <c r="GI42" i="4"/>
  <c r="GS42" i="4"/>
  <c r="FX42" i="4"/>
  <c r="GM41" i="4"/>
  <c r="FR41" i="4"/>
  <c r="HC41" i="4"/>
  <c r="GH41" i="4"/>
  <c r="GV41" i="4"/>
  <c r="GA41" i="4"/>
  <c r="GK41" i="4"/>
  <c r="FP41" i="4"/>
  <c r="HA41" i="4"/>
  <c r="GF41" i="4"/>
  <c r="GT41" i="4"/>
  <c r="FY41" i="4"/>
  <c r="GN40" i="4"/>
  <c r="FS40" i="4"/>
  <c r="HD40" i="4"/>
  <c r="GI40" i="4"/>
  <c r="GS40" i="4"/>
  <c r="FX40" i="4"/>
  <c r="GL40" i="4"/>
  <c r="FQ40" i="4"/>
  <c r="HB40" i="4"/>
  <c r="GG40" i="4"/>
  <c r="GU40" i="4"/>
  <c r="FZ40" i="4"/>
  <c r="GK39" i="4"/>
  <c r="FP39" i="4"/>
  <c r="HA39" i="4"/>
  <c r="GF39" i="4"/>
  <c r="GT39" i="4"/>
  <c r="FY39" i="4"/>
  <c r="GM39" i="4"/>
  <c r="FR39" i="4"/>
  <c r="HC39" i="4"/>
  <c r="GH39" i="4"/>
  <c r="GV39" i="4"/>
  <c r="GA39" i="4"/>
  <c r="GL38" i="4"/>
  <c r="FQ38" i="4"/>
  <c r="HB38" i="4"/>
  <c r="GG38" i="4"/>
  <c r="FZ38" i="4"/>
  <c r="GU38" i="4"/>
  <c r="FS38" i="4"/>
  <c r="GN38" i="4"/>
  <c r="GI38" i="4"/>
  <c r="HD38" i="4"/>
  <c r="GS38" i="4"/>
  <c r="FX38" i="4"/>
  <c r="GM37" i="4"/>
  <c r="FR37" i="4"/>
  <c r="HC37" i="4"/>
  <c r="GH37" i="4"/>
  <c r="GV37" i="4"/>
  <c r="GA37" i="4"/>
  <c r="GK37" i="4"/>
  <c r="FP37" i="4"/>
  <c r="HA37" i="4"/>
  <c r="GF37" i="4"/>
  <c r="GT37" i="4"/>
  <c r="FY37" i="4"/>
  <c r="GT36" i="4"/>
  <c r="FY36" i="4"/>
  <c r="GQ36" i="4"/>
  <c r="FV36" i="4"/>
  <c r="GN36" i="4"/>
  <c r="FS36" i="4"/>
  <c r="HD36" i="4"/>
  <c r="GI36" i="4"/>
  <c r="GK36" i="4"/>
  <c r="FP36" i="4"/>
  <c r="HA36" i="4"/>
  <c r="GF36" i="4"/>
  <c r="GU35" i="4"/>
  <c r="FZ35" i="4"/>
  <c r="GN35" i="4"/>
  <c r="FS35" i="4"/>
  <c r="HD35" i="4"/>
  <c r="GI35" i="4"/>
  <c r="GS35" i="4"/>
  <c r="FX35" i="4"/>
  <c r="GL35" i="4"/>
  <c r="FQ35" i="4"/>
  <c r="HB35" i="4"/>
  <c r="GG35" i="4"/>
  <c r="GV34" i="4"/>
  <c r="GA34" i="4"/>
  <c r="GK34" i="4"/>
  <c r="FP34" i="4"/>
  <c r="HA34" i="4"/>
  <c r="GF34" i="4"/>
  <c r="GT34" i="4"/>
  <c r="FY34" i="4"/>
  <c r="GM34" i="4"/>
  <c r="FR34" i="4"/>
  <c r="HC34" i="4"/>
  <c r="GH34" i="4"/>
  <c r="GS33" i="4"/>
  <c r="FX33" i="4"/>
  <c r="GL33" i="4"/>
  <c r="FQ33" i="4"/>
  <c r="HB33" i="4"/>
  <c r="GG33" i="4"/>
  <c r="GU33" i="4"/>
  <c r="FZ33" i="4"/>
  <c r="GN33" i="4"/>
  <c r="FS33" i="4"/>
  <c r="HD33" i="4"/>
  <c r="GI33" i="4"/>
  <c r="GT32" i="4"/>
  <c r="FY32" i="4"/>
  <c r="GM32" i="4"/>
  <c r="FR32" i="4"/>
  <c r="HC32" i="4"/>
  <c r="GH32" i="4"/>
  <c r="GV32" i="4"/>
  <c r="GA32" i="4"/>
  <c r="GK32" i="4"/>
  <c r="FP32" i="4"/>
  <c r="HA32" i="4"/>
  <c r="GF32" i="4"/>
  <c r="GU31" i="4"/>
  <c r="FZ31" i="4"/>
  <c r="GN31" i="4"/>
  <c r="FS31" i="4"/>
  <c r="HD31" i="4"/>
  <c r="GI31" i="4"/>
  <c r="GS31" i="4"/>
  <c r="FX31" i="4"/>
  <c r="GL31" i="4"/>
  <c r="FQ31" i="4"/>
  <c r="HB31" i="4"/>
  <c r="GG31" i="4"/>
  <c r="GV30" i="4"/>
  <c r="GA30" i="4"/>
  <c r="GK30" i="4"/>
  <c r="FP56" i="4" s="1"/>
  <c r="GK56" i="4" s="1"/>
  <c r="FP30" i="4"/>
  <c r="HA30" i="4"/>
  <c r="GF30" i="4"/>
  <c r="GT30" i="4"/>
  <c r="FY56" i="4" s="1"/>
  <c r="GT56" i="4" s="1"/>
  <c r="FY30" i="4"/>
  <c r="GM30" i="4"/>
  <c r="FR30" i="4"/>
  <c r="HC30" i="4"/>
  <c r="GH56" i="4" s="1"/>
  <c r="HC56" i="4" s="1"/>
  <c r="GH30" i="4"/>
  <c r="GS29" i="4"/>
  <c r="FX29" i="4"/>
  <c r="GL29" i="4"/>
  <c r="FQ29" i="4"/>
  <c r="FQ55" i="4" s="1"/>
  <c r="HB29" i="4"/>
  <c r="GG55" i="4" s="1"/>
  <c r="GG29" i="4"/>
  <c r="GU29" i="4"/>
  <c r="FZ55" i="4" s="1"/>
  <c r="FZ29" i="4"/>
  <c r="GN29" i="4"/>
  <c r="FS55" i="4" s="1"/>
  <c r="FS29" i="4"/>
  <c r="HD29" i="4"/>
  <c r="GI55" i="4" s="1"/>
  <c r="GI29" i="4"/>
  <c r="GS52" i="4"/>
  <c r="FX59" i="4" s="1"/>
  <c r="GS59" i="4" s="1"/>
  <c r="FX52" i="4"/>
  <c r="GL52" i="4"/>
  <c r="FQ59" i="4" s="1"/>
  <c r="GL59" i="4" s="1"/>
  <c r="FQ52" i="4"/>
  <c r="HB52" i="4"/>
  <c r="GG52" i="4"/>
  <c r="GU52" i="4"/>
  <c r="FZ59" i="4" s="1"/>
  <c r="GU59" i="4" s="1"/>
  <c r="FZ52" i="4"/>
  <c r="FS52" i="4"/>
  <c r="GN52" i="4"/>
  <c r="GI52" i="4"/>
  <c r="GI59" i="4" s="1"/>
  <c r="HD59" i="4" s="1"/>
  <c r="HD52" i="4"/>
  <c r="GO51" i="4"/>
  <c r="FT51" i="4"/>
  <c r="GS51" i="4"/>
  <c r="FX51" i="4"/>
  <c r="GN51" i="4"/>
  <c r="FS51" i="4"/>
  <c r="GH51" i="4"/>
  <c r="HC51" i="4"/>
  <c r="GE51" i="4"/>
  <c r="GZ51" i="4"/>
  <c r="GP50" i="4"/>
  <c r="FU50" i="4"/>
  <c r="GD50" i="4"/>
  <c r="GY50" i="4"/>
  <c r="GR50" i="4"/>
  <c r="FW50" i="4"/>
  <c r="GW50" i="4"/>
  <c r="GB50" i="4"/>
  <c r="GQ49" i="4"/>
  <c r="FV49" i="4"/>
  <c r="GZ49" i="4"/>
  <c r="GE49" i="4"/>
  <c r="GO49" i="4"/>
  <c r="FT49" i="4"/>
  <c r="GX49" i="4"/>
  <c r="GC49" i="4"/>
  <c r="GR48" i="4"/>
  <c r="FW58" i="4" s="1"/>
  <c r="GR58" i="4" s="1"/>
  <c r="FW48" i="4"/>
  <c r="GW48" i="4"/>
  <c r="GB48" i="4"/>
  <c r="GB58" i="4" s="1"/>
  <c r="GW58" i="4" s="1"/>
  <c r="GP48" i="4"/>
  <c r="FU58" i="4" s="1"/>
  <c r="GP58" i="4" s="1"/>
  <c r="FU48" i="4"/>
  <c r="GY48" i="4"/>
  <c r="GD58" i="4" s="1"/>
  <c r="GY58" i="4" s="1"/>
  <c r="GD48" i="4"/>
  <c r="GO47" i="4"/>
  <c r="FT47" i="4"/>
  <c r="GX47" i="4"/>
  <c r="GC47" i="4"/>
  <c r="GQ47" i="4"/>
  <c r="FV47" i="4"/>
  <c r="GZ47" i="4"/>
  <c r="GE47" i="4"/>
  <c r="GP46" i="4"/>
  <c r="FU60" i="4" s="1"/>
  <c r="GP60" i="4" s="1"/>
  <c r="FU46" i="4"/>
  <c r="GY46" i="4"/>
  <c r="GD46" i="4"/>
  <c r="GR46" i="4"/>
  <c r="FW60" i="4" s="1"/>
  <c r="GR60" i="4" s="1"/>
  <c r="FW46" i="4"/>
  <c r="GW46" i="4"/>
  <c r="GB46" i="4"/>
  <c r="FV45" i="4"/>
  <c r="GQ45" i="4"/>
  <c r="GZ45" i="4"/>
  <c r="GE45" i="4"/>
  <c r="GO45" i="4"/>
  <c r="FT45" i="4"/>
  <c r="GC45" i="4"/>
  <c r="GX45" i="4"/>
  <c r="GR44" i="4"/>
  <c r="FW44" i="4"/>
  <c r="GB44" i="4"/>
  <c r="GW44" i="4"/>
  <c r="GP44" i="4"/>
  <c r="FU44" i="4"/>
  <c r="GD44" i="4"/>
  <c r="GY44" i="4"/>
  <c r="GO43" i="4"/>
  <c r="FT43" i="4"/>
  <c r="FT57" i="4" s="1"/>
  <c r="GO57" i="4" s="1"/>
  <c r="GX43" i="4"/>
  <c r="GC43" i="4"/>
  <c r="GQ43" i="4"/>
  <c r="FV43" i="4"/>
  <c r="GZ43" i="4"/>
  <c r="GE43" i="4"/>
  <c r="GP42" i="4"/>
  <c r="FU42" i="4"/>
  <c r="GY42" i="4"/>
  <c r="GD42" i="4"/>
  <c r="GR42" i="4"/>
  <c r="FW42" i="4"/>
  <c r="GW42" i="4"/>
  <c r="GB42" i="4"/>
  <c r="GQ41" i="4"/>
  <c r="FV41" i="4"/>
  <c r="GZ41" i="4"/>
  <c r="GE41" i="4"/>
  <c r="GO41" i="4"/>
  <c r="FT41" i="4"/>
  <c r="GX41" i="4"/>
  <c r="GC41" i="4"/>
  <c r="GR40" i="4"/>
  <c r="FW40" i="4"/>
  <c r="GW40" i="4"/>
  <c r="GB40" i="4"/>
  <c r="GP40" i="4"/>
  <c r="FU40" i="4"/>
  <c r="GY40" i="4"/>
  <c r="GD40" i="4"/>
  <c r="GO39" i="4"/>
  <c r="FT39" i="4"/>
  <c r="GX39" i="4"/>
  <c r="GC39" i="4"/>
  <c r="FV39" i="4"/>
  <c r="GQ39" i="4"/>
  <c r="GE39" i="4"/>
  <c r="GZ39" i="4"/>
  <c r="GP38" i="4"/>
  <c r="FU38" i="4"/>
  <c r="GY38" i="4"/>
  <c r="GD38" i="4"/>
  <c r="GR38" i="4"/>
  <c r="FW38" i="4"/>
  <c r="GW38" i="4"/>
  <c r="GB38" i="4"/>
  <c r="FV37" i="4"/>
  <c r="GQ37" i="4"/>
  <c r="GE37" i="4"/>
  <c r="GZ37" i="4"/>
  <c r="GO37" i="4"/>
  <c r="FT37" i="4"/>
  <c r="GX37" i="4"/>
  <c r="GC37" i="4"/>
  <c r="GX36" i="4"/>
  <c r="GC36" i="4"/>
  <c r="GU36" i="4"/>
  <c r="FZ36" i="4"/>
  <c r="GR36" i="4"/>
  <c r="FW36" i="4"/>
  <c r="GO36" i="4"/>
  <c r="FT36" i="4"/>
  <c r="GY35" i="4"/>
  <c r="GD35" i="4"/>
  <c r="GR35" i="4"/>
  <c r="FW35" i="4"/>
  <c r="GW35" i="4"/>
  <c r="GB35" i="4"/>
  <c r="GP35" i="4"/>
  <c r="FU35" i="4"/>
  <c r="GZ34" i="4"/>
  <c r="GE34" i="4"/>
  <c r="GO34" i="4"/>
  <c r="FT34" i="4"/>
  <c r="GX34" i="4"/>
  <c r="GC34" i="4"/>
  <c r="GQ34" i="4"/>
  <c r="FV34" i="4"/>
  <c r="GW33" i="4"/>
  <c r="GB33" i="4"/>
  <c r="GP33" i="4"/>
  <c r="FU33" i="4"/>
  <c r="GY33" i="4"/>
  <c r="GD33" i="4"/>
  <c r="GR33" i="4"/>
  <c r="FW33" i="4"/>
  <c r="GX32" i="4"/>
  <c r="GC32" i="4"/>
  <c r="GQ32" i="4"/>
  <c r="FV32" i="4"/>
  <c r="GZ32" i="4"/>
  <c r="GE32" i="4"/>
  <c r="GO32" i="4"/>
  <c r="FT32" i="4"/>
  <c r="GY31" i="4"/>
  <c r="GD31" i="4"/>
  <c r="GR31" i="4"/>
  <c r="FW31" i="4"/>
  <c r="GW31" i="4"/>
  <c r="GB31" i="4"/>
  <c r="GP31" i="4"/>
  <c r="FU31" i="4"/>
  <c r="GZ30" i="4"/>
  <c r="GE30" i="4"/>
  <c r="GO30" i="4"/>
  <c r="FT30" i="4"/>
  <c r="FT56" i="4" s="1"/>
  <c r="GO56" i="4" s="1"/>
  <c r="GX30" i="4"/>
  <c r="GC30" i="4"/>
  <c r="GC56" i="4" s="1"/>
  <c r="GX56" i="4" s="1"/>
  <c r="GQ30" i="4"/>
  <c r="FV30" i="4"/>
  <c r="GW29" i="4"/>
  <c r="GB29" i="4"/>
  <c r="GB55" i="4" s="1"/>
  <c r="GP29" i="4"/>
  <c r="FU55" i="4" s="1"/>
  <c r="FU29" i="4"/>
  <c r="FU88" i="4" s="1"/>
  <c r="FU90" i="4" s="1"/>
  <c r="GY29" i="4"/>
  <c r="GD55" i="4" s="1"/>
  <c r="GD29" i="4"/>
  <c r="GR29" i="4"/>
  <c r="FW55" i="4" s="1"/>
  <c r="FW29" i="4"/>
  <c r="GK52" i="3"/>
  <c r="FP59" i="3" s="1"/>
  <c r="GK59" i="3" s="1"/>
  <c r="FP52" i="3"/>
  <c r="HA52" i="3"/>
  <c r="GF52" i="3"/>
  <c r="GF59" i="3" s="1"/>
  <c r="HA59" i="3" s="1"/>
  <c r="GT52" i="3"/>
  <c r="FY59" i="3" s="1"/>
  <c r="GT59" i="3" s="1"/>
  <c r="FY52" i="3"/>
  <c r="GM52" i="3"/>
  <c r="FR59" i="3" s="1"/>
  <c r="GM59" i="3" s="1"/>
  <c r="FR52" i="3"/>
  <c r="HC52" i="3"/>
  <c r="GH52" i="3"/>
  <c r="GH59" i="3" s="1"/>
  <c r="HC59" i="3" s="1"/>
  <c r="GV52" i="3"/>
  <c r="GA59" i="3" s="1"/>
  <c r="GV59" i="3" s="1"/>
  <c r="GA52" i="3"/>
  <c r="GL51" i="3"/>
  <c r="FQ51" i="3"/>
  <c r="HB51" i="3"/>
  <c r="GG51" i="3"/>
  <c r="GU51" i="3"/>
  <c r="FZ51" i="3"/>
  <c r="GN51" i="3"/>
  <c r="FS51" i="3"/>
  <c r="HD51" i="3"/>
  <c r="GI51" i="3"/>
  <c r="GS51" i="3"/>
  <c r="FX51" i="3"/>
  <c r="GM50" i="3"/>
  <c r="FR50" i="3"/>
  <c r="HC50" i="3"/>
  <c r="GH50" i="3"/>
  <c r="GV50" i="3"/>
  <c r="GA50" i="3"/>
  <c r="GK50" i="3"/>
  <c r="FP50" i="3"/>
  <c r="HA50" i="3"/>
  <c r="GF50" i="3"/>
  <c r="GT50" i="3"/>
  <c r="FY50" i="3"/>
  <c r="GN49" i="3"/>
  <c r="FS49" i="3"/>
  <c r="HD49" i="3"/>
  <c r="GI49" i="3"/>
  <c r="GS49" i="3"/>
  <c r="FX49" i="3"/>
  <c r="GL49" i="3"/>
  <c r="FQ49" i="3"/>
  <c r="HB49" i="3"/>
  <c r="GG49" i="3"/>
  <c r="GU49" i="3"/>
  <c r="FZ49" i="3"/>
  <c r="GK48" i="3"/>
  <c r="FP48" i="3"/>
  <c r="HA48" i="3"/>
  <c r="GF48" i="3"/>
  <c r="GT48" i="3"/>
  <c r="FY48" i="3"/>
  <c r="GM48" i="3"/>
  <c r="FR48" i="3"/>
  <c r="HC48" i="3"/>
  <c r="GH48" i="3"/>
  <c r="GV48" i="3"/>
  <c r="GA48" i="3"/>
  <c r="GL47" i="3"/>
  <c r="FQ47" i="3"/>
  <c r="HB47" i="3"/>
  <c r="GG47" i="3"/>
  <c r="GU47" i="3"/>
  <c r="FZ47" i="3"/>
  <c r="GN47" i="3"/>
  <c r="FS47" i="3"/>
  <c r="HD47" i="3"/>
  <c r="GI47" i="3"/>
  <c r="GS47" i="3"/>
  <c r="FX47" i="3"/>
  <c r="GM46" i="3"/>
  <c r="FR46" i="3"/>
  <c r="HC46" i="3"/>
  <c r="GH46" i="3"/>
  <c r="GV46" i="3"/>
  <c r="GA46" i="3"/>
  <c r="GK46" i="3"/>
  <c r="FP46" i="3"/>
  <c r="HA46" i="3"/>
  <c r="GF46" i="3"/>
  <c r="GT46" i="3"/>
  <c r="FY46" i="3"/>
  <c r="GN45" i="3"/>
  <c r="FS45" i="3"/>
  <c r="HD45" i="3"/>
  <c r="GI45" i="3"/>
  <c r="GS45" i="3"/>
  <c r="FX45" i="3"/>
  <c r="GL45" i="3"/>
  <c r="FQ45" i="3"/>
  <c r="HB45" i="3"/>
  <c r="GG45" i="3"/>
  <c r="GU45" i="3"/>
  <c r="FZ45" i="3"/>
  <c r="GK44" i="3"/>
  <c r="FP44" i="3"/>
  <c r="HA44" i="3"/>
  <c r="GF44" i="3"/>
  <c r="GT44" i="3"/>
  <c r="FY44" i="3"/>
  <c r="GM44" i="3"/>
  <c r="FR44" i="3"/>
  <c r="HC44" i="3"/>
  <c r="GH44" i="3"/>
  <c r="GV44" i="3"/>
  <c r="GA44" i="3"/>
  <c r="GL43" i="3"/>
  <c r="FQ43" i="3"/>
  <c r="HB43" i="3"/>
  <c r="GG43" i="3"/>
  <c r="GU43" i="3"/>
  <c r="FZ43" i="3"/>
  <c r="GN43" i="3"/>
  <c r="FS43" i="3"/>
  <c r="HD43" i="3"/>
  <c r="GI43" i="3"/>
  <c r="GS43" i="3"/>
  <c r="FX43" i="3"/>
  <c r="GN42" i="3"/>
  <c r="FS42" i="3"/>
  <c r="GL42" i="3"/>
  <c r="FQ42" i="3"/>
  <c r="GR42" i="3"/>
  <c r="FW42" i="3"/>
  <c r="GK42" i="3"/>
  <c r="FP42" i="3"/>
  <c r="HA42" i="3"/>
  <c r="GF42" i="3"/>
  <c r="GN41" i="3"/>
  <c r="FS41" i="3"/>
  <c r="HD41" i="3"/>
  <c r="GI41" i="3"/>
  <c r="GS41" i="3"/>
  <c r="FX41" i="3"/>
  <c r="GL41" i="3"/>
  <c r="FQ41" i="3"/>
  <c r="HB41" i="3"/>
  <c r="GG41" i="3"/>
  <c r="GU41" i="3"/>
  <c r="FZ41" i="3"/>
  <c r="GK40" i="3"/>
  <c r="FP40" i="3"/>
  <c r="HA40" i="3"/>
  <c r="GF40" i="3"/>
  <c r="GT40" i="3"/>
  <c r="FY40" i="3"/>
  <c r="GM40" i="3"/>
  <c r="FR40" i="3"/>
  <c r="HC40" i="3"/>
  <c r="GH40" i="3"/>
  <c r="GV40" i="3"/>
  <c r="GA40" i="3"/>
  <c r="GL39" i="3"/>
  <c r="FQ39" i="3"/>
  <c r="HB39" i="3"/>
  <c r="GG39" i="3"/>
  <c r="GU39" i="3"/>
  <c r="FZ39" i="3"/>
  <c r="GN39" i="3"/>
  <c r="FS39" i="3"/>
  <c r="HD39" i="3"/>
  <c r="GI39" i="3"/>
  <c r="GS39" i="3"/>
  <c r="FX39" i="3"/>
  <c r="GM38" i="3"/>
  <c r="FR38" i="3"/>
  <c r="HC38" i="3"/>
  <c r="GH38" i="3"/>
  <c r="GV38" i="3"/>
  <c r="GA38" i="3"/>
  <c r="GK38" i="3"/>
  <c r="FP38" i="3"/>
  <c r="HA38" i="3"/>
  <c r="GF38" i="3"/>
  <c r="GT38" i="3"/>
  <c r="FY38" i="3"/>
  <c r="GN37" i="3"/>
  <c r="FS37" i="3"/>
  <c r="HD37" i="3"/>
  <c r="GI37" i="3"/>
  <c r="GS37" i="3"/>
  <c r="FX37" i="3"/>
  <c r="GL37" i="3"/>
  <c r="FQ37" i="3"/>
  <c r="HB37" i="3"/>
  <c r="GG37" i="3"/>
  <c r="GU37" i="3"/>
  <c r="FZ37" i="3"/>
  <c r="GK36" i="3"/>
  <c r="FP36" i="3"/>
  <c r="HA36" i="3"/>
  <c r="GF36" i="3"/>
  <c r="GT36" i="3"/>
  <c r="FY36" i="3"/>
  <c r="GM36" i="3"/>
  <c r="FR36" i="3"/>
  <c r="HC36" i="3"/>
  <c r="GH36" i="3"/>
  <c r="GV36" i="3"/>
  <c r="GA36" i="3"/>
  <c r="GL35" i="3"/>
  <c r="FQ35" i="3"/>
  <c r="HB35" i="3"/>
  <c r="GG35" i="3"/>
  <c r="GU35" i="3"/>
  <c r="FZ35" i="3"/>
  <c r="GN35" i="3"/>
  <c r="FS35" i="3"/>
  <c r="HD35" i="3"/>
  <c r="GI35" i="3"/>
  <c r="GS35" i="3"/>
  <c r="FX35" i="3"/>
  <c r="GM34" i="3"/>
  <c r="FR34" i="3"/>
  <c r="HC34" i="3"/>
  <c r="GH34" i="3"/>
  <c r="GV34" i="3"/>
  <c r="GA34" i="3"/>
  <c r="GK34" i="3"/>
  <c r="FP34" i="3"/>
  <c r="HA34" i="3"/>
  <c r="GF34" i="3"/>
  <c r="GT34" i="3"/>
  <c r="FY34" i="3"/>
  <c r="GN33" i="3"/>
  <c r="FS33" i="3"/>
  <c r="HD33" i="3"/>
  <c r="GI33" i="3"/>
  <c r="GS33" i="3"/>
  <c r="FX33" i="3"/>
  <c r="GL33" i="3"/>
  <c r="FQ33" i="3"/>
  <c r="HB33" i="3"/>
  <c r="GG33" i="3"/>
  <c r="GU33" i="3"/>
  <c r="FZ33" i="3"/>
  <c r="GK32" i="3"/>
  <c r="FP32" i="3"/>
  <c r="HA32" i="3"/>
  <c r="GF32" i="3"/>
  <c r="GT32" i="3"/>
  <c r="FY32" i="3"/>
  <c r="GM32" i="3"/>
  <c r="FR32" i="3"/>
  <c r="HC32" i="3"/>
  <c r="GH32" i="3"/>
  <c r="GV32" i="3"/>
  <c r="GA32" i="3"/>
  <c r="GL31" i="3"/>
  <c r="FQ31" i="3"/>
  <c r="HB31" i="3"/>
  <c r="GG31" i="3"/>
  <c r="GU31" i="3"/>
  <c r="FZ31" i="3"/>
  <c r="GN31" i="3"/>
  <c r="FS31" i="3"/>
  <c r="HD31" i="3"/>
  <c r="GI31" i="3"/>
  <c r="GS31" i="3"/>
  <c r="FX31" i="3"/>
  <c r="GM30" i="3"/>
  <c r="FR30" i="3"/>
  <c r="HC30" i="3"/>
  <c r="GH30" i="3"/>
  <c r="GV30" i="3"/>
  <c r="GA30" i="3"/>
  <c r="GK30" i="3"/>
  <c r="FP30" i="3"/>
  <c r="HA30" i="3"/>
  <c r="GF30" i="3"/>
  <c r="GT30" i="3"/>
  <c r="FY30" i="3"/>
  <c r="GN29" i="3"/>
  <c r="FS55" i="3" s="1"/>
  <c r="GN55" i="3" s="1"/>
  <c r="FS29" i="3"/>
  <c r="HD29" i="3"/>
  <c r="GI29" i="3"/>
  <c r="GI55" i="3" s="1"/>
  <c r="HD55" i="3" s="1"/>
  <c r="GS29" i="3"/>
  <c r="FX29" i="3"/>
  <c r="FX55" i="3" s="1"/>
  <c r="GS55" i="3" s="1"/>
  <c r="GL29" i="3"/>
  <c r="FQ29" i="3"/>
  <c r="FQ55" i="3" s="1"/>
  <c r="GL55" i="3" s="1"/>
  <c r="HB29" i="3"/>
  <c r="GG29" i="3"/>
  <c r="GU29" i="3"/>
  <c r="FZ29" i="3"/>
  <c r="GO52" i="3"/>
  <c r="FT59" i="3" s="1"/>
  <c r="GO59" i="3" s="1"/>
  <c r="FT52" i="3"/>
  <c r="GX52" i="3"/>
  <c r="GC59" i="3" s="1"/>
  <c r="GX59" i="3" s="1"/>
  <c r="GC52" i="3"/>
  <c r="GQ52" i="3"/>
  <c r="FV59" i="3" s="1"/>
  <c r="GQ59" i="3" s="1"/>
  <c r="FV52" i="3"/>
  <c r="GZ52" i="3"/>
  <c r="GE59" i="3" s="1"/>
  <c r="GZ59" i="3" s="1"/>
  <c r="GE52" i="3"/>
  <c r="GP51" i="3"/>
  <c r="FU51" i="3"/>
  <c r="GY51" i="3"/>
  <c r="GD51" i="3"/>
  <c r="GR51" i="3"/>
  <c r="FW51" i="3"/>
  <c r="GW51" i="3"/>
  <c r="GB51" i="3"/>
  <c r="GQ50" i="3"/>
  <c r="FV50" i="3"/>
  <c r="GZ50" i="3"/>
  <c r="GE50" i="3"/>
  <c r="GO50" i="3"/>
  <c r="FT50" i="3"/>
  <c r="GX50" i="3"/>
  <c r="GC50" i="3"/>
  <c r="GR49" i="3"/>
  <c r="FW49" i="3"/>
  <c r="GW49" i="3"/>
  <c r="GB49" i="3"/>
  <c r="GP49" i="3"/>
  <c r="FU49" i="3"/>
  <c r="GY49" i="3"/>
  <c r="GD49" i="3"/>
  <c r="GO48" i="3"/>
  <c r="FT48" i="3"/>
  <c r="GX48" i="3"/>
  <c r="GC48" i="3"/>
  <c r="FV48" i="3"/>
  <c r="GQ48" i="3"/>
  <c r="GE48" i="3"/>
  <c r="GZ48" i="3"/>
  <c r="GP47" i="3"/>
  <c r="FU47" i="3"/>
  <c r="GY47" i="3"/>
  <c r="GD47" i="3"/>
  <c r="GR47" i="3"/>
  <c r="FW47" i="3"/>
  <c r="GW47" i="3"/>
  <c r="GB47" i="3"/>
  <c r="GQ46" i="3"/>
  <c r="FV46" i="3"/>
  <c r="GZ46" i="3"/>
  <c r="GE46" i="3"/>
  <c r="GO46" i="3"/>
  <c r="FT46" i="3"/>
  <c r="GX46" i="3"/>
  <c r="GC46" i="3"/>
  <c r="GR45" i="3"/>
  <c r="FW45" i="3"/>
  <c r="GW45" i="3"/>
  <c r="GB45" i="3"/>
  <c r="GP45" i="3"/>
  <c r="FU45" i="3"/>
  <c r="GY45" i="3"/>
  <c r="GD45" i="3"/>
  <c r="GO44" i="3"/>
  <c r="FT44" i="3"/>
  <c r="GX44" i="3"/>
  <c r="GC44" i="3"/>
  <c r="GQ44" i="3"/>
  <c r="FV44" i="3"/>
  <c r="GZ44" i="3"/>
  <c r="GE44" i="3"/>
  <c r="GP43" i="3"/>
  <c r="FU43" i="3"/>
  <c r="GY43" i="3"/>
  <c r="GD43" i="3"/>
  <c r="GR43" i="3"/>
  <c r="FW43" i="3"/>
  <c r="GW43" i="3"/>
  <c r="GB43" i="3"/>
  <c r="GT42" i="3"/>
  <c r="FY42" i="3"/>
  <c r="GQ42" i="3"/>
  <c r="FV42" i="3"/>
  <c r="GX42" i="3"/>
  <c r="GC42" i="3"/>
  <c r="GZ42" i="3"/>
  <c r="GE42" i="3"/>
  <c r="GO42" i="3"/>
  <c r="FT42" i="3"/>
  <c r="GR41" i="3"/>
  <c r="FW41" i="3"/>
  <c r="GW41" i="3"/>
  <c r="GB41" i="3"/>
  <c r="GP41" i="3"/>
  <c r="FU41" i="3"/>
  <c r="GY41" i="3"/>
  <c r="GD41" i="3"/>
  <c r="GO40" i="3"/>
  <c r="FT40" i="3"/>
  <c r="GX40" i="3"/>
  <c r="GC40" i="3"/>
  <c r="GQ40" i="3"/>
  <c r="FV40" i="3"/>
  <c r="GZ40" i="3"/>
  <c r="GE40" i="3"/>
  <c r="GP39" i="3"/>
  <c r="FU39" i="3"/>
  <c r="GY39" i="3"/>
  <c r="GD39" i="3"/>
  <c r="GR39" i="3"/>
  <c r="FW39" i="3"/>
  <c r="GW39" i="3"/>
  <c r="GB39" i="3"/>
  <c r="GQ38" i="3"/>
  <c r="FV38" i="3"/>
  <c r="GZ38" i="3"/>
  <c r="GE38" i="3"/>
  <c r="GO38" i="3"/>
  <c r="FT38" i="3"/>
  <c r="GX38" i="3"/>
  <c r="GC38" i="3"/>
  <c r="GR37" i="3"/>
  <c r="FW37" i="3"/>
  <c r="GW37" i="3"/>
  <c r="GB37" i="3"/>
  <c r="GP37" i="3"/>
  <c r="FU37" i="3"/>
  <c r="GY37" i="3"/>
  <c r="GD37" i="3"/>
  <c r="GO36" i="3"/>
  <c r="FT36" i="3"/>
  <c r="GX36" i="3"/>
  <c r="GC36" i="3"/>
  <c r="GQ36" i="3"/>
  <c r="FV36" i="3"/>
  <c r="GZ36" i="3"/>
  <c r="GE36" i="3"/>
  <c r="GP35" i="3"/>
  <c r="FU35" i="3"/>
  <c r="GY35" i="3"/>
  <c r="GD35" i="3"/>
  <c r="GR35" i="3"/>
  <c r="FW35" i="3"/>
  <c r="GW35" i="3"/>
  <c r="GB35" i="3"/>
  <c r="GQ34" i="3"/>
  <c r="FV34" i="3"/>
  <c r="GZ34" i="3"/>
  <c r="GE34" i="3"/>
  <c r="GO34" i="3"/>
  <c r="FT34" i="3"/>
  <c r="GX34" i="3"/>
  <c r="GC34" i="3"/>
  <c r="GR33" i="3"/>
  <c r="FW33" i="3"/>
  <c r="GW33" i="3"/>
  <c r="GB33" i="3"/>
  <c r="GP33" i="3"/>
  <c r="FU33" i="3"/>
  <c r="GY33" i="3"/>
  <c r="GD33" i="3"/>
  <c r="GO32" i="3"/>
  <c r="FT32" i="3"/>
  <c r="GX32" i="3"/>
  <c r="GC32" i="3"/>
  <c r="GQ32" i="3"/>
  <c r="FV32" i="3"/>
  <c r="GZ32" i="3"/>
  <c r="GE32" i="3"/>
  <c r="GP31" i="3"/>
  <c r="FU31" i="3"/>
  <c r="GY31" i="3"/>
  <c r="GD31" i="3"/>
  <c r="GR31" i="3"/>
  <c r="FW31" i="3"/>
  <c r="GW31" i="3"/>
  <c r="GB31" i="3"/>
  <c r="GQ30" i="3"/>
  <c r="FV30" i="3"/>
  <c r="GZ30" i="3"/>
  <c r="GE30" i="3"/>
  <c r="GO30" i="3"/>
  <c r="FT30" i="3"/>
  <c r="GX30" i="3"/>
  <c r="GC30" i="3"/>
  <c r="GR29" i="3"/>
  <c r="FW55" i="3" s="1"/>
  <c r="GR55" i="3" s="1"/>
  <c r="FW29" i="3"/>
  <c r="GW29" i="3"/>
  <c r="GB29" i="3"/>
  <c r="GP29" i="3"/>
  <c r="FU55" i="3" s="1"/>
  <c r="GP55" i="3" s="1"/>
  <c r="FU29" i="3"/>
  <c r="GY29" i="3"/>
  <c r="GD29" i="3"/>
  <c r="GS52" i="3"/>
  <c r="FX59" i="3" s="1"/>
  <c r="GS59" i="3" s="1"/>
  <c r="FX52" i="3"/>
  <c r="GL52" i="3"/>
  <c r="FQ52" i="3"/>
  <c r="HB52" i="3"/>
  <c r="GG52" i="3"/>
  <c r="GG59" i="3" s="1"/>
  <c r="HB59" i="3" s="1"/>
  <c r="GU52" i="3"/>
  <c r="FZ52" i="3"/>
  <c r="GN52" i="3"/>
  <c r="FS59" i="3" s="1"/>
  <c r="GN59" i="3" s="1"/>
  <c r="FS52" i="3"/>
  <c r="HD52" i="3"/>
  <c r="GI52" i="3"/>
  <c r="GT51" i="3"/>
  <c r="FY51" i="3"/>
  <c r="GM51" i="3"/>
  <c r="FR51" i="3"/>
  <c r="HC51" i="3"/>
  <c r="GH51" i="3"/>
  <c r="GV51" i="3"/>
  <c r="GA51" i="3"/>
  <c r="GK51" i="3"/>
  <c r="FP51" i="3"/>
  <c r="HA51" i="3"/>
  <c r="GF51" i="3"/>
  <c r="GU50" i="3"/>
  <c r="FZ50" i="3"/>
  <c r="GN50" i="3"/>
  <c r="FS50" i="3"/>
  <c r="HD50" i="3"/>
  <c r="GI50" i="3"/>
  <c r="GS50" i="3"/>
  <c r="FX50" i="3"/>
  <c r="GL50" i="3"/>
  <c r="FQ50" i="3"/>
  <c r="HB50" i="3"/>
  <c r="GG50" i="3"/>
  <c r="GV49" i="3"/>
  <c r="GA49" i="3"/>
  <c r="GK49" i="3"/>
  <c r="FP49" i="3"/>
  <c r="HA49" i="3"/>
  <c r="GF49" i="3"/>
  <c r="GT49" i="3"/>
  <c r="FY49" i="3"/>
  <c r="GM49" i="3"/>
  <c r="FR49" i="3"/>
  <c r="HC49" i="3"/>
  <c r="GH49" i="3"/>
  <c r="GS48" i="3"/>
  <c r="FX48" i="3"/>
  <c r="GL48" i="3"/>
  <c r="FQ48" i="3"/>
  <c r="HB48" i="3"/>
  <c r="GG48" i="3"/>
  <c r="GG58" i="3" s="1"/>
  <c r="HB58" i="3" s="1"/>
  <c r="GU48" i="3"/>
  <c r="FZ48" i="3"/>
  <c r="GN48" i="3"/>
  <c r="FS48" i="3"/>
  <c r="HD48" i="3"/>
  <c r="GI48" i="3"/>
  <c r="GI58" i="3" s="1"/>
  <c r="HD58" i="3" s="1"/>
  <c r="GT47" i="3"/>
  <c r="FY47" i="3"/>
  <c r="GM47" i="3"/>
  <c r="FR47" i="3"/>
  <c r="HC47" i="3"/>
  <c r="GH47" i="3"/>
  <c r="GV47" i="3"/>
  <c r="GA47" i="3"/>
  <c r="GK47" i="3"/>
  <c r="FP47" i="3"/>
  <c r="HA47" i="3"/>
  <c r="GF47" i="3"/>
  <c r="GU46" i="3"/>
  <c r="FZ46" i="3"/>
  <c r="GN46" i="3"/>
  <c r="FS46" i="3"/>
  <c r="HD46" i="3"/>
  <c r="GI46" i="3"/>
  <c r="GS46" i="3"/>
  <c r="FX60" i="3" s="1"/>
  <c r="GS60" i="3" s="1"/>
  <c r="FX46" i="3"/>
  <c r="GL46" i="3"/>
  <c r="FQ46" i="3"/>
  <c r="HB46" i="3"/>
  <c r="GG60" i="3" s="1"/>
  <c r="HB60" i="3" s="1"/>
  <c r="GG46" i="3"/>
  <c r="GV45" i="3"/>
  <c r="GA45" i="3"/>
  <c r="GK45" i="3"/>
  <c r="FP45" i="3"/>
  <c r="HA45" i="3"/>
  <c r="GF45" i="3"/>
  <c r="GT45" i="3"/>
  <c r="FY45" i="3"/>
  <c r="GM45" i="3"/>
  <c r="FR45" i="3"/>
  <c r="HC45" i="3"/>
  <c r="GH45" i="3"/>
  <c r="GS44" i="3"/>
  <c r="FX44" i="3"/>
  <c r="GL44" i="3"/>
  <c r="FQ44" i="3"/>
  <c r="HB44" i="3"/>
  <c r="GG44" i="3"/>
  <c r="GU44" i="3"/>
  <c r="FZ44" i="3"/>
  <c r="GN44" i="3"/>
  <c r="FS44" i="3"/>
  <c r="HD44" i="3"/>
  <c r="GI44" i="3"/>
  <c r="GT43" i="3"/>
  <c r="FY43" i="3"/>
  <c r="GM43" i="3"/>
  <c r="FR43" i="3"/>
  <c r="HC43" i="3"/>
  <c r="GH43" i="3"/>
  <c r="GV43" i="3"/>
  <c r="GA57" i="3" s="1"/>
  <c r="GV57" i="3" s="1"/>
  <c r="GA43" i="3"/>
  <c r="GK43" i="3"/>
  <c r="FP43" i="3"/>
  <c r="HA43" i="3"/>
  <c r="GF43" i="3"/>
  <c r="GF57" i="3" s="1"/>
  <c r="HA57" i="3" s="1"/>
  <c r="GP42" i="3"/>
  <c r="FU42" i="3"/>
  <c r="GV42" i="3"/>
  <c r="GA42" i="3"/>
  <c r="GY42" i="3"/>
  <c r="GD42" i="3"/>
  <c r="HD42" i="3"/>
  <c r="GI42" i="3"/>
  <c r="GS42" i="3"/>
  <c r="FX42" i="3"/>
  <c r="GG42" i="3"/>
  <c r="HB42" i="3"/>
  <c r="GV41" i="3"/>
  <c r="GA41" i="3"/>
  <c r="GK41" i="3"/>
  <c r="FP41" i="3"/>
  <c r="HA41" i="3"/>
  <c r="GF41" i="3"/>
  <c r="GT41" i="3"/>
  <c r="FY41" i="3"/>
  <c r="GM41" i="3"/>
  <c r="FR41" i="3"/>
  <c r="HC41" i="3"/>
  <c r="GH41" i="3"/>
  <c r="GS40" i="3"/>
  <c r="FX40" i="3"/>
  <c r="GL40" i="3"/>
  <c r="FQ40" i="3"/>
  <c r="HB40" i="3"/>
  <c r="GG40" i="3"/>
  <c r="GU40" i="3"/>
  <c r="FZ40" i="3"/>
  <c r="GN40" i="3"/>
  <c r="FS40" i="3"/>
  <c r="HD40" i="3"/>
  <c r="GI40" i="3"/>
  <c r="GT39" i="3"/>
  <c r="FY39" i="3"/>
  <c r="GM39" i="3"/>
  <c r="FR39" i="3"/>
  <c r="HC39" i="3"/>
  <c r="GH39" i="3"/>
  <c r="GV39" i="3"/>
  <c r="GA39" i="3"/>
  <c r="GK39" i="3"/>
  <c r="FP39" i="3"/>
  <c r="HA39" i="3"/>
  <c r="GF39" i="3"/>
  <c r="GU38" i="3"/>
  <c r="FZ38" i="3"/>
  <c r="GN38" i="3"/>
  <c r="FS38" i="3"/>
  <c r="HD38" i="3"/>
  <c r="GI38" i="3"/>
  <c r="GS38" i="3"/>
  <c r="FX38" i="3"/>
  <c r="GL38" i="3"/>
  <c r="FQ38" i="3"/>
  <c r="HB38" i="3"/>
  <c r="GG38" i="3"/>
  <c r="GV37" i="3"/>
  <c r="GA37" i="3"/>
  <c r="GK37" i="3"/>
  <c r="FP37" i="3"/>
  <c r="HA37" i="3"/>
  <c r="GF37" i="3"/>
  <c r="GT37" i="3"/>
  <c r="FY37" i="3"/>
  <c r="GM37" i="3"/>
  <c r="FR37" i="3"/>
  <c r="HC37" i="3"/>
  <c r="GH37" i="3"/>
  <c r="GS36" i="3"/>
  <c r="FX36" i="3"/>
  <c r="GL36" i="3"/>
  <c r="FQ36" i="3"/>
  <c r="HB36" i="3"/>
  <c r="GG36" i="3"/>
  <c r="GU36" i="3"/>
  <c r="FZ36" i="3"/>
  <c r="GN36" i="3"/>
  <c r="FS36" i="3"/>
  <c r="HD36" i="3"/>
  <c r="GI36" i="3"/>
  <c r="GT35" i="3"/>
  <c r="FY35" i="3"/>
  <c r="GM35" i="3"/>
  <c r="FR35" i="3"/>
  <c r="HC35" i="3"/>
  <c r="GH35" i="3"/>
  <c r="GV35" i="3"/>
  <c r="GA35" i="3"/>
  <c r="GK35" i="3"/>
  <c r="FP35" i="3"/>
  <c r="HA35" i="3"/>
  <c r="GF35" i="3"/>
  <c r="GU34" i="3"/>
  <c r="FZ34" i="3"/>
  <c r="GN34" i="3"/>
  <c r="FS34" i="3"/>
  <c r="HD34" i="3"/>
  <c r="GI34" i="3"/>
  <c r="GS34" i="3"/>
  <c r="FX34" i="3"/>
  <c r="GL34" i="3"/>
  <c r="FQ34" i="3"/>
  <c r="HB34" i="3"/>
  <c r="GG34" i="3"/>
  <c r="GV33" i="3"/>
  <c r="GA33" i="3"/>
  <c r="GK33" i="3"/>
  <c r="FP33" i="3"/>
  <c r="HA33" i="3"/>
  <c r="GF33" i="3"/>
  <c r="GT33" i="3"/>
  <c r="FY33" i="3"/>
  <c r="GM33" i="3"/>
  <c r="FR33" i="3"/>
  <c r="HC33" i="3"/>
  <c r="GH33" i="3"/>
  <c r="GS32" i="3"/>
  <c r="FX32" i="3"/>
  <c r="GL32" i="3"/>
  <c r="FQ32" i="3"/>
  <c r="HB32" i="3"/>
  <c r="GG32" i="3"/>
  <c r="GU32" i="3"/>
  <c r="FZ32" i="3"/>
  <c r="GN32" i="3"/>
  <c r="FS32" i="3"/>
  <c r="HD32" i="3"/>
  <c r="GI32" i="3"/>
  <c r="GT31" i="3"/>
  <c r="FY31" i="3"/>
  <c r="GM31" i="3"/>
  <c r="FR31" i="3"/>
  <c r="HC31" i="3"/>
  <c r="GH31" i="3"/>
  <c r="GV31" i="3"/>
  <c r="GA31" i="3"/>
  <c r="GK31" i="3"/>
  <c r="FP31" i="3"/>
  <c r="HA31" i="3"/>
  <c r="GF31" i="3"/>
  <c r="GU30" i="3"/>
  <c r="FZ30" i="3"/>
  <c r="GN30" i="3"/>
  <c r="FS30" i="3"/>
  <c r="HD30" i="3"/>
  <c r="GI30" i="3"/>
  <c r="GS30" i="3"/>
  <c r="FX30" i="3"/>
  <c r="GL30" i="3"/>
  <c r="FQ56" i="3" s="1"/>
  <c r="GL56" i="3" s="1"/>
  <c r="FQ30" i="3"/>
  <c r="HB30" i="3"/>
  <c r="GG30" i="3"/>
  <c r="GV29" i="3"/>
  <c r="GA29" i="3"/>
  <c r="GK29" i="3"/>
  <c r="FP29" i="3"/>
  <c r="FP88" i="3" s="1"/>
  <c r="FP90" i="3" s="1"/>
  <c r="HA29" i="3"/>
  <c r="GF29" i="3"/>
  <c r="GF55" i="3" s="1"/>
  <c r="HA55" i="3" s="1"/>
  <c r="GT29" i="3"/>
  <c r="FY29" i="3"/>
  <c r="GM29" i="3"/>
  <c r="FR55" i="3" s="1"/>
  <c r="GM55" i="3" s="1"/>
  <c r="FR29" i="3"/>
  <c r="HC29" i="3"/>
  <c r="GH29" i="3"/>
  <c r="GH55" i="3" s="1"/>
  <c r="HC55" i="3" s="1"/>
  <c r="GW52" i="3"/>
  <c r="GB52" i="3"/>
  <c r="GP52" i="3"/>
  <c r="FU52" i="3"/>
  <c r="GY52" i="3"/>
  <c r="GD59" i="3" s="1"/>
  <c r="GY59" i="3" s="1"/>
  <c r="GD52" i="3"/>
  <c r="GR52" i="3"/>
  <c r="FW59" i="3" s="1"/>
  <c r="GR59" i="3" s="1"/>
  <c r="FW52" i="3"/>
  <c r="GX51" i="3"/>
  <c r="GC51" i="3"/>
  <c r="GQ51" i="3"/>
  <c r="FV51" i="3"/>
  <c r="GZ51" i="3"/>
  <c r="GE51" i="3"/>
  <c r="GO51" i="3"/>
  <c r="FT51" i="3"/>
  <c r="GY50" i="3"/>
  <c r="GD50" i="3"/>
  <c r="GR50" i="3"/>
  <c r="FW50" i="3"/>
  <c r="GW50" i="3"/>
  <c r="GB50" i="3"/>
  <c r="GP50" i="3"/>
  <c r="FU50" i="3"/>
  <c r="GZ49" i="3"/>
  <c r="GE49" i="3"/>
  <c r="GO49" i="3"/>
  <c r="FT49" i="3"/>
  <c r="GX49" i="3"/>
  <c r="GC49" i="3"/>
  <c r="GQ49" i="3"/>
  <c r="FV49" i="3"/>
  <c r="GW48" i="3"/>
  <c r="GB48" i="3"/>
  <c r="GB58" i="3" s="1"/>
  <c r="GW58" i="3" s="1"/>
  <c r="GP48" i="3"/>
  <c r="FU48" i="3"/>
  <c r="GD48" i="3"/>
  <c r="GD58" i="3" s="1"/>
  <c r="GY58" i="3" s="1"/>
  <c r="GY48" i="3"/>
  <c r="FW48" i="3"/>
  <c r="FW58" i="3" s="1"/>
  <c r="GR58" i="3" s="1"/>
  <c r="GR48" i="3"/>
  <c r="GX47" i="3"/>
  <c r="GC47" i="3"/>
  <c r="GQ47" i="3"/>
  <c r="FV47" i="3"/>
  <c r="GZ47" i="3"/>
  <c r="GE47" i="3"/>
  <c r="GO47" i="3"/>
  <c r="FT47" i="3"/>
  <c r="GY46" i="3"/>
  <c r="GD46" i="3"/>
  <c r="GR46" i="3"/>
  <c r="FW46" i="3"/>
  <c r="GW46" i="3"/>
  <c r="GB60" i="3" s="1"/>
  <c r="GW60" i="3" s="1"/>
  <c r="GB46" i="3"/>
  <c r="GP46" i="3"/>
  <c r="FU46" i="3"/>
  <c r="GZ45" i="3"/>
  <c r="GE45" i="3"/>
  <c r="GO45" i="3"/>
  <c r="FT45" i="3"/>
  <c r="GX45" i="3"/>
  <c r="GC45" i="3"/>
  <c r="GQ45" i="3"/>
  <c r="FV45" i="3"/>
  <c r="GW44" i="3"/>
  <c r="GB44" i="3"/>
  <c r="GP44" i="3"/>
  <c r="FU44" i="3"/>
  <c r="GY44" i="3"/>
  <c r="GD44" i="3"/>
  <c r="GR44" i="3"/>
  <c r="FW44" i="3"/>
  <c r="GX43" i="3"/>
  <c r="GC57" i="3" s="1"/>
  <c r="GX57" i="3" s="1"/>
  <c r="GC43" i="3"/>
  <c r="GQ43" i="3"/>
  <c r="FV43" i="3"/>
  <c r="FV57" i="3" s="1"/>
  <c r="GQ57" i="3" s="1"/>
  <c r="GZ43" i="3"/>
  <c r="GE57" i="3" s="1"/>
  <c r="GZ57" i="3" s="1"/>
  <c r="GE43" i="3"/>
  <c r="GO43" i="3"/>
  <c r="FT43" i="3"/>
  <c r="FT57" i="3" s="1"/>
  <c r="GO57" i="3" s="1"/>
  <c r="GU42" i="3"/>
  <c r="FZ42" i="3"/>
  <c r="GM42" i="3"/>
  <c r="FR42" i="3"/>
  <c r="HC42" i="3"/>
  <c r="GH42" i="3"/>
  <c r="GW42" i="3"/>
  <c r="GB42" i="3"/>
  <c r="GZ41" i="3"/>
  <c r="GE41" i="3"/>
  <c r="GO41" i="3"/>
  <c r="FT41" i="3"/>
  <c r="GX41" i="3"/>
  <c r="GC41" i="3"/>
  <c r="GQ41" i="3"/>
  <c r="FV41" i="3"/>
  <c r="GW40" i="3"/>
  <c r="GB40" i="3"/>
  <c r="GP40" i="3"/>
  <c r="FU40" i="3"/>
  <c r="GY40" i="3"/>
  <c r="GD40" i="3"/>
  <c r="GR40" i="3"/>
  <c r="FW40" i="3"/>
  <c r="GX39" i="3"/>
  <c r="GC39" i="3"/>
  <c r="GQ39" i="3"/>
  <c r="FV39" i="3"/>
  <c r="GZ39" i="3"/>
  <c r="GE39" i="3"/>
  <c r="GO39" i="3"/>
  <c r="FT39" i="3"/>
  <c r="GY38" i="3"/>
  <c r="GD38" i="3"/>
  <c r="GR38" i="3"/>
  <c r="FW38" i="3"/>
  <c r="GW38" i="3"/>
  <c r="GB38" i="3"/>
  <c r="GP38" i="3"/>
  <c r="FU38" i="3"/>
  <c r="GZ37" i="3"/>
  <c r="GE37" i="3"/>
  <c r="GO37" i="3"/>
  <c r="FT37" i="3"/>
  <c r="GX37" i="3"/>
  <c r="GC37" i="3"/>
  <c r="GQ37" i="3"/>
  <c r="FV37" i="3"/>
  <c r="GW36" i="3"/>
  <c r="GB36" i="3"/>
  <c r="GP36" i="3"/>
  <c r="FU36" i="3"/>
  <c r="GY36" i="3"/>
  <c r="GD36" i="3"/>
  <c r="GR36" i="3"/>
  <c r="FW36" i="3"/>
  <c r="GX35" i="3"/>
  <c r="GC35" i="3"/>
  <c r="GQ35" i="3"/>
  <c r="FV35" i="3"/>
  <c r="GZ35" i="3"/>
  <c r="GE35" i="3"/>
  <c r="GO35" i="3"/>
  <c r="FT35" i="3"/>
  <c r="GY34" i="3"/>
  <c r="GD34" i="3"/>
  <c r="GR34" i="3"/>
  <c r="FW34" i="3"/>
  <c r="GW34" i="3"/>
  <c r="GB34" i="3"/>
  <c r="GP34" i="3"/>
  <c r="FU34" i="3"/>
  <c r="GZ33" i="3"/>
  <c r="GE33" i="3"/>
  <c r="GO33" i="3"/>
  <c r="FT33" i="3"/>
  <c r="GX33" i="3"/>
  <c r="GC33" i="3"/>
  <c r="GQ33" i="3"/>
  <c r="FV33" i="3"/>
  <c r="GW32" i="3"/>
  <c r="GB32" i="3"/>
  <c r="GP32" i="3"/>
  <c r="FU32" i="3"/>
  <c r="GY32" i="3"/>
  <c r="GD32" i="3"/>
  <c r="GR32" i="3"/>
  <c r="FW32" i="3"/>
  <c r="GX31" i="3"/>
  <c r="GC31" i="3"/>
  <c r="GQ31" i="3"/>
  <c r="FV31" i="3"/>
  <c r="GZ31" i="3"/>
  <c r="GE31" i="3"/>
  <c r="GO31" i="3"/>
  <c r="FT31" i="3"/>
  <c r="GY30" i="3"/>
  <c r="GD56" i="3" s="1"/>
  <c r="GY56" i="3" s="1"/>
  <c r="GD30" i="3"/>
  <c r="GR30" i="3"/>
  <c r="FW30" i="3"/>
  <c r="GW30" i="3"/>
  <c r="GB56" i="3" s="1"/>
  <c r="GW56" i="3" s="1"/>
  <c r="GB30" i="3"/>
  <c r="GP30" i="3"/>
  <c r="FU56" i="3" s="1"/>
  <c r="GP56" i="3" s="1"/>
  <c r="FU30" i="3"/>
  <c r="GZ29" i="3"/>
  <c r="GE29" i="3"/>
  <c r="GE88" i="3" s="1"/>
  <c r="GE90" i="3" s="1"/>
  <c r="GO29" i="3"/>
  <c r="FT55" i="3" s="1"/>
  <c r="GO55" i="3" s="1"/>
  <c r="FT29" i="3"/>
  <c r="FT88" i="3" s="1"/>
  <c r="FT90" i="3" s="1"/>
  <c r="GX29" i="3"/>
  <c r="GC29" i="3"/>
  <c r="GQ29" i="3"/>
  <c r="FV29" i="3"/>
  <c r="FV55" i="3" s="1"/>
  <c r="GQ55" i="3" s="1"/>
  <c r="GR51" i="6" l="1"/>
  <c r="FS51" i="6"/>
  <c r="GC56" i="6"/>
  <c r="GX56" i="6" s="1"/>
  <c r="GY51" i="6"/>
  <c r="GN48" i="6"/>
  <c r="FS58" i="6" s="1"/>
  <c r="GN58" i="6" s="1"/>
  <c r="GK49" i="6"/>
  <c r="HD49" i="6"/>
  <c r="GU49" i="6"/>
  <c r="FT49" i="6"/>
  <c r="FZ49" i="6"/>
  <c r="GH49" i="6"/>
  <c r="GT51" i="6"/>
  <c r="GW51" i="6"/>
  <c r="FQ57" i="6"/>
  <c r="GL57" i="6" s="1"/>
  <c r="FU88" i="6"/>
  <c r="FU90" i="6" s="1"/>
  <c r="FZ57" i="6"/>
  <c r="GU57" i="6" s="1"/>
  <c r="GM29" i="6"/>
  <c r="FR55" i="6" s="1"/>
  <c r="GM55" i="6" s="1"/>
  <c r="GW29" i="6"/>
  <c r="FT29" i="6"/>
  <c r="FT55" i="6" s="1"/>
  <c r="GO55" i="6" s="1"/>
  <c r="GG55" i="6"/>
  <c r="HB55" i="6" s="1"/>
  <c r="GF55" i="6"/>
  <c r="HA55" i="6" s="1"/>
  <c r="GK48" i="6"/>
  <c r="FP58" i="6" s="1"/>
  <c r="GK58" i="6" s="1"/>
  <c r="GP51" i="6"/>
  <c r="HD48" i="6"/>
  <c r="GS48" i="6"/>
  <c r="FX58" i="6" s="1"/>
  <c r="GS58" i="6" s="1"/>
  <c r="GF51" i="6"/>
  <c r="FU51" i="6"/>
  <c r="FP48" i="6"/>
  <c r="GI48" i="6"/>
  <c r="FZ58" i="6"/>
  <c r="GU58" i="6" s="1"/>
  <c r="FU55" i="6"/>
  <c r="FS55" i="6"/>
  <c r="GG60" i="6"/>
  <c r="HB60" i="6" s="1"/>
  <c r="GF60" i="6"/>
  <c r="HA60" i="6" s="1"/>
  <c r="GC29" i="6"/>
  <c r="GC55" i="6" s="1"/>
  <c r="FR29" i="6"/>
  <c r="GA60" i="6"/>
  <c r="GV60" i="6" s="1"/>
  <c r="GR29" i="6"/>
  <c r="FW55" i="6" s="1"/>
  <c r="GR55" i="6" s="1"/>
  <c r="FZ55" i="3"/>
  <c r="GU55" i="3" s="1"/>
  <c r="FZ58" i="3"/>
  <c r="GU58" i="3" s="1"/>
  <c r="GH57" i="3"/>
  <c r="HC57" i="3" s="1"/>
  <c r="FQ58" i="3"/>
  <c r="GL58" i="3" s="1"/>
  <c r="GG55" i="3"/>
  <c r="HB55" i="3" s="1"/>
  <c r="GC57" i="5"/>
  <c r="GX57" i="5" s="1"/>
  <c r="GD59" i="5"/>
  <c r="GY59" i="5" s="1"/>
  <c r="GG60" i="5"/>
  <c r="HB60" i="5" s="1"/>
  <c r="FU55" i="5"/>
  <c r="FS59" i="4"/>
  <c r="GN59" i="4" s="1"/>
  <c r="FX55" i="4"/>
  <c r="GC55" i="4"/>
  <c r="GY55" i="7"/>
  <c r="FU88" i="7"/>
  <c r="FU90" i="7" s="1"/>
  <c r="GR55" i="7"/>
  <c r="GG60" i="7"/>
  <c r="HB60" i="7" s="1"/>
  <c r="FQ58" i="7"/>
  <c r="GL58" i="7" s="1"/>
  <c r="GL55" i="7"/>
  <c r="GU55" i="7"/>
  <c r="HC55" i="7"/>
  <c r="HD55" i="7"/>
  <c r="GQ55" i="7"/>
  <c r="GT55" i="7"/>
  <c r="GP55" i="7"/>
  <c r="GD88" i="7"/>
  <c r="GD90" i="7" s="1"/>
  <c r="GB58" i="7"/>
  <c r="GW58" i="7" s="1"/>
  <c r="GN55" i="7"/>
  <c r="GO55" i="7"/>
  <c r="GV55" i="7"/>
  <c r="FU59" i="7"/>
  <c r="GP59" i="7" s="1"/>
  <c r="GW55" i="7"/>
  <c r="HB55" i="7"/>
  <c r="GS55" i="7"/>
  <c r="GC64" i="7"/>
  <c r="GX55" i="7"/>
  <c r="GZ55" i="7"/>
  <c r="HA55" i="7"/>
  <c r="GM55" i="7"/>
  <c r="GB88" i="6"/>
  <c r="GB90" i="6" s="1"/>
  <c r="GB55" i="6"/>
  <c r="GQ55" i="6"/>
  <c r="GE59" i="6"/>
  <c r="GZ59" i="6" s="1"/>
  <c r="HD55" i="6"/>
  <c r="FP57" i="6"/>
  <c r="GK57" i="6" s="1"/>
  <c r="GX55" i="6"/>
  <c r="FS88" i="6"/>
  <c r="FS90" i="6" s="1"/>
  <c r="GF56" i="6"/>
  <c r="HA56" i="6" s="1"/>
  <c r="FY59" i="6"/>
  <c r="GT59" i="6" s="1"/>
  <c r="GA29" i="6"/>
  <c r="GA55" i="6" s="1"/>
  <c r="GK29" i="6"/>
  <c r="GP55" i="6"/>
  <c r="GN55" i="6"/>
  <c r="GS55" i="6"/>
  <c r="GH60" i="6"/>
  <c r="HC60" i="6" s="1"/>
  <c r="GZ55" i="6"/>
  <c r="GE64" i="6"/>
  <c r="GU55" i="6"/>
  <c r="GI59" i="3"/>
  <c r="HD59" i="3" s="1"/>
  <c r="GD60" i="3"/>
  <c r="GY60" i="3" s="1"/>
  <c r="GA88" i="3"/>
  <c r="GA90" i="3" s="1"/>
  <c r="FY57" i="3"/>
  <c r="GT57" i="3" s="1"/>
  <c r="FV59" i="5"/>
  <c r="GQ59" i="5" s="1"/>
  <c r="GT55" i="5"/>
  <c r="GU55" i="5"/>
  <c r="HD55" i="5"/>
  <c r="GB59" i="5"/>
  <c r="GW59" i="5" s="1"/>
  <c r="HA55" i="5"/>
  <c r="GP55" i="5"/>
  <c r="HB55" i="5"/>
  <c r="GV55" i="5"/>
  <c r="GR55" i="5"/>
  <c r="GS55" i="5"/>
  <c r="GN55" i="5"/>
  <c r="GQ55" i="5"/>
  <c r="GO55" i="5"/>
  <c r="GM55" i="5"/>
  <c r="GX55" i="5"/>
  <c r="GZ55" i="5"/>
  <c r="GE57" i="5"/>
  <c r="GZ57" i="5" s="1"/>
  <c r="GB60" i="5"/>
  <c r="GW60" i="5" s="1"/>
  <c r="GG59" i="5"/>
  <c r="HB59" i="5" s="1"/>
  <c r="FX59" i="5"/>
  <c r="GS59" i="5" s="1"/>
  <c r="HC55" i="5"/>
  <c r="GY55" i="5"/>
  <c r="GW55" i="5"/>
  <c r="GH59" i="5"/>
  <c r="HC59" i="5" s="1"/>
  <c r="GL55" i="5"/>
  <c r="HA55" i="4"/>
  <c r="GT55" i="4"/>
  <c r="GV55" i="4"/>
  <c r="GP55" i="4"/>
  <c r="GN55" i="4"/>
  <c r="HB55" i="4"/>
  <c r="GO55" i="4"/>
  <c r="GX55" i="4"/>
  <c r="HD55" i="4"/>
  <c r="GQ55" i="4"/>
  <c r="GW55" i="4"/>
  <c r="GM55" i="4"/>
  <c r="GS55" i="4"/>
  <c r="HC55" i="4"/>
  <c r="GL55" i="4"/>
  <c r="GY55" i="4"/>
  <c r="GZ55" i="4"/>
  <c r="GB60" i="4"/>
  <c r="GW60" i="4" s="1"/>
  <c r="GG60" i="4"/>
  <c r="HB60" i="4" s="1"/>
  <c r="GF59" i="4"/>
  <c r="HA59" i="4" s="1"/>
  <c r="GR55" i="4"/>
  <c r="GU55" i="4"/>
  <c r="GY29" i="6"/>
  <c r="GT29" i="6"/>
  <c r="HC29" i="6"/>
  <c r="GH55" i="6" s="1"/>
  <c r="FY29" i="6"/>
  <c r="FP29" i="6"/>
  <c r="FP88" i="6" s="1"/>
  <c r="FP90" i="6" s="1"/>
  <c r="GD29" i="6"/>
  <c r="FZ29" i="6"/>
  <c r="FQ29" i="6"/>
  <c r="GD59" i="7"/>
  <c r="GY59" i="7" s="1"/>
  <c r="FT56" i="7"/>
  <c r="GO56" i="7" s="1"/>
  <c r="FV56" i="7"/>
  <c r="GQ56" i="7" s="1"/>
  <c r="FV58" i="7"/>
  <c r="GQ58" i="7" s="1"/>
  <c r="GG56" i="7"/>
  <c r="HB56" i="7" s="1"/>
  <c r="GB57" i="7"/>
  <c r="GW57" i="7" s="1"/>
  <c r="GE59" i="7"/>
  <c r="GZ59" i="7" s="1"/>
  <c r="GC59" i="7"/>
  <c r="GX59" i="7" s="1"/>
  <c r="FY59" i="7"/>
  <c r="GT59" i="7" s="1"/>
  <c r="FR57" i="7"/>
  <c r="GM57" i="7" s="1"/>
  <c r="FY56" i="7"/>
  <c r="GT56" i="7" s="1"/>
  <c r="FX58" i="7"/>
  <c r="GS58" i="7" s="1"/>
  <c r="GI59" i="7"/>
  <c r="HD59" i="7" s="1"/>
  <c r="FQ56" i="7"/>
  <c r="GL56" i="7" s="1"/>
  <c r="FU57" i="7"/>
  <c r="GP57" i="7" s="1"/>
  <c r="FT60" i="7"/>
  <c r="GO60" i="7" s="1"/>
  <c r="FV60" i="7"/>
  <c r="GQ60" i="7" s="1"/>
  <c r="FU56" i="7"/>
  <c r="GP56" i="7" s="1"/>
  <c r="FV60" i="6"/>
  <c r="GQ60" i="6" s="1"/>
  <c r="FT60" i="6"/>
  <c r="GO60" i="6" s="1"/>
  <c r="FP56" i="6"/>
  <c r="GK56" i="6" s="1"/>
  <c r="FX60" i="6"/>
  <c r="GS60" i="6" s="1"/>
  <c r="FR56" i="6"/>
  <c r="GM56" i="6" s="1"/>
  <c r="FQ56" i="6"/>
  <c r="GL56" i="6" s="1"/>
  <c r="FU56" i="6"/>
  <c r="GP56" i="6" s="1"/>
  <c r="FT57" i="6"/>
  <c r="GO57" i="6" s="1"/>
  <c r="GD57" i="6"/>
  <c r="GY57" i="6" s="1"/>
  <c r="GI58" i="6"/>
  <c r="HD58" i="6" s="1"/>
  <c r="GD59" i="6"/>
  <c r="GY59" i="6" s="1"/>
  <c r="FS57" i="6"/>
  <c r="GN57" i="6" s="1"/>
  <c r="FY60" i="6"/>
  <c r="GT60" i="6" s="1"/>
  <c r="FP60" i="6"/>
  <c r="GK60" i="6" s="1"/>
  <c r="GI59" i="6"/>
  <c r="HD59" i="6" s="1"/>
  <c r="GE57" i="6"/>
  <c r="GZ57" i="6" s="1"/>
  <c r="FV59" i="6"/>
  <c r="GQ59" i="6" s="1"/>
  <c r="FP59" i="6"/>
  <c r="GK59" i="6" s="1"/>
  <c r="GG56" i="6"/>
  <c r="HB56" i="6" s="1"/>
  <c r="GE57" i="4"/>
  <c r="GZ57" i="4" s="1"/>
  <c r="GD60" i="4"/>
  <c r="GY60" i="4" s="1"/>
  <c r="GG59" i="4"/>
  <c r="HB59" i="4" s="1"/>
  <c r="GG58" i="4"/>
  <c r="HB58" i="4" s="1"/>
  <c r="GD88" i="4"/>
  <c r="GD90" i="4" s="1"/>
  <c r="GB88" i="4"/>
  <c r="GB90" i="4" s="1"/>
  <c r="FQ58" i="4"/>
  <c r="GL58" i="4" s="1"/>
  <c r="GI59" i="5"/>
  <c r="HD59" i="5" s="1"/>
  <c r="GA59" i="5"/>
  <c r="GV59" i="5" s="1"/>
  <c r="GD60" i="5"/>
  <c r="GY60" i="5" s="1"/>
  <c r="GG58" i="5"/>
  <c r="HB58" i="5" s="1"/>
  <c r="GC59" i="5"/>
  <c r="GX59" i="5" s="1"/>
  <c r="FY59" i="5"/>
  <c r="GT59" i="5" s="1"/>
  <c r="FP59" i="5"/>
  <c r="GK59" i="5" s="1"/>
  <c r="GG88" i="7"/>
  <c r="GG90" i="7" s="1"/>
  <c r="FX88" i="7"/>
  <c r="FX90" i="7" s="1"/>
  <c r="FS88" i="7"/>
  <c r="FS90" i="7" s="1"/>
  <c r="GF56" i="7"/>
  <c r="HA56" i="7" s="1"/>
  <c r="GA56" i="7"/>
  <c r="GV56" i="7" s="1"/>
  <c r="FR56" i="7"/>
  <c r="GM56" i="7" s="1"/>
  <c r="GC88" i="7"/>
  <c r="GC90" i="7" s="1"/>
  <c r="GE88" i="7"/>
  <c r="GE90" i="7" s="1"/>
  <c r="GB56" i="7"/>
  <c r="GB64" i="7" s="1"/>
  <c r="FX57" i="7"/>
  <c r="GS57" i="7" s="1"/>
  <c r="FS57" i="7"/>
  <c r="GN57" i="7" s="1"/>
  <c r="FX56" i="7"/>
  <c r="GS56" i="7" s="1"/>
  <c r="FS56" i="7"/>
  <c r="GN56" i="7" s="1"/>
  <c r="FV57" i="7"/>
  <c r="GQ57" i="7" s="1"/>
  <c r="FU60" i="7"/>
  <c r="GP60" i="7" s="1"/>
  <c r="FW60" i="7"/>
  <c r="GR60" i="7" s="1"/>
  <c r="FS58" i="7"/>
  <c r="GN58" i="7" s="1"/>
  <c r="GA58" i="7"/>
  <c r="GV58" i="7" s="1"/>
  <c r="FY58" i="7"/>
  <c r="GT58" i="7" s="1"/>
  <c r="GD56" i="7"/>
  <c r="GD64" i="7" s="1"/>
  <c r="FQ57" i="7"/>
  <c r="GL57" i="7" s="1"/>
  <c r="FU58" i="7"/>
  <c r="GP58" i="7" s="1"/>
  <c r="GD58" i="7"/>
  <c r="GY58" i="7" s="1"/>
  <c r="GF88" i="7"/>
  <c r="GF90" i="7" s="1"/>
  <c r="GA88" i="7"/>
  <c r="GA90" i="7" s="1"/>
  <c r="FR88" i="7"/>
  <c r="FR90" i="7" s="1"/>
  <c r="FZ88" i="7"/>
  <c r="FZ90" i="7" s="1"/>
  <c r="GE57" i="7"/>
  <c r="GZ57" i="7" s="1"/>
  <c r="GD60" i="7"/>
  <c r="GY60" i="7" s="1"/>
  <c r="GI58" i="7"/>
  <c r="HD58" i="7" s="1"/>
  <c r="GC58" i="7"/>
  <c r="GX58" i="7" s="1"/>
  <c r="GE56" i="7"/>
  <c r="GZ56" i="7" s="1"/>
  <c r="GH57" i="7"/>
  <c r="HC57" i="7" s="1"/>
  <c r="FY57" i="7"/>
  <c r="GT57" i="7" s="1"/>
  <c r="FQ88" i="7"/>
  <c r="FQ90" i="7" s="1"/>
  <c r="GI88" i="7"/>
  <c r="GI90" i="7" s="1"/>
  <c r="GE60" i="7"/>
  <c r="GZ60" i="7" s="1"/>
  <c r="FR58" i="7"/>
  <c r="GM58" i="7" s="1"/>
  <c r="FT88" i="7"/>
  <c r="FT90" i="7" s="1"/>
  <c r="FV88" i="7"/>
  <c r="FV90" i="7" s="1"/>
  <c r="FW88" i="7"/>
  <c r="FW90" i="7" s="1"/>
  <c r="FW56" i="7"/>
  <c r="FW64" i="7" s="1"/>
  <c r="GI57" i="7"/>
  <c r="HD57" i="7" s="1"/>
  <c r="FZ57" i="7"/>
  <c r="GU57" i="7" s="1"/>
  <c r="GA60" i="7"/>
  <c r="GV60" i="7" s="1"/>
  <c r="FR60" i="7"/>
  <c r="GM60" i="7" s="1"/>
  <c r="GI56" i="7"/>
  <c r="HD56" i="7" s="1"/>
  <c r="FZ56" i="7"/>
  <c r="FZ64" i="7" s="1"/>
  <c r="GC57" i="7"/>
  <c r="GX57" i="7" s="1"/>
  <c r="FZ58" i="7"/>
  <c r="GU58" i="7" s="1"/>
  <c r="FP56" i="7"/>
  <c r="GK56" i="7" s="1"/>
  <c r="GH56" i="7"/>
  <c r="HC56" i="7" s="1"/>
  <c r="GH58" i="7"/>
  <c r="HC58" i="7" s="1"/>
  <c r="FP58" i="7"/>
  <c r="GK58" i="7" s="1"/>
  <c r="GG57" i="7"/>
  <c r="HB57" i="7" s="1"/>
  <c r="FY60" i="7"/>
  <c r="GT60" i="7" s="1"/>
  <c r="GH60" i="7"/>
  <c r="HC60" i="7" s="1"/>
  <c r="FW58" i="7"/>
  <c r="GR58" i="7" s="1"/>
  <c r="FY88" i="7"/>
  <c r="FY90" i="7" s="1"/>
  <c r="FP88" i="7"/>
  <c r="FP90" i="7" s="1"/>
  <c r="FP55" i="7"/>
  <c r="GH88" i="7"/>
  <c r="GH90" i="7" s="1"/>
  <c r="FT57" i="7"/>
  <c r="GO57" i="7" s="1"/>
  <c r="GG58" i="7"/>
  <c r="HB58" i="7" s="1"/>
  <c r="GB58" i="6"/>
  <c r="GW58" i="6" s="1"/>
  <c r="GG88" i="6"/>
  <c r="GG90" i="6" s="1"/>
  <c r="FX88" i="6"/>
  <c r="FX90" i="6" s="1"/>
  <c r="GA56" i="6"/>
  <c r="GV56" i="6" s="1"/>
  <c r="GD56" i="6"/>
  <c r="FW60" i="6"/>
  <c r="GR60" i="6" s="1"/>
  <c r="FU60" i="6"/>
  <c r="GP60" i="6" s="1"/>
  <c r="FR58" i="6"/>
  <c r="GM58" i="6" s="1"/>
  <c r="FZ56" i="6"/>
  <c r="GI56" i="6"/>
  <c r="HD56" i="6" s="1"/>
  <c r="FR57" i="6"/>
  <c r="GM57" i="6" s="1"/>
  <c r="FS60" i="6"/>
  <c r="GN60" i="6" s="1"/>
  <c r="FV56" i="6"/>
  <c r="GQ56" i="6" s="1"/>
  <c r="FT56" i="6"/>
  <c r="GO56" i="6" s="1"/>
  <c r="GF58" i="6"/>
  <c r="HA58" i="6" s="1"/>
  <c r="FV88" i="6"/>
  <c r="FV90" i="6" s="1"/>
  <c r="FT88" i="6"/>
  <c r="FT90" i="6" s="1"/>
  <c r="FW88" i="6"/>
  <c r="FW90" i="6" s="1"/>
  <c r="FW56" i="6"/>
  <c r="GC57" i="6"/>
  <c r="GX57" i="6" s="1"/>
  <c r="GD60" i="6"/>
  <c r="GY60" i="6" s="1"/>
  <c r="GH58" i="6"/>
  <c r="HC58" i="6" s="1"/>
  <c r="GH88" i="6"/>
  <c r="GH90" i="6" s="1"/>
  <c r="FP55" i="6"/>
  <c r="GH57" i="6"/>
  <c r="HC57" i="6" s="1"/>
  <c r="FY57" i="6"/>
  <c r="GT57" i="6" s="1"/>
  <c r="FW58" i="6"/>
  <c r="GR58" i="6" s="1"/>
  <c r="GI88" i="6"/>
  <c r="GI90" i="6" s="1"/>
  <c r="GG57" i="6"/>
  <c r="HB57" i="6" s="1"/>
  <c r="GE58" i="6"/>
  <c r="GZ58" i="6" s="1"/>
  <c r="FX56" i="6"/>
  <c r="GS56" i="6" s="1"/>
  <c r="FS56" i="6"/>
  <c r="GN56" i="6" s="1"/>
  <c r="GI60" i="6"/>
  <c r="HD60" i="6" s="1"/>
  <c r="FZ60" i="6"/>
  <c r="GU60" i="6" s="1"/>
  <c r="FQ60" i="6"/>
  <c r="GL60" i="6" s="1"/>
  <c r="FQ58" i="6"/>
  <c r="GL58" i="6" s="1"/>
  <c r="GE56" i="6"/>
  <c r="GZ56" i="6" s="1"/>
  <c r="FU58" i="6"/>
  <c r="GP58" i="6" s="1"/>
  <c r="GH56" i="6"/>
  <c r="HC56" i="6" s="1"/>
  <c r="GC58" i="6"/>
  <c r="GX58" i="6" s="1"/>
  <c r="FV58" i="6"/>
  <c r="GQ58" i="6" s="1"/>
  <c r="GG58" i="6"/>
  <c r="HB58" i="6" s="1"/>
  <c r="GE88" i="6"/>
  <c r="GE90" i="6" s="1"/>
  <c r="GC88" i="6"/>
  <c r="GC90" i="6" s="1"/>
  <c r="GB56" i="6"/>
  <c r="FV57" i="6"/>
  <c r="GQ57" i="6" s="1"/>
  <c r="GA58" i="6"/>
  <c r="GV58" i="6" s="1"/>
  <c r="GA88" i="6"/>
  <c r="GA90" i="6" s="1"/>
  <c r="FR88" i="6"/>
  <c r="FR90" i="6" s="1"/>
  <c r="GF88" i="6"/>
  <c r="GF90" i="6" s="1"/>
  <c r="FZ88" i="6"/>
  <c r="FZ90" i="6" s="1"/>
  <c r="GD58" i="6"/>
  <c r="GY58" i="6" s="1"/>
  <c r="FT58" i="6"/>
  <c r="GO58" i="6" s="1"/>
  <c r="FW56" i="5"/>
  <c r="FV57" i="5"/>
  <c r="GQ57" i="5" s="1"/>
  <c r="FQ56" i="5"/>
  <c r="GL56" i="5" s="1"/>
  <c r="GA57" i="5"/>
  <c r="GV57" i="5" s="1"/>
  <c r="GI58" i="5"/>
  <c r="HD58" i="5" s="1"/>
  <c r="FQ58" i="5"/>
  <c r="GL58" i="5" s="1"/>
  <c r="FT56" i="5"/>
  <c r="GO56" i="5" s="1"/>
  <c r="FV56" i="5"/>
  <c r="GQ56" i="5" s="1"/>
  <c r="GB57" i="5"/>
  <c r="GW57" i="5" s="1"/>
  <c r="GD57" i="5"/>
  <c r="GY57" i="5" s="1"/>
  <c r="GC60" i="5"/>
  <c r="GX60" i="5" s="1"/>
  <c r="GE60" i="5"/>
  <c r="GZ60" i="5" s="1"/>
  <c r="GC58" i="5"/>
  <c r="GX58" i="5" s="1"/>
  <c r="GF56" i="5"/>
  <c r="HA56" i="5" s="1"/>
  <c r="GA56" i="5"/>
  <c r="GV56" i="5" s="1"/>
  <c r="FR56" i="5"/>
  <c r="GM56" i="5" s="1"/>
  <c r="GG57" i="5"/>
  <c r="HB57" i="5" s="1"/>
  <c r="GH60" i="5"/>
  <c r="HC60" i="5" s="1"/>
  <c r="FY60" i="5"/>
  <c r="GT60" i="5" s="1"/>
  <c r="FP60" i="5"/>
  <c r="GK60" i="5" s="1"/>
  <c r="GF58" i="5"/>
  <c r="HA58" i="5" s="1"/>
  <c r="GA58" i="5"/>
  <c r="GV58" i="5" s="1"/>
  <c r="GI56" i="5"/>
  <c r="HD56" i="5" s="1"/>
  <c r="FZ56" i="5"/>
  <c r="FZ58" i="5"/>
  <c r="GU58" i="5" s="1"/>
  <c r="GE58" i="5"/>
  <c r="GZ58" i="5" s="1"/>
  <c r="FX57" i="5"/>
  <c r="GS57" i="5" s="1"/>
  <c r="FS57" i="5"/>
  <c r="GN57" i="5" s="1"/>
  <c r="FR58" i="5"/>
  <c r="GM58" i="5" s="1"/>
  <c r="GW56" i="5"/>
  <c r="FP55" i="5"/>
  <c r="GG56" i="5"/>
  <c r="HB56" i="5" s="1"/>
  <c r="GH57" i="5"/>
  <c r="HC57" i="5" s="1"/>
  <c r="GC56" i="5"/>
  <c r="GX56" i="5" s="1"/>
  <c r="GE56" i="5"/>
  <c r="GZ56" i="5" s="1"/>
  <c r="FV60" i="5"/>
  <c r="GQ60" i="5" s="1"/>
  <c r="FT60" i="5"/>
  <c r="GO60" i="5" s="1"/>
  <c r="FV58" i="5"/>
  <c r="GQ58" i="5" s="1"/>
  <c r="FQ57" i="5"/>
  <c r="GL57" i="5" s="1"/>
  <c r="GF60" i="5"/>
  <c r="HA60" i="5" s="1"/>
  <c r="FP58" i="5"/>
  <c r="GK58" i="5" s="1"/>
  <c r="GH58" i="5"/>
  <c r="HC58" i="5" s="1"/>
  <c r="FY58" i="5"/>
  <c r="GT58" i="5" s="1"/>
  <c r="GY56" i="5"/>
  <c r="FU57" i="5"/>
  <c r="GP57" i="5" s="1"/>
  <c r="FW57" i="5"/>
  <c r="GR57" i="5" s="1"/>
  <c r="FT58" i="5"/>
  <c r="GO58" i="5" s="1"/>
  <c r="FY56" i="5"/>
  <c r="GT56" i="5" s="1"/>
  <c r="FP56" i="5"/>
  <c r="GK56" i="5" s="1"/>
  <c r="GH56" i="5"/>
  <c r="HC56" i="5" s="1"/>
  <c r="GI57" i="5"/>
  <c r="HD57" i="5" s="1"/>
  <c r="FZ57" i="5"/>
  <c r="GU57" i="5" s="1"/>
  <c r="FR60" i="5"/>
  <c r="GM60" i="5" s="1"/>
  <c r="GA60" i="5"/>
  <c r="GV60" i="5" s="1"/>
  <c r="FV56" i="4"/>
  <c r="GQ56" i="4" s="1"/>
  <c r="GC57" i="4"/>
  <c r="GX57" i="4" s="1"/>
  <c r="FS88" i="4"/>
  <c r="FS90" i="4" s="1"/>
  <c r="GG88" i="4"/>
  <c r="GG90" i="4" s="1"/>
  <c r="FX88" i="4"/>
  <c r="FX90" i="4" s="1"/>
  <c r="FR56" i="4"/>
  <c r="GM56" i="4" s="1"/>
  <c r="GF56" i="4"/>
  <c r="HA56" i="4" s="1"/>
  <c r="GA56" i="4"/>
  <c r="GV56" i="4" s="1"/>
  <c r="GH57" i="4"/>
  <c r="HC57" i="4" s="1"/>
  <c r="FY57" i="4"/>
  <c r="GT57" i="4" s="1"/>
  <c r="GE88" i="4"/>
  <c r="GE90" i="4" s="1"/>
  <c r="GC88" i="4"/>
  <c r="GC90" i="4" s="1"/>
  <c r="GB56" i="4"/>
  <c r="GB64" i="4" s="1"/>
  <c r="GD57" i="4"/>
  <c r="GY57" i="4" s="1"/>
  <c r="GB57" i="4"/>
  <c r="GW57" i="4" s="1"/>
  <c r="GE60" i="4"/>
  <c r="GZ60" i="4" s="1"/>
  <c r="GC60" i="4"/>
  <c r="GX60" i="4" s="1"/>
  <c r="GC58" i="4"/>
  <c r="GX58" i="4" s="1"/>
  <c r="GH88" i="4"/>
  <c r="GH90" i="4" s="1"/>
  <c r="FY88" i="4"/>
  <c r="FY90" i="4" s="1"/>
  <c r="FP88" i="4"/>
  <c r="FP90" i="4" s="1"/>
  <c r="FP55" i="4"/>
  <c r="GG56" i="4"/>
  <c r="HB56" i="4" s="1"/>
  <c r="FQ57" i="4"/>
  <c r="GL57" i="4" s="1"/>
  <c r="GF60" i="4"/>
  <c r="HA60" i="4" s="1"/>
  <c r="GH58" i="4"/>
  <c r="HC58" i="4" s="1"/>
  <c r="FY58" i="4"/>
  <c r="GT58" i="4" s="1"/>
  <c r="FP58" i="4"/>
  <c r="GK58" i="4" s="1"/>
  <c r="FX58" i="4"/>
  <c r="GS58" i="4" s="1"/>
  <c r="FS58" i="4"/>
  <c r="GN58" i="4" s="1"/>
  <c r="GD56" i="4"/>
  <c r="GD64" i="4" s="1"/>
  <c r="GE58" i="4"/>
  <c r="GZ58" i="4" s="1"/>
  <c r="FX56" i="4"/>
  <c r="GS56" i="4" s="1"/>
  <c r="FS56" i="4"/>
  <c r="GN56" i="4" s="1"/>
  <c r="GI57" i="4"/>
  <c r="HD57" i="4" s="1"/>
  <c r="FZ57" i="4"/>
  <c r="GU57" i="4" s="1"/>
  <c r="GA60" i="4"/>
  <c r="GV60" i="4" s="1"/>
  <c r="FR60" i="4"/>
  <c r="GM60" i="4" s="1"/>
  <c r="GE56" i="4"/>
  <c r="GZ56" i="4" s="1"/>
  <c r="GZ64" i="4" s="1"/>
  <c r="FV57" i="4"/>
  <c r="GQ57" i="4" s="1"/>
  <c r="GI88" i="4"/>
  <c r="GI90" i="4" s="1"/>
  <c r="FQ88" i="4"/>
  <c r="FQ90" i="4" s="1"/>
  <c r="GF57" i="4"/>
  <c r="HA57" i="4" s="1"/>
  <c r="GI58" i="4"/>
  <c r="HD58" i="4" s="1"/>
  <c r="FV88" i="4"/>
  <c r="FV90" i="4" s="1"/>
  <c r="FT88" i="4"/>
  <c r="FT90" i="4" s="1"/>
  <c r="FW88" i="4"/>
  <c r="FW90" i="4" s="1"/>
  <c r="FW56" i="4"/>
  <c r="FT60" i="4"/>
  <c r="GO60" i="4" s="1"/>
  <c r="FV60" i="4"/>
  <c r="GQ60" i="4" s="1"/>
  <c r="FV58" i="4"/>
  <c r="GQ58" i="4" s="1"/>
  <c r="GA88" i="4"/>
  <c r="GA90" i="4" s="1"/>
  <c r="FR88" i="4"/>
  <c r="FR90" i="4" s="1"/>
  <c r="GF88" i="4"/>
  <c r="GF90" i="4" s="1"/>
  <c r="FZ88" i="4"/>
  <c r="FZ90" i="4" s="1"/>
  <c r="FQ56" i="4"/>
  <c r="GL56" i="4" s="1"/>
  <c r="GG57" i="4"/>
  <c r="HB57" i="4" s="1"/>
  <c r="FP60" i="4"/>
  <c r="GK60" i="4" s="1"/>
  <c r="GH60" i="4"/>
  <c r="HC60" i="4" s="1"/>
  <c r="FY60" i="4"/>
  <c r="GT60" i="4" s="1"/>
  <c r="GF58" i="4"/>
  <c r="HA58" i="4" s="1"/>
  <c r="GA58" i="4"/>
  <c r="GV58" i="4" s="1"/>
  <c r="FU56" i="4"/>
  <c r="GP56" i="4" s="1"/>
  <c r="FW57" i="4"/>
  <c r="GR57" i="4" s="1"/>
  <c r="FU57" i="4"/>
  <c r="GP57" i="4" s="1"/>
  <c r="FT58" i="4"/>
  <c r="GO58" i="4" s="1"/>
  <c r="FZ56" i="4"/>
  <c r="FZ64" i="4" s="1"/>
  <c r="GI56" i="4"/>
  <c r="HD56" i="4" s="1"/>
  <c r="FS57" i="4"/>
  <c r="GN57" i="4" s="1"/>
  <c r="FX57" i="4"/>
  <c r="GS57" i="4" s="1"/>
  <c r="FR58" i="4"/>
  <c r="GM58" i="4" s="1"/>
  <c r="FP55" i="3"/>
  <c r="GK55" i="3" s="1"/>
  <c r="FY88" i="3"/>
  <c r="FY90" i="3" s="1"/>
  <c r="FY55" i="3"/>
  <c r="GT55" i="3" s="1"/>
  <c r="FU60" i="3"/>
  <c r="GP60" i="3" s="1"/>
  <c r="FW60" i="3"/>
  <c r="GR60" i="3" s="1"/>
  <c r="FU58" i="3"/>
  <c r="GP58" i="3" s="1"/>
  <c r="FU59" i="3"/>
  <c r="GP59" i="3" s="1"/>
  <c r="FX56" i="3"/>
  <c r="GS56" i="3" s="1"/>
  <c r="FS60" i="3"/>
  <c r="GN60" i="3" s="1"/>
  <c r="FZ59" i="3"/>
  <c r="GU59" i="3" s="1"/>
  <c r="FQ59" i="3"/>
  <c r="GL59" i="3" s="1"/>
  <c r="GB59" i="3"/>
  <c r="GW59" i="3" s="1"/>
  <c r="GI56" i="3"/>
  <c r="HD56" i="3" s="1"/>
  <c r="FQ60" i="3"/>
  <c r="GL60" i="3" s="1"/>
  <c r="GI60" i="3"/>
  <c r="HD60" i="3" s="1"/>
  <c r="FZ60" i="3"/>
  <c r="GU60" i="3" s="1"/>
  <c r="FP57" i="3"/>
  <c r="GK57" i="3" s="1"/>
  <c r="FS58" i="3"/>
  <c r="GN58" i="3" s="1"/>
  <c r="FX58" i="3"/>
  <c r="GS58" i="3" s="1"/>
  <c r="FV88" i="3"/>
  <c r="FV90" i="3" s="1"/>
  <c r="FW88" i="3"/>
  <c r="FW90" i="3" s="1"/>
  <c r="FW56" i="3"/>
  <c r="GH88" i="3"/>
  <c r="GH90" i="3" s="1"/>
  <c r="GG56" i="3"/>
  <c r="HB56" i="3" s="1"/>
  <c r="FS56" i="3"/>
  <c r="GN56" i="3" s="1"/>
  <c r="GD88" i="3"/>
  <c r="GD90" i="3" s="1"/>
  <c r="GB88" i="3"/>
  <c r="GB90" i="3" s="1"/>
  <c r="FW57" i="3"/>
  <c r="GR57" i="3" s="1"/>
  <c r="FU57" i="3"/>
  <c r="GP57" i="3" s="1"/>
  <c r="GP64" i="3" s="1"/>
  <c r="HL81" i="3" s="1"/>
  <c r="FT60" i="3"/>
  <c r="GO60" i="3" s="1"/>
  <c r="GG88" i="3"/>
  <c r="GG90" i="3" s="1"/>
  <c r="FX88" i="3"/>
  <c r="FX90" i="3" s="1"/>
  <c r="FS88" i="3"/>
  <c r="FS90" i="3" s="1"/>
  <c r="GF56" i="3"/>
  <c r="HA56" i="3" s="1"/>
  <c r="GA56" i="3"/>
  <c r="GV56" i="3" s="1"/>
  <c r="FS57" i="3"/>
  <c r="GN57" i="3" s="1"/>
  <c r="GG57" i="3"/>
  <c r="HB57" i="3" s="1"/>
  <c r="FY60" i="3"/>
  <c r="GT60" i="3" s="1"/>
  <c r="GH60" i="3"/>
  <c r="HC60" i="3" s="1"/>
  <c r="GF58" i="3"/>
  <c r="HA58" i="3" s="1"/>
  <c r="FR57" i="3"/>
  <c r="GM57" i="3" s="1"/>
  <c r="GC56" i="3"/>
  <c r="GX56" i="3" s="1"/>
  <c r="GE56" i="3"/>
  <c r="GZ56" i="3" s="1"/>
  <c r="FV60" i="3"/>
  <c r="GQ60" i="3" s="1"/>
  <c r="FV58" i="3"/>
  <c r="GQ58" i="3" s="1"/>
  <c r="FT58" i="3"/>
  <c r="GO58" i="3" s="1"/>
  <c r="FR56" i="3"/>
  <c r="GM56" i="3" s="1"/>
  <c r="FX57" i="3"/>
  <c r="GS57" i="3" s="1"/>
  <c r="FP60" i="3"/>
  <c r="GK60" i="3" s="1"/>
  <c r="GA58" i="3"/>
  <c r="GV58" i="3" s="1"/>
  <c r="FR58" i="3"/>
  <c r="GM58" i="3" s="1"/>
  <c r="GC88" i="3"/>
  <c r="GC90" i="3" s="1"/>
  <c r="FR88" i="3"/>
  <c r="FR90" i="3" s="1"/>
  <c r="GF88" i="3"/>
  <c r="GF90" i="3" s="1"/>
  <c r="FZ88" i="3"/>
  <c r="FZ90" i="3" s="1"/>
  <c r="FU88" i="3"/>
  <c r="FU90" i="3" s="1"/>
  <c r="FT56" i="3"/>
  <c r="GO56" i="3" s="1"/>
  <c r="GO64" i="3" s="1"/>
  <c r="HL80" i="3" s="1"/>
  <c r="FV56" i="3"/>
  <c r="GQ56" i="3" s="1"/>
  <c r="GE58" i="3"/>
  <c r="GZ58" i="3" s="1"/>
  <c r="FQ88" i="3"/>
  <c r="FQ90" i="3" s="1"/>
  <c r="GI88" i="3"/>
  <c r="GI90" i="3" s="1"/>
  <c r="FY56" i="3"/>
  <c r="GT56" i="3" s="1"/>
  <c r="GH56" i="3"/>
  <c r="HC56" i="3" s="1"/>
  <c r="HC64" i="3" s="1"/>
  <c r="HL94" i="3" s="1"/>
  <c r="GI57" i="3"/>
  <c r="HD57" i="3" s="1"/>
  <c r="FZ57" i="3"/>
  <c r="GU57" i="3" s="1"/>
  <c r="FQ57" i="3"/>
  <c r="GL57" i="3" s="1"/>
  <c r="GL64" i="3" s="1"/>
  <c r="GF60" i="3"/>
  <c r="HA60" i="3" s="1"/>
  <c r="GH58" i="3"/>
  <c r="HC58" i="3" s="1"/>
  <c r="FY58" i="3"/>
  <c r="GT58" i="3" s="1"/>
  <c r="FZ56" i="3"/>
  <c r="GB57" i="3"/>
  <c r="GW57" i="3" s="1"/>
  <c r="HL88" i="3" s="1"/>
  <c r="GD57" i="3"/>
  <c r="GY57" i="3" s="1"/>
  <c r="HL90" i="3" s="1"/>
  <c r="GC60" i="3"/>
  <c r="GX60" i="3" s="1"/>
  <c r="GE60" i="3"/>
  <c r="GZ60" i="3" s="1"/>
  <c r="GC58" i="3"/>
  <c r="GX58" i="3" s="1"/>
  <c r="FP56" i="3"/>
  <c r="GK56" i="3" s="1"/>
  <c r="GA60" i="3"/>
  <c r="GV60" i="3" s="1"/>
  <c r="FR60" i="3"/>
  <c r="GM60" i="3" s="1"/>
  <c r="FP58" i="3"/>
  <c r="GK58" i="3" s="1"/>
  <c r="FZ64" i="6" l="1"/>
  <c r="FU64" i="6"/>
  <c r="GO64" i="6"/>
  <c r="HL80" i="6" s="1"/>
  <c r="GZ64" i="6"/>
  <c r="HL91" i="6" s="1"/>
  <c r="FW64" i="6"/>
  <c r="GM64" i="3"/>
  <c r="HL78" i="3" s="1"/>
  <c r="P7" i="8" s="1"/>
  <c r="GN64" i="3"/>
  <c r="HD64" i="3"/>
  <c r="HL95" i="3" s="1"/>
  <c r="P24" i="8" s="1"/>
  <c r="GQ64" i="3"/>
  <c r="HL82" i="3" s="1"/>
  <c r="P11" i="8" s="1"/>
  <c r="HB64" i="3"/>
  <c r="HL93" i="3" s="1"/>
  <c r="P22" i="8" s="1"/>
  <c r="GS64" i="3"/>
  <c r="HL84" i="3" s="1"/>
  <c r="HK84" i="3" s="1"/>
  <c r="O13" i="8" s="1"/>
  <c r="F61" i="8" s="1"/>
  <c r="HL91" i="3"/>
  <c r="P20" i="8" s="1"/>
  <c r="HL87" i="3"/>
  <c r="HK87" i="3" s="1"/>
  <c r="O16" i="8" s="1"/>
  <c r="F64" i="8" s="1"/>
  <c r="HL89" i="3"/>
  <c r="HK89" i="3" s="1"/>
  <c r="O18" i="8" s="1"/>
  <c r="F66" i="8" s="1"/>
  <c r="HA64" i="3"/>
  <c r="HL92" i="3" s="1"/>
  <c r="P21" i="8" s="1"/>
  <c r="FW64" i="4"/>
  <c r="FR64" i="7"/>
  <c r="GE64" i="7"/>
  <c r="GS64" i="7"/>
  <c r="GV64" i="7"/>
  <c r="GN64" i="7"/>
  <c r="FU64" i="7"/>
  <c r="GQ64" i="7"/>
  <c r="HC64" i="7"/>
  <c r="FQ64" i="7"/>
  <c r="GM64" i="7"/>
  <c r="GZ64" i="7"/>
  <c r="FX64" i="7"/>
  <c r="GO64" i="7"/>
  <c r="GT64" i="7"/>
  <c r="GI64" i="7"/>
  <c r="HA64" i="7"/>
  <c r="GX64" i="7"/>
  <c r="HB64" i="7"/>
  <c r="FT64" i="7"/>
  <c r="FY64" i="7"/>
  <c r="HD64" i="7"/>
  <c r="GF64" i="7"/>
  <c r="GG64" i="7"/>
  <c r="GA64" i="7"/>
  <c r="FS64" i="7"/>
  <c r="GP64" i="7"/>
  <c r="FV64" i="7"/>
  <c r="GH64" i="7"/>
  <c r="GL64" i="7"/>
  <c r="FQ88" i="6"/>
  <c r="FQ90" i="6" s="1"/>
  <c r="FQ55" i="6"/>
  <c r="FY88" i="6"/>
  <c r="FY90" i="6" s="1"/>
  <c r="FY55" i="6"/>
  <c r="GS64" i="6"/>
  <c r="GG64" i="6"/>
  <c r="HC55" i="6"/>
  <c r="HC64" i="6" s="1"/>
  <c r="HL94" i="6" s="1"/>
  <c r="GH64" i="6"/>
  <c r="FS64" i="6"/>
  <c r="GI64" i="6"/>
  <c r="FV64" i="6"/>
  <c r="GB64" i="6"/>
  <c r="GW55" i="6"/>
  <c r="GD88" i="6"/>
  <c r="GD90" i="6" s="1"/>
  <c r="GD55" i="6"/>
  <c r="GF64" i="6"/>
  <c r="GN64" i="6"/>
  <c r="HL79" i="6" s="1"/>
  <c r="GV55" i="6"/>
  <c r="GV64" i="6" s="1"/>
  <c r="HL87" i="6" s="1"/>
  <c r="GA64" i="6"/>
  <c r="FR64" i="6"/>
  <c r="GX64" i="6"/>
  <c r="HL89" i="6" s="1"/>
  <c r="HD64" i="6"/>
  <c r="HL95" i="6" s="1"/>
  <c r="GQ64" i="6"/>
  <c r="HL82" i="6" s="1"/>
  <c r="HA64" i="6"/>
  <c r="HL92" i="6" s="1"/>
  <c r="FX64" i="6"/>
  <c r="GP64" i="6"/>
  <c r="HL81" i="6" s="1"/>
  <c r="GM64" i="6"/>
  <c r="HL78" i="6" s="1"/>
  <c r="GC64" i="6"/>
  <c r="FT64" i="6"/>
  <c r="HB64" i="6"/>
  <c r="HL93" i="6" s="1"/>
  <c r="P17" i="8"/>
  <c r="HK88" i="3"/>
  <c r="O17" i="8" s="1"/>
  <c r="F65" i="8" s="1"/>
  <c r="HK90" i="3"/>
  <c r="O19" i="8" s="1"/>
  <c r="F67" i="8" s="1"/>
  <c r="P19" i="8"/>
  <c r="HK81" i="3"/>
  <c r="O10" i="8" s="1"/>
  <c r="F58" i="8" s="1"/>
  <c r="P10" i="8"/>
  <c r="HL79" i="3"/>
  <c r="P8" i="8" s="1"/>
  <c r="HK95" i="3"/>
  <c r="O24" i="8" s="1"/>
  <c r="F72" i="8" s="1"/>
  <c r="HL77" i="3"/>
  <c r="P6" i="8" s="1"/>
  <c r="HK93" i="3"/>
  <c r="O22" i="8" s="1"/>
  <c r="F70" i="8" s="1"/>
  <c r="HK94" i="3"/>
  <c r="O23" i="8" s="1"/>
  <c r="F71" i="8" s="1"/>
  <c r="P23" i="8"/>
  <c r="P9" i="8"/>
  <c r="HK80" i="3"/>
  <c r="O9" i="8" s="1"/>
  <c r="F57" i="8" s="1"/>
  <c r="GT64" i="3"/>
  <c r="HL85" i="3" s="1"/>
  <c r="FZ64" i="5"/>
  <c r="FW64" i="5"/>
  <c r="FQ64" i="5"/>
  <c r="GW64" i="5"/>
  <c r="GH64" i="5"/>
  <c r="GC64" i="5"/>
  <c r="GO64" i="5"/>
  <c r="GN64" i="5"/>
  <c r="HL79" i="5" s="1"/>
  <c r="HB64" i="5"/>
  <c r="HA64" i="5"/>
  <c r="GL64" i="5"/>
  <c r="HL77" i="5" s="1"/>
  <c r="GY64" i="5"/>
  <c r="HL90" i="5" s="1"/>
  <c r="GE64" i="5"/>
  <c r="GM64" i="5"/>
  <c r="GQ64" i="5"/>
  <c r="HL82" i="5" s="1"/>
  <c r="FX64" i="5"/>
  <c r="GA64" i="5"/>
  <c r="GP64" i="5"/>
  <c r="GD64" i="5"/>
  <c r="GZ64" i="5"/>
  <c r="HL91" i="5" s="1"/>
  <c r="HK91" i="5" s="1"/>
  <c r="J20" i="8" s="1"/>
  <c r="E68" i="8" s="1"/>
  <c r="FR64" i="5"/>
  <c r="FV64" i="5"/>
  <c r="GS64" i="5"/>
  <c r="HL84" i="5" s="1"/>
  <c r="GV64" i="5"/>
  <c r="HL87" i="5" s="1"/>
  <c r="FU64" i="5"/>
  <c r="GI64" i="5"/>
  <c r="FY64" i="5"/>
  <c r="HL88" i="5"/>
  <c r="K17" i="8" s="1"/>
  <c r="GB64" i="5"/>
  <c r="HC64" i="5"/>
  <c r="GX64" i="5"/>
  <c r="HL89" i="5" s="1"/>
  <c r="FT64" i="5"/>
  <c r="FS64" i="5"/>
  <c r="GG64" i="5"/>
  <c r="GF64" i="5"/>
  <c r="HD64" i="5"/>
  <c r="HL95" i="5" s="1"/>
  <c r="GT64" i="5"/>
  <c r="GI64" i="4"/>
  <c r="FQ64" i="4"/>
  <c r="GG64" i="4"/>
  <c r="FX64" i="4"/>
  <c r="GF64" i="4"/>
  <c r="FS64" i="4"/>
  <c r="FR64" i="4"/>
  <c r="GA64" i="4"/>
  <c r="FY64" i="4"/>
  <c r="FU64" i="4"/>
  <c r="FT64" i="4"/>
  <c r="GE64" i="4"/>
  <c r="FV64" i="4"/>
  <c r="GH64" i="4"/>
  <c r="GC64" i="4"/>
  <c r="HD64" i="4"/>
  <c r="HL95" i="4" s="1"/>
  <c r="GS64" i="4"/>
  <c r="HC64" i="4"/>
  <c r="GV64" i="4"/>
  <c r="HL87" i="4" s="1"/>
  <c r="F16" i="8" s="1"/>
  <c r="HB64" i="4"/>
  <c r="HL93" i="4" s="1"/>
  <c r="HA64" i="4"/>
  <c r="GT64" i="4"/>
  <c r="HL85" i="4" s="1"/>
  <c r="GX64" i="4"/>
  <c r="HL89" i="4" s="1"/>
  <c r="HL79" i="7"/>
  <c r="HL80" i="7"/>
  <c r="FP64" i="7"/>
  <c r="GK55" i="7"/>
  <c r="GK64" i="7" s="1"/>
  <c r="HL76" i="7" s="1"/>
  <c r="HL77" i="7"/>
  <c r="HL92" i="7"/>
  <c r="HL89" i="7"/>
  <c r="HL84" i="7"/>
  <c r="GU56" i="7"/>
  <c r="HL87" i="7"/>
  <c r="HL82" i="7"/>
  <c r="GY56" i="7"/>
  <c r="GW56" i="7"/>
  <c r="HL94" i="7"/>
  <c r="HL85" i="7"/>
  <c r="HL95" i="7"/>
  <c r="HL91" i="7"/>
  <c r="HL93" i="7"/>
  <c r="HL78" i="7"/>
  <c r="GR56" i="7"/>
  <c r="HL81" i="7"/>
  <c r="GW56" i="6"/>
  <c r="GU56" i="6"/>
  <c r="GY56" i="6"/>
  <c r="FP64" i="6"/>
  <c r="GK55" i="6"/>
  <c r="GK64" i="6" s="1"/>
  <c r="HL76" i="6" s="1"/>
  <c r="GR56" i="6"/>
  <c r="GR64" i="6" s="1"/>
  <c r="HL84" i="6"/>
  <c r="FP64" i="5"/>
  <c r="GK55" i="5"/>
  <c r="GK64" i="5" s="1"/>
  <c r="HL76" i="5" s="1"/>
  <c r="HL94" i="5"/>
  <c r="HL80" i="5"/>
  <c r="GU56" i="5"/>
  <c r="HL78" i="5"/>
  <c r="HL81" i="5"/>
  <c r="HL85" i="5"/>
  <c r="HL93" i="5"/>
  <c r="HL92" i="5"/>
  <c r="GR56" i="5"/>
  <c r="GR64" i="5" s="1"/>
  <c r="GY56" i="4"/>
  <c r="HL92" i="4"/>
  <c r="GP64" i="4"/>
  <c r="HL81" i="4" s="1"/>
  <c r="GW56" i="4"/>
  <c r="HL84" i="4"/>
  <c r="GO64" i="4"/>
  <c r="HL80" i="4" s="1"/>
  <c r="FP64" i="4"/>
  <c r="GK55" i="4"/>
  <c r="GK64" i="4" s="1"/>
  <c r="HL76" i="4" s="1"/>
  <c r="HL94" i="4"/>
  <c r="GR56" i="4"/>
  <c r="GU56" i="4"/>
  <c r="GM64" i="4"/>
  <c r="HL78" i="4" s="1"/>
  <c r="GQ64" i="4"/>
  <c r="HL82" i="4" s="1"/>
  <c r="GL64" i="4"/>
  <c r="HL77" i="4" s="1"/>
  <c r="HL91" i="4"/>
  <c r="GN64" i="4"/>
  <c r="HL79" i="4" s="1"/>
  <c r="FP64" i="3"/>
  <c r="GR56" i="3"/>
  <c r="GR64" i="3" s="1"/>
  <c r="HL83" i="3" s="1"/>
  <c r="GU56" i="3"/>
  <c r="GU64" i="3" s="1"/>
  <c r="HL86" i="3" s="1"/>
  <c r="GK64" i="3"/>
  <c r="P13" i="8" l="1"/>
  <c r="HK91" i="3"/>
  <c r="O20" i="8" s="1"/>
  <c r="F68" i="8" s="1"/>
  <c r="P18" i="8"/>
  <c r="P16" i="8"/>
  <c r="HK82" i="3"/>
  <c r="O11" i="8" s="1"/>
  <c r="F59" i="8" s="1"/>
  <c r="HK92" i="3"/>
  <c r="O21" i="8" s="1"/>
  <c r="F69" i="8" s="1"/>
  <c r="K20" i="8"/>
  <c r="GU64" i="7"/>
  <c r="HL86" i="7" s="1"/>
  <c r="GW64" i="7"/>
  <c r="HL88" i="7" s="1"/>
  <c r="GR64" i="7"/>
  <c r="HL83" i="7" s="1"/>
  <c r="HL90" i="7"/>
  <c r="HK90" i="7" s="1"/>
  <c r="Y19" i="8" s="1"/>
  <c r="H67" i="8" s="1"/>
  <c r="GY64" i="7"/>
  <c r="FY64" i="6"/>
  <c r="GT55" i="6"/>
  <c r="GT64" i="6" s="1"/>
  <c r="HL85" i="6" s="1"/>
  <c r="U14" i="8" s="1"/>
  <c r="GW64" i="6"/>
  <c r="HL88" i="6" s="1"/>
  <c r="GU64" i="6"/>
  <c r="HL86" i="6" s="1"/>
  <c r="FQ64" i="6"/>
  <c r="GL55" i="6"/>
  <c r="GL64" i="6" s="1"/>
  <c r="HL77" i="6" s="1"/>
  <c r="U6" i="8" s="1"/>
  <c r="HL83" i="6"/>
  <c r="U12" i="8" s="1"/>
  <c r="GY55" i="6"/>
  <c r="GY64" i="6" s="1"/>
  <c r="HL90" i="6" s="1"/>
  <c r="GD64" i="6"/>
  <c r="HK83" i="3"/>
  <c r="O12" i="8" s="1"/>
  <c r="F60" i="8" s="1"/>
  <c r="P12" i="8"/>
  <c r="HK86" i="3"/>
  <c r="O15" i="8" s="1"/>
  <c r="F63" i="8" s="1"/>
  <c r="P15" i="8"/>
  <c r="P14" i="8"/>
  <c r="HK85" i="3"/>
  <c r="O14" i="8" s="1"/>
  <c r="F62" i="8" s="1"/>
  <c r="HL76" i="3"/>
  <c r="P5" i="8" s="1"/>
  <c r="HK77" i="3"/>
  <c r="O6" i="8" s="1"/>
  <c r="F54" i="8" s="1"/>
  <c r="HK79" i="3"/>
  <c r="O8" i="8" s="1"/>
  <c r="F56" i="8" s="1"/>
  <c r="HK78" i="3"/>
  <c r="O7" i="8" s="1"/>
  <c r="F55" i="8" s="1"/>
  <c r="HK88" i="5"/>
  <c r="J17" i="8" s="1"/>
  <c r="E65" i="8" s="1"/>
  <c r="HK90" i="5"/>
  <c r="J19" i="8" s="1"/>
  <c r="E67" i="8" s="1"/>
  <c r="K19" i="8"/>
  <c r="GU64" i="5"/>
  <c r="HL86" i="5" s="1"/>
  <c r="HL83" i="5"/>
  <c r="HK83" i="5" s="1"/>
  <c r="J12" i="8" s="1"/>
  <c r="E60" i="8" s="1"/>
  <c r="HK87" i="4"/>
  <c r="E16" i="8" s="1"/>
  <c r="D64" i="8" s="1"/>
  <c r="GW64" i="4"/>
  <c r="HL88" i="4" s="1"/>
  <c r="GY64" i="4"/>
  <c r="HL90" i="4" s="1"/>
  <c r="GR64" i="4"/>
  <c r="HL83" i="4" s="1"/>
  <c r="GU64" i="4"/>
  <c r="HL86" i="4" s="1"/>
  <c r="HK76" i="7"/>
  <c r="Y5" i="8" s="1"/>
  <c r="H53" i="8" s="1"/>
  <c r="Z5" i="8"/>
  <c r="HK93" i="7"/>
  <c r="Y22" i="8" s="1"/>
  <c r="H70" i="8" s="1"/>
  <c r="Z22" i="8"/>
  <c r="HK94" i="7"/>
  <c r="Y23" i="8" s="1"/>
  <c r="H71" i="8" s="1"/>
  <c r="Z23" i="8"/>
  <c r="HK89" i="7"/>
  <c r="Y18" i="8" s="1"/>
  <c r="H66" i="8" s="1"/>
  <c r="Z18" i="8"/>
  <c r="HK87" i="7"/>
  <c r="Y16" i="8" s="1"/>
  <c r="H64" i="8" s="1"/>
  <c r="Z16" i="8"/>
  <c r="HK84" i="7"/>
  <c r="Y13" i="8" s="1"/>
  <c r="H61" i="8" s="1"/>
  <c r="Z13" i="8"/>
  <c r="HK92" i="7"/>
  <c r="Y21" i="8" s="1"/>
  <c r="H69" i="8" s="1"/>
  <c r="Z21" i="8"/>
  <c r="HK80" i="7"/>
  <c r="Y9" i="8" s="1"/>
  <c r="H57" i="8" s="1"/>
  <c r="Z9" i="8"/>
  <c r="HK91" i="7"/>
  <c r="Y20" i="8" s="1"/>
  <c r="H68" i="8" s="1"/>
  <c r="Z20" i="8"/>
  <c r="HK85" i="7"/>
  <c r="Y14" i="8" s="1"/>
  <c r="H62" i="8" s="1"/>
  <c r="Z14" i="8"/>
  <c r="HK79" i="7"/>
  <c r="Y8" i="8" s="1"/>
  <c r="H56" i="8" s="1"/>
  <c r="Z8" i="8"/>
  <c r="HK81" i="7"/>
  <c r="Y10" i="8" s="1"/>
  <c r="H58" i="8" s="1"/>
  <c r="Z10" i="8"/>
  <c r="HK78" i="7"/>
  <c r="Y7" i="8" s="1"/>
  <c r="H55" i="8" s="1"/>
  <c r="Z7" i="8"/>
  <c r="HK95" i="7"/>
  <c r="Y24" i="8" s="1"/>
  <c r="H72" i="8" s="1"/>
  <c r="Z24" i="8"/>
  <c r="HK82" i="7"/>
  <c r="Y11" i="8" s="1"/>
  <c r="H59" i="8" s="1"/>
  <c r="Z11" i="8"/>
  <c r="HK77" i="7"/>
  <c r="Y6" i="8" s="1"/>
  <c r="H54" i="8" s="1"/>
  <c r="Z6" i="8"/>
  <c r="HK76" i="6"/>
  <c r="T5" i="8" s="1"/>
  <c r="G53" i="8" s="1"/>
  <c r="U5" i="8"/>
  <c r="HK94" i="6"/>
  <c r="T23" i="8" s="1"/>
  <c r="G71" i="8" s="1"/>
  <c r="U23" i="8"/>
  <c r="HK95" i="6"/>
  <c r="T24" i="8" s="1"/>
  <c r="G72" i="8" s="1"/>
  <c r="U24" i="8"/>
  <c r="HK93" i="6"/>
  <c r="T22" i="8" s="1"/>
  <c r="G70" i="8" s="1"/>
  <c r="U22" i="8"/>
  <c r="HK78" i="6"/>
  <c r="T7" i="8" s="1"/>
  <c r="G55" i="8" s="1"/>
  <c r="U7" i="8"/>
  <c r="HK84" i="6"/>
  <c r="T13" i="8" s="1"/>
  <c r="G61" i="8" s="1"/>
  <c r="U13" i="8"/>
  <c r="HK79" i="6"/>
  <c r="T8" i="8" s="1"/>
  <c r="G56" i="8" s="1"/>
  <c r="U8" i="8"/>
  <c r="HK82" i="6"/>
  <c r="T11" i="8" s="1"/>
  <c r="G59" i="8" s="1"/>
  <c r="U11" i="8"/>
  <c r="HK92" i="6"/>
  <c r="T21" i="8" s="1"/>
  <c r="G69" i="8" s="1"/>
  <c r="U21" i="8"/>
  <c r="HK80" i="6"/>
  <c r="T9" i="8" s="1"/>
  <c r="G57" i="8" s="1"/>
  <c r="U9" i="8"/>
  <c r="HK87" i="6"/>
  <c r="T16" i="8" s="1"/>
  <c r="G64" i="8" s="1"/>
  <c r="U16" i="8"/>
  <c r="HK89" i="6"/>
  <c r="T18" i="8" s="1"/>
  <c r="G66" i="8" s="1"/>
  <c r="U18" i="8"/>
  <c r="HK91" i="6"/>
  <c r="T20" i="8" s="1"/>
  <c r="G68" i="8" s="1"/>
  <c r="U20" i="8"/>
  <c r="HK81" i="6"/>
  <c r="T10" i="8" s="1"/>
  <c r="G58" i="8" s="1"/>
  <c r="U10" i="8"/>
  <c r="HK77" i="5"/>
  <c r="J6" i="8" s="1"/>
  <c r="E54" i="8" s="1"/>
  <c r="K6" i="8"/>
  <c r="HK76" i="5"/>
  <c r="J5" i="8" s="1"/>
  <c r="E53" i="8" s="1"/>
  <c r="K5" i="8"/>
  <c r="HK85" i="5"/>
  <c r="J14" i="8" s="1"/>
  <c r="E62" i="8" s="1"/>
  <c r="K14" i="8"/>
  <c r="HK95" i="5"/>
  <c r="J24" i="8" s="1"/>
  <c r="E72" i="8" s="1"/>
  <c r="K24" i="8"/>
  <c r="HK78" i="5"/>
  <c r="J7" i="8" s="1"/>
  <c r="E55" i="8" s="1"/>
  <c r="K7" i="8"/>
  <c r="HK94" i="5"/>
  <c r="J23" i="8" s="1"/>
  <c r="E71" i="8" s="1"/>
  <c r="K23" i="8"/>
  <c r="HK79" i="5"/>
  <c r="J8" i="8" s="1"/>
  <c r="E56" i="8" s="1"/>
  <c r="K8" i="8"/>
  <c r="HK92" i="5"/>
  <c r="J21" i="8" s="1"/>
  <c r="E69" i="8" s="1"/>
  <c r="K21" i="8"/>
  <c r="HK87" i="5"/>
  <c r="J16" i="8" s="1"/>
  <c r="E64" i="8" s="1"/>
  <c r="K16" i="8"/>
  <c r="HK89" i="5"/>
  <c r="J18" i="8" s="1"/>
  <c r="E66" i="8" s="1"/>
  <c r="K18" i="8"/>
  <c r="HK81" i="5"/>
  <c r="J10" i="8" s="1"/>
  <c r="E58" i="8" s="1"/>
  <c r="K10" i="8"/>
  <c r="HK84" i="5"/>
  <c r="J13" i="8" s="1"/>
  <c r="E61" i="8" s="1"/>
  <c r="K13" i="8"/>
  <c r="HK93" i="5"/>
  <c r="J22" i="8" s="1"/>
  <c r="E70" i="8" s="1"/>
  <c r="K22" i="8"/>
  <c r="HK82" i="5"/>
  <c r="J11" i="8" s="1"/>
  <c r="E59" i="8" s="1"/>
  <c r="K11" i="8"/>
  <c r="HK80" i="5"/>
  <c r="J9" i="8" s="1"/>
  <c r="E57" i="8" s="1"/>
  <c r="K9" i="8"/>
  <c r="HK76" i="4"/>
  <c r="E5" i="8" s="1"/>
  <c r="D53" i="8" s="1"/>
  <c r="F5" i="8"/>
  <c r="HK80" i="4"/>
  <c r="E9" i="8" s="1"/>
  <c r="D57" i="8" s="1"/>
  <c r="F9" i="8"/>
  <c r="HK84" i="4"/>
  <c r="E13" i="8" s="1"/>
  <c r="D61" i="8" s="1"/>
  <c r="F13" i="8"/>
  <c r="HK81" i="4"/>
  <c r="E10" i="8" s="1"/>
  <c r="D58" i="8" s="1"/>
  <c r="F10" i="8"/>
  <c r="HK92" i="4"/>
  <c r="E21" i="8" s="1"/>
  <c r="D69" i="8" s="1"/>
  <c r="F21" i="8"/>
  <c r="HK82" i="4"/>
  <c r="E11" i="8" s="1"/>
  <c r="D59" i="8" s="1"/>
  <c r="F11" i="8"/>
  <c r="HK78" i="4"/>
  <c r="E7" i="8" s="1"/>
  <c r="D55" i="8" s="1"/>
  <c r="F7" i="8"/>
  <c r="HK85" i="4"/>
  <c r="E14" i="8" s="1"/>
  <c r="D62" i="8" s="1"/>
  <c r="F14" i="8"/>
  <c r="HK89" i="4"/>
  <c r="E18" i="8" s="1"/>
  <c r="D66" i="8" s="1"/>
  <c r="F18" i="8"/>
  <c r="HK79" i="4"/>
  <c r="E8" i="8" s="1"/>
  <c r="D56" i="8" s="1"/>
  <c r="F8" i="8"/>
  <c r="HK91" i="4"/>
  <c r="E20" i="8" s="1"/>
  <c r="D68" i="8" s="1"/>
  <c r="F20" i="8"/>
  <c r="HK94" i="4"/>
  <c r="E23" i="8" s="1"/>
  <c r="D71" i="8" s="1"/>
  <c r="F23" i="8"/>
  <c r="HK95" i="4"/>
  <c r="E24" i="8" s="1"/>
  <c r="D72" i="8" s="1"/>
  <c r="F24" i="8"/>
  <c r="HK93" i="4"/>
  <c r="E22" i="8" s="1"/>
  <c r="D70" i="8" s="1"/>
  <c r="F22" i="8"/>
  <c r="HK77" i="4"/>
  <c r="E6" i="8" s="1"/>
  <c r="D54" i="8" s="1"/>
  <c r="F6" i="8"/>
  <c r="HK83" i="6" l="1"/>
  <c r="T12" i="8" s="1"/>
  <c r="G60" i="8" s="1"/>
  <c r="HK85" i="6"/>
  <c r="T14" i="8" s="1"/>
  <c r="G62" i="8" s="1"/>
  <c r="HK77" i="6"/>
  <c r="T6" i="8" s="1"/>
  <c r="G54" i="8" s="1"/>
  <c r="Z19" i="8"/>
  <c r="HK83" i="7"/>
  <c r="Y12" i="8" s="1"/>
  <c r="H60" i="8" s="1"/>
  <c r="Z12" i="8"/>
  <c r="Z17" i="8"/>
  <c r="HK88" i="7"/>
  <c r="Y17" i="8" s="1"/>
  <c r="H65" i="8" s="1"/>
  <c r="HK86" i="7"/>
  <c r="Y15" i="8" s="1"/>
  <c r="H63" i="8" s="1"/>
  <c r="Z15" i="8"/>
  <c r="HK90" i="6"/>
  <c r="T19" i="8" s="1"/>
  <c r="G67" i="8" s="1"/>
  <c r="U19" i="8"/>
  <c r="HK86" i="6"/>
  <c r="T15" i="8" s="1"/>
  <c r="G63" i="8" s="1"/>
  <c r="U15" i="8"/>
  <c r="HK88" i="6"/>
  <c r="T17" i="8" s="1"/>
  <c r="G65" i="8" s="1"/>
  <c r="U17" i="8"/>
  <c r="HK76" i="3"/>
  <c r="O5" i="8" s="1"/>
  <c r="F53" i="8" s="1"/>
  <c r="K12" i="8"/>
  <c r="HK86" i="5"/>
  <c r="J15" i="8" s="1"/>
  <c r="E63" i="8" s="1"/>
  <c r="K15" i="8"/>
  <c r="F19" i="8"/>
  <c r="HK90" i="4"/>
  <c r="E19" i="8" s="1"/>
  <c r="D67" i="8" s="1"/>
  <c r="HK83" i="4"/>
  <c r="E12" i="8" s="1"/>
  <c r="D60" i="8" s="1"/>
  <c r="F12" i="8"/>
  <c r="HK86" i="4"/>
  <c r="E15" i="8" s="1"/>
  <c r="D63" i="8" s="1"/>
  <c r="F15" i="8"/>
  <c r="HK88" i="4"/>
  <c r="E17" i="8" s="1"/>
  <c r="D65" i="8" s="1"/>
  <c r="F17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54DBF3-C130-4E45-8F80-364423EB44B5}" name="Ms_AAlist_out-1" type="6" refreshedVersion="6" background="1" saveData="1">
    <textPr sourceFile="/Users/georg.michlits/Desktop/Data_calculations_Feb2019/make _new_score/Ms_AAlist_out-1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E4486082-C181-464C-AD07-96549C4C86AA}" name="Ms_AAlist_out-2" type="6" refreshedVersion="6" background="1" saveData="1">
    <textPr sourceFile="/Users/georg.michlits/Desktop/Data_calculations_Feb2019/make _new_score/Ms_AAlist_out-2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8AB3F2D-D277-D946-8DAD-629AE8D7C7E7}" name="Ms_AAlist_out+1" type="6" refreshedVersion="6" background="1" saveData="1">
    <textPr sourceFile="/Users/georg.michlits/Desktop/Data_calculations_Feb2019/make _new_score/Ms_AAlist_out+1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5E7C416-A105-FC43-A92E-0763637028CF}" name="Ms_AAlist_out+2" type="6" refreshedVersion="6" background="1" saveData="1">
    <textPr sourceFile="/Users/georg.michlits/Desktop/Data_calculations_Feb2019/make _new_score/Ms_AAlist_out+2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37786291-D429-2E4B-88DF-6C0FB54AEB62}" name="Ms_AAlist_out0(+)" type="6" refreshedVersion="6" background="1" saveData="1">
    <textPr sourceFile="/Users/georg.michlits/Desktop/Data_calculations_Feb2019/make _new_score/Ms_AAlist_out0(+)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9289C987-C1DC-3540-9D28-FA6C544A4A42}" name="Ms_AAlist_out0(S)" type="6" refreshedVersion="6" background="1" saveData="1">
    <textPr codePage="10000" sourceFile="/Users/georg.michlits/Desktop/Data_calculations_Feb2019/make _new_score/Ms_AAlist_out0(S)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A3454458-2BC3-B949-A322-6251D937C4B2}" name="Ms_AAlist_outm1(+)" type="6" refreshedVersion="6" background="1" saveData="1">
    <textPr sourceFile="/Users/georg.michlits/Desktop/Data_calculations_Feb2019/make _new_score/Ms_AAlist_outm1(+)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95193450-9786-E646-83EE-300C9B6641FE}" name="Ms_AAlist_outm1(+)1" type="6" refreshedVersion="6" background="1" saveData="1">
    <textPr sourceFile="/Users/georg.michlits/Desktop/Data_calculations_Feb2019/make _new_score/Ms_AAlist_outm1(+)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BAC7E6A7-A781-0240-BE89-1BCDEC88A70F}" name="Ms_AAlist_outm1(S)" type="6" refreshedVersion="6" background="1" saveData="1">
    <textPr codePage="10000" sourceFile="/Users/georg.michlits/Desktop/Data_calculations_Feb2019/make _new_score/Ms_AAlist_outm1(S)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3C6EAC87-0753-FD4D-868C-2BB9781FEBF6}" name="Ms_AAlist_outm2(+)" type="6" refreshedVersion="6" background="1" saveData="1">
    <textPr sourceFile="/Users/georg.michlits/Desktop/Data_calculations_Feb2019/make _new_score/Ms_AAlist_outm2(+)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8E8AECD7-6FC3-9944-9CEE-5EC8754D77E2}" name="Ms_AAlist_outm2(+)1" type="6" refreshedVersion="6" background="1" saveData="1">
    <textPr sourceFile="/Users/georg.michlits/Desktop/Data_calculations_Feb2019/make _new_score/Ms_AAlist_outm2(+)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F0FD31CE-ECF3-0047-9B37-E8EB2A8DB82C}" name="Ms_AAlist_outm2(S)" type="6" refreshedVersion="6" background="1" saveData="1">
    <textPr codePage="10000" sourceFile="/Users/georg.michlits/Desktop/Data_calculations_Feb2019/make _new_score/Ms_AAlist_outm2(S)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F39F921F-12CB-A743-AB34-2C23C04DA403}" name="Ms_AAlist_outp1(+)" type="6" refreshedVersion="6" background="1" saveData="1">
    <textPr sourceFile="/Users/georg.michlits/Desktop/Data_calculations_Feb2019/make _new_score/Ms_AAlist_outp1(+)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CE289334-D69D-B844-9123-C1C3DEEA3E1F}" name="Ms_AAlist_outp1(S)" type="6" refreshedVersion="6" background="1" saveData="1">
    <textPr codePage="10000" sourceFile="/Users/georg.michlits/Desktop/Data_calculations_Feb2019/make _new_score/Ms_AAlist_outp1(S)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3312AB16-EF8C-0945-80F4-30876E9741AE}" name="Ms_AAlist_outp2(+)" type="6" refreshedVersion="6" background="1" saveData="1">
    <textPr sourceFile="/Users/georg.michlits/Desktop/Data_calculations_Feb2019/make _new_score/Ms_AAlist_outp2(+)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C1F252AE-DA0D-294B-96AC-940D40061EF4}" name="Ms_AAlist_outv2" type="6" refreshedVersion="6" background="1" saveData="1">
    <textPr sourceFile="/Users/georg.michlits/Desktop/Data_calculations_Feb2019/make _new_score/Ms_AAlist_outv2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xr16:uid="{F6B68CBD-3590-FE4B-8A02-AED5A083E3D3}" name="Ms_AAlist_outv21" type="6" refreshedVersion="6" background="1" saveData="1">
    <textPr sourceFile="/Users/georg.michlits/Desktop/Data_calculations_Feb2019/make _new_score/Ms_AAlist_outv2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xr16:uid="{9E8055A2-87DA-1846-9993-7259FAA8B3BB}" name="Ms_AAlist_outv211" type="6" refreshedVersion="6" background="1" saveData="1">
    <textPr sourceFile="/Users/georg.michlits/Desktop/Data_calculations_Feb2019/make _new_score/Ms_AAlist_outv2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xr16:uid="{3D5D8BA2-BB4B-AC48-BD1F-EB3EEF197649}" name="Ms_AAlist_outv212" type="6" refreshedVersion="6" background="1" saveData="1">
    <textPr sourceFile="/Users/georg.michlits/Desktop/Data_calculations_Feb2019/make _new_score/Ms_AAlist_outv2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xr16:uid="{86D5CDAF-FC68-A141-92C4-C3CB3DFA2D91}" name="Ms_AAlist_outv213" type="6" refreshedVersion="6" background="1" saveData="1">
    <textPr sourceFile="/Users/georg.michlits/Desktop/Data_calculations_Feb2019/make _new_score/Ms_AAlist_outv2.txt">
      <textFields count="8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<sst xmlns="http://schemas.openxmlformats.org/spreadsheetml/2006/main" count="2840" uniqueCount="186">
  <si>
    <t>screen</t>
  </si>
  <si>
    <t>total_A</t>
  </si>
  <si>
    <t>total_C</t>
  </si>
  <si>
    <t>total_D</t>
  </si>
  <si>
    <t>total_E</t>
  </si>
  <si>
    <t>total_F</t>
  </si>
  <si>
    <t>total_G</t>
  </si>
  <si>
    <t>total_H</t>
  </si>
  <si>
    <t>total_I</t>
  </si>
  <si>
    <t>total_K</t>
  </si>
  <si>
    <t>total_L</t>
  </si>
  <si>
    <t>total_M</t>
  </si>
  <si>
    <t>total_N</t>
  </si>
  <si>
    <t>total_P</t>
  </si>
  <si>
    <t>total_Q</t>
  </si>
  <si>
    <t>total_R</t>
  </si>
  <si>
    <t>total_S</t>
  </si>
  <si>
    <t>total_T</t>
  </si>
  <si>
    <t>total_V</t>
  </si>
  <si>
    <t>total_W</t>
  </si>
  <si>
    <t>total_Y</t>
  </si>
  <si>
    <t>best_A</t>
  </si>
  <si>
    <t>best_C</t>
  </si>
  <si>
    <t>best_D</t>
  </si>
  <si>
    <t>best_E</t>
  </si>
  <si>
    <t>best_F</t>
  </si>
  <si>
    <t>best_G</t>
  </si>
  <si>
    <t>best_H</t>
  </si>
  <si>
    <t>best_I</t>
  </si>
  <si>
    <t>best_K</t>
  </si>
  <si>
    <t>best_L</t>
  </si>
  <si>
    <t>best_M</t>
  </si>
  <si>
    <t>best_N</t>
  </si>
  <si>
    <t>best_P</t>
  </si>
  <si>
    <t>best_Q</t>
  </si>
  <si>
    <t>best_R</t>
  </si>
  <si>
    <t>best_S</t>
  </si>
  <si>
    <t>best_T</t>
  </si>
  <si>
    <t>best_V</t>
  </si>
  <si>
    <t>best_W</t>
  </si>
  <si>
    <t>best_Y</t>
  </si>
  <si>
    <t>worst_A</t>
  </si>
  <si>
    <t>worst_C</t>
  </si>
  <si>
    <t>worst_D</t>
  </si>
  <si>
    <t>worst_E</t>
  </si>
  <si>
    <t>worst_F</t>
  </si>
  <si>
    <t>worst_G</t>
  </si>
  <si>
    <t>worst_H</t>
  </si>
  <si>
    <t>worst_I</t>
  </si>
  <si>
    <t>worst_K</t>
  </si>
  <si>
    <t>worst_L</t>
  </si>
  <si>
    <t>worst_M</t>
  </si>
  <si>
    <t>worst_N</t>
  </si>
  <si>
    <t>worst_P</t>
  </si>
  <si>
    <t>worst_Q</t>
  </si>
  <si>
    <t>worst_R</t>
  </si>
  <si>
    <t>worst_S</t>
  </si>
  <si>
    <t>worst_T</t>
  </si>
  <si>
    <t>worst_V</t>
  </si>
  <si>
    <t>worst_W</t>
  </si>
  <si>
    <t>worst_Y</t>
  </si>
  <si>
    <t>score_A</t>
  </si>
  <si>
    <t>score_C</t>
  </si>
  <si>
    <t>score_D</t>
  </si>
  <si>
    <t>score_E</t>
  </si>
  <si>
    <t>score_F</t>
  </si>
  <si>
    <t>score_G</t>
  </si>
  <si>
    <t>score_H</t>
  </si>
  <si>
    <t>score_I</t>
  </si>
  <si>
    <t>score_K</t>
  </si>
  <si>
    <t>score_L</t>
  </si>
  <si>
    <t>score_M</t>
  </si>
  <si>
    <t>score_N</t>
  </si>
  <si>
    <t>score_P</t>
  </si>
  <si>
    <t>score_Q</t>
  </si>
  <si>
    <t>score_R</t>
  </si>
  <si>
    <t>score_S</t>
  </si>
  <si>
    <t>score_T</t>
  </si>
  <si>
    <t>score_V</t>
  </si>
  <si>
    <t>score_W</t>
  </si>
  <si>
    <t>score_Y</t>
  </si>
  <si>
    <t>/Users/georg.michlits/Desktop/Gen_data/v3_DICTIONARIES/TKOv3_HAP1d18_CEG3_rel_LFC_d.sav</t>
  </si>
  <si>
    <t>/Users/georg.michlits/Desktop/Gen_data/Yusa/Exp_data_thirdCEG/Exp0third_rel_LFC_d.sav</t>
  </si>
  <si>
    <t>/Users/georg.michlits/Desktop/Gen_data/Yusa/Exp_data_thirdCEG/Exp1third_rel_LFC_d.sav</t>
  </si>
  <si>
    <t>/Users/georg.michlits/Desktop/Gen_data/Yusa/Exp_data_thirdCEG/Exp2third_rel_LFC_d.sav</t>
  </si>
  <si>
    <t>/Users/georg.michlits/Desktop/Gen_data/Yusa/Exp_data_thirdCEG/Exp3third_rel_LFC_d.sav</t>
  </si>
  <si>
    <t>/Users/georg.michlits/Desktop/Gen_data/Yusa/Exp_data_thirdCEG/Exp4third_rel_LFC_d.sav</t>
  </si>
  <si>
    <t>/Users/georg.michlits/Desktop/Gen_data/Yusa/Exp_data_thirdCEG/Exp5third_rel_LFC_d.sav</t>
  </si>
  <si>
    <t>/Users/georg.michlits/Desktop/Gen_data/Yusa/Exp_data_thirdCEG/Exp6third_rel_LFC_d.sav</t>
  </si>
  <si>
    <t>/Users/georg.michlits/Desktop/Gen_data/Yusa/Exp_data_thirdCEG/Exp7third_rel_LFC_d.sav</t>
  </si>
  <si>
    <t>/Users/georg.michlits/Desktop/Gen_data/Yusa/Exp_data_thirdCEG/Exp8third_rel_LFC_d.sav</t>
  </si>
  <si>
    <t>/Users/georg.michlits/Desktop/Gen_data/Yusa/Exp_data_thirdCEG/Exp9third_rel_LFC_d.sav</t>
  </si>
  <si>
    <t>/Users/georg.michlits/Desktop/Gen_data/Yusa/Exp_data_thirdCEG/Exp10third_rel_LFC_d.sav</t>
  </si>
  <si>
    <t>/Users/georg.michlits/Desktop/Gen_data/Yusa/Exp_data_thirdCEG/Exp11third_rel_LFC_d.sav</t>
  </si>
  <si>
    <t>/Users/georg.michlits/Desktop/Gen_data/Yusa/Exp_data_thirdCEG/Exp12third_rel_LFC_d.sav</t>
  </si>
  <si>
    <t>/Users/georg.michlits/Desktop/Gen_data/v3_DICTIONARIES/Brunello_CEG3_rel_LFC_d.sav</t>
  </si>
  <si>
    <t>/Users/georg.michlits/Desktop/Gen_data/v3_DICTIONARIES/TKOv1_HTC116_CEG3_rel_LFC_d.sav</t>
  </si>
  <si>
    <t>/Users/georg.michlits/Desktop/Gen_data/v3_DICTIONARIES/Wang15_Raji_Exp2CEG3_rel_LFC_d.sav</t>
  </si>
  <si>
    <t>/Users/georg.michlits/Desktop/Gen_data/v3_DICTIONARIES/Wang15_K562_Exp3CEG3_rel_LFC_d.sav</t>
  </si>
  <si>
    <t>/Users/georg.michlits/Desktop/Gen_data/v3_DICTIONARIES/Wang17_MOLM13_Exp136CEG3_rel_LFC_d.sav</t>
  </si>
  <si>
    <t>/Users/georg.michlits/Desktop/Gen_data/v3_DICTIONARIES/Wang17_PL21_Exp128CEG3_rel_LFC_d.sav</t>
  </si>
  <si>
    <t>/Users/georg.michlits/Desktop/Gen_data/v3_DICTIONARIES/GeckoV2_Exp_12_HT29_LARGE_INTESTINE_CEG3_rel_LFC_d.sav</t>
  </si>
  <si>
    <t>/Users/georg.michlits/Desktop/Gen_data/v3_DICTIONARIES/GeckoV2_Exp_13_K562_HAEMATOPOIETIC_AND_LYMPHOID_TISSUE_CEG3_rel_LFC_d.sav</t>
  </si>
  <si>
    <t>/Users/georg.michlits/Desktop/Gen_data/v3_DICTIONARIES/Gecko_v2_Exp_25_PC3_PROSTATE_CEG3_rel_LFC_d.sav</t>
  </si>
  <si>
    <t>/Users/georg.michlits/Desktop/Gen_data/v3_DICTIONARIES/Avana_Karpas_genCR_Exp285_CEG3_rel_LFC_d.sav</t>
  </si>
  <si>
    <t>/Users/georg.michlits/Desktop/Gen_data/v3_DICTIONARIES/Avana_HCC1143_genCR_Exp227CEG3_rel_LFC_d.sav</t>
  </si>
  <si>
    <t>/Users/georg.michlits/Desktop/Gen_data/v3_DICTIONARIES/Avana_NCIH1299_genCR_Exp347CEG3_rel_LFC_d.sav</t>
  </si>
  <si>
    <t>/Users/georg.michlits/Desktop/Gen_data/v3_DICTIONARIES/Avana_RKO_genCR_Exp145CEG3_rel_LFC_d.sav</t>
  </si>
  <si>
    <t>/Users/georg.michlits/Desktop/Gen_data/Zuber_v3/MIAPACA2_CEG3_rel_LFC_d.sav</t>
  </si>
  <si>
    <t>/Users/georg.michlits/Desktop/Gen_data/Zuber_v3/RKO_CEG3_rel_LFC_d.sav</t>
  </si>
  <si>
    <t>/Users/georg.michlits/Desktop/Gen_data/Zuber_v3/KBM7_CEG3_rel_LFC_d.sav</t>
  </si>
  <si>
    <t>/Users/georg.michlits/Desktop/Gen_data/v3_DICTIONARIES/CrUMI_2n_CEG3_rel_LFC_d.sav</t>
  </si>
  <si>
    <t>/Users/georg.michlits/Desktop/Gen_data/v3_DICTIONARIES/CrUMI_n_CEG3_rel_LFC_d.sav</t>
  </si>
  <si>
    <t>/Users/georg.michlits/Desktop/Gen_data/v3_DICTIONARIES/Zub_2n_d18_CEG3_rel_LFC_d.sav</t>
  </si>
  <si>
    <t>/Users/georg.michlits/Desktop/Gen_data/v3_DICTIONARIES/Zub_n_d18_CEG3_rel_LFC_d.sav</t>
  </si>
  <si>
    <t>/Users/georg.michlits/Desktop/Gen_data/v3_DICTIONARIES/Zub_2n_d6_CEG3_rel_LFC_d.sav</t>
  </si>
  <si>
    <t>/Users/georg.michlits/Desktop/Gen_data/v3_DICTIONARIES/Zub_n_d6_CEG3_rel_LFC_d.sav</t>
  </si>
  <si>
    <t>X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</si>
  <si>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</si>
  <si>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</si>
  <si>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</si>
  <si>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</si>
  <si>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</si>
  <si>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</si>
  <si>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</si>
  <si>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</si>
  <si>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</si>
  <si>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</si>
  <si>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</si>
  <si>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</si>
  <si>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</si>
  <si>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</si>
  <si>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</si>
  <si>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</si>
  <si>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</si>
  <si>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W</t>
  </si>
  <si>
    <t>V</t>
  </si>
  <si>
    <t>Y</t>
  </si>
  <si>
    <t>total</t>
  </si>
  <si>
    <t>best guides</t>
  </si>
  <si>
    <t>worst guides</t>
  </si>
  <si>
    <t>total / best</t>
  </si>
  <si>
    <t>total / worst</t>
  </si>
  <si>
    <t>guide per gene</t>
  </si>
  <si>
    <t>log10 pvalue enriched in best</t>
  </si>
  <si>
    <t>log10 pvalue depleted in worst</t>
  </si>
  <si>
    <t>positve</t>
  </si>
  <si>
    <t>negative</t>
  </si>
  <si>
    <t>polar uncharged</t>
  </si>
  <si>
    <t>hydrophobic</t>
  </si>
  <si>
    <t>aromatic</t>
  </si>
  <si>
    <t>spe</t>
  </si>
  <si>
    <t xml:space="preserve"> -log10</t>
  </si>
  <si>
    <t>pval</t>
  </si>
  <si>
    <t>score</t>
  </si>
  <si>
    <t>[AU]</t>
  </si>
  <si>
    <t>TKOv3</t>
  </si>
  <si>
    <t>Sanger</t>
  </si>
  <si>
    <t>IMP Hm</t>
  </si>
  <si>
    <t>IMP Ms</t>
  </si>
  <si>
    <t>Brunello</t>
  </si>
  <si>
    <t>UMI</t>
  </si>
  <si>
    <t>ENRICHED</t>
  </si>
  <si>
    <t>DEPLETED</t>
  </si>
  <si>
    <t>POS/NEG pvalue</t>
  </si>
  <si>
    <t>Score</t>
  </si>
  <si>
    <t>pVALUE</t>
  </si>
  <si>
    <t>SCORE</t>
  </si>
  <si>
    <t>AA</t>
  </si>
  <si>
    <t>log10p</t>
  </si>
  <si>
    <t>pvalue</t>
  </si>
  <si>
    <t>polar positive</t>
  </si>
  <si>
    <t>polar negativ</t>
  </si>
  <si>
    <t>polar</t>
  </si>
  <si>
    <t>cys</t>
  </si>
  <si>
    <t>prol</t>
  </si>
  <si>
    <t>pos -2</t>
  </si>
  <si>
    <t>pos 0</t>
  </si>
  <si>
    <t>pos +1</t>
  </si>
  <si>
    <t>pos +2</t>
  </si>
  <si>
    <t>pos -1</t>
  </si>
  <si>
    <t xml:space="preserve">  -log10p</t>
  </si>
  <si>
    <t>Stdev</t>
  </si>
  <si>
    <t>Score Stdev</t>
  </si>
  <si>
    <t>Score SEM</t>
  </si>
  <si>
    <t>Sense at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</si>
</sst>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ArialMT"/>
      <family val="2"/>
    </font>
    <font>
      <sz val="12"/>
      <color theme="1"/>
      <name val="Arial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MT"/>
      <family val="2"/>
    </font>
    <font>
      <b/>
      <sz val="13"/>
      <color theme="3"/>
      <name val="ArialMT"/>
      <family val="2"/>
    </font>
    <font>
      <b/>
      <sz val="11"/>
      <color theme="3"/>
      <name val="ArialMT"/>
      <family val="2"/>
    </font>
    <font>
      <sz val="12"/>
      <color rgb="FF006100"/>
      <name val="ArialMT"/>
      <family val="2"/>
    </font>
    <font>
      <sz val="12"/>
      <color rgb="FF9C0006"/>
      <name val="ArialMT"/>
      <family val="2"/>
    </font>
    <font>
      <sz val="12"/>
      <color rgb="FF9C5700"/>
      <name val="ArialMT"/>
      <family val="2"/>
    </font>
    <font>
      <sz val="12"/>
      <color rgb="FF3F3F76"/>
      <name val="ArialMT"/>
      <family val="2"/>
    </font>
    <font>
      <b/>
      <sz val="12"/>
      <color rgb="FF3F3F3F"/>
      <name val="ArialMT"/>
      <family val="2"/>
    </font>
    <font>
      <b/>
      <sz val="12"/>
      <color rgb="FFFA7D00"/>
      <name val="ArialMT"/>
      <family val="2"/>
    </font>
    <font>
      <sz val="12"/>
      <color rgb="FFFA7D00"/>
      <name val="ArialMT"/>
      <family val="2"/>
    </font>
    <font>
      <b/>
      <sz val="12"/>
      <color theme="0"/>
      <name val="ArialMT"/>
      <family val="2"/>
    </font>
    <font>
      <sz val="12"/>
      <color rgb="FFFF0000"/>
      <name val="ArialMT"/>
      <family val="2"/>
    </font>
    <font>
      <i/>
      <sz val="12"/>
      <color rgb="FF7F7F7F"/>
      <name val="ArialMT"/>
      <family val="2"/>
    </font>
    <font>
      <b/>
      <sz val="12"/>
      <color theme="1"/>
      <name val="ArialMT"/>
      <family val="2"/>
    </font>
    <font>
      <sz val="12"/>
      <color theme="0"/>
      <name val="ArialM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4" fillId="33" borderId="0" xfId="0" applyFont="1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71612479339692E-2"/>
          <c:y val="4.7151277013752456E-2"/>
          <c:w val="0.90881581784024068"/>
          <c:h val="0.913555992141453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'Hm_AAlist_at-2'!$FM$93:$FN$112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A</c:v>
                  </c:pt>
                  <c:pt idx="10">
                    <c:v>V</c:v>
                  </c:pt>
                  <c:pt idx="11">
                    <c:v>I</c:v>
                  </c:pt>
                  <c:pt idx="12">
                    <c:v>L</c:v>
                  </c:pt>
                  <c:pt idx="13">
                    <c:v>M</c:v>
                  </c:pt>
                  <c:pt idx="14">
                    <c:v>F</c:v>
                  </c:pt>
                  <c:pt idx="15">
                    <c:v>Y</c:v>
                  </c:pt>
                  <c:pt idx="16">
                    <c:v>W</c:v>
                  </c:pt>
                  <c:pt idx="17">
                    <c:v>G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positve</c:v>
                  </c:pt>
                  <c:pt idx="3">
                    <c:v>negative</c:v>
                  </c:pt>
                  <c:pt idx="5">
                    <c:v>polar uncharged</c:v>
                  </c:pt>
                  <c:pt idx="9">
                    <c:v>hydrophobic</c:v>
                  </c:pt>
                  <c:pt idx="14">
                    <c:v>aromatic</c:v>
                  </c:pt>
                  <c:pt idx="17">
                    <c:v>spe</c:v>
                  </c:pt>
                </c:lvl>
              </c:multiLvlStrCache>
            </c:multiLvlStrRef>
          </c:cat>
          <c:val>
            <c:numRef>
              <c:f>'Hm_AAlist_at-2'!$FO$93:$FO$112</c:f>
              <c:numCache>
                <c:formatCode>General</c:formatCode>
                <c:ptCount val="20"/>
                <c:pt idx="0">
                  <c:v>0.52906166584848258</c:v>
                </c:pt>
                <c:pt idx="1">
                  <c:v>3.9451682407560118</c:v>
                </c:pt>
                <c:pt idx="2">
                  <c:v>-2.8986811794212612</c:v>
                </c:pt>
                <c:pt idx="3">
                  <c:v>-6.5215888087537852</c:v>
                </c:pt>
                <c:pt idx="4">
                  <c:v>1.0072361324518504</c:v>
                </c:pt>
                <c:pt idx="5">
                  <c:v>-4.5647239856400352</c:v>
                </c:pt>
                <c:pt idx="6">
                  <c:v>2.8225493197135578</c:v>
                </c:pt>
                <c:pt idx="7">
                  <c:v>-3.1157068299487336</c:v>
                </c:pt>
                <c:pt idx="8">
                  <c:v>-2.8318091646156853</c:v>
                </c:pt>
                <c:pt idx="9">
                  <c:v>-4.9480951317797475</c:v>
                </c:pt>
                <c:pt idx="10">
                  <c:v>4.2820303919667575</c:v>
                </c:pt>
                <c:pt idx="11">
                  <c:v>4.9704189960159519</c:v>
                </c:pt>
                <c:pt idx="12">
                  <c:v>3.0969452942253533</c:v>
                </c:pt>
                <c:pt idx="13">
                  <c:v>-0.33908888679265764</c:v>
                </c:pt>
                <c:pt idx="14">
                  <c:v>2.7073948752601664</c:v>
                </c:pt>
                <c:pt idx="15">
                  <c:v>8.3435440015692386</c:v>
                </c:pt>
                <c:pt idx="16">
                  <c:v>9.5885847270655873</c:v>
                </c:pt>
                <c:pt idx="17">
                  <c:v>1.7381320345711087</c:v>
                </c:pt>
                <c:pt idx="18">
                  <c:v>-1.2137027422399589</c:v>
                </c:pt>
                <c:pt idx="19">
                  <c:v>-4.5749361237390236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C-1D43-868B-2A57A0E9F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857423"/>
        <c:axId val="1023436111"/>
      </c:barChart>
      <c:catAx>
        <c:axId val="101285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36111"/>
        <c:crosses val="autoZero"/>
        <c:auto val="1"/>
        <c:lblAlgn val="ctr"/>
        <c:lblOffset val="100"/>
        <c:noMultiLvlLbl val="0"/>
      </c:catAx>
      <c:valAx>
        <c:axId val="1023436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5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'Hm_AAlist_at+1'!$HH$76:$HI$95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'Hm_AAlist_at+1'!$HJ$76:$HJ$95</c:f>
              <c:numCache>
                <c:formatCode>General</c:formatCode>
                <c:ptCount val="20"/>
                <c:pt idx="0">
                  <c:v>-0.63291726223267664</c:v>
                </c:pt>
                <c:pt idx="1">
                  <c:v>-2.32989177571937</c:v>
                </c:pt>
                <c:pt idx="2">
                  <c:v>-6.060222620581583</c:v>
                </c:pt>
                <c:pt idx="3">
                  <c:v>-0.29079377008408641</c:v>
                </c:pt>
                <c:pt idx="4">
                  <c:v>-2.9799615965319126</c:v>
                </c:pt>
                <c:pt idx="5">
                  <c:v>-5.2654714828097147</c:v>
                </c:pt>
                <c:pt idx="6">
                  <c:v>-2.6546293461038819</c:v>
                </c:pt>
                <c:pt idx="7">
                  <c:v>-11.571116101811697</c:v>
                </c:pt>
                <c:pt idx="8">
                  <c:v>-4.3235615674859842</c:v>
                </c:pt>
                <c:pt idx="9">
                  <c:v>-0.44409072044842457</c:v>
                </c:pt>
                <c:pt idx="10">
                  <c:v>0.5037861724954541</c:v>
                </c:pt>
                <c:pt idx="11">
                  <c:v>5.7197671218274557</c:v>
                </c:pt>
                <c:pt idx="12">
                  <c:v>1.6585590909220052</c:v>
                </c:pt>
                <c:pt idx="13">
                  <c:v>1.6035499765383951</c:v>
                </c:pt>
                <c:pt idx="14">
                  <c:v>1.1426177238244817</c:v>
                </c:pt>
                <c:pt idx="15">
                  <c:v>-12.273237179487179</c:v>
                </c:pt>
                <c:pt idx="16">
                  <c:v>-3.1579837534028039</c:v>
                </c:pt>
                <c:pt idx="17">
                  <c:v>3.4876499903170277</c:v>
                </c:pt>
                <c:pt idx="18">
                  <c:v>5.7716923438844088</c:v>
                </c:pt>
                <c:pt idx="19">
                  <c:v>1.818005512184224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5-004D-B391-0D4F12541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087496416"/>
        <c:axId val="2071729456"/>
      </c:barChart>
      <c:catAx>
        <c:axId val="20874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29456"/>
        <c:crosses val="autoZero"/>
        <c:auto val="1"/>
        <c:lblAlgn val="ctr"/>
        <c:lblOffset val="100"/>
        <c:noMultiLvlLbl val="0"/>
      </c:catAx>
      <c:valAx>
        <c:axId val="2071729456"/>
        <c:scaling>
          <c:orientation val="minMax"/>
          <c:max val="15"/>
          <c:min val="-1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9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'Hm_AAlist_at+1'!$HH$76:$HI$95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'Hm_AAlist_at+1'!$HJ$76:$HJ$95</c:f>
              <c:numCache>
                <c:formatCode>General</c:formatCode>
                <c:ptCount val="20"/>
                <c:pt idx="0">
                  <c:v>-0.63291726223267664</c:v>
                </c:pt>
                <c:pt idx="1">
                  <c:v>-2.32989177571937</c:v>
                </c:pt>
                <c:pt idx="2">
                  <c:v>-6.060222620581583</c:v>
                </c:pt>
                <c:pt idx="3">
                  <c:v>-0.29079377008408641</c:v>
                </c:pt>
                <c:pt idx="4">
                  <c:v>-2.9799615965319126</c:v>
                </c:pt>
                <c:pt idx="5">
                  <c:v>-5.2654714828097147</c:v>
                </c:pt>
                <c:pt idx="6">
                  <c:v>-2.6546293461038819</c:v>
                </c:pt>
                <c:pt idx="7">
                  <c:v>-11.571116101811697</c:v>
                </c:pt>
                <c:pt idx="8">
                  <c:v>-4.3235615674859842</c:v>
                </c:pt>
                <c:pt idx="9">
                  <c:v>-0.44409072044842457</c:v>
                </c:pt>
                <c:pt idx="10">
                  <c:v>0.5037861724954541</c:v>
                </c:pt>
                <c:pt idx="11">
                  <c:v>5.7197671218274557</c:v>
                </c:pt>
                <c:pt idx="12">
                  <c:v>1.6585590909220052</c:v>
                </c:pt>
                <c:pt idx="13">
                  <c:v>1.6035499765383951</c:v>
                </c:pt>
                <c:pt idx="14">
                  <c:v>1.1426177238244817</c:v>
                </c:pt>
                <c:pt idx="15">
                  <c:v>-12.273237179487179</c:v>
                </c:pt>
                <c:pt idx="16">
                  <c:v>-3.1579837534028039</c:v>
                </c:pt>
                <c:pt idx="17">
                  <c:v>3.4876499903170277</c:v>
                </c:pt>
                <c:pt idx="18">
                  <c:v>5.7716923438844088</c:v>
                </c:pt>
                <c:pt idx="19">
                  <c:v>1.818005512184224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C-5243-99C7-AC62F8CF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087496416"/>
        <c:axId val="2071729456"/>
      </c:barChart>
      <c:catAx>
        <c:axId val="20874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29456"/>
        <c:crosses val="autoZero"/>
        <c:auto val="1"/>
        <c:lblAlgn val="ctr"/>
        <c:lblOffset val="100"/>
        <c:noMultiLvlLbl val="1"/>
      </c:catAx>
      <c:valAx>
        <c:axId val="2071729456"/>
        <c:scaling>
          <c:orientation val="minMax"/>
          <c:max val="15"/>
          <c:min val="-15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9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71612479339692E-2"/>
          <c:y val="4.7151277013752456E-2"/>
          <c:w val="0.90881581784024068"/>
          <c:h val="0.913555992141453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'Hm_AAlist_at+2'!$FM$93:$FN$112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A</c:v>
                  </c:pt>
                  <c:pt idx="10">
                    <c:v>V</c:v>
                  </c:pt>
                  <c:pt idx="11">
                    <c:v>I</c:v>
                  </c:pt>
                  <c:pt idx="12">
                    <c:v>L</c:v>
                  </c:pt>
                  <c:pt idx="13">
                    <c:v>M</c:v>
                  </c:pt>
                  <c:pt idx="14">
                    <c:v>F</c:v>
                  </c:pt>
                  <c:pt idx="15">
                    <c:v>Y</c:v>
                  </c:pt>
                  <c:pt idx="16">
                    <c:v>W</c:v>
                  </c:pt>
                  <c:pt idx="17">
                    <c:v>G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positve</c:v>
                  </c:pt>
                  <c:pt idx="3">
                    <c:v>negative</c:v>
                  </c:pt>
                  <c:pt idx="5">
                    <c:v>polar uncharged</c:v>
                  </c:pt>
                  <c:pt idx="9">
                    <c:v>hydrophobic</c:v>
                  </c:pt>
                  <c:pt idx="14">
                    <c:v>aromatic</c:v>
                  </c:pt>
                  <c:pt idx="17">
                    <c:v>spe</c:v>
                  </c:pt>
                </c:lvl>
              </c:multiLvlStrCache>
            </c:multiLvlStrRef>
          </c:cat>
          <c:val>
            <c:numRef>
              <c:f>'Hm_AAlist_at+2'!$FO$93:$FO$112</c:f>
              <c:numCache>
                <c:formatCode>General</c:formatCode>
                <c:ptCount val="20"/>
                <c:pt idx="0">
                  <c:v>0.52906166584848258</c:v>
                </c:pt>
                <c:pt idx="1">
                  <c:v>3.9451682407560118</c:v>
                </c:pt>
                <c:pt idx="2">
                  <c:v>-2.8986811794212612</c:v>
                </c:pt>
                <c:pt idx="3">
                  <c:v>-6.5215888087537852</c:v>
                </c:pt>
                <c:pt idx="4">
                  <c:v>1.0072361324518504</c:v>
                </c:pt>
                <c:pt idx="5">
                  <c:v>-4.5647239856400352</c:v>
                </c:pt>
                <c:pt idx="6">
                  <c:v>2.8225493197135578</c:v>
                </c:pt>
                <c:pt idx="7">
                  <c:v>-3.1157068299487336</c:v>
                </c:pt>
                <c:pt idx="8">
                  <c:v>-2.8318091646156853</c:v>
                </c:pt>
                <c:pt idx="9">
                  <c:v>-4.9480951317797475</c:v>
                </c:pt>
                <c:pt idx="10">
                  <c:v>4.2820303919667575</c:v>
                </c:pt>
                <c:pt idx="11">
                  <c:v>4.9704189960159519</c:v>
                </c:pt>
                <c:pt idx="12">
                  <c:v>3.0969452942253533</c:v>
                </c:pt>
                <c:pt idx="13">
                  <c:v>-0.33908888679265764</c:v>
                </c:pt>
                <c:pt idx="14">
                  <c:v>2.7073948752601664</c:v>
                </c:pt>
                <c:pt idx="15">
                  <c:v>8.3435440015692386</c:v>
                </c:pt>
                <c:pt idx="16">
                  <c:v>9.5885847270655873</c:v>
                </c:pt>
                <c:pt idx="17">
                  <c:v>1.7381320345711087</c:v>
                </c:pt>
                <c:pt idx="18">
                  <c:v>-1.2137027422399589</c:v>
                </c:pt>
                <c:pt idx="19">
                  <c:v>-4.5749361237390236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7-E845-8ABD-486F73B40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857423"/>
        <c:axId val="1023436111"/>
      </c:barChart>
      <c:catAx>
        <c:axId val="101285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36111"/>
        <c:crosses val="autoZero"/>
        <c:auto val="1"/>
        <c:lblAlgn val="ctr"/>
        <c:lblOffset val="100"/>
        <c:noMultiLvlLbl val="0"/>
      </c:catAx>
      <c:valAx>
        <c:axId val="1023436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5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'Hm_AAlist_at+2'!$HH$76:$HI$95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'Hm_AAlist_at+2'!$HJ$76:$HJ$95</c:f>
              <c:numCache>
                <c:formatCode>General</c:formatCode>
                <c:ptCount val="20"/>
                <c:pt idx="0">
                  <c:v>0.43000606994245977</c:v>
                </c:pt>
                <c:pt idx="1">
                  <c:v>3.705833638707984</c:v>
                </c:pt>
                <c:pt idx="2">
                  <c:v>-8.299151929592556</c:v>
                </c:pt>
                <c:pt idx="3">
                  <c:v>-2.5455496362300973</c:v>
                </c:pt>
                <c:pt idx="4">
                  <c:v>-2.9988884719523115</c:v>
                </c:pt>
                <c:pt idx="5">
                  <c:v>-2.128556861605742</c:v>
                </c:pt>
                <c:pt idx="6">
                  <c:v>2.0566052427783927</c:v>
                </c:pt>
                <c:pt idx="7">
                  <c:v>-6.6847563437391777</c:v>
                </c:pt>
                <c:pt idx="8">
                  <c:v>-3.4918543284635799</c:v>
                </c:pt>
                <c:pt idx="9">
                  <c:v>-1.7069748978380239</c:v>
                </c:pt>
                <c:pt idx="10">
                  <c:v>3.3357922537879978</c:v>
                </c:pt>
                <c:pt idx="11">
                  <c:v>3.5996838648745899</c:v>
                </c:pt>
                <c:pt idx="12">
                  <c:v>-1.2376250659953267</c:v>
                </c:pt>
                <c:pt idx="13">
                  <c:v>3.4326563900934493</c:v>
                </c:pt>
                <c:pt idx="14">
                  <c:v>-7.4111045135883371</c:v>
                </c:pt>
                <c:pt idx="15">
                  <c:v>11.371424551458572</c:v>
                </c:pt>
                <c:pt idx="16">
                  <c:v>6.3994156406523395</c:v>
                </c:pt>
                <c:pt idx="17">
                  <c:v>1.6220565610458781</c:v>
                </c:pt>
                <c:pt idx="18">
                  <c:v>5.2792578417840366</c:v>
                </c:pt>
                <c:pt idx="19">
                  <c:v>-4.5610567996279388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A-F448-ACCB-011EA972F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087496416"/>
        <c:axId val="2071729456"/>
      </c:barChart>
      <c:catAx>
        <c:axId val="20874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29456"/>
        <c:crosses val="autoZero"/>
        <c:auto val="1"/>
        <c:lblAlgn val="ctr"/>
        <c:lblOffset val="100"/>
        <c:noMultiLvlLbl val="0"/>
      </c:catAx>
      <c:valAx>
        <c:axId val="2071729456"/>
        <c:scaling>
          <c:orientation val="minMax"/>
          <c:max val="15"/>
          <c:min val="-1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9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'Hm_AAlist_at+2'!$HH$76:$HI$95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'Hm_AAlist_at+2'!$HJ$76:$HJ$95</c:f>
              <c:numCache>
                <c:formatCode>General</c:formatCode>
                <c:ptCount val="20"/>
                <c:pt idx="0">
                  <c:v>0.43000606994245977</c:v>
                </c:pt>
                <c:pt idx="1">
                  <c:v>3.705833638707984</c:v>
                </c:pt>
                <c:pt idx="2">
                  <c:v>-8.299151929592556</c:v>
                </c:pt>
                <c:pt idx="3">
                  <c:v>-2.5455496362300973</c:v>
                </c:pt>
                <c:pt idx="4">
                  <c:v>-2.9988884719523115</c:v>
                </c:pt>
                <c:pt idx="5">
                  <c:v>-2.128556861605742</c:v>
                </c:pt>
                <c:pt idx="6">
                  <c:v>2.0566052427783927</c:v>
                </c:pt>
                <c:pt idx="7">
                  <c:v>-6.6847563437391777</c:v>
                </c:pt>
                <c:pt idx="8">
                  <c:v>-3.4918543284635799</c:v>
                </c:pt>
                <c:pt idx="9">
                  <c:v>-1.7069748978380239</c:v>
                </c:pt>
                <c:pt idx="10">
                  <c:v>3.3357922537879978</c:v>
                </c:pt>
                <c:pt idx="11">
                  <c:v>3.5996838648745899</c:v>
                </c:pt>
                <c:pt idx="12">
                  <c:v>-1.2376250659953267</c:v>
                </c:pt>
                <c:pt idx="13">
                  <c:v>3.4326563900934493</c:v>
                </c:pt>
                <c:pt idx="14">
                  <c:v>-7.4111045135883371</c:v>
                </c:pt>
                <c:pt idx="15">
                  <c:v>11.371424551458572</c:v>
                </c:pt>
                <c:pt idx="16">
                  <c:v>6.3994156406523395</c:v>
                </c:pt>
                <c:pt idx="17">
                  <c:v>1.6220565610458781</c:v>
                </c:pt>
                <c:pt idx="18">
                  <c:v>5.2792578417840366</c:v>
                </c:pt>
                <c:pt idx="19">
                  <c:v>-4.5610567996279388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7-7145-8DDA-A8D9DEC84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087496416"/>
        <c:axId val="2071729456"/>
      </c:barChart>
      <c:catAx>
        <c:axId val="20874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29456"/>
        <c:crosses val="autoZero"/>
        <c:auto val="1"/>
        <c:lblAlgn val="ctr"/>
        <c:lblOffset val="100"/>
        <c:noMultiLvlLbl val="1"/>
      </c:catAx>
      <c:valAx>
        <c:axId val="2071729456"/>
        <c:scaling>
          <c:orientation val="minMax"/>
          <c:max val="15"/>
          <c:min val="-15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9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'combine positions'!$D$28</c:f>
              <c:strCache>
                <c:ptCount val="1"/>
                <c:pt idx="0">
                  <c:v>pos -2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positions'!$D$29:$D$48</c:f>
              <c:numCache>
                <c:formatCode>General</c:formatCode>
                <c:ptCount val="20"/>
                <c:pt idx="0">
                  <c:v>2.9338544887349243</c:v>
                </c:pt>
                <c:pt idx="1">
                  <c:v>1.8159440304085182</c:v>
                </c:pt>
                <c:pt idx="2">
                  <c:v>-0.47115066497656927</c:v>
                </c:pt>
                <c:pt idx="3">
                  <c:v>-1.6439756871018112</c:v>
                </c:pt>
                <c:pt idx="4">
                  <c:v>0.57308455346684806</c:v>
                </c:pt>
                <c:pt idx="5">
                  <c:v>-6.0584148670968538</c:v>
                </c:pt>
                <c:pt idx="6">
                  <c:v>2.0028607748838918</c:v>
                </c:pt>
                <c:pt idx="7">
                  <c:v>-3.5272878147963751</c:v>
                </c:pt>
                <c:pt idx="8">
                  <c:v>-3.8180032231785224</c:v>
                </c:pt>
                <c:pt idx="9">
                  <c:v>2.4147651004414716</c:v>
                </c:pt>
                <c:pt idx="10">
                  <c:v>-1.9528349048333851</c:v>
                </c:pt>
                <c:pt idx="11">
                  <c:v>2.2923004086958456</c:v>
                </c:pt>
                <c:pt idx="12">
                  <c:v>2.9671214381395914</c:v>
                </c:pt>
                <c:pt idx="13">
                  <c:v>-2.828108825208274</c:v>
                </c:pt>
                <c:pt idx="14">
                  <c:v>-6.7592507093846903</c:v>
                </c:pt>
                <c:pt idx="15">
                  <c:v>-9.0746119177389133</c:v>
                </c:pt>
                <c:pt idx="16">
                  <c:v>0.24979462445773981</c:v>
                </c:pt>
                <c:pt idx="17">
                  <c:v>-0.37070405668774836</c:v>
                </c:pt>
                <c:pt idx="18">
                  <c:v>5.1291598839895158</c:v>
                </c:pt>
                <c:pt idx="19">
                  <c:v>-4.6524779066702129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5-824A-871B-4E313C5D9DD6}"/>
            </c:ext>
          </c:extLst>
        </c:ser>
        <c:ser>
          <c:idx val="1"/>
          <c:order val="1"/>
          <c:tx>
            <c:strRef>
              <c:f>'combine positions'!$E$28</c:f>
              <c:strCache>
                <c:ptCount val="1"/>
                <c:pt idx="0">
                  <c:v>pos 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positions'!$E$29:$E$48</c:f>
              <c:numCache>
                <c:formatCode>General</c:formatCode>
                <c:ptCount val="20"/>
                <c:pt idx="0">
                  <c:v>-2.4909173851922035</c:v>
                </c:pt>
                <c:pt idx="1">
                  <c:v>-0.38549807964289734</c:v>
                </c:pt>
                <c:pt idx="2">
                  <c:v>-4.7910601293414841</c:v>
                </c:pt>
                <c:pt idx="3">
                  <c:v>-4.0506686661417328</c:v>
                </c:pt>
                <c:pt idx="4">
                  <c:v>1.8069848182566621</c:v>
                </c:pt>
                <c:pt idx="5">
                  <c:v>-4.9413583851480309</c:v>
                </c:pt>
                <c:pt idx="6">
                  <c:v>-9.9619248962676099E-2</c:v>
                </c:pt>
                <c:pt idx="7">
                  <c:v>-2.263774988368239</c:v>
                </c:pt>
                <c:pt idx="8">
                  <c:v>-2.7383987388828328</c:v>
                </c:pt>
                <c:pt idx="9">
                  <c:v>-6.088389753252244</c:v>
                </c:pt>
                <c:pt idx="10">
                  <c:v>-6.9115713225362994</c:v>
                </c:pt>
                <c:pt idx="11">
                  <c:v>-3.4689504282668202</c:v>
                </c:pt>
                <c:pt idx="12">
                  <c:v>5.8653419060311096</c:v>
                </c:pt>
                <c:pt idx="13">
                  <c:v>1.5290239829314933</c:v>
                </c:pt>
                <c:pt idx="14">
                  <c:v>2.4812727737930209</c:v>
                </c:pt>
                <c:pt idx="15">
                  <c:v>3.9380502405110005</c:v>
                </c:pt>
                <c:pt idx="16">
                  <c:v>11.377036823720189</c:v>
                </c:pt>
                <c:pt idx="17">
                  <c:v>-1.9230604542008243</c:v>
                </c:pt>
                <c:pt idx="18">
                  <c:v>-3.4700818356913135</c:v>
                </c:pt>
                <c:pt idx="19">
                  <c:v>-4.259113687679271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5-824A-871B-4E313C5D9DD6}"/>
            </c:ext>
          </c:extLst>
        </c:ser>
        <c:ser>
          <c:idx val="2"/>
          <c:order val="2"/>
          <c:tx>
            <c:strRef>
              <c:f>'combine positions'!$F$28</c:f>
              <c:strCache>
                <c:ptCount val="1"/>
                <c:pt idx="0">
                  <c:v>pos 0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positions'!$F$29:$F$48</c:f>
              <c:numCache>
                <c:formatCode>General</c:formatCode>
                <c:ptCount val="20"/>
                <c:pt idx="0">
                  <c:v>1.3781192770425121</c:v>
                </c:pt>
                <c:pt idx="1">
                  <c:v>1.4553435735144777</c:v>
                </c:pt>
                <c:pt idx="2">
                  <c:v>-4.071647200322789</c:v>
                </c:pt>
                <c:pt idx="3">
                  <c:v>-9.8509961202542158</c:v>
                </c:pt>
                <c:pt idx="4">
                  <c:v>-3.3201479670947101</c:v>
                </c:pt>
                <c:pt idx="5">
                  <c:v>-7.7297769043146163</c:v>
                </c:pt>
                <c:pt idx="6">
                  <c:v>3.258029848380787</c:v>
                </c:pt>
                <c:pt idx="7">
                  <c:v>-5.3824003259073141</c:v>
                </c:pt>
                <c:pt idx="8">
                  <c:v>-2.4055541374441813</c:v>
                </c:pt>
                <c:pt idx="9">
                  <c:v>-2.4027776749096841E-2</c:v>
                </c:pt>
                <c:pt idx="10">
                  <c:v>-5.8223411958424478</c:v>
                </c:pt>
                <c:pt idx="11">
                  <c:v>5.9409238356553553</c:v>
                </c:pt>
                <c:pt idx="12">
                  <c:v>5.9597918966562089</c:v>
                </c:pt>
                <c:pt idx="13">
                  <c:v>4.5775264708743615</c:v>
                </c:pt>
                <c:pt idx="14">
                  <c:v>2.5820343781398742</c:v>
                </c:pt>
                <c:pt idx="15">
                  <c:v>-6.6504585894042947</c:v>
                </c:pt>
                <c:pt idx="16">
                  <c:v>7.9241676796748122</c:v>
                </c:pt>
                <c:pt idx="17">
                  <c:v>13.791847381841597</c:v>
                </c:pt>
                <c:pt idx="18">
                  <c:v>6.8827452566774801</c:v>
                </c:pt>
                <c:pt idx="19">
                  <c:v>-1.8078056625165175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75-824A-871B-4E313C5D9DD6}"/>
            </c:ext>
          </c:extLst>
        </c:ser>
        <c:ser>
          <c:idx val="3"/>
          <c:order val="3"/>
          <c:tx>
            <c:strRef>
              <c:f>'combine positions'!$G$28</c:f>
              <c:strCache>
                <c:ptCount val="1"/>
                <c:pt idx="0">
                  <c:v>pos +1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positions'!$G$29:$G$48</c:f>
              <c:numCache>
                <c:formatCode>General</c:formatCode>
                <c:ptCount val="20"/>
                <c:pt idx="0">
                  <c:v>-0.63291726223267664</c:v>
                </c:pt>
                <c:pt idx="1">
                  <c:v>-2.32989177571937</c:v>
                </c:pt>
                <c:pt idx="2">
                  <c:v>-6.060222620581583</c:v>
                </c:pt>
                <c:pt idx="3">
                  <c:v>-0.29079377008408641</c:v>
                </c:pt>
                <c:pt idx="4">
                  <c:v>-2.9799615965319126</c:v>
                </c:pt>
                <c:pt idx="5">
                  <c:v>-5.2654714828097147</c:v>
                </c:pt>
                <c:pt idx="6">
                  <c:v>-2.6546293461038819</c:v>
                </c:pt>
                <c:pt idx="7">
                  <c:v>-11.571116101811697</c:v>
                </c:pt>
                <c:pt idx="8">
                  <c:v>-4.3235615674859842</c:v>
                </c:pt>
                <c:pt idx="9">
                  <c:v>-0.44409072044842457</c:v>
                </c:pt>
                <c:pt idx="10">
                  <c:v>0.5037861724954541</c:v>
                </c:pt>
                <c:pt idx="11">
                  <c:v>5.7197671218274557</c:v>
                </c:pt>
                <c:pt idx="12">
                  <c:v>1.6585590909220052</c:v>
                </c:pt>
                <c:pt idx="13">
                  <c:v>1.6035499765383951</c:v>
                </c:pt>
                <c:pt idx="14">
                  <c:v>1.1426177238244817</c:v>
                </c:pt>
                <c:pt idx="15">
                  <c:v>-12.273237179487179</c:v>
                </c:pt>
                <c:pt idx="16">
                  <c:v>-3.1579837534028039</c:v>
                </c:pt>
                <c:pt idx="17">
                  <c:v>3.4876499903170277</c:v>
                </c:pt>
                <c:pt idx="18">
                  <c:v>5.7716923438844088</c:v>
                </c:pt>
                <c:pt idx="19">
                  <c:v>1.818005512184224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75-824A-871B-4E313C5D9DD6}"/>
            </c:ext>
          </c:extLst>
        </c:ser>
        <c:ser>
          <c:idx val="4"/>
          <c:order val="4"/>
          <c:tx>
            <c:strRef>
              <c:f>'combine positions'!$H$28</c:f>
              <c:strCache>
                <c:ptCount val="1"/>
                <c:pt idx="0">
                  <c:v>pos +2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positions'!$H$29:$H$48</c:f>
              <c:numCache>
                <c:formatCode>General</c:formatCode>
                <c:ptCount val="20"/>
                <c:pt idx="0">
                  <c:v>0.43000606994245977</c:v>
                </c:pt>
                <c:pt idx="1">
                  <c:v>3.705833638707984</c:v>
                </c:pt>
                <c:pt idx="2">
                  <c:v>-8.299151929592556</c:v>
                </c:pt>
                <c:pt idx="3">
                  <c:v>-2.5455496362300973</c:v>
                </c:pt>
                <c:pt idx="4">
                  <c:v>-2.9988884719523115</c:v>
                </c:pt>
                <c:pt idx="5">
                  <c:v>-2.128556861605742</c:v>
                </c:pt>
                <c:pt idx="6">
                  <c:v>2.0566052427783927</c:v>
                </c:pt>
                <c:pt idx="7">
                  <c:v>-6.6847563437391777</c:v>
                </c:pt>
                <c:pt idx="8">
                  <c:v>-3.4918543284635799</c:v>
                </c:pt>
                <c:pt idx="9">
                  <c:v>-1.7069748978380239</c:v>
                </c:pt>
                <c:pt idx="10">
                  <c:v>3.3357922537879978</c:v>
                </c:pt>
                <c:pt idx="11">
                  <c:v>3.5996838648745899</c:v>
                </c:pt>
                <c:pt idx="12">
                  <c:v>-1.2376250659953267</c:v>
                </c:pt>
                <c:pt idx="13">
                  <c:v>3.4326563900934493</c:v>
                </c:pt>
                <c:pt idx="14">
                  <c:v>-7.4111045135883371</c:v>
                </c:pt>
                <c:pt idx="15">
                  <c:v>11.371424551458572</c:v>
                </c:pt>
                <c:pt idx="16">
                  <c:v>6.3994156406523395</c:v>
                </c:pt>
                <c:pt idx="17">
                  <c:v>1.6220565610458781</c:v>
                </c:pt>
                <c:pt idx="18">
                  <c:v>5.2792578417840366</c:v>
                </c:pt>
                <c:pt idx="19">
                  <c:v>-4.5610567996279388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75-824A-871B-4E313C5D9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874816"/>
        <c:axId val="21502463"/>
      </c:barChart>
      <c:catAx>
        <c:axId val="20378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2463"/>
        <c:crosses val="autoZero"/>
        <c:auto val="1"/>
        <c:lblAlgn val="ctr"/>
        <c:lblOffset val="100"/>
        <c:noMultiLvlLbl val="0"/>
      </c:catAx>
      <c:valAx>
        <c:axId val="21502463"/>
        <c:scaling>
          <c:orientation val="minMax"/>
          <c:max val="15"/>
          <c:min val="-1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'combine positions'!$D$52</c:f>
              <c:strCache>
                <c:ptCount val="1"/>
                <c:pt idx="0">
                  <c:v>pos -2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'combine positions'!$B$53:$C$72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positions'!$D$53:$D$72</c:f>
              <c:numCache>
                <c:formatCode>General</c:formatCode>
                <c:ptCount val="20"/>
                <c:pt idx="0">
                  <c:v>1.4894152379312944</c:v>
                </c:pt>
                <c:pt idx="1">
                  <c:v>0.87465735144030876</c:v>
                </c:pt>
                <c:pt idx="2">
                  <c:v>1.7343564278793293</c:v>
                </c:pt>
                <c:pt idx="3">
                  <c:v>0.99402431035510475</c:v>
                </c:pt>
                <c:pt idx="4">
                  <c:v>1.9803990334239867</c:v>
                </c:pt>
                <c:pt idx="5">
                  <c:v>2.4329301933212033</c:v>
                </c:pt>
                <c:pt idx="6">
                  <c:v>1.4118161421191557</c:v>
                </c:pt>
                <c:pt idx="7">
                  <c:v>1.0188857326676379</c:v>
                </c:pt>
                <c:pt idx="8">
                  <c:v>1.2300113137655435</c:v>
                </c:pt>
                <c:pt idx="9">
                  <c:v>2.4845914875265609</c:v>
                </c:pt>
                <c:pt idx="10">
                  <c:v>1.4904417326597383</c:v>
                </c:pt>
                <c:pt idx="11">
                  <c:v>0.6659902921647185</c:v>
                </c:pt>
                <c:pt idx="12">
                  <c:v>1.2578523417458223</c:v>
                </c:pt>
                <c:pt idx="13">
                  <c:v>1.2415946706594678</c:v>
                </c:pt>
                <c:pt idx="14">
                  <c:v>2.0978984914988765</c:v>
                </c:pt>
                <c:pt idx="15">
                  <c:v>3.1169133246315024</c:v>
                </c:pt>
                <c:pt idx="16">
                  <c:v>2.1255613928544936</c:v>
                </c:pt>
                <c:pt idx="17">
                  <c:v>0.71891251071664886</c:v>
                </c:pt>
                <c:pt idx="18">
                  <c:v>0.9083792091297771</c:v>
                </c:pt>
                <c:pt idx="19">
                  <c:v>1.5693555866045537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5-824A-871B-4E313C5D9DD6}"/>
            </c:ext>
          </c:extLst>
        </c:ser>
        <c:ser>
          <c:idx val="1"/>
          <c:order val="1"/>
          <c:tx>
            <c:strRef>
              <c:f>'combine positions'!$E$52</c:f>
              <c:strCache>
                <c:ptCount val="1"/>
                <c:pt idx="0">
                  <c:v>pos 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'combine positions'!$B$53:$C$72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positions'!$E$53:$E$72</c:f>
              <c:numCache>
                <c:formatCode>General</c:formatCode>
                <c:ptCount val="20"/>
                <c:pt idx="0">
                  <c:v>1.4258522803552627</c:v>
                </c:pt>
                <c:pt idx="1">
                  <c:v>0.44622953785486341</c:v>
                </c:pt>
                <c:pt idx="2">
                  <c:v>2.1113135514609054</c:v>
                </c:pt>
                <c:pt idx="3">
                  <c:v>2.3478671757172345</c:v>
                </c:pt>
                <c:pt idx="4">
                  <c:v>1.7334863733158532</c:v>
                </c:pt>
                <c:pt idx="5">
                  <c:v>2.2925691696324559</c:v>
                </c:pt>
                <c:pt idx="6">
                  <c:v>0.40673559164140316</c:v>
                </c:pt>
                <c:pt idx="7">
                  <c:v>1.9996578662324782</c:v>
                </c:pt>
                <c:pt idx="8">
                  <c:v>1.6377551589441663</c:v>
                </c:pt>
                <c:pt idx="9">
                  <c:v>2.4388623411776913</c:v>
                </c:pt>
                <c:pt idx="10">
                  <c:v>4.5523042355425609</c:v>
                </c:pt>
                <c:pt idx="11">
                  <c:v>1.3238035152104375</c:v>
                </c:pt>
                <c:pt idx="12">
                  <c:v>2.3230288063693867</c:v>
                </c:pt>
                <c:pt idx="13">
                  <c:v>1.9056155995107151</c:v>
                </c:pt>
                <c:pt idx="14">
                  <c:v>1.7674604118459423</c:v>
                </c:pt>
                <c:pt idx="15">
                  <c:v>1.2522918995184489</c:v>
                </c:pt>
                <c:pt idx="16">
                  <c:v>5.0142454384854238</c:v>
                </c:pt>
                <c:pt idx="17">
                  <c:v>0.86090676415422651</c:v>
                </c:pt>
                <c:pt idx="18">
                  <c:v>1.2959922171282259</c:v>
                </c:pt>
                <c:pt idx="19">
                  <c:v>2.0856598459957656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5-824A-871B-4E313C5D9DD6}"/>
            </c:ext>
          </c:extLst>
        </c:ser>
        <c:ser>
          <c:idx val="2"/>
          <c:order val="2"/>
          <c:tx>
            <c:strRef>
              <c:f>'combine positions'!$F$52</c:f>
              <c:strCache>
                <c:ptCount val="1"/>
                <c:pt idx="0">
                  <c:v>pos 0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'combine positions'!$B$53:$C$72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positions'!$F$53:$F$72</c:f>
              <c:numCache>
                <c:formatCode>General</c:formatCode>
                <c:ptCount val="20"/>
                <c:pt idx="0">
                  <c:v>1.1506486188079192</c:v>
                </c:pt>
                <c:pt idx="1">
                  <c:v>1.6647364818798189</c:v>
                </c:pt>
                <c:pt idx="2">
                  <c:v>3.6796688001414437</c:v>
                </c:pt>
                <c:pt idx="3">
                  <c:v>4.9330724167599804</c:v>
                </c:pt>
                <c:pt idx="4">
                  <c:v>2.9252163246099347</c:v>
                </c:pt>
                <c:pt idx="5">
                  <c:v>3.2025817388843763</c:v>
                </c:pt>
                <c:pt idx="6">
                  <c:v>2.5308715631449727</c:v>
                </c:pt>
                <c:pt idx="7">
                  <c:v>3.0198216669220472</c:v>
                </c:pt>
                <c:pt idx="8">
                  <c:v>0.89233713026816175</c:v>
                </c:pt>
                <c:pt idx="9">
                  <c:v>1.9500039041063653</c:v>
                </c:pt>
                <c:pt idx="10">
                  <c:v>3.232792961836493</c:v>
                </c:pt>
                <c:pt idx="11">
                  <c:v>1.7732789728717466</c:v>
                </c:pt>
                <c:pt idx="12">
                  <c:v>2.3821475213601606</c:v>
                </c:pt>
                <c:pt idx="13">
                  <c:v>2.7190404334007785</c:v>
                </c:pt>
                <c:pt idx="14">
                  <c:v>0.89314605435329264</c:v>
                </c:pt>
                <c:pt idx="15">
                  <c:v>1.3578901524038767</c:v>
                </c:pt>
                <c:pt idx="16">
                  <c:v>1.553280178303853</c:v>
                </c:pt>
                <c:pt idx="17">
                  <c:v>2.3659059840216301</c:v>
                </c:pt>
                <c:pt idx="18">
                  <c:v>1.8299395311918873</c:v>
                </c:pt>
                <c:pt idx="19">
                  <c:v>1.8812500012703979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75-824A-871B-4E313C5D9DD6}"/>
            </c:ext>
          </c:extLst>
        </c:ser>
        <c:ser>
          <c:idx val="3"/>
          <c:order val="3"/>
          <c:tx>
            <c:strRef>
              <c:f>'combine positions'!$G$52</c:f>
              <c:strCache>
                <c:ptCount val="1"/>
                <c:pt idx="0">
                  <c:v>pos +1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'combine positions'!$B$53:$C$72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positions'!$G$53:$G$72</c:f>
              <c:numCache>
                <c:formatCode>General</c:formatCode>
                <c:ptCount val="20"/>
                <c:pt idx="0">
                  <c:v>1.8268922412480431</c:v>
                </c:pt>
                <c:pt idx="1">
                  <c:v>1.3947801982230064</c:v>
                </c:pt>
                <c:pt idx="2">
                  <c:v>5.4641755186072967</c:v>
                </c:pt>
                <c:pt idx="3">
                  <c:v>1.1998658323206781</c:v>
                </c:pt>
                <c:pt idx="4">
                  <c:v>3.6830139008138509</c:v>
                </c:pt>
                <c:pt idx="5">
                  <c:v>1.6819615997392274</c:v>
                </c:pt>
                <c:pt idx="6">
                  <c:v>1.1020032711187788</c:v>
                </c:pt>
                <c:pt idx="7">
                  <c:v>2.1243985704800856</c:v>
                </c:pt>
                <c:pt idx="8">
                  <c:v>3.1300954617834504</c:v>
                </c:pt>
                <c:pt idx="9">
                  <c:v>1.4662417326758894</c:v>
                </c:pt>
                <c:pt idx="10">
                  <c:v>1.5407863467077811</c:v>
                </c:pt>
                <c:pt idx="11">
                  <c:v>4.6759025316523797</c:v>
                </c:pt>
                <c:pt idx="12">
                  <c:v>0</c:v>
                </c:pt>
                <c:pt idx="13">
                  <c:v>0.94081305246693681</c:v>
                </c:pt>
                <c:pt idx="14">
                  <c:v>0.85339746606196465</c:v>
                </c:pt>
                <c:pt idx="15">
                  <c:v>0</c:v>
                </c:pt>
                <c:pt idx="16">
                  <c:v>0</c:v>
                </c:pt>
                <c:pt idx="17">
                  <c:v>2.2158692610250319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75-824A-871B-4E313C5D9DD6}"/>
            </c:ext>
          </c:extLst>
        </c:ser>
        <c:ser>
          <c:idx val="4"/>
          <c:order val="4"/>
          <c:tx>
            <c:strRef>
              <c:f>'combine positions'!$H$52</c:f>
              <c:strCache>
                <c:ptCount val="1"/>
                <c:pt idx="0">
                  <c:v>pos +2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'combine positions'!$B$53:$C$72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positions'!$H$53:$H$72</c:f>
              <c:numCache>
                <c:formatCode>General</c:formatCode>
                <c:ptCount val="20"/>
                <c:pt idx="0">
                  <c:v>0.92110824221873466</c:v>
                </c:pt>
                <c:pt idx="1">
                  <c:v>0.76141379693704758</c:v>
                </c:pt>
                <c:pt idx="2">
                  <c:v>2.9017654428256985</c:v>
                </c:pt>
                <c:pt idx="3">
                  <c:v>2.0416542252060808</c:v>
                </c:pt>
                <c:pt idx="4">
                  <c:v>1.4372369533172951</c:v>
                </c:pt>
                <c:pt idx="5">
                  <c:v>1.2065729482191254</c:v>
                </c:pt>
                <c:pt idx="6">
                  <c:v>0.6571538316526665</c:v>
                </c:pt>
                <c:pt idx="7">
                  <c:v>2.0111607399687941</c:v>
                </c:pt>
                <c:pt idx="8">
                  <c:v>1.3862835153739013</c:v>
                </c:pt>
                <c:pt idx="9">
                  <c:v>1.2163464601472018</c:v>
                </c:pt>
                <c:pt idx="10">
                  <c:v>1.8215725224140613</c:v>
                </c:pt>
                <c:pt idx="11">
                  <c:v>1.6950866234646536</c:v>
                </c:pt>
                <c:pt idx="12">
                  <c:v>1.5539022641088547</c:v>
                </c:pt>
                <c:pt idx="13">
                  <c:v>1.1071878252554552</c:v>
                </c:pt>
                <c:pt idx="14">
                  <c:v>1.2814790671250633</c:v>
                </c:pt>
                <c:pt idx="15">
                  <c:v>3.1304514833670929</c:v>
                </c:pt>
                <c:pt idx="16">
                  <c:v>1.4718318421216339</c:v>
                </c:pt>
                <c:pt idx="17">
                  <c:v>1.2175572782042376</c:v>
                </c:pt>
                <c:pt idx="18">
                  <c:v>0.88311596937212589</c:v>
                </c:pt>
                <c:pt idx="19">
                  <c:v>1.4083410126838058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75-824A-871B-4E313C5D9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874816"/>
        <c:axId val="21502463"/>
      </c:barChart>
      <c:catAx>
        <c:axId val="20378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2463"/>
        <c:crosses val="autoZero"/>
        <c:auto val="1"/>
        <c:lblAlgn val="ctr"/>
        <c:lblOffset val="100"/>
        <c:noMultiLvlLbl val="0"/>
      </c:catAx>
      <c:valAx>
        <c:axId val="21502463"/>
        <c:scaling>
          <c:orientation val="minMax"/>
          <c:max val="6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'combine positions'!$D$28</c:f>
              <c:strCache>
                <c:ptCount val="1"/>
                <c:pt idx="0">
                  <c:v>pos -2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positions'!$D$29:$D$48</c:f>
              <c:numCache>
                <c:formatCode>General</c:formatCode>
                <c:ptCount val="20"/>
                <c:pt idx="0">
                  <c:v>2.9338544887349243</c:v>
                </c:pt>
                <c:pt idx="1">
                  <c:v>1.8159440304085182</c:v>
                </c:pt>
                <c:pt idx="2">
                  <c:v>-0.47115066497656927</c:v>
                </c:pt>
                <c:pt idx="3">
                  <c:v>-1.6439756871018112</c:v>
                </c:pt>
                <c:pt idx="4">
                  <c:v>0.57308455346684806</c:v>
                </c:pt>
                <c:pt idx="5">
                  <c:v>-6.0584148670968538</c:v>
                </c:pt>
                <c:pt idx="6">
                  <c:v>2.0028607748838918</c:v>
                </c:pt>
                <c:pt idx="7">
                  <c:v>-3.5272878147963751</c:v>
                </c:pt>
                <c:pt idx="8">
                  <c:v>-3.8180032231785224</c:v>
                </c:pt>
                <c:pt idx="9">
                  <c:v>2.4147651004414716</c:v>
                </c:pt>
                <c:pt idx="10">
                  <c:v>-1.9528349048333851</c:v>
                </c:pt>
                <c:pt idx="11">
                  <c:v>2.2923004086958456</c:v>
                </c:pt>
                <c:pt idx="12">
                  <c:v>2.9671214381395914</c:v>
                </c:pt>
                <c:pt idx="13">
                  <c:v>-2.828108825208274</c:v>
                </c:pt>
                <c:pt idx="14">
                  <c:v>-6.7592507093846903</c:v>
                </c:pt>
                <c:pt idx="15">
                  <c:v>-9.0746119177389133</c:v>
                </c:pt>
                <c:pt idx="16">
                  <c:v>0.24979462445773981</c:v>
                </c:pt>
                <c:pt idx="17">
                  <c:v>-0.37070405668774836</c:v>
                </c:pt>
                <c:pt idx="18">
                  <c:v>5.1291598839895158</c:v>
                </c:pt>
                <c:pt idx="19">
                  <c:v>-4.6524779066702129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E-D941-94F3-97C4468219B5}"/>
            </c:ext>
          </c:extLst>
        </c:ser>
        <c:ser>
          <c:idx val="1"/>
          <c:order val="1"/>
          <c:tx>
            <c:strRef>
              <c:f>'combine positions'!$E$28</c:f>
              <c:strCache>
                <c:ptCount val="1"/>
                <c:pt idx="0">
                  <c:v>pos -1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positions'!$E$29:$E$48</c:f>
              <c:numCache>
                <c:formatCode>General</c:formatCode>
                <c:ptCount val="20"/>
                <c:pt idx="0">
                  <c:v>-2.4909173851922035</c:v>
                </c:pt>
                <c:pt idx="1">
                  <c:v>-0.38549807964289734</c:v>
                </c:pt>
                <c:pt idx="2">
                  <c:v>-4.7910601293414841</c:v>
                </c:pt>
                <c:pt idx="3">
                  <c:v>-4.0506686661417328</c:v>
                </c:pt>
                <c:pt idx="4">
                  <c:v>1.8069848182566621</c:v>
                </c:pt>
                <c:pt idx="5">
                  <c:v>-4.9413583851480309</c:v>
                </c:pt>
                <c:pt idx="6">
                  <c:v>-9.9619248962676099E-2</c:v>
                </c:pt>
                <c:pt idx="7">
                  <c:v>-2.263774988368239</c:v>
                </c:pt>
                <c:pt idx="8">
                  <c:v>-2.7383987388828328</c:v>
                </c:pt>
                <c:pt idx="9">
                  <c:v>-6.088389753252244</c:v>
                </c:pt>
                <c:pt idx="10">
                  <c:v>-6.9115713225362994</c:v>
                </c:pt>
                <c:pt idx="11">
                  <c:v>-3.4689504282668202</c:v>
                </c:pt>
                <c:pt idx="12">
                  <c:v>5.8653419060311096</c:v>
                </c:pt>
                <c:pt idx="13">
                  <c:v>1.5290239829314933</c:v>
                </c:pt>
                <c:pt idx="14">
                  <c:v>2.4812727737930209</c:v>
                </c:pt>
                <c:pt idx="15">
                  <c:v>3.9380502405110005</c:v>
                </c:pt>
                <c:pt idx="16">
                  <c:v>11.377036823720189</c:v>
                </c:pt>
                <c:pt idx="17">
                  <c:v>-1.9230604542008243</c:v>
                </c:pt>
                <c:pt idx="18">
                  <c:v>-3.4700818356913135</c:v>
                </c:pt>
                <c:pt idx="19">
                  <c:v>-4.259113687679271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E-D941-94F3-97C4468219B5}"/>
            </c:ext>
          </c:extLst>
        </c:ser>
        <c:ser>
          <c:idx val="2"/>
          <c:order val="2"/>
          <c:tx>
            <c:strRef>
              <c:f>'combine positions'!$F$28</c:f>
              <c:strCache>
                <c:ptCount val="1"/>
                <c:pt idx="0">
                  <c:v>pos 0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positions'!$F$29:$F$48</c:f>
              <c:numCache>
                <c:formatCode>General</c:formatCode>
                <c:ptCount val="20"/>
                <c:pt idx="0">
                  <c:v>1.3781192770425121</c:v>
                </c:pt>
                <c:pt idx="1">
                  <c:v>1.4553435735144777</c:v>
                </c:pt>
                <c:pt idx="2">
                  <c:v>-4.071647200322789</c:v>
                </c:pt>
                <c:pt idx="3">
                  <c:v>-9.8509961202542158</c:v>
                </c:pt>
                <c:pt idx="4">
                  <c:v>-3.3201479670947101</c:v>
                </c:pt>
                <c:pt idx="5">
                  <c:v>-7.7297769043146163</c:v>
                </c:pt>
                <c:pt idx="6">
                  <c:v>3.258029848380787</c:v>
                </c:pt>
                <c:pt idx="7">
                  <c:v>-5.3824003259073141</c:v>
                </c:pt>
                <c:pt idx="8">
                  <c:v>-2.4055541374441813</c:v>
                </c:pt>
                <c:pt idx="9">
                  <c:v>-2.4027776749096841E-2</c:v>
                </c:pt>
                <c:pt idx="10">
                  <c:v>-5.8223411958424478</c:v>
                </c:pt>
                <c:pt idx="11">
                  <c:v>5.9409238356553553</c:v>
                </c:pt>
                <c:pt idx="12">
                  <c:v>5.9597918966562089</c:v>
                </c:pt>
                <c:pt idx="13">
                  <c:v>4.5775264708743615</c:v>
                </c:pt>
                <c:pt idx="14">
                  <c:v>2.5820343781398742</c:v>
                </c:pt>
                <c:pt idx="15">
                  <c:v>-6.6504585894042947</c:v>
                </c:pt>
                <c:pt idx="16">
                  <c:v>7.9241676796748122</c:v>
                </c:pt>
                <c:pt idx="17">
                  <c:v>13.791847381841597</c:v>
                </c:pt>
                <c:pt idx="18">
                  <c:v>6.8827452566774801</c:v>
                </c:pt>
                <c:pt idx="19">
                  <c:v>-1.8078056625165175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1E-D941-94F3-97C4468219B5}"/>
            </c:ext>
          </c:extLst>
        </c:ser>
        <c:ser>
          <c:idx val="3"/>
          <c:order val="3"/>
          <c:tx>
            <c:strRef>
              <c:f>'combine positions'!$G$28</c:f>
              <c:strCache>
                <c:ptCount val="1"/>
                <c:pt idx="0">
                  <c:v>pos +1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positions'!$G$29:$G$48</c:f>
              <c:numCache>
                <c:formatCode>General</c:formatCode>
                <c:ptCount val="20"/>
                <c:pt idx="0">
                  <c:v>-0.63291726223267664</c:v>
                </c:pt>
                <c:pt idx="1">
                  <c:v>-2.32989177571937</c:v>
                </c:pt>
                <c:pt idx="2">
                  <c:v>-6.060222620581583</c:v>
                </c:pt>
                <c:pt idx="3">
                  <c:v>-0.29079377008408641</c:v>
                </c:pt>
                <c:pt idx="4">
                  <c:v>-2.9799615965319126</c:v>
                </c:pt>
                <c:pt idx="5">
                  <c:v>-5.2654714828097147</c:v>
                </c:pt>
                <c:pt idx="6">
                  <c:v>-2.6546293461038819</c:v>
                </c:pt>
                <c:pt idx="7">
                  <c:v>-11.571116101811697</c:v>
                </c:pt>
                <c:pt idx="8">
                  <c:v>-4.3235615674859842</c:v>
                </c:pt>
                <c:pt idx="9">
                  <c:v>-0.44409072044842457</c:v>
                </c:pt>
                <c:pt idx="10">
                  <c:v>0.5037861724954541</c:v>
                </c:pt>
                <c:pt idx="11">
                  <c:v>5.7197671218274557</c:v>
                </c:pt>
                <c:pt idx="12">
                  <c:v>1.6585590909220052</c:v>
                </c:pt>
                <c:pt idx="13">
                  <c:v>1.6035499765383951</c:v>
                </c:pt>
                <c:pt idx="14">
                  <c:v>1.1426177238244817</c:v>
                </c:pt>
                <c:pt idx="15">
                  <c:v>-12.273237179487179</c:v>
                </c:pt>
                <c:pt idx="16">
                  <c:v>-3.1579837534028039</c:v>
                </c:pt>
                <c:pt idx="17">
                  <c:v>3.4876499903170277</c:v>
                </c:pt>
                <c:pt idx="18">
                  <c:v>5.7716923438844088</c:v>
                </c:pt>
                <c:pt idx="19">
                  <c:v>1.818005512184224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1E-D941-94F3-97C4468219B5}"/>
            </c:ext>
          </c:extLst>
        </c:ser>
        <c:ser>
          <c:idx val="4"/>
          <c:order val="4"/>
          <c:tx>
            <c:strRef>
              <c:f>'combine positions'!$H$28</c:f>
              <c:strCache>
                <c:ptCount val="1"/>
                <c:pt idx="0">
                  <c:v>pos +2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positions'!$H$29:$H$48</c:f>
              <c:numCache>
                <c:formatCode>General</c:formatCode>
                <c:ptCount val="20"/>
                <c:pt idx="0">
                  <c:v>0.43000606994245977</c:v>
                </c:pt>
                <c:pt idx="1">
                  <c:v>3.705833638707984</c:v>
                </c:pt>
                <c:pt idx="2">
                  <c:v>-8.299151929592556</c:v>
                </c:pt>
                <c:pt idx="3">
                  <c:v>-2.5455496362300973</c:v>
                </c:pt>
                <c:pt idx="4">
                  <c:v>-2.9988884719523115</c:v>
                </c:pt>
                <c:pt idx="5">
                  <c:v>-2.128556861605742</c:v>
                </c:pt>
                <c:pt idx="6">
                  <c:v>2.0566052427783927</c:v>
                </c:pt>
                <c:pt idx="7">
                  <c:v>-6.6847563437391777</c:v>
                </c:pt>
                <c:pt idx="8">
                  <c:v>-3.4918543284635799</c:v>
                </c:pt>
                <c:pt idx="9">
                  <c:v>-1.7069748978380239</c:v>
                </c:pt>
                <c:pt idx="10">
                  <c:v>3.3357922537879978</c:v>
                </c:pt>
                <c:pt idx="11">
                  <c:v>3.5996838648745899</c:v>
                </c:pt>
                <c:pt idx="12">
                  <c:v>-1.2376250659953267</c:v>
                </c:pt>
                <c:pt idx="13">
                  <c:v>3.4326563900934493</c:v>
                </c:pt>
                <c:pt idx="14">
                  <c:v>-7.4111045135883371</c:v>
                </c:pt>
                <c:pt idx="15">
                  <c:v>11.371424551458572</c:v>
                </c:pt>
                <c:pt idx="16">
                  <c:v>6.3994156406523395</c:v>
                </c:pt>
                <c:pt idx="17">
                  <c:v>1.6220565610458781</c:v>
                </c:pt>
                <c:pt idx="18">
                  <c:v>5.2792578417840366</c:v>
                </c:pt>
                <c:pt idx="19">
                  <c:v>-4.5610567996279388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1E-D941-94F3-97C446821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874816"/>
        <c:axId val="21502463"/>
      </c:barChart>
      <c:catAx>
        <c:axId val="20378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2463"/>
        <c:crosses val="autoZero"/>
        <c:auto val="1"/>
        <c:lblAlgn val="ctr"/>
        <c:lblOffset val="100"/>
        <c:noMultiLvlLbl val="1"/>
      </c:catAx>
      <c:valAx>
        <c:axId val="21502463"/>
        <c:scaling>
          <c:orientation val="minMax"/>
          <c:max val="15"/>
          <c:min val="-15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7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'combine positions'!$D$52</c:f>
              <c:strCache>
                <c:ptCount val="1"/>
                <c:pt idx="0">
                  <c:v>pos -2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'combine positions'!$B$53:$C$72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positions'!$D$53:$D$72</c:f>
              <c:numCache>
                <c:formatCode>General</c:formatCode>
                <c:ptCount val="20"/>
                <c:pt idx="0">
                  <c:v>1.4894152379312944</c:v>
                </c:pt>
                <c:pt idx="1">
                  <c:v>0.87465735144030876</c:v>
                </c:pt>
                <c:pt idx="2">
                  <c:v>1.7343564278793293</c:v>
                </c:pt>
                <c:pt idx="3">
                  <c:v>0.99402431035510475</c:v>
                </c:pt>
                <c:pt idx="4">
                  <c:v>1.9803990334239867</c:v>
                </c:pt>
                <c:pt idx="5">
                  <c:v>2.4329301933212033</c:v>
                </c:pt>
                <c:pt idx="6">
                  <c:v>1.4118161421191557</c:v>
                </c:pt>
                <c:pt idx="7">
                  <c:v>1.0188857326676379</c:v>
                </c:pt>
                <c:pt idx="8">
                  <c:v>1.2300113137655435</c:v>
                </c:pt>
                <c:pt idx="9">
                  <c:v>2.4845914875265609</c:v>
                </c:pt>
                <c:pt idx="10">
                  <c:v>1.4904417326597383</c:v>
                </c:pt>
                <c:pt idx="11">
                  <c:v>0.6659902921647185</c:v>
                </c:pt>
                <c:pt idx="12">
                  <c:v>1.2578523417458223</c:v>
                </c:pt>
                <c:pt idx="13">
                  <c:v>1.2415946706594678</c:v>
                </c:pt>
                <c:pt idx="14">
                  <c:v>2.0978984914988765</c:v>
                </c:pt>
                <c:pt idx="15">
                  <c:v>3.1169133246315024</c:v>
                </c:pt>
                <c:pt idx="16">
                  <c:v>2.1255613928544936</c:v>
                </c:pt>
                <c:pt idx="17">
                  <c:v>0.71891251071664886</c:v>
                </c:pt>
                <c:pt idx="18">
                  <c:v>0.9083792091297771</c:v>
                </c:pt>
                <c:pt idx="19">
                  <c:v>1.5693555866045537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7-054B-A4F5-CB9C42163233}"/>
            </c:ext>
          </c:extLst>
        </c:ser>
        <c:ser>
          <c:idx val="1"/>
          <c:order val="1"/>
          <c:tx>
            <c:strRef>
              <c:f>'combine positions'!$E$52</c:f>
              <c:strCache>
                <c:ptCount val="1"/>
                <c:pt idx="0">
                  <c:v>pos 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'combine positions'!$B$53:$C$72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positions'!$E$53:$E$72</c:f>
              <c:numCache>
                <c:formatCode>General</c:formatCode>
                <c:ptCount val="20"/>
                <c:pt idx="0">
                  <c:v>1.4258522803552627</c:v>
                </c:pt>
                <c:pt idx="1">
                  <c:v>0.44622953785486341</c:v>
                </c:pt>
                <c:pt idx="2">
                  <c:v>2.1113135514609054</c:v>
                </c:pt>
                <c:pt idx="3">
                  <c:v>2.3478671757172345</c:v>
                </c:pt>
                <c:pt idx="4">
                  <c:v>1.7334863733158532</c:v>
                </c:pt>
                <c:pt idx="5">
                  <c:v>2.2925691696324559</c:v>
                </c:pt>
                <c:pt idx="6">
                  <c:v>0.40673559164140316</c:v>
                </c:pt>
                <c:pt idx="7">
                  <c:v>1.9996578662324782</c:v>
                </c:pt>
                <c:pt idx="8">
                  <c:v>1.6377551589441663</c:v>
                </c:pt>
                <c:pt idx="9">
                  <c:v>2.4388623411776913</c:v>
                </c:pt>
                <c:pt idx="10">
                  <c:v>4.5523042355425609</c:v>
                </c:pt>
                <c:pt idx="11">
                  <c:v>1.3238035152104375</c:v>
                </c:pt>
                <c:pt idx="12">
                  <c:v>2.3230288063693867</c:v>
                </c:pt>
                <c:pt idx="13">
                  <c:v>1.9056155995107151</c:v>
                </c:pt>
                <c:pt idx="14">
                  <c:v>1.7674604118459423</c:v>
                </c:pt>
                <c:pt idx="15">
                  <c:v>1.2522918995184489</c:v>
                </c:pt>
                <c:pt idx="16">
                  <c:v>5.0142454384854238</c:v>
                </c:pt>
                <c:pt idx="17">
                  <c:v>0.86090676415422651</c:v>
                </c:pt>
                <c:pt idx="18">
                  <c:v>1.2959922171282259</c:v>
                </c:pt>
                <c:pt idx="19">
                  <c:v>2.0856598459957656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7-054B-A4F5-CB9C42163233}"/>
            </c:ext>
          </c:extLst>
        </c:ser>
        <c:ser>
          <c:idx val="2"/>
          <c:order val="2"/>
          <c:tx>
            <c:strRef>
              <c:f>'combine positions'!$F$52</c:f>
              <c:strCache>
                <c:ptCount val="1"/>
                <c:pt idx="0">
                  <c:v>pos 0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multiLvlStrRef>
              <c:f>'combine positions'!$B$53:$C$72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positions'!$F$53:$F$72</c:f>
              <c:numCache>
                <c:formatCode>General</c:formatCode>
                <c:ptCount val="20"/>
                <c:pt idx="0">
                  <c:v>1.1506486188079192</c:v>
                </c:pt>
                <c:pt idx="1">
                  <c:v>1.6647364818798189</c:v>
                </c:pt>
                <c:pt idx="2">
                  <c:v>3.6796688001414437</c:v>
                </c:pt>
                <c:pt idx="3">
                  <c:v>4.9330724167599804</c:v>
                </c:pt>
                <c:pt idx="4">
                  <c:v>2.9252163246099347</c:v>
                </c:pt>
                <c:pt idx="5">
                  <c:v>3.2025817388843763</c:v>
                </c:pt>
                <c:pt idx="6">
                  <c:v>2.5308715631449727</c:v>
                </c:pt>
                <c:pt idx="7">
                  <c:v>3.0198216669220472</c:v>
                </c:pt>
                <c:pt idx="8">
                  <c:v>0.89233713026816175</c:v>
                </c:pt>
                <c:pt idx="9">
                  <c:v>1.9500039041063653</c:v>
                </c:pt>
                <c:pt idx="10">
                  <c:v>3.232792961836493</c:v>
                </c:pt>
                <c:pt idx="11">
                  <c:v>1.7732789728717466</c:v>
                </c:pt>
                <c:pt idx="12">
                  <c:v>2.3821475213601606</c:v>
                </c:pt>
                <c:pt idx="13">
                  <c:v>2.7190404334007785</c:v>
                </c:pt>
                <c:pt idx="14">
                  <c:v>0.89314605435329264</c:v>
                </c:pt>
                <c:pt idx="15">
                  <c:v>1.3578901524038767</c:v>
                </c:pt>
                <c:pt idx="16">
                  <c:v>1.553280178303853</c:v>
                </c:pt>
                <c:pt idx="17">
                  <c:v>2.3659059840216301</c:v>
                </c:pt>
                <c:pt idx="18">
                  <c:v>1.8299395311918873</c:v>
                </c:pt>
                <c:pt idx="19">
                  <c:v>1.8812500012703979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17-054B-A4F5-CB9C42163233}"/>
            </c:ext>
          </c:extLst>
        </c:ser>
        <c:ser>
          <c:idx val="3"/>
          <c:order val="3"/>
          <c:tx>
            <c:strRef>
              <c:f>'combine positions'!$G$52</c:f>
              <c:strCache>
                <c:ptCount val="1"/>
                <c:pt idx="0">
                  <c:v>pos +1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'combine positions'!$B$53:$C$72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positions'!$G$53:$G$72</c:f>
              <c:numCache>
                <c:formatCode>General</c:formatCode>
                <c:ptCount val="20"/>
                <c:pt idx="0">
                  <c:v>1.8268922412480431</c:v>
                </c:pt>
                <c:pt idx="1">
                  <c:v>1.3947801982230064</c:v>
                </c:pt>
                <c:pt idx="2">
                  <c:v>5.4641755186072967</c:v>
                </c:pt>
                <c:pt idx="3">
                  <c:v>1.1998658323206781</c:v>
                </c:pt>
                <c:pt idx="4">
                  <c:v>3.6830139008138509</c:v>
                </c:pt>
                <c:pt idx="5">
                  <c:v>1.6819615997392274</c:v>
                </c:pt>
                <c:pt idx="6">
                  <c:v>1.1020032711187788</c:v>
                </c:pt>
                <c:pt idx="7">
                  <c:v>2.1243985704800856</c:v>
                </c:pt>
                <c:pt idx="8">
                  <c:v>3.1300954617834504</c:v>
                </c:pt>
                <c:pt idx="9">
                  <c:v>1.4662417326758894</c:v>
                </c:pt>
                <c:pt idx="10">
                  <c:v>1.5407863467077811</c:v>
                </c:pt>
                <c:pt idx="11">
                  <c:v>4.6759025316523797</c:v>
                </c:pt>
                <c:pt idx="12">
                  <c:v>0</c:v>
                </c:pt>
                <c:pt idx="13">
                  <c:v>0.94081305246693681</c:v>
                </c:pt>
                <c:pt idx="14">
                  <c:v>0.85339746606196465</c:v>
                </c:pt>
                <c:pt idx="15">
                  <c:v>0</c:v>
                </c:pt>
                <c:pt idx="16">
                  <c:v>0</c:v>
                </c:pt>
                <c:pt idx="17">
                  <c:v>2.2158692610250319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17-054B-A4F5-CB9C42163233}"/>
            </c:ext>
          </c:extLst>
        </c:ser>
        <c:ser>
          <c:idx val="4"/>
          <c:order val="4"/>
          <c:tx>
            <c:strRef>
              <c:f>'combine positions'!$H$52</c:f>
              <c:strCache>
                <c:ptCount val="1"/>
                <c:pt idx="0">
                  <c:v>pos +2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'combine positions'!$B$53:$C$72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positions'!$H$53:$H$72</c:f>
              <c:numCache>
                <c:formatCode>General</c:formatCode>
                <c:ptCount val="20"/>
                <c:pt idx="0">
                  <c:v>0.92110824221873466</c:v>
                </c:pt>
                <c:pt idx="1">
                  <c:v>0.76141379693704758</c:v>
                </c:pt>
                <c:pt idx="2">
                  <c:v>2.9017654428256985</c:v>
                </c:pt>
                <c:pt idx="3">
                  <c:v>2.0416542252060808</c:v>
                </c:pt>
                <c:pt idx="4">
                  <c:v>1.4372369533172951</c:v>
                </c:pt>
                <c:pt idx="5">
                  <c:v>1.2065729482191254</c:v>
                </c:pt>
                <c:pt idx="6">
                  <c:v>0.6571538316526665</c:v>
                </c:pt>
                <c:pt idx="7">
                  <c:v>2.0111607399687941</c:v>
                </c:pt>
                <c:pt idx="8">
                  <c:v>1.3862835153739013</c:v>
                </c:pt>
                <c:pt idx="9">
                  <c:v>1.2163464601472018</c:v>
                </c:pt>
                <c:pt idx="10">
                  <c:v>1.8215725224140613</c:v>
                </c:pt>
                <c:pt idx="11">
                  <c:v>1.6950866234646536</c:v>
                </c:pt>
                <c:pt idx="12">
                  <c:v>1.5539022641088547</c:v>
                </c:pt>
                <c:pt idx="13">
                  <c:v>1.1071878252554552</c:v>
                </c:pt>
                <c:pt idx="14">
                  <c:v>1.2814790671250633</c:v>
                </c:pt>
                <c:pt idx="15">
                  <c:v>3.1304514833670929</c:v>
                </c:pt>
                <c:pt idx="16">
                  <c:v>1.4718318421216339</c:v>
                </c:pt>
                <c:pt idx="17">
                  <c:v>1.2175572782042376</c:v>
                </c:pt>
                <c:pt idx="18">
                  <c:v>0.88311596937212589</c:v>
                </c:pt>
                <c:pt idx="19">
                  <c:v>1.4083410126838058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17-054B-A4F5-CB9C4216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874816"/>
        <c:axId val="21502463"/>
      </c:barChart>
      <c:catAx>
        <c:axId val="20378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502463"/>
        <c:crosses val="autoZero"/>
        <c:auto val="1"/>
        <c:lblAlgn val="ctr"/>
        <c:lblOffset val="100"/>
        <c:noMultiLvlLbl val="0"/>
      </c:catAx>
      <c:valAx>
        <c:axId val="21502463"/>
        <c:scaling>
          <c:orientation val="minMax"/>
          <c:max val="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-log10 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378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'combine positions'!$D$28</c:f>
              <c:strCache>
                <c:ptCount val="1"/>
                <c:pt idx="0">
                  <c:v>pos -2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'combine positions'!$D$96</c:f>
                <c:numCache>
                  <c:formatCode>General</c:formatCode>
                  <c:ptCount val="1"/>
                  <c:pt idx="0">
                    <c:v>2.0844739711342224</c:v>
                  </c:pt>
                </c:numCache>
              </c:numRef>
            </c:plus>
            <c:minus>
              <c:numRef>
                <c:f>'combine positions'!$D$77:$D$96</c:f>
                <c:numCache>
                  <c:formatCode>General</c:formatCode>
                  <c:ptCount val="20"/>
                  <c:pt idx="0">
                    <c:v>1.9183053692384577</c:v>
                  </c:pt>
                  <c:pt idx="1">
                    <c:v>3.2087582965395507</c:v>
                  </c:pt>
                  <c:pt idx="2">
                    <c:v>2.5038532996449718</c:v>
                  </c:pt>
                  <c:pt idx="3">
                    <c:v>1.8081122467307558</c:v>
                  </c:pt>
                  <c:pt idx="4">
                    <c:v>3.785128879623576</c:v>
                  </c:pt>
                  <c:pt idx="5">
                    <c:v>1.5980385048615791</c:v>
                  </c:pt>
                  <c:pt idx="6">
                    <c:v>1.5911177489341823</c:v>
                  </c:pt>
                  <c:pt idx="7">
                    <c:v>2.8907389219407658</c:v>
                  </c:pt>
                  <c:pt idx="8">
                    <c:v>4.1432524041972316</c:v>
                  </c:pt>
                  <c:pt idx="9">
                    <c:v>4.9557118139229406</c:v>
                  </c:pt>
                  <c:pt idx="10">
                    <c:v>2.2901925720306959</c:v>
                  </c:pt>
                  <c:pt idx="11">
                    <c:v>0.95922399531600966</c:v>
                  </c:pt>
                  <c:pt idx="12">
                    <c:v>3.1567088785035513</c:v>
                  </c:pt>
                  <c:pt idx="13">
                    <c:v>1.8746358393665743</c:v>
                  </c:pt>
                  <c:pt idx="14">
                    <c:v>7.4820216125652301</c:v>
                  </c:pt>
                  <c:pt idx="15">
                    <c:v>3.6193817597222768</c:v>
                  </c:pt>
                  <c:pt idx="16">
                    <c:v>5.8566554198779608</c:v>
                  </c:pt>
                  <c:pt idx="17">
                    <c:v>8.4137799198762107</c:v>
                  </c:pt>
                  <c:pt idx="18">
                    <c:v>3.7497317359873561</c:v>
                  </c:pt>
                  <c:pt idx="19">
                    <c:v>2.0844739711342224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positions'!$D$29:$D$48</c:f>
              <c:numCache>
                <c:formatCode>General</c:formatCode>
                <c:ptCount val="20"/>
                <c:pt idx="0">
                  <c:v>2.9338544887349243</c:v>
                </c:pt>
                <c:pt idx="1">
                  <c:v>1.8159440304085182</c:v>
                </c:pt>
                <c:pt idx="2">
                  <c:v>-0.47115066497656927</c:v>
                </c:pt>
                <c:pt idx="3">
                  <c:v>-1.6439756871018112</c:v>
                </c:pt>
                <c:pt idx="4">
                  <c:v>0.57308455346684806</c:v>
                </c:pt>
                <c:pt idx="5">
                  <c:v>-6.0584148670968538</c:v>
                </c:pt>
                <c:pt idx="6">
                  <c:v>2.0028607748838918</c:v>
                </c:pt>
                <c:pt idx="7">
                  <c:v>-3.5272878147963751</c:v>
                </c:pt>
                <c:pt idx="8">
                  <c:v>-3.8180032231785224</c:v>
                </c:pt>
                <c:pt idx="9">
                  <c:v>2.4147651004414716</c:v>
                </c:pt>
                <c:pt idx="10">
                  <c:v>-1.9528349048333851</c:v>
                </c:pt>
                <c:pt idx="11">
                  <c:v>2.2923004086958456</c:v>
                </c:pt>
                <c:pt idx="12">
                  <c:v>2.9671214381395914</c:v>
                </c:pt>
                <c:pt idx="13">
                  <c:v>-2.828108825208274</c:v>
                </c:pt>
                <c:pt idx="14">
                  <c:v>-6.7592507093846903</c:v>
                </c:pt>
                <c:pt idx="15">
                  <c:v>-9.0746119177389133</c:v>
                </c:pt>
                <c:pt idx="16">
                  <c:v>0.24979462445773981</c:v>
                </c:pt>
                <c:pt idx="17">
                  <c:v>-0.37070405668774836</c:v>
                </c:pt>
                <c:pt idx="18">
                  <c:v>5.1291598839895158</c:v>
                </c:pt>
                <c:pt idx="19">
                  <c:v>-4.6524779066702129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6-3F44-87ED-EA67B92FC9E1}"/>
            </c:ext>
          </c:extLst>
        </c:ser>
        <c:ser>
          <c:idx val="1"/>
          <c:order val="1"/>
          <c:tx>
            <c:strRef>
              <c:f>'combine positions'!$E$28</c:f>
              <c:strCache>
                <c:ptCount val="1"/>
                <c:pt idx="0">
                  <c:v>pos 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'combine positions'!$E$77:$E$96</c:f>
                <c:numCache>
                  <c:formatCode>General</c:formatCode>
                  <c:ptCount val="20"/>
                  <c:pt idx="0">
                    <c:v>1.4223760807597803</c:v>
                  </c:pt>
                  <c:pt idx="1">
                    <c:v>4.0915300651873405</c:v>
                  </c:pt>
                  <c:pt idx="2">
                    <c:v>2.8464409213114394</c:v>
                  </c:pt>
                  <c:pt idx="3">
                    <c:v>4.3449888191274955</c:v>
                  </c:pt>
                  <c:pt idx="4">
                    <c:v>3.4389398723099505</c:v>
                  </c:pt>
                  <c:pt idx="5">
                    <c:v>2.691445819597416</c:v>
                  </c:pt>
                  <c:pt idx="6">
                    <c:v>1.1127307493798704</c:v>
                  </c:pt>
                  <c:pt idx="7">
                    <c:v>4.1053334632907177</c:v>
                  </c:pt>
                  <c:pt idx="8">
                    <c:v>3.6045619798997661</c:v>
                  </c:pt>
                  <c:pt idx="9">
                    <c:v>7.4264365554845808</c:v>
                  </c:pt>
                  <c:pt idx="10">
                    <c:v>5.7941731885668615</c:v>
                  </c:pt>
                  <c:pt idx="11">
                    <c:v>1.7290671437663627</c:v>
                  </c:pt>
                  <c:pt idx="12">
                    <c:v>4.16133908628687</c:v>
                  </c:pt>
                  <c:pt idx="13">
                    <c:v>1.3801958070290414</c:v>
                  </c:pt>
                  <c:pt idx="14">
                    <c:v>5.3316359298730953</c:v>
                  </c:pt>
                  <c:pt idx="15">
                    <c:v>2.3449786166018538</c:v>
                  </c:pt>
                  <c:pt idx="16">
                    <c:v>5.3197480394900438</c:v>
                  </c:pt>
                  <c:pt idx="17">
                    <c:v>4.4600804612832388</c:v>
                  </c:pt>
                  <c:pt idx="18">
                    <c:v>4.3377611822229802</c:v>
                  </c:pt>
                  <c:pt idx="19">
                    <c:v>1.9245039450283477</c:v>
                  </c:pt>
                </c:numCache>
              </c:numRef>
            </c:plus>
            <c:minus>
              <c:numRef>
                <c:f>'combine positions'!$E$77:$E$96</c:f>
                <c:numCache>
                  <c:formatCode>General</c:formatCode>
                  <c:ptCount val="20"/>
                  <c:pt idx="0">
                    <c:v>1.4223760807597803</c:v>
                  </c:pt>
                  <c:pt idx="1">
                    <c:v>4.0915300651873405</c:v>
                  </c:pt>
                  <c:pt idx="2">
                    <c:v>2.8464409213114394</c:v>
                  </c:pt>
                  <c:pt idx="3">
                    <c:v>4.3449888191274955</c:v>
                  </c:pt>
                  <c:pt idx="4">
                    <c:v>3.4389398723099505</c:v>
                  </c:pt>
                  <c:pt idx="5">
                    <c:v>2.691445819597416</c:v>
                  </c:pt>
                  <c:pt idx="6">
                    <c:v>1.1127307493798704</c:v>
                  </c:pt>
                  <c:pt idx="7">
                    <c:v>4.1053334632907177</c:v>
                  </c:pt>
                  <c:pt idx="8">
                    <c:v>3.6045619798997661</c:v>
                  </c:pt>
                  <c:pt idx="9">
                    <c:v>7.4264365554845808</c:v>
                  </c:pt>
                  <c:pt idx="10">
                    <c:v>5.7941731885668615</c:v>
                  </c:pt>
                  <c:pt idx="11">
                    <c:v>1.7290671437663627</c:v>
                  </c:pt>
                  <c:pt idx="12">
                    <c:v>4.16133908628687</c:v>
                  </c:pt>
                  <c:pt idx="13">
                    <c:v>1.3801958070290414</c:v>
                  </c:pt>
                  <c:pt idx="14">
                    <c:v>5.3316359298730953</c:v>
                  </c:pt>
                  <c:pt idx="15">
                    <c:v>2.3449786166018538</c:v>
                  </c:pt>
                  <c:pt idx="16">
                    <c:v>5.3197480394900438</c:v>
                  </c:pt>
                  <c:pt idx="17">
                    <c:v>4.4600804612832388</c:v>
                  </c:pt>
                  <c:pt idx="18">
                    <c:v>4.3377611822229802</c:v>
                  </c:pt>
                  <c:pt idx="19">
                    <c:v>1.9245039450283477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positions'!$E$29:$E$48</c:f>
              <c:numCache>
                <c:formatCode>General</c:formatCode>
                <c:ptCount val="20"/>
                <c:pt idx="0">
                  <c:v>-2.4909173851922035</c:v>
                </c:pt>
                <c:pt idx="1">
                  <c:v>-0.38549807964289734</c:v>
                </c:pt>
                <c:pt idx="2">
                  <c:v>-4.7910601293414841</c:v>
                </c:pt>
                <c:pt idx="3">
                  <c:v>-4.0506686661417328</c:v>
                </c:pt>
                <c:pt idx="4">
                  <c:v>1.8069848182566621</c:v>
                </c:pt>
                <c:pt idx="5">
                  <c:v>-4.9413583851480309</c:v>
                </c:pt>
                <c:pt idx="6">
                  <c:v>-9.9619248962676099E-2</c:v>
                </c:pt>
                <c:pt idx="7">
                  <c:v>-2.263774988368239</c:v>
                </c:pt>
                <c:pt idx="8">
                  <c:v>-2.7383987388828328</c:v>
                </c:pt>
                <c:pt idx="9">
                  <c:v>-6.088389753252244</c:v>
                </c:pt>
                <c:pt idx="10">
                  <c:v>-6.9115713225362994</c:v>
                </c:pt>
                <c:pt idx="11">
                  <c:v>-3.4689504282668202</c:v>
                </c:pt>
                <c:pt idx="12">
                  <c:v>5.8653419060311096</c:v>
                </c:pt>
                <c:pt idx="13">
                  <c:v>1.5290239829314933</c:v>
                </c:pt>
                <c:pt idx="14">
                  <c:v>2.4812727737930209</c:v>
                </c:pt>
                <c:pt idx="15">
                  <c:v>3.9380502405110005</c:v>
                </c:pt>
                <c:pt idx="16">
                  <c:v>11.377036823720189</c:v>
                </c:pt>
                <c:pt idx="17">
                  <c:v>-1.9230604542008243</c:v>
                </c:pt>
                <c:pt idx="18">
                  <c:v>-3.4700818356913135</c:v>
                </c:pt>
                <c:pt idx="19">
                  <c:v>-4.259113687679271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6-3F44-87ED-EA67B92FC9E1}"/>
            </c:ext>
          </c:extLst>
        </c:ser>
        <c:ser>
          <c:idx val="2"/>
          <c:order val="2"/>
          <c:tx>
            <c:strRef>
              <c:f>'combine positions'!$F$28</c:f>
              <c:strCache>
                <c:ptCount val="1"/>
                <c:pt idx="0">
                  <c:v>pos 0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'combine positions'!$F$77:$F$96</c:f>
                <c:numCache>
                  <c:formatCode>General</c:formatCode>
                  <c:ptCount val="20"/>
                  <c:pt idx="0">
                    <c:v>1.7051874584432096</c:v>
                  </c:pt>
                  <c:pt idx="1">
                    <c:v>5.1241140652902217</c:v>
                  </c:pt>
                  <c:pt idx="2">
                    <c:v>4.777690072837145</c:v>
                  </c:pt>
                  <c:pt idx="3">
                    <c:v>1.7078712803414065</c:v>
                  </c:pt>
                  <c:pt idx="4">
                    <c:v>4.782828666565579</c:v>
                  </c:pt>
                  <c:pt idx="5">
                    <c:v>2.5825901121757737</c:v>
                  </c:pt>
                  <c:pt idx="6">
                    <c:v>4.1871166311983981</c:v>
                  </c:pt>
                  <c:pt idx="7">
                    <c:v>3.6416542400889456</c:v>
                  </c:pt>
                  <c:pt idx="8">
                    <c:v>2.0840966612936231</c:v>
                  </c:pt>
                  <c:pt idx="9">
                    <c:v>2.4643382412760322</c:v>
                  </c:pt>
                  <c:pt idx="10">
                    <c:v>1.9357461579553696</c:v>
                  </c:pt>
                  <c:pt idx="11">
                    <c:v>4.1369212286133088</c:v>
                  </c:pt>
                  <c:pt idx="12">
                    <c:v>4.91326607868527</c:v>
                  </c:pt>
                  <c:pt idx="13">
                    <c:v>3.5411956797722768</c:v>
                  </c:pt>
                  <c:pt idx="14">
                    <c:v>3.204715028139546</c:v>
                  </c:pt>
                  <c:pt idx="15">
                    <c:v>7.2466330530017871</c:v>
                  </c:pt>
                  <c:pt idx="16">
                    <c:v>6.2880738636802365</c:v>
                  </c:pt>
                  <c:pt idx="17">
                    <c:v>5.158706190793926</c:v>
                  </c:pt>
                  <c:pt idx="18">
                    <c:v>7.1483183110251272</c:v>
                  </c:pt>
                  <c:pt idx="19">
                    <c:v>4.9646389348458273</c:v>
                  </c:pt>
                </c:numCache>
              </c:numRef>
            </c:plus>
            <c:minus>
              <c:numRef>
                <c:f>'combine positions'!$F$96</c:f>
                <c:numCache>
                  <c:formatCode>General</c:formatCode>
                  <c:ptCount val="1"/>
                  <c:pt idx="0">
                    <c:v>4.9646389348458273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positions'!$F$29:$F$48</c:f>
              <c:numCache>
                <c:formatCode>General</c:formatCode>
                <c:ptCount val="20"/>
                <c:pt idx="0">
                  <c:v>1.3781192770425121</c:v>
                </c:pt>
                <c:pt idx="1">
                  <c:v>1.4553435735144777</c:v>
                </c:pt>
                <c:pt idx="2">
                  <c:v>-4.071647200322789</c:v>
                </c:pt>
                <c:pt idx="3">
                  <c:v>-9.8509961202542158</c:v>
                </c:pt>
                <c:pt idx="4">
                  <c:v>-3.3201479670947101</c:v>
                </c:pt>
                <c:pt idx="5">
                  <c:v>-7.7297769043146163</c:v>
                </c:pt>
                <c:pt idx="6">
                  <c:v>3.258029848380787</c:v>
                </c:pt>
                <c:pt idx="7">
                  <c:v>-5.3824003259073141</c:v>
                </c:pt>
                <c:pt idx="8">
                  <c:v>-2.4055541374441813</c:v>
                </c:pt>
                <c:pt idx="9">
                  <c:v>-2.4027776749096841E-2</c:v>
                </c:pt>
                <c:pt idx="10">
                  <c:v>-5.8223411958424478</c:v>
                </c:pt>
                <c:pt idx="11">
                  <c:v>5.9409238356553553</c:v>
                </c:pt>
                <c:pt idx="12">
                  <c:v>5.9597918966562089</c:v>
                </c:pt>
                <c:pt idx="13">
                  <c:v>4.5775264708743615</c:v>
                </c:pt>
                <c:pt idx="14">
                  <c:v>2.5820343781398742</c:v>
                </c:pt>
                <c:pt idx="15">
                  <c:v>-6.6504585894042947</c:v>
                </c:pt>
                <c:pt idx="16">
                  <c:v>7.9241676796748122</c:v>
                </c:pt>
                <c:pt idx="17">
                  <c:v>13.791847381841597</c:v>
                </c:pt>
                <c:pt idx="18">
                  <c:v>6.8827452566774801</c:v>
                </c:pt>
                <c:pt idx="19">
                  <c:v>-1.8078056625165175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C6-3F44-87ED-EA67B92FC9E1}"/>
            </c:ext>
          </c:extLst>
        </c:ser>
        <c:ser>
          <c:idx val="3"/>
          <c:order val="3"/>
          <c:tx>
            <c:strRef>
              <c:f>'combine positions'!$G$28</c:f>
              <c:strCache>
                <c:ptCount val="1"/>
                <c:pt idx="0">
                  <c:v>pos +1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'combine positions'!$G$77:$G$96</c:f>
                <c:numCache>
                  <c:formatCode>General</c:formatCode>
                  <c:ptCount val="20"/>
                  <c:pt idx="0">
                    <c:v>1.9064856226979883</c:v>
                  </c:pt>
                  <c:pt idx="1">
                    <c:v>5.0188500585686882</c:v>
                  </c:pt>
                  <c:pt idx="2">
                    <c:v>2.6358939139032254</c:v>
                  </c:pt>
                  <c:pt idx="3">
                    <c:v>3.4071815088964965</c:v>
                  </c:pt>
                  <c:pt idx="4">
                    <c:v>4.52104614995591</c:v>
                  </c:pt>
                  <c:pt idx="5">
                    <c:v>2.7819778057952385</c:v>
                  </c:pt>
                  <c:pt idx="6">
                    <c:v>5.219284067704983</c:v>
                  </c:pt>
                  <c:pt idx="7">
                    <c:v>1.860266321439122</c:v>
                  </c:pt>
                  <c:pt idx="8">
                    <c:v>4.4576055792585967</c:v>
                  </c:pt>
                  <c:pt idx="9">
                    <c:v>1.7149464774076399</c:v>
                  </c:pt>
                  <c:pt idx="10">
                    <c:v>4.9358237964933123</c:v>
                  </c:pt>
                  <c:pt idx="11">
                    <c:v>1.7699542034239111</c:v>
                  </c:pt>
                  <c:pt idx="12">
                    <c:v>4.2666436614486445</c:v>
                  </c:pt>
                  <c:pt idx="13">
                    <c:v>3.0678916734082251</c:v>
                  </c:pt>
                  <c:pt idx="14">
                    <c:v>3.9286224462800448</c:v>
                  </c:pt>
                  <c:pt idx="15">
                    <c:v>3.6360480945328923</c:v>
                  </c:pt>
                  <c:pt idx="16">
                    <c:v>3.8248300928477561</c:v>
                  </c:pt>
                  <c:pt idx="17">
                    <c:v>5.458264075107973</c:v>
                  </c:pt>
                  <c:pt idx="18">
                    <c:v>4.9212227084104851</c:v>
                  </c:pt>
                  <c:pt idx="19">
                    <c:v>4.8961512346234271</c:v>
                  </c:pt>
                </c:numCache>
              </c:numRef>
            </c:plus>
            <c:minus>
              <c:numRef>
                <c:f>'combine positions'!$G$77:$G$96</c:f>
                <c:numCache>
                  <c:formatCode>General</c:formatCode>
                  <c:ptCount val="20"/>
                  <c:pt idx="0">
                    <c:v>1.9064856226979883</c:v>
                  </c:pt>
                  <c:pt idx="1">
                    <c:v>5.0188500585686882</c:v>
                  </c:pt>
                  <c:pt idx="2">
                    <c:v>2.6358939139032254</c:v>
                  </c:pt>
                  <c:pt idx="3">
                    <c:v>3.4071815088964965</c:v>
                  </c:pt>
                  <c:pt idx="4">
                    <c:v>4.52104614995591</c:v>
                  </c:pt>
                  <c:pt idx="5">
                    <c:v>2.7819778057952385</c:v>
                  </c:pt>
                  <c:pt idx="6">
                    <c:v>5.219284067704983</c:v>
                  </c:pt>
                  <c:pt idx="7">
                    <c:v>1.860266321439122</c:v>
                  </c:pt>
                  <c:pt idx="8">
                    <c:v>4.4576055792585967</c:v>
                  </c:pt>
                  <c:pt idx="9">
                    <c:v>1.7149464774076399</c:v>
                  </c:pt>
                  <c:pt idx="10">
                    <c:v>4.9358237964933123</c:v>
                  </c:pt>
                  <c:pt idx="11">
                    <c:v>1.7699542034239111</c:v>
                  </c:pt>
                  <c:pt idx="12">
                    <c:v>4.2666436614486445</c:v>
                  </c:pt>
                  <c:pt idx="13">
                    <c:v>3.0678916734082251</c:v>
                  </c:pt>
                  <c:pt idx="14">
                    <c:v>3.9286224462800448</c:v>
                  </c:pt>
                  <c:pt idx="15">
                    <c:v>3.6360480945328923</c:v>
                  </c:pt>
                  <c:pt idx="16">
                    <c:v>3.8248300928477561</c:v>
                  </c:pt>
                  <c:pt idx="17">
                    <c:v>5.458264075107973</c:v>
                  </c:pt>
                  <c:pt idx="18">
                    <c:v>4.9212227084104851</c:v>
                  </c:pt>
                  <c:pt idx="19">
                    <c:v>4.8961512346234271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positions'!$G$29:$G$48</c:f>
              <c:numCache>
                <c:formatCode>General</c:formatCode>
                <c:ptCount val="20"/>
                <c:pt idx="0">
                  <c:v>-0.63291726223267664</c:v>
                </c:pt>
                <c:pt idx="1">
                  <c:v>-2.32989177571937</c:v>
                </c:pt>
                <c:pt idx="2">
                  <c:v>-6.060222620581583</c:v>
                </c:pt>
                <c:pt idx="3">
                  <c:v>-0.29079377008408641</c:v>
                </c:pt>
                <c:pt idx="4">
                  <c:v>-2.9799615965319126</c:v>
                </c:pt>
                <c:pt idx="5">
                  <c:v>-5.2654714828097147</c:v>
                </c:pt>
                <c:pt idx="6">
                  <c:v>-2.6546293461038819</c:v>
                </c:pt>
                <c:pt idx="7">
                  <c:v>-11.571116101811697</c:v>
                </c:pt>
                <c:pt idx="8">
                  <c:v>-4.3235615674859842</c:v>
                </c:pt>
                <c:pt idx="9">
                  <c:v>-0.44409072044842457</c:v>
                </c:pt>
                <c:pt idx="10">
                  <c:v>0.5037861724954541</c:v>
                </c:pt>
                <c:pt idx="11">
                  <c:v>5.7197671218274557</c:v>
                </c:pt>
                <c:pt idx="12">
                  <c:v>1.6585590909220052</c:v>
                </c:pt>
                <c:pt idx="13">
                  <c:v>1.6035499765383951</c:v>
                </c:pt>
                <c:pt idx="14">
                  <c:v>1.1426177238244817</c:v>
                </c:pt>
                <c:pt idx="15">
                  <c:v>-12.273237179487179</c:v>
                </c:pt>
                <c:pt idx="16">
                  <c:v>-3.1579837534028039</c:v>
                </c:pt>
                <c:pt idx="17">
                  <c:v>3.4876499903170277</c:v>
                </c:pt>
                <c:pt idx="18">
                  <c:v>5.7716923438844088</c:v>
                </c:pt>
                <c:pt idx="19">
                  <c:v>1.818005512184224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C6-3F44-87ED-EA67B92FC9E1}"/>
            </c:ext>
          </c:extLst>
        </c:ser>
        <c:ser>
          <c:idx val="4"/>
          <c:order val="4"/>
          <c:tx>
            <c:strRef>
              <c:f>'combine positions'!$H$28</c:f>
              <c:strCache>
                <c:ptCount val="1"/>
                <c:pt idx="0">
                  <c:v>pos +2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'combine positions'!$H$77:$H$96</c:f>
                <c:numCache>
                  <c:formatCode>General</c:formatCode>
                  <c:ptCount val="20"/>
                  <c:pt idx="0">
                    <c:v>2.8674831607094426</c:v>
                  </c:pt>
                  <c:pt idx="1">
                    <c:v>4.2600796592678263</c:v>
                  </c:pt>
                  <c:pt idx="2">
                    <c:v>3.3897817223229034</c:v>
                  </c:pt>
                  <c:pt idx="3">
                    <c:v>2.4895688453868527</c:v>
                  </c:pt>
                  <c:pt idx="4">
                    <c:v>2.372091456824228</c:v>
                  </c:pt>
                  <c:pt idx="5">
                    <c:v>4.0433174380885077</c:v>
                  </c:pt>
                  <c:pt idx="6">
                    <c:v>1.469104921076005</c:v>
                  </c:pt>
                  <c:pt idx="7">
                    <c:v>5.8077428957872268</c:v>
                  </c:pt>
                  <c:pt idx="8">
                    <c:v>4.1359673228561018</c:v>
                  </c:pt>
                  <c:pt idx="9">
                    <c:v>0.98284061196569583</c:v>
                  </c:pt>
                  <c:pt idx="10">
                    <c:v>2.1532708580459725</c:v>
                  </c:pt>
                  <c:pt idx="11">
                    <c:v>1.8050506015471599</c:v>
                  </c:pt>
                  <c:pt idx="12">
                    <c:v>5.6772068886035427</c:v>
                  </c:pt>
                  <c:pt idx="13">
                    <c:v>2.6614738914598814</c:v>
                  </c:pt>
                  <c:pt idx="14">
                    <c:v>4.7259512575763809</c:v>
                  </c:pt>
                  <c:pt idx="15">
                    <c:v>4.2608621948126038</c:v>
                  </c:pt>
                  <c:pt idx="16">
                    <c:v>3.5318722807445937</c:v>
                  </c:pt>
                  <c:pt idx="17">
                    <c:v>6.4559803262870616</c:v>
                  </c:pt>
                  <c:pt idx="18">
                    <c:v>6.7314815289270085</c:v>
                  </c:pt>
                  <c:pt idx="19">
                    <c:v>5.1389914048335177</c:v>
                  </c:pt>
                </c:numCache>
              </c:numRef>
            </c:plus>
            <c:minus>
              <c:numRef>
                <c:f>'combine positions'!$H$77:$H$96</c:f>
                <c:numCache>
                  <c:formatCode>General</c:formatCode>
                  <c:ptCount val="20"/>
                  <c:pt idx="0">
                    <c:v>2.8674831607094426</c:v>
                  </c:pt>
                  <c:pt idx="1">
                    <c:v>4.2600796592678263</c:v>
                  </c:pt>
                  <c:pt idx="2">
                    <c:v>3.3897817223229034</c:v>
                  </c:pt>
                  <c:pt idx="3">
                    <c:v>2.4895688453868527</c:v>
                  </c:pt>
                  <c:pt idx="4">
                    <c:v>2.372091456824228</c:v>
                  </c:pt>
                  <c:pt idx="5">
                    <c:v>4.0433174380885077</c:v>
                  </c:pt>
                  <c:pt idx="6">
                    <c:v>1.469104921076005</c:v>
                  </c:pt>
                  <c:pt idx="7">
                    <c:v>5.8077428957872268</c:v>
                  </c:pt>
                  <c:pt idx="8">
                    <c:v>4.1359673228561018</c:v>
                  </c:pt>
                  <c:pt idx="9">
                    <c:v>0.98284061196569583</c:v>
                  </c:pt>
                  <c:pt idx="10">
                    <c:v>2.1532708580459725</c:v>
                  </c:pt>
                  <c:pt idx="11">
                    <c:v>1.8050506015471599</c:v>
                  </c:pt>
                  <c:pt idx="12">
                    <c:v>5.6772068886035427</c:v>
                  </c:pt>
                  <c:pt idx="13">
                    <c:v>2.6614738914598814</c:v>
                  </c:pt>
                  <c:pt idx="14">
                    <c:v>4.7259512575763809</c:v>
                  </c:pt>
                  <c:pt idx="15">
                    <c:v>4.2608621948126038</c:v>
                  </c:pt>
                  <c:pt idx="16">
                    <c:v>3.5318722807445937</c:v>
                  </c:pt>
                  <c:pt idx="17">
                    <c:v>6.4559803262870616</c:v>
                  </c:pt>
                  <c:pt idx="18">
                    <c:v>6.7314815289270085</c:v>
                  </c:pt>
                  <c:pt idx="19">
                    <c:v>5.1389914048335177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positions'!$H$29:$H$48</c:f>
              <c:numCache>
                <c:formatCode>General</c:formatCode>
                <c:ptCount val="20"/>
                <c:pt idx="0">
                  <c:v>0.43000606994245977</c:v>
                </c:pt>
                <c:pt idx="1">
                  <c:v>3.705833638707984</c:v>
                </c:pt>
                <c:pt idx="2">
                  <c:v>-8.299151929592556</c:v>
                </c:pt>
                <c:pt idx="3">
                  <c:v>-2.5455496362300973</c:v>
                </c:pt>
                <c:pt idx="4">
                  <c:v>-2.9988884719523115</c:v>
                </c:pt>
                <c:pt idx="5">
                  <c:v>-2.128556861605742</c:v>
                </c:pt>
                <c:pt idx="6">
                  <c:v>2.0566052427783927</c:v>
                </c:pt>
                <c:pt idx="7">
                  <c:v>-6.6847563437391777</c:v>
                </c:pt>
                <c:pt idx="8">
                  <c:v>-3.4918543284635799</c:v>
                </c:pt>
                <c:pt idx="9">
                  <c:v>-1.7069748978380239</c:v>
                </c:pt>
                <c:pt idx="10">
                  <c:v>3.3357922537879978</c:v>
                </c:pt>
                <c:pt idx="11">
                  <c:v>3.5996838648745899</c:v>
                </c:pt>
                <c:pt idx="12">
                  <c:v>-1.2376250659953267</c:v>
                </c:pt>
                <c:pt idx="13">
                  <c:v>3.4326563900934493</c:v>
                </c:pt>
                <c:pt idx="14">
                  <c:v>-7.4111045135883371</c:v>
                </c:pt>
                <c:pt idx="15">
                  <c:v>11.371424551458572</c:v>
                </c:pt>
                <c:pt idx="16">
                  <c:v>6.3994156406523395</c:v>
                </c:pt>
                <c:pt idx="17">
                  <c:v>1.6220565610458781</c:v>
                </c:pt>
                <c:pt idx="18">
                  <c:v>5.2792578417840366</c:v>
                </c:pt>
                <c:pt idx="19">
                  <c:v>-4.5610567996279388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C6-3F44-87ED-EA67B92FC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874816"/>
        <c:axId val="21502463"/>
      </c:barChart>
      <c:catAx>
        <c:axId val="20378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2463"/>
        <c:crosses val="autoZero"/>
        <c:auto val="1"/>
        <c:lblAlgn val="ctr"/>
        <c:lblOffset val="100"/>
        <c:noMultiLvlLbl val="0"/>
      </c:catAx>
      <c:valAx>
        <c:axId val="21502463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'Hm_AAlist_at-2'!$HH$76:$HI$95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'Hm_AAlist_at-2'!$HJ$76:$HJ$95</c:f>
              <c:numCache>
                <c:formatCode>General</c:formatCode>
                <c:ptCount val="20"/>
                <c:pt idx="0">
                  <c:v>2.9338544887349243</c:v>
                </c:pt>
                <c:pt idx="1">
                  <c:v>1.8159440304085182</c:v>
                </c:pt>
                <c:pt idx="2">
                  <c:v>-0.47115066497656927</c:v>
                </c:pt>
                <c:pt idx="3">
                  <c:v>-1.6439756871018112</c:v>
                </c:pt>
                <c:pt idx="4">
                  <c:v>0.57308455346684806</c:v>
                </c:pt>
                <c:pt idx="5">
                  <c:v>-6.0584148670968538</c:v>
                </c:pt>
                <c:pt idx="6">
                  <c:v>2.0028607748838918</c:v>
                </c:pt>
                <c:pt idx="7">
                  <c:v>-3.5272878147963751</c:v>
                </c:pt>
                <c:pt idx="8">
                  <c:v>-3.8180032231785224</c:v>
                </c:pt>
                <c:pt idx="9">
                  <c:v>2.4147651004414716</c:v>
                </c:pt>
                <c:pt idx="10">
                  <c:v>-1.9528349048333851</c:v>
                </c:pt>
                <c:pt idx="11">
                  <c:v>2.2923004086958456</c:v>
                </c:pt>
                <c:pt idx="12">
                  <c:v>2.9671214381395914</c:v>
                </c:pt>
                <c:pt idx="13">
                  <c:v>-2.828108825208274</c:v>
                </c:pt>
                <c:pt idx="14">
                  <c:v>-6.7592507093846903</c:v>
                </c:pt>
                <c:pt idx="15">
                  <c:v>-9.0746119177389133</c:v>
                </c:pt>
                <c:pt idx="16">
                  <c:v>0.24979462445773981</c:v>
                </c:pt>
                <c:pt idx="17">
                  <c:v>-0.37070405668774836</c:v>
                </c:pt>
                <c:pt idx="18">
                  <c:v>5.1291598839895158</c:v>
                </c:pt>
                <c:pt idx="19">
                  <c:v>-4.6524779066702129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8-114E-8735-42C69C8CA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087496416"/>
        <c:axId val="2071729456"/>
      </c:barChart>
      <c:catAx>
        <c:axId val="20874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29456"/>
        <c:crosses val="autoZero"/>
        <c:auto val="1"/>
        <c:lblAlgn val="ctr"/>
        <c:lblOffset val="100"/>
        <c:noMultiLvlLbl val="0"/>
      </c:catAx>
      <c:valAx>
        <c:axId val="2071729456"/>
        <c:scaling>
          <c:orientation val="minMax"/>
          <c:max val="15"/>
          <c:min val="-1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9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'combine positions'!$D$28</c:f>
              <c:strCache>
                <c:ptCount val="1"/>
                <c:pt idx="0">
                  <c:v>pos -2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'combine positions'!$D$100:$D$119</c:f>
                <c:numCache>
                  <c:formatCode>General</c:formatCode>
                  <c:ptCount val="20"/>
                  <c:pt idx="0">
                    <c:v>0.78314488757924994</c:v>
                  </c:pt>
                  <c:pt idx="1">
                    <c:v>1.3099700890740089</c:v>
                  </c:pt>
                  <c:pt idx="2">
                    <c:v>1.0221938291523625</c:v>
                  </c:pt>
                  <c:pt idx="3">
                    <c:v>0.73815873369460561</c:v>
                  </c:pt>
                  <c:pt idx="4">
                    <c:v>1.5452723942917221</c:v>
                  </c:pt>
                  <c:pt idx="5">
                    <c:v>0.65239648770516734</c:v>
                  </c:pt>
                  <c:pt idx="6">
                    <c:v>0.64957110092908998</c:v>
                  </c:pt>
                  <c:pt idx="7">
                    <c:v>1.1801392230596681</c:v>
                  </c:pt>
                  <c:pt idx="8">
                    <c:v>1.6914757109738103</c:v>
                  </c:pt>
                  <c:pt idx="9">
                    <c:v>2.0231608760656101</c:v>
                  </c:pt>
                  <c:pt idx="10">
                    <c:v>0.93496720236456921</c:v>
                  </c:pt>
                  <c:pt idx="11">
                    <c:v>0.39160155625967752</c:v>
                  </c:pt>
                  <c:pt idx="12">
                    <c:v>1.2887210031411731</c:v>
                  </c:pt>
                  <c:pt idx="13">
                    <c:v>0.76531687666369297</c:v>
                  </c:pt>
                  <c:pt idx="14">
                    <c:v>3.0545225325434311</c:v>
                  </c:pt>
                  <c:pt idx="15">
                    <c:v>1.4776064159427078</c:v>
                  </c:pt>
                  <c:pt idx="16">
                    <c:v>2.3909695630010956</c:v>
                  </c:pt>
                  <c:pt idx="17">
                    <c:v>3.4349112686286416</c:v>
                  </c:pt>
                  <c:pt idx="18">
                    <c:v>1.5308215709149315</c:v>
                  </c:pt>
                  <c:pt idx="19">
                    <c:v>0.85098293523196611</c:v>
                  </c:pt>
                </c:numCache>
              </c:numRef>
            </c:plus>
            <c:minus>
              <c:numRef>
                <c:f>'combine positions'!$D$100:$D$119</c:f>
                <c:numCache>
                  <c:formatCode>General</c:formatCode>
                  <c:ptCount val="20"/>
                  <c:pt idx="0">
                    <c:v>0.78314488757924994</c:v>
                  </c:pt>
                  <c:pt idx="1">
                    <c:v>1.3099700890740089</c:v>
                  </c:pt>
                  <c:pt idx="2">
                    <c:v>1.0221938291523625</c:v>
                  </c:pt>
                  <c:pt idx="3">
                    <c:v>0.73815873369460561</c:v>
                  </c:pt>
                  <c:pt idx="4">
                    <c:v>1.5452723942917221</c:v>
                  </c:pt>
                  <c:pt idx="5">
                    <c:v>0.65239648770516734</c:v>
                  </c:pt>
                  <c:pt idx="6">
                    <c:v>0.64957110092908998</c:v>
                  </c:pt>
                  <c:pt idx="7">
                    <c:v>1.1801392230596681</c:v>
                  </c:pt>
                  <c:pt idx="8">
                    <c:v>1.6914757109738103</c:v>
                  </c:pt>
                  <c:pt idx="9">
                    <c:v>2.0231608760656101</c:v>
                  </c:pt>
                  <c:pt idx="10">
                    <c:v>0.93496720236456921</c:v>
                  </c:pt>
                  <c:pt idx="11">
                    <c:v>0.39160155625967752</c:v>
                  </c:pt>
                  <c:pt idx="12">
                    <c:v>1.2887210031411731</c:v>
                  </c:pt>
                  <c:pt idx="13">
                    <c:v>0.76531687666369297</c:v>
                  </c:pt>
                  <c:pt idx="14">
                    <c:v>3.0545225325434311</c:v>
                  </c:pt>
                  <c:pt idx="15">
                    <c:v>1.4776064159427078</c:v>
                  </c:pt>
                  <c:pt idx="16">
                    <c:v>2.3909695630010956</c:v>
                  </c:pt>
                  <c:pt idx="17">
                    <c:v>3.4349112686286416</c:v>
                  </c:pt>
                  <c:pt idx="18">
                    <c:v>1.5308215709149315</c:v>
                  </c:pt>
                  <c:pt idx="19">
                    <c:v>0.85098293523196611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positions'!$D$29:$D$48</c:f>
              <c:numCache>
                <c:formatCode>General</c:formatCode>
                <c:ptCount val="20"/>
                <c:pt idx="0">
                  <c:v>2.9338544887349243</c:v>
                </c:pt>
                <c:pt idx="1">
                  <c:v>1.8159440304085182</c:v>
                </c:pt>
                <c:pt idx="2">
                  <c:v>-0.47115066497656927</c:v>
                </c:pt>
                <c:pt idx="3">
                  <c:v>-1.6439756871018112</c:v>
                </c:pt>
                <c:pt idx="4">
                  <c:v>0.57308455346684806</c:v>
                </c:pt>
                <c:pt idx="5">
                  <c:v>-6.0584148670968538</c:v>
                </c:pt>
                <c:pt idx="6">
                  <c:v>2.0028607748838918</c:v>
                </c:pt>
                <c:pt idx="7">
                  <c:v>-3.5272878147963751</c:v>
                </c:pt>
                <c:pt idx="8">
                  <c:v>-3.8180032231785224</c:v>
                </c:pt>
                <c:pt idx="9">
                  <c:v>2.4147651004414716</c:v>
                </c:pt>
                <c:pt idx="10">
                  <c:v>-1.9528349048333851</c:v>
                </c:pt>
                <c:pt idx="11">
                  <c:v>2.2923004086958456</c:v>
                </c:pt>
                <c:pt idx="12">
                  <c:v>2.9671214381395914</c:v>
                </c:pt>
                <c:pt idx="13">
                  <c:v>-2.828108825208274</c:v>
                </c:pt>
                <c:pt idx="14">
                  <c:v>-6.7592507093846903</c:v>
                </c:pt>
                <c:pt idx="15">
                  <c:v>-9.0746119177389133</c:v>
                </c:pt>
                <c:pt idx="16">
                  <c:v>0.24979462445773981</c:v>
                </c:pt>
                <c:pt idx="17">
                  <c:v>-0.37070405668774836</c:v>
                </c:pt>
                <c:pt idx="18">
                  <c:v>5.1291598839895158</c:v>
                </c:pt>
                <c:pt idx="19">
                  <c:v>-4.6524779066702129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6-3F44-87ED-EA67B92FC9E1}"/>
            </c:ext>
          </c:extLst>
        </c:ser>
        <c:ser>
          <c:idx val="1"/>
          <c:order val="1"/>
          <c:tx>
            <c:strRef>
              <c:f>'combine positions'!$E$28</c:f>
              <c:strCache>
                <c:ptCount val="1"/>
                <c:pt idx="0">
                  <c:v>pos 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'combine positions'!$E$100:$E$119</c:f>
                <c:numCache>
                  <c:formatCode>General</c:formatCode>
                  <c:ptCount val="20"/>
                  <c:pt idx="0">
                    <c:v>0.58068260336686994</c:v>
                  </c:pt>
                  <c:pt idx="1">
                    <c:v>1.6703601544942299</c:v>
                  </c:pt>
                  <c:pt idx="2">
                    <c:v>1.1620546400317784</c:v>
                  </c:pt>
                  <c:pt idx="3">
                    <c:v>1.7738342574933992</c:v>
                  </c:pt>
                  <c:pt idx="4">
                    <c:v>1.4039413238785527</c:v>
                  </c:pt>
                  <c:pt idx="5">
                    <c:v>1.0987781547267559</c:v>
                  </c:pt>
                  <c:pt idx="6">
                    <c:v>0.45427042618090535</c:v>
                  </c:pt>
                  <c:pt idx="7">
                    <c:v>1.6759953681725257</c:v>
                  </c:pt>
                  <c:pt idx="8">
                    <c:v>1.4715562661651169</c:v>
                  </c:pt>
                  <c:pt idx="9">
                    <c:v>3.03183002801492</c:v>
                  </c:pt>
                  <c:pt idx="10">
                    <c:v>2.3654612988839716</c:v>
                  </c:pt>
                  <c:pt idx="11">
                    <c:v>0.70588870553985206</c:v>
                  </c:pt>
                  <c:pt idx="12">
                    <c:v>1.6988595680170686</c:v>
                  </c:pt>
                  <c:pt idx="13">
                    <c:v>0.56346257872499794</c:v>
                  </c:pt>
                  <c:pt idx="14">
                    <c:v>2.1766312537463999</c:v>
                  </c:pt>
                  <c:pt idx="15">
                    <c:v>0.95733351140202139</c:v>
                  </c:pt>
                  <c:pt idx="16">
                    <c:v>2.1717780428202973</c:v>
                  </c:pt>
                  <c:pt idx="17">
                    <c:v>1.8208202236501601</c:v>
                  </c:pt>
                  <c:pt idx="18">
                    <c:v>1.7708835870830373</c:v>
                  </c:pt>
                  <c:pt idx="19">
                    <c:v>0.78567544554878321</c:v>
                  </c:pt>
                </c:numCache>
              </c:numRef>
            </c:plus>
            <c:minus>
              <c:numRef>
                <c:f>'combine positions'!$E$100:$E$119</c:f>
                <c:numCache>
                  <c:formatCode>General</c:formatCode>
                  <c:ptCount val="20"/>
                  <c:pt idx="0">
                    <c:v>0.58068260336686994</c:v>
                  </c:pt>
                  <c:pt idx="1">
                    <c:v>1.6703601544942299</c:v>
                  </c:pt>
                  <c:pt idx="2">
                    <c:v>1.1620546400317784</c:v>
                  </c:pt>
                  <c:pt idx="3">
                    <c:v>1.7738342574933992</c:v>
                  </c:pt>
                  <c:pt idx="4">
                    <c:v>1.4039413238785527</c:v>
                  </c:pt>
                  <c:pt idx="5">
                    <c:v>1.0987781547267559</c:v>
                  </c:pt>
                  <c:pt idx="6">
                    <c:v>0.45427042618090535</c:v>
                  </c:pt>
                  <c:pt idx="7">
                    <c:v>1.6759953681725257</c:v>
                  </c:pt>
                  <c:pt idx="8">
                    <c:v>1.4715562661651169</c:v>
                  </c:pt>
                  <c:pt idx="9">
                    <c:v>3.03183002801492</c:v>
                  </c:pt>
                  <c:pt idx="10">
                    <c:v>2.3654612988839716</c:v>
                  </c:pt>
                  <c:pt idx="11">
                    <c:v>0.70588870553985206</c:v>
                  </c:pt>
                  <c:pt idx="12">
                    <c:v>1.6988595680170686</c:v>
                  </c:pt>
                  <c:pt idx="13">
                    <c:v>0.56346257872499794</c:v>
                  </c:pt>
                  <c:pt idx="14">
                    <c:v>2.1766312537463999</c:v>
                  </c:pt>
                  <c:pt idx="15">
                    <c:v>0.95733351140202139</c:v>
                  </c:pt>
                  <c:pt idx="16">
                    <c:v>2.1717780428202973</c:v>
                  </c:pt>
                  <c:pt idx="17">
                    <c:v>1.8208202236501601</c:v>
                  </c:pt>
                  <c:pt idx="18">
                    <c:v>1.7708835870830373</c:v>
                  </c:pt>
                  <c:pt idx="19">
                    <c:v>0.78567544554878321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positions'!$E$29:$E$48</c:f>
              <c:numCache>
                <c:formatCode>General</c:formatCode>
                <c:ptCount val="20"/>
                <c:pt idx="0">
                  <c:v>-2.4909173851922035</c:v>
                </c:pt>
                <c:pt idx="1">
                  <c:v>-0.38549807964289734</c:v>
                </c:pt>
                <c:pt idx="2">
                  <c:v>-4.7910601293414841</c:v>
                </c:pt>
                <c:pt idx="3">
                  <c:v>-4.0506686661417328</c:v>
                </c:pt>
                <c:pt idx="4">
                  <c:v>1.8069848182566621</c:v>
                </c:pt>
                <c:pt idx="5">
                  <c:v>-4.9413583851480309</c:v>
                </c:pt>
                <c:pt idx="6">
                  <c:v>-9.9619248962676099E-2</c:v>
                </c:pt>
                <c:pt idx="7">
                  <c:v>-2.263774988368239</c:v>
                </c:pt>
                <c:pt idx="8">
                  <c:v>-2.7383987388828328</c:v>
                </c:pt>
                <c:pt idx="9">
                  <c:v>-6.088389753252244</c:v>
                </c:pt>
                <c:pt idx="10">
                  <c:v>-6.9115713225362994</c:v>
                </c:pt>
                <c:pt idx="11">
                  <c:v>-3.4689504282668202</c:v>
                </c:pt>
                <c:pt idx="12">
                  <c:v>5.8653419060311096</c:v>
                </c:pt>
                <c:pt idx="13">
                  <c:v>1.5290239829314933</c:v>
                </c:pt>
                <c:pt idx="14">
                  <c:v>2.4812727737930209</c:v>
                </c:pt>
                <c:pt idx="15">
                  <c:v>3.9380502405110005</c:v>
                </c:pt>
                <c:pt idx="16">
                  <c:v>11.377036823720189</c:v>
                </c:pt>
                <c:pt idx="17">
                  <c:v>-1.9230604542008243</c:v>
                </c:pt>
                <c:pt idx="18">
                  <c:v>-3.4700818356913135</c:v>
                </c:pt>
                <c:pt idx="19">
                  <c:v>-4.259113687679271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6-3F44-87ED-EA67B92FC9E1}"/>
            </c:ext>
          </c:extLst>
        </c:ser>
        <c:ser>
          <c:idx val="2"/>
          <c:order val="2"/>
          <c:tx>
            <c:strRef>
              <c:f>'combine positions'!$F$28</c:f>
              <c:strCache>
                <c:ptCount val="1"/>
                <c:pt idx="0">
                  <c:v>pos 0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'combine positions'!$F$100:$F$119</c:f>
                <c:numCache>
                  <c:formatCode>General</c:formatCode>
                  <c:ptCount val="20"/>
                  <c:pt idx="0">
                    <c:v>0.6961398648298599</c:v>
                  </c:pt>
                  <c:pt idx="1">
                    <c:v>2.0919108072965686</c:v>
                  </c:pt>
                  <c:pt idx="2">
                    <c:v>1.9504838046019337</c:v>
                  </c:pt>
                  <c:pt idx="3">
                    <c:v>0.69723553053170817</c:v>
                  </c:pt>
                  <c:pt idx="4">
                    <c:v>1.9525816267069553</c:v>
                  </c:pt>
                  <c:pt idx="5">
                    <c:v>1.0543379982646359</c:v>
                  </c:pt>
                  <c:pt idx="6">
                    <c:v>1.7093832066595553</c:v>
                  </c:pt>
                  <c:pt idx="7">
                    <c:v>1.4866991179767903</c:v>
                  </c:pt>
                  <c:pt idx="8">
                    <c:v>0.85082889913456627</c:v>
                  </c:pt>
                  <c:pt idx="9">
                    <c:v>1.0060618741256631</c:v>
                  </c:pt>
                  <c:pt idx="10">
                    <c:v>0.79026505975727068</c:v>
                  </c:pt>
                  <c:pt idx="11">
                    <c:v>1.6888910193650473</c:v>
                  </c:pt>
                  <c:pt idx="12">
                    <c:v>2.0058324772173495</c:v>
                  </c:pt>
                  <c:pt idx="13">
                    <c:v>1.4456870824650494</c:v>
                  </c:pt>
                  <c:pt idx="14">
                    <c:v>1.3083194316618205</c:v>
                  </c:pt>
                  <c:pt idx="15">
                    <c:v>2.9584255555069041</c:v>
                  </c:pt>
                  <c:pt idx="16">
                    <c:v>2.5670954051579549</c:v>
                  </c:pt>
                  <c:pt idx="17">
                    <c:v>2.1060329833969673</c:v>
                  </c:pt>
                  <c:pt idx="18">
                    <c:v>2.9182887301675371</c:v>
                  </c:pt>
                  <c:pt idx="19">
                    <c:v>2.0268053579211429</c:v>
                  </c:pt>
                </c:numCache>
              </c:numRef>
            </c:plus>
            <c:minus>
              <c:numRef>
                <c:f>'combine positions'!$F$100:$F$119</c:f>
                <c:numCache>
                  <c:formatCode>General</c:formatCode>
                  <c:ptCount val="20"/>
                  <c:pt idx="0">
                    <c:v>0.6961398648298599</c:v>
                  </c:pt>
                  <c:pt idx="1">
                    <c:v>2.0919108072965686</c:v>
                  </c:pt>
                  <c:pt idx="2">
                    <c:v>1.9504838046019337</c:v>
                  </c:pt>
                  <c:pt idx="3">
                    <c:v>0.69723553053170817</c:v>
                  </c:pt>
                  <c:pt idx="4">
                    <c:v>1.9525816267069553</c:v>
                  </c:pt>
                  <c:pt idx="5">
                    <c:v>1.0543379982646359</c:v>
                  </c:pt>
                  <c:pt idx="6">
                    <c:v>1.7093832066595553</c:v>
                  </c:pt>
                  <c:pt idx="7">
                    <c:v>1.4866991179767903</c:v>
                  </c:pt>
                  <c:pt idx="8">
                    <c:v>0.85082889913456627</c:v>
                  </c:pt>
                  <c:pt idx="9">
                    <c:v>1.0060618741256631</c:v>
                  </c:pt>
                  <c:pt idx="10">
                    <c:v>0.79026505975727068</c:v>
                  </c:pt>
                  <c:pt idx="11">
                    <c:v>1.6888910193650473</c:v>
                  </c:pt>
                  <c:pt idx="12">
                    <c:v>2.0058324772173495</c:v>
                  </c:pt>
                  <c:pt idx="13">
                    <c:v>1.4456870824650494</c:v>
                  </c:pt>
                  <c:pt idx="14">
                    <c:v>1.3083194316618205</c:v>
                  </c:pt>
                  <c:pt idx="15">
                    <c:v>2.9584255555069041</c:v>
                  </c:pt>
                  <c:pt idx="16">
                    <c:v>2.5670954051579549</c:v>
                  </c:pt>
                  <c:pt idx="17">
                    <c:v>2.1060329833969673</c:v>
                  </c:pt>
                  <c:pt idx="18">
                    <c:v>2.9182887301675371</c:v>
                  </c:pt>
                  <c:pt idx="19">
                    <c:v>2.0268053579211429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positions'!$F$29:$F$48</c:f>
              <c:numCache>
                <c:formatCode>General</c:formatCode>
                <c:ptCount val="20"/>
                <c:pt idx="0">
                  <c:v>1.3781192770425121</c:v>
                </c:pt>
                <c:pt idx="1">
                  <c:v>1.4553435735144777</c:v>
                </c:pt>
                <c:pt idx="2">
                  <c:v>-4.071647200322789</c:v>
                </c:pt>
                <c:pt idx="3">
                  <c:v>-9.8509961202542158</c:v>
                </c:pt>
                <c:pt idx="4">
                  <c:v>-3.3201479670947101</c:v>
                </c:pt>
                <c:pt idx="5">
                  <c:v>-7.7297769043146163</c:v>
                </c:pt>
                <c:pt idx="6">
                  <c:v>3.258029848380787</c:v>
                </c:pt>
                <c:pt idx="7">
                  <c:v>-5.3824003259073141</c:v>
                </c:pt>
                <c:pt idx="8">
                  <c:v>-2.4055541374441813</c:v>
                </c:pt>
                <c:pt idx="9">
                  <c:v>-2.4027776749096841E-2</c:v>
                </c:pt>
                <c:pt idx="10">
                  <c:v>-5.8223411958424478</c:v>
                </c:pt>
                <c:pt idx="11">
                  <c:v>5.9409238356553553</c:v>
                </c:pt>
                <c:pt idx="12">
                  <c:v>5.9597918966562089</c:v>
                </c:pt>
                <c:pt idx="13">
                  <c:v>4.5775264708743615</c:v>
                </c:pt>
                <c:pt idx="14">
                  <c:v>2.5820343781398742</c:v>
                </c:pt>
                <c:pt idx="15">
                  <c:v>-6.6504585894042947</c:v>
                </c:pt>
                <c:pt idx="16">
                  <c:v>7.9241676796748122</c:v>
                </c:pt>
                <c:pt idx="17">
                  <c:v>13.791847381841597</c:v>
                </c:pt>
                <c:pt idx="18">
                  <c:v>6.8827452566774801</c:v>
                </c:pt>
                <c:pt idx="19">
                  <c:v>-1.8078056625165175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C6-3F44-87ED-EA67B92FC9E1}"/>
            </c:ext>
          </c:extLst>
        </c:ser>
        <c:ser>
          <c:idx val="3"/>
          <c:order val="3"/>
          <c:tx>
            <c:strRef>
              <c:f>'combine positions'!$G$28</c:f>
              <c:strCache>
                <c:ptCount val="1"/>
                <c:pt idx="0">
                  <c:v>pos +1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'combine positions'!$G$100:$G$119</c:f>
                <c:numCache>
                  <c:formatCode>General</c:formatCode>
                  <c:ptCount val="20"/>
                  <c:pt idx="0">
                    <c:v>0.7783194962603871</c:v>
                  </c:pt>
                  <c:pt idx="1">
                    <c:v>2.0489369565051261</c:v>
                  </c:pt>
                  <c:pt idx="2">
                    <c:v>1.0760991841950929</c:v>
                  </c:pt>
                  <c:pt idx="3">
                    <c:v>1.3909760263070801</c:v>
                  </c:pt>
                  <c:pt idx="4">
                    <c:v>1.84570936182773</c:v>
                  </c:pt>
                  <c:pt idx="5">
                    <c:v>1.1357376833243149</c:v>
                  </c:pt>
                  <c:pt idx="6">
                    <c:v>2.1307637980858365</c:v>
                  </c:pt>
                  <c:pt idx="7">
                    <c:v>0.75945054553502067</c:v>
                  </c:pt>
                  <c:pt idx="8">
                    <c:v>1.8198098572945001</c:v>
                  </c:pt>
                  <c:pt idx="9">
                    <c:v>0.700123967638693</c:v>
                  </c:pt>
                  <c:pt idx="10">
                    <c:v>2.015041626949249</c:v>
                  </c:pt>
                  <c:pt idx="11">
                    <c:v>0.72258077774714025</c:v>
                  </c:pt>
                  <c:pt idx="12">
                    <c:v>1.7418499808048864</c:v>
                  </c:pt>
                  <c:pt idx="13">
                    <c:v>1.252461530997228</c:v>
                  </c:pt>
                  <c:pt idx="14">
                    <c:v>1.6038533975717879</c:v>
                  </c:pt>
                  <c:pt idx="15">
                    <c:v>1.4844104186374401</c:v>
                  </c:pt>
                  <c:pt idx="16">
                    <c:v>1.561480346719835</c:v>
                  </c:pt>
                  <c:pt idx="17">
                    <c:v>2.2283269775631487</c:v>
                  </c:pt>
                  <c:pt idx="18">
                    <c:v>2.0090807577005227</c:v>
                  </c:pt>
                  <c:pt idx="19">
                    <c:v>1.9988453713875465</c:v>
                  </c:pt>
                </c:numCache>
              </c:numRef>
            </c:plus>
            <c:minus>
              <c:numRef>
                <c:f>'combine positions'!$G$100:$G$119</c:f>
                <c:numCache>
                  <c:formatCode>General</c:formatCode>
                  <c:ptCount val="20"/>
                  <c:pt idx="0">
                    <c:v>0.7783194962603871</c:v>
                  </c:pt>
                  <c:pt idx="1">
                    <c:v>2.0489369565051261</c:v>
                  </c:pt>
                  <c:pt idx="2">
                    <c:v>1.0760991841950929</c:v>
                  </c:pt>
                  <c:pt idx="3">
                    <c:v>1.3909760263070801</c:v>
                  </c:pt>
                  <c:pt idx="4">
                    <c:v>1.84570936182773</c:v>
                  </c:pt>
                  <c:pt idx="5">
                    <c:v>1.1357376833243149</c:v>
                  </c:pt>
                  <c:pt idx="6">
                    <c:v>2.1307637980858365</c:v>
                  </c:pt>
                  <c:pt idx="7">
                    <c:v>0.75945054553502067</c:v>
                  </c:pt>
                  <c:pt idx="8">
                    <c:v>1.8198098572945001</c:v>
                  </c:pt>
                  <c:pt idx="9">
                    <c:v>0.700123967638693</c:v>
                  </c:pt>
                  <c:pt idx="10">
                    <c:v>2.015041626949249</c:v>
                  </c:pt>
                  <c:pt idx="11">
                    <c:v>0.72258077774714025</c:v>
                  </c:pt>
                  <c:pt idx="12">
                    <c:v>1.7418499808048864</c:v>
                  </c:pt>
                  <c:pt idx="13">
                    <c:v>1.252461530997228</c:v>
                  </c:pt>
                  <c:pt idx="14">
                    <c:v>1.6038533975717879</c:v>
                  </c:pt>
                  <c:pt idx="15">
                    <c:v>1.4844104186374401</c:v>
                  </c:pt>
                  <c:pt idx="16">
                    <c:v>1.561480346719835</c:v>
                  </c:pt>
                  <c:pt idx="17">
                    <c:v>2.2283269775631487</c:v>
                  </c:pt>
                  <c:pt idx="18">
                    <c:v>2.0090807577005227</c:v>
                  </c:pt>
                  <c:pt idx="19">
                    <c:v>1.9988453713875465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positions'!$G$29:$G$48</c:f>
              <c:numCache>
                <c:formatCode>General</c:formatCode>
                <c:ptCount val="20"/>
                <c:pt idx="0">
                  <c:v>-0.63291726223267664</c:v>
                </c:pt>
                <c:pt idx="1">
                  <c:v>-2.32989177571937</c:v>
                </c:pt>
                <c:pt idx="2">
                  <c:v>-6.060222620581583</c:v>
                </c:pt>
                <c:pt idx="3">
                  <c:v>-0.29079377008408641</c:v>
                </c:pt>
                <c:pt idx="4">
                  <c:v>-2.9799615965319126</c:v>
                </c:pt>
                <c:pt idx="5">
                  <c:v>-5.2654714828097147</c:v>
                </c:pt>
                <c:pt idx="6">
                  <c:v>-2.6546293461038819</c:v>
                </c:pt>
                <c:pt idx="7">
                  <c:v>-11.571116101811697</c:v>
                </c:pt>
                <c:pt idx="8">
                  <c:v>-4.3235615674859842</c:v>
                </c:pt>
                <c:pt idx="9">
                  <c:v>-0.44409072044842457</c:v>
                </c:pt>
                <c:pt idx="10">
                  <c:v>0.5037861724954541</c:v>
                </c:pt>
                <c:pt idx="11">
                  <c:v>5.7197671218274557</c:v>
                </c:pt>
                <c:pt idx="12">
                  <c:v>1.6585590909220052</c:v>
                </c:pt>
                <c:pt idx="13">
                  <c:v>1.6035499765383951</c:v>
                </c:pt>
                <c:pt idx="14">
                  <c:v>1.1426177238244817</c:v>
                </c:pt>
                <c:pt idx="15">
                  <c:v>-12.273237179487179</c:v>
                </c:pt>
                <c:pt idx="16">
                  <c:v>-3.1579837534028039</c:v>
                </c:pt>
                <c:pt idx="17">
                  <c:v>3.4876499903170277</c:v>
                </c:pt>
                <c:pt idx="18">
                  <c:v>5.7716923438844088</c:v>
                </c:pt>
                <c:pt idx="19">
                  <c:v>1.818005512184224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C6-3F44-87ED-EA67B92FC9E1}"/>
            </c:ext>
          </c:extLst>
        </c:ser>
        <c:ser>
          <c:idx val="4"/>
          <c:order val="4"/>
          <c:tx>
            <c:strRef>
              <c:f>'combine positions'!$H$28</c:f>
              <c:strCache>
                <c:ptCount val="1"/>
                <c:pt idx="0">
                  <c:v>pos +2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'combine positions'!$H$119</c:f>
                <c:numCache>
                  <c:formatCode>General</c:formatCode>
                  <c:ptCount val="1"/>
                  <c:pt idx="0">
                    <c:v>2.0979844557317695</c:v>
                  </c:pt>
                </c:numCache>
              </c:numRef>
            </c:plus>
            <c:minus>
              <c:numRef>
                <c:f>'combine positions'!$H$100:$H$119</c:f>
                <c:numCache>
                  <c:formatCode>General</c:formatCode>
                  <c:ptCount val="20"/>
                  <c:pt idx="0">
                    <c:v>1.1706450982935446</c:v>
                  </c:pt>
                  <c:pt idx="1">
                    <c:v>1.7391702381359664</c:v>
                  </c:pt>
                  <c:pt idx="2">
                    <c:v>1.3838725931839746</c:v>
                  </c:pt>
                  <c:pt idx="3">
                    <c:v>1.0163622251212761</c:v>
                  </c:pt>
                  <c:pt idx="4">
                    <c:v>0.96840228207242551</c:v>
                  </c:pt>
                  <c:pt idx="5">
                    <c:v>1.6506774319023598</c:v>
                  </c:pt>
                  <c:pt idx="6">
                    <c:v>0.5997595725413275</c:v>
                  </c:pt>
                  <c:pt idx="7">
                    <c:v>2.3710011086587808</c:v>
                  </c:pt>
                  <c:pt idx="8">
                    <c:v>1.6885015889704038</c:v>
                  </c:pt>
                  <c:pt idx="9">
                    <c:v>0.40124299963345234</c:v>
                  </c:pt>
                  <c:pt idx="10">
                    <c:v>0.8790691467029238</c:v>
                  </c:pt>
                  <c:pt idx="11">
                    <c:v>0.73690882228239563</c:v>
                  </c:pt>
                  <c:pt idx="12">
                    <c:v>2.3177100068820633</c:v>
                  </c:pt>
                  <c:pt idx="13">
                    <c:v>1.0865421663027015</c:v>
                  </c:pt>
                  <c:pt idx="14">
                    <c:v>1.9293615217211013</c:v>
                  </c:pt>
                  <c:pt idx="15">
                    <c:v>1.7394897069343489</c:v>
                  </c:pt>
                  <c:pt idx="16">
                    <c:v>1.4418808207506855</c:v>
                  </c:pt>
                  <c:pt idx="17">
                    <c:v>2.6356429314750258</c:v>
                  </c:pt>
                  <c:pt idx="18">
                    <c:v>2.7481158264735224</c:v>
                  </c:pt>
                  <c:pt idx="19">
                    <c:v>2.0979844557317695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'combine positions'!$B$29:$C$48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'combine positions'!$H$29:$H$48</c:f>
              <c:numCache>
                <c:formatCode>General</c:formatCode>
                <c:ptCount val="20"/>
                <c:pt idx="0">
                  <c:v>0.43000606994245977</c:v>
                </c:pt>
                <c:pt idx="1">
                  <c:v>3.705833638707984</c:v>
                </c:pt>
                <c:pt idx="2">
                  <c:v>-8.299151929592556</c:v>
                </c:pt>
                <c:pt idx="3">
                  <c:v>-2.5455496362300973</c:v>
                </c:pt>
                <c:pt idx="4">
                  <c:v>-2.9988884719523115</c:v>
                </c:pt>
                <c:pt idx="5">
                  <c:v>-2.128556861605742</c:v>
                </c:pt>
                <c:pt idx="6">
                  <c:v>2.0566052427783927</c:v>
                </c:pt>
                <c:pt idx="7">
                  <c:v>-6.6847563437391777</c:v>
                </c:pt>
                <c:pt idx="8">
                  <c:v>-3.4918543284635799</c:v>
                </c:pt>
                <c:pt idx="9">
                  <c:v>-1.7069748978380239</c:v>
                </c:pt>
                <c:pt idx="10">
                  <c:v>3.3357922537879978</c:v>
                </c:pt>
                <c:pt idx="11">
                  <c:v>3.5996838648745899</c:v>
                </c:pt>
                <c:pt idx="12">
                  <c:v>-1.2376250659953267</c:v>
                </c:pt>
                <c:pt idx="13">
                  <c:v>3.4326563900934493</c:v>
                </c:pt>
                <c:pt idx="14">
                  <c:v>-7.4111045135883371</c:v>
                </c:pt>
                <c:pt idx="15">
                  <c:v>11.371424551458572</c:v>
                </c:pt>
                <c:pt idx="16">
                  <c:v>6.3994156406523395</c:v>
                </c:pt>
                <c:pt idx="17">
                  <c:v>1.6220565610458781</c:v>
                </c:pt>
                <c:pt idx="18">
                  <c:v>5.2792578417840366</c:v>
                </c:pt>
                <c:pt idx="19">
                  <c:v>-4.5610567996279388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C6-3F44-87ED-EA67B92FC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874816"/>
        <c:axId val="21502463"/>
      </c:barChart>
      <c:catAx>
        <c:axId val="20378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02463"/>
        <c:crosses val="autoZero"/>
        <c:auto val="1"/>
        <c:lblAlgn val="ctr"/>
        <c:lblOffset val="100"/>
        <c:noMultiLvlLbl val="0"/>
      </c:catAx>
      <c:valAx>
        <c:axId val="21502463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8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'Hm_AAlist_at-2'!$HH$76:$HI$95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'Hm_AAlist_at-2'!$HJ$76:$HJ$95</c:f>
              <c:numCache>
                <c:formatCode>General</c:formatCode>
                <c:ptCount val="20"/>
                <c:pt idx="0">
                  <c:v>2.9338544887349243</c:v>
                </c:pt>
                <c:pt idx="1">
                  <c:v>1.8159440304085182</c:v>
                </c:pt>
                <c:pt idx="2">
                  <c:v>-0.47115066497656927</c:v>
                </c:pt>
                <c:pt idx="3">
                  <c:v>-1.6439756871018112</c:v>
                </c:pt>
                <c:pt idx="4">
                  <c:v>0.57308455346684806</c:v>
                </c:pt>
                <c:pt idx="5">
                  <c:v>-6.0584148670968538</c:v>
                </c:pt>
                <c:pt idx="6">
                  <c:v>2.0028607748838918</c:v>
                </c:pt>
                <c:pt idx="7">
                  <c:v>-3.5272878147963751</c:v>
                </c:pt>
                <c:pt idx="8">
                  <c:v>-3.8180032231785224</c:v>
                </c:pt>
                <c:pt idx="9">
                  <c:v>2.4147651004414716</c:v>
                </c:pt>
                <c:pt idx="10">
                  <c:v>-1.9528349048333851</c:v>
                </c:pt>
                <c:pt idx="11">
                  <c:v>2.2923004086958456</c:v>
                </c:pt>
                <c:pt idx="12">
                  <c:v>2.9671214381395914</c:v>
                </c:pt>
                <c:pt idx="13">
                  <c:v>-2.828108825208274</c:v>
                </c:pt>
                <c:pt idx="14">
                  <c:v>-6.7592507093846903</c:v>
                </c:pt>
                <c:pt idx="15">
                  <c:v>-9.0746119177389133</c:v>
                </c:pt>
                <c:pt idx="16">
                  <c:v>0.24979462445773981</c:v>
                </c:pt>
                <c:pt idx="17">
                  <c:v>-0.37070405668774836</c:v>
                </c:pt>
                <c:pt idx="18">
                  <c:v>5.1291598839895158</c:v>
                </c:pt>
                <c:pt idx="19">
                  <c:v>-4.6524779066702129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C-6C45-98BC-CD5FF8D1C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087496416"/>
        <c:axId val="2071729456"/>
      </c:barChart>
      <c:catAx>
        <c:axId val="20874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29456"/>
        <c:crosses val="autoZero"/>
        <c:auto val="1"/>
        <c:lblAlgn val="ctr"/>
        <c:lblOffset val="100"/>
        <c:noMultiLvlLbl val="1"/>
      </c:catAx>
      <c:valAx>
        <c:axId val="2071729456"/>
        <c:scaling>
          <c:orientation val="minMax"/>
          <c:max val="15"/>
          <c:min val="-15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9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'Hm_AAlist_at-1'!$HH$76:$HI$95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'Hm_AAlist_at-1'!$HJ$76:$HJ$95</c:f>
              <c:numCache>
                <c:formatCode>General</c:formatCode>
                <c:ptCount val="20"/>
                <c:pt idx="0">
                  <c:v>-2.4909173851922035</c:v>
                </c:pt>
                <c:pt idx="1">
                  <c:v>-0.38549807964289734</c:v>
                </c:pt>
                <c:pt idx="2">
                  <c:v>-4.7910601293414841</c:v>
                </c:pt>
                <c:pt idx="3">
                  <c:v>-4.0506686661417328</c:v>
                </c:pt>
                <c:pt idx="4">
                  <c:v>1.8069848182566621</c:v>
                </c:pt>
                <c:pt idx="5">
                  <c:v>-4.9413583851480309</c:v>
                </c:pt>
                <c:pt idx="6">
                  <c:v>-9.9619248962676099E-2</c:v>
                </c:pt>
                <c:pt idx="7">
                  <c:v>-2.263774988368239</c:v>
                </c:pt>
                <c:pt idx="8">
                  <c:v>-2.7383987388828328</c:v>
                </c:pt>
                <c:pt idx="9">
                  <c:v>-6.088389753252244</c:v>
                </c:pt>
                <c:pt idx="10">
                  <c:v>-6.9115713225362994</c:v>
                </c:pt>
                <c:pt idx="11">
                  <c:v>-3.4689504282668202</c:v>
                </c:pt>
                <c:pt idx="12">
                  <c:v>5.8653419060311096</c:v>
                </c:pt>
                <c:pt idx="13">
                  <c:v>1.5290239829314933</c:v>
                </c:pt>
                <c:pt idx="14">
                  <c:v>2.4812727737930209</c:v>
                </c:pt>
                <c:pt idx="15">
                  <c:v>3.9380502405110005</c:v>
                </c:pt>
                <c:pt idx="16">
                  <c:v>11.377036823720189</c:v>
                </c:pt>
                <c:pt idx="17">
                  <c:v>-1.9230604542008243</c:v>
                </c:pt>
                <c:pt idx="18">
                  <c:v>-3.4700818356913135</c:v>
                </c:pt>
                <c:pt idx="19">
                  <c:v>-4.259113687679271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8-9E46-8AA2-B2F3FA313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087496416"/>
        <c:axId val="2071729456"/>
      </c:barChart>
      <c:catAx>
        <c:axId val="20874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29456"/>
        <c:crosses val="autoZero"/>
        <c:auto val="1"/>
        <c:lblAlgn val="ctr"/>
        <c:lblOffset val="100"/>
        <c:noMultiLvlLbl val="0"/>
      </c:catAx>
      <c:valAx>
        <c:axId val="2071729456"/>
        <c:scaling>
          <c:orientation val="minMax"/>
          <c:max val="15"/>
          <c:min val="-1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9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'Hm_AAlist_at-1'!$HH$76:$HI$95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'Hm_AAlist_at-1'!$HJ$76:$HJ$95</c:f>
              <c:numCache>
                <c:formatCode>General</c:formatCode>
                <c:ptCount val="20"/>
                <c:pt idx="0">
                  <c:v>-2.4909173851922035</c:v>
                </c:pt>
                <c:pt idx="1">
                  <c:v>-0.38549807964289734</c:v>
                </c:pt>
                <c:pt idx="2">
                  <c:v>-4.7910601293414841</c:v>
                </c:pt>
                <c:pt idx="3">
                  <c:v>-4.0506686661417328</c:v>
                </c:pt>
                <c:pt idx="4">
                  <c:v>1.8069848182566621</c:v>
                </c:pt>
                <c:pt idx="5">
                  <c:v>-4.9413583851480309</c:v>
                </c:pt>
                <c:pt idx="6">
                  <c:v>-9.9619248962676099E-2</c:v>
                </c:pt>
                <c:pt idx="7">
                  <c:v>-2.263774988368239</c:v>
                </c:pt>
                <c:pt idx="8">
                  <c:v>-2.7383987388828328</c:v>
                </c:pt>
                <c:pt idx="9">
                  <c:v>-6.088389753252244</c:v>
                </c:pt>
                <c:pt idx="10">
                  <c:v>-6.9115713225362994</c:v>
                </c:pt>
                <c:pt idx="11">
                  <c:v>-3.4689504282668202</c:v>
                </c:pt>
                <c:pt idx="12">
                  <c:v>5.8653419060311096</c:v>
                </c:pt>
                <c:pt idx="13">
                  <c:v>1.5290239829314933</c:v>
                </c:pt>
                <c:pt idx="14">
                  <c:v>2.4812727737930209</c:v>
                </c:pt>
                <c:pt idx="15">
                  <c:v>3.9380502405110005</c:v>
                </c:pt>
                <c:pt idx="16">
                  <c:v>11.377036823720189</c:v>
                </c:pt>
                <c:pt idx="17">
                  <c:v>-1.9230604542008243</c:v>
                </c:pt>
                <c:pt idx="18">
                  <c:v>-3.4700818356913135</c:v>
                </c:pt>
                <c:pt idx="19">
                  <c:v>-4.259113687679271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E-4747-990F-1FA31EE10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087496416"/>
        <c:axId val="2071729456"/>
      </c:barChart>
      <c:catAx>
        <c:axId val="20874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29456"/>
        <c:crosses val="autoZero"/>
        <c:auto val="1"/>
        <c:lblAlgn val="ctr"/>
        <c:lblOffset val="100"/>
        <c:noMultiLvlLbl val="1"/>
      </c:catAx>
      <c:valAx>
        <c:axId val="2071729456"/>
        <c:scaling>
          <c:orientation val="minMax"/>
          <c:max val="15"/>
          <c:min val="-15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9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71612479339692E-2"/>
          <c:y val="4.7151277013752456E-2"/>
          <c:w val="0.90881581784024068"/>
          <c:h val="0.913555992141453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'Hm_AAlist_at0)v2'!$FM$93:$FN$112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A</c:v>
                  </c:pt>
                  <c:pt idx="10">
                    <c:v>V</c:v>
                  </c:pt>
                  <c:pt idx="11">
                    <c:v>I</c:v>
                  </c:pt>
                  <c:pt idx="12">
                    <c:v>L</c:v>
                  </c:pt>
                  <c:pt idx="13">
                    <c:v>M</c:v>
                  </c:pt>
                  <c:pt idx="14">
                    <c:v>F</c:v>
                  </c:pt>
                  <c:pt idx="15">
                    <c:v>Y</c:v>
                  </c:pt>
                  <c:pt idx="16">
                    <c:v>W</c:v>
                  </c:pt>
                  <c:pt idx="17">
                    <c:v>G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positve</c:v>
                  </c:pt>
                  <c:pt idx="3">
                    <c:v>negative</c:v>
                  </c:pt>
                  <c:pt idx="5">
                    <c:v>polar uncharged</c:v>
                  </c:pt>
                  <c:pt idx="9">
                    <c:v>hydrophobic</c:v>
                  </c:pt>
                  <c:pt idx="14">
                    <c:v>aromatic</c:v>
                  </c:pt>
                  <c:pt idx="17">
                    <c:v>spe</c:v>
                  </c:pt>
                </c:lvl>
              </c:multiLvlStrCache>
            </c:multiLvlStrRef>
          </c:cat>
          <c:val>
            <c:numRef>
              <c:f>'Hm_AAlist_at0)v2'!$FO$93:$FO$112</c:f>
              <c:numCache>
                <c:formatCode>General</c:formatCode>
                <c:ptCount val="20"/>
                <c:pt idx="0">
                  <c:v>0.52906166584848258</c:v>
                </c:pt>
                <c:pt idx="1">
                  <c:v>3.9451682407560118</c:v>
                </c:pt>
                <c:pt idx="2">
                  <c:v>-2.8986811794212612</c:v>
                </c:pt>
                <c:pt idx="3">
                  <c:v>-6.5215888087537852</c:v>
                </c:pt>
                <c:pt idx="4">
                  <c:v>1.0072361324518504</c:v>
                </c:pt>
                <c:pt idx="5">
                  <c:v>-4.5647239856400352</c:v>
                </c:pt>
                <c:pt idx="6">
                  <c:v>2.8225493197135578</c:v>
                </c:pt>
                <c:pt idx="7">
                  <c:v>-3.1157068299487336</c:v>
                </c:pt>
                <c:pt idx="8">
                  <c:v>-2.8318091646156853</c:v>
                </c:pt>
                <c:pt idx="9">
                  <c:v>-4.9480951317797475</c:v>
                </c:pt>
                <c:pt idx="10">
                  <c:v>4.2820303919667575</c:v>
                </c:pt>
                <c:pt idx="11">
                  <c:v>4.9704189960159519</c:v>
                </c:pt>
                <c:pt idx="12">
                  <c:v>3.0969452942253533</c:v>
                </c:pt>
                <c:pt idx="13">
                  <c:v>-0.33908888679265764</c:v>
                </c:pt>
                <c:pt idx="14">
                  <c:v>2.7073948752601664</c:v>
                </c:pt>
                <c:pt idx="15">
                  <c:v>8.3435440015692386</c:v>
                </c:pt>
                <c:pt idx="16">
                  <c:v>9.5885847270655873</c:v>
                </c:pt>
                <c:pt idx="17">
                  <c:v>1.7381320345711087</c:v>
                </c:pt>
                <c:pt idx="18">
                  <c:v>-1.2137027422399589</c:v>
                </c:pt>
                <c:pt idx="19">
                  <c:v>-4.5749361237390236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A-FD48-9761-144727598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857423"/>
        <c:axId val="1023436111"/>
      </c:barChart>
      <c:catAx>
        <c:axId val="101285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36111"/>
        <c:crosses val="autoZero"/>
        <c:auto val="1"/>
        <c:lblAlgn val="ctr"/>
        <c:lblOffset val="100"/>
        <c:noMultiLvlLbl val="0"/>
      </c:catAx>
      <c:valAx>
        <c:axId val="1023436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5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'Hm_AAlist_at0)v2'!$HH$76:$HI$95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'Hm_AAlist_at0)v2'!$HJ$76:$HJ$95</c:f>
              <c:numCache>
                <c:formatCode>General</c:formatCode>
                <c:ptCount val="20"/>
                <c:pt idx="0">
                  <c:v>1.3781192770425121</c:v>
                </c:pt>
                <c:pt idx="1">
                  <c:v>1.4553435735144777</c:v>
                </c:pt>
                <c:pt idx="2">
                  <c:v>-4.071647200322789</c:v>
                </c:pt>
                <c:pt idx="3">
                  <c:v>-9.8509961202542158</c:v>
                </c:pt>
                <c:pt idx="4">
                  <c:v>-3.3201479670947101</c:v>
                </c:pt>
                <c:pt idx="5">
                  <c:v>-7.7297769043146163</c:v>
                </c:pt>
                <c:pt idx="6">
                  <c:v>3.258029848380787</c:v>
                </c:pt>
                <c:pt idx="7">
                  <c:v>-5.3824003259073141</c:v>
                </c:pt>
                <c:pt idx="8">
                  <c:v>-2.4055541374441813</c:v>
                </c:pt>
                <c:pt idx="9">
                  <c:v>-2.4027776749096841E-2</c:v>
                </c:pt>
                <c:pt idx="10">
                  <c:v>-5.8223411958424478</c:v>
                </c:pt>
                <c:pt idx="11">
                  <c:v>5.9409238356553553</c:v>
                </c:pt>
                <c:pt idx="12">
                  <c:v>5.9597918966562089</c:v>
                </c:pt>
                <c:pt idx="13">
                  <c:v>4.5775264708743615</c:v>
                </c:pt>
                <c:pt idx="14">
                  <c:v>2.5820343781398742</c:v>
                </c:pt>
                <c:pt idx="15">
                  <c:v>-6.6504585894042947</c:v>
                </c:pt>
                <c:pt idx="16">
                  <c:v>7.9241676796748122</c:v>
                </c:pt>
                <c:pt idx="17">
                  <c:v>13.791847381841597</c:v>
                </c:pt>
                <c:pt idx="18">
                  <c:v>6.8827452566774801</c:v>
                </c:pt>
                <c:pt idx="19">
                  <c:v>-1.8078056625165175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4-074C-8DFF-EAC13D491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087496416"/>
        <c:axId val="2071729456"/>
      </c:barChart>
      <c:catAx>
        <c:axId val="20874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29456"/>
        <c:crosses val="autoZero"/>
        <c:auto val="1"/>
        <c:lblAlgn val="ctr"/>
        <c:lblOffset val="100"/>
        <c:noMultiLvlLbl val="0"/>
      </c:catAx>
      <c:valAx>
        <c:axId val="2071729456"/>
        <c:scaling>
          <c:orientation val="minMax"/>
          <c:max val="15"/>
          <c:min val="-1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9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'Hm_AAlist_at0)v2'!$HH$76:$HI$95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G</c:v>
                  </c:pt>
                  <c:pt idx="10">
                    <c:v>A</c:v>
                  </c:pt>
                  <c:pt idx="11">
                    <c:v>V</c:v>
                  </c:pt>
                  <c:pt idx="12">
                    <c:v>I</c:v>
                  </c:pt>
                  <c:pt idx="13">
                    <c:v>L</c:v>
                  </c:pt>
                  <c:pt idx="14">
                    <c:v>M</c:v>
                  </c:pt>
                  <c:pt idx="15">
                    <c:v>F</c:v>
                  </c:pt>
                  <c:pt idx="16">
                    <c:v>Y</c:v>
                  </c:pt>
                  <c:pt idx="17">
                    <c:v>W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polar positive</c:v>
                  </c:pt>
                  <c:pt idx="3">
                    <c:v>polar negativ</c:v>
                  </c:pt>
                  <c:pt idx="5">
                    <c:v>polar</c:v>
                  </c:pt>
                  <c:pt idx="9">
                    <c:v>hydrophobic</c:v>
                  </c:pt>
                  <c:pt idx="15">
                    <c:v>aromatic</c:v>
                  </c:pt>
                  <c:pt idx="18">
                    <c:v>cys</c:v>
                  </c:pt>
                  <c:pt idx="19">
                    <c:v>prol</c:v>
                  </c:pt>
                </c:lvl>
              </c:multiLvlStrCache>
            </c:multiLvlStrRef>
          </c:cat>
          <c:val>
            <c:numRef>
              <c:f>'Hm_AAlist_at0)v2'!$HJ$76:$HJ$95</c:f>
              <c:numCache>
                <c:formatCode>General</c:formatCode>
                <c:ptCount val="20"/>
                <c:pt idx="0">
                  <c:v>1.3781192770425121</c:v>
                </c:pt>
                <c:pt idx="1">
                  <c:v>1.4553435735144777</c:v>
                </c:pt>
                <c:pt idx="2">
                  <c:v>-4.071647200322789</c:v>
                </c:pt>
                <c:pt idx="3">
                  <c:v>-9.8509961202542158</c:v>
                </c:pt>
                <c:pt idx="4">
                  <c:v>-3.3201479670947101</c:v>
                </c:pt>
                <c:pt idx="5">
                  <c:v>-7.7297769043146163</c:v>
                </c:pt>
                <c:pt idx="6">
                  <c:v>3.258029848380787</c:v>
                </c:pt>
                <c:pt idx="7">
                  <c:v>-5.3824003259073141</c:v>
                </c:pt>
                <c:pt idx="8">
                  <c:v>-2.4055541374441813</c:v>
                </c:pt>
                <c:pt idx="9">
                  <c:v>-2.4027776749096841E-2</c:v>
                </c:pt>
                <c:pt idx="10">
                  <c:v>-5.8223411958424478</c:v>
                </c:pt>
                <c:pt idx="11">
                  <c:v>5.9409238356553553</c:v>
                </c:pt>
                <c:pt idx="12">
                  <c:v>5.9597918966562089</c:v>
                </c:pt>
                <c:pt idx="13">
                  <c:v>4.5775264708743615</c:v>
                </c:pt>
                <c:pt idx="14">
                  <c:v>2.5820343781398742</c:v>
                </c:pt>
                <c:pt idx="15">
                  <c:v>-6.6504585894042947</c:v>
                </c:pt>
                <c:pt idx="16">
                  <c:v>7.9241676796748122</c:v>
                </c:pt>
                <c:pt idx="17">
                  <c:v>13.791847381841597</c:v>
                </c:pt>
                <c:pt idx="18">
                  <c:v>6.8827452566774801</c:v>
                </c:pt>
                <c:pt idx="19">
                  <c:v>-1.8078056625165175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A-9946-AF35-48226E1EA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087496416"/>
        <c:axId val="2071729456"/>
      </c:barChart>
      <c:catAx>
        <c:axId val="20874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29456"/>
        <c:crosses val="autoZero"/>
        <c:auto val="1"/>
        <c:lblAlgn val="ctr"/>
        <c:lblOffset val="100"/>
        <c:noMultiLvlLbl val="1"/>
      </c:catAx>
      <c:valAx>
        <c:axId val="2071729456"/>
        <c:scaling>
          <c:orientation val="minMax"/>
          <c:max val="15"/>
          <c:min val="-15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9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71612479339692E-2"/>
          <c:y val="4.7151277013752456E-2"/>
          <c:w val="0.90881581784024068"/>
          <c:h val="0.913555992141453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'Hm_AAlist_at+1'!$FM$93:$FN$112</c:f>
              <c:multiLvlStrCache>
                <c:ptCount val="20"/>
                <c:lvl>
                  <c:pt idx="0">
                    <c:v>R</c:v>
                  </c:pt>
                  <c:pt idx="1">
                    <c:v>H</c:v>
                  </c:pt>
                  <c:pt idx="2">
                    <c:v>K</c:v>
                  </c:pt>
                  <c:pt idx="3">
                    <c:v>D</c:v>
                  </c:pt>
                  <c:pt idx="4">
                    <c:v>E</c:v>
                  </c:pt>
                  <c:pt idx="5">
                    <c:v>S</c:v>
                  </c:pt>
                  <c:pt idx="6">
                    <c:v>T</c:v>
                  </c:pt>
                  <c:pt idx="7">
                    <c:v>N</c:v>
                  </c:pt>
                  <c:pt idx="8">
                    <c:v>Q</c:v>
                  </c:pt>
                  <c:pt idx="9">
                    <c:v>A</c:v>
                  </c:pt>
                  <c:pt idx="10">
                    <c:v>V</c:v>
                  </c:pt>
                  <c:pt idx="11">
                    <c:v>I</c:v>
                  </c:pt>
                  <c:pt idx="12">
                    <c:v>L</c:v>
                  </c:pt>
                  <c:pt idx="13">
                    <c:v>M</c:v>
                  </c:pt>
                  <c:pt idx="14">
                    <c:v>F</c:v>
                  </c:pt>
                  <c:pt idx="15">
                    <c:v>Y</c:v>
                  </c:pt>
                  <c:pt idx="16">
                    <c:v>W</c:v>
                  </c:pt>
                  <c:pt idx="17">
                    <c:v>G</c:v>
                  </c:pt>
                  <c:pt idx="18">
                    <c:v>C</c:v>
                  </c:pt>
                  <c:pt idx="19">
                    <c:v>P</c:v>
                  </c:pt>
                </c:lvl>
                <c:lvl>
                  <c:pt idx="0">
                    <c:v>positve</c:v>
                  </c:pt>
                  <c:pt idx="3">
                    <c:v>negative</c:v>
                  </c:pt>
                  <c:pt idx="5">
                    <c:v>polar uncharged</c:v>
                  </c:pt>
                  <c:pt idx="9">
                    <c:v>hydrophobic</c:v>
                  </c:pt>
                  <c:pt idx="14">
                    <c:v>aromatic</c:v>
                  </c:pt>
                  <c:pt idx="17">
                    <c:v>spe</c:v>
                  </c:pt>
                </c:lvl>
              </c:multiLvlStrCache>
            </c:multiLvlStrRef>
          </c:cat>
          <c:val>
            <c:numRef>
              <c:f>'Hm_AAlist_at+1'!$FO$93:$FO$112</c:f>
              <c:numCache>
                <c:formatCode>General</c:formatCode>
                <c:ptCount val="20"/>
                <c:pt idx="0">
                  <c:v>0.52906166584848258</c:v>
                </c:pt>
                <c:pt idx="1">
                  <c:v>3.9451682407560118</c:v>
                </c:pt>
                <c:pt idx="2">
                  <c:v>-2.8986811794212612</c:v>
                </c:pt>
                <c:pt idx="3">
                  <c:v>-6.5215888087537852</c:v>
                </c:pt>
                <c:pt idx="4">
                  <c:v>1.0072361324518504</c:v>
                </c:pt>
                <c:pt idx="5">
                  <c:v>-4.5647239856400352</c:v>
                </c:pt>
                <c:pt idx="6">
                  <c:v>2.8225493197135578</c:v>
                </c:pt>
                <c:pt idx="7">
                  <c:v>-3.1157068299487336</c:v>
                </c:pt>
                <c:pt idx="8">
                  <c:v>-2.8318091646156853</c:v>
                </c:pt>
                <c:pt idx="9">
                  <c:v>-4.9480951317797475</c:v>
                </c:pt>
                <c:pt idx="10">
                  <c:v>4.2820303919667575</c:v>
                </c:pt>
                <c:pt idx="11">
                  <c:v>4.9704189960159519</c:v>
                </c:pt>
                <c:pt idx="12">
                  <c:v>3.0969452942253533</c:v>
                </c:pt>
                <c:pt idx="13">
                  <c:v>-0.33908888679265764</c:v>
                </c:pt>
                <c:pt idx="14">
                  <c:v>2.7073948752601664</c:v>
                </c:pt>
                <c:pt idx="15">
                  <c:v>8.3435440015692386</c:v>
                </c:pt>
                <c:pt idx="16">
                  <c:v>9.5885847270655873</c:v>
                </c:pt>
                <c:pt idx="17">
                  <c:v>1.7381320345711087</c:v>
                </c:pt>
                <c:pt idx="18">
                  <c:v>-1.2137027422399589</c:v>
                </c:pt>
                <c:pt idx="19">
                  <c:v>-4.5749361237390236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8-384D-8871-B83A5AF51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857423"/>
        <c:axId val="1023436111"/>
      </c:barChart>
      <c:catAx>
        <c:axId val="101285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36111"/>
        <c:crosses val="autoZero"/>
        <c:auto val="1"/>
        <c:lblAlgn val="ctr"/>
        <c:lblOffset val="100"/>
        <c:noMultiLvlLbl val="0"/>
      </c:catAx>
      <c:valAx>
        <c:axId val="1023436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85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.png"/><Relationship Id="rId1" Type="http://schemas.openxmlformats.org/officeDocument/2006/relationships/chart" Target="../charts/chart6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1.png"/><Relationship Id="rId1" Type="http://schemas.openxmlformats.org/officeDocument/2006/relationships/chart" Target="../charts/chart9.xml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1.png"/><Relationship Id="rId1" Type="http://schemas.openxmlformats.org/officeDocument/2006/relationships/chart" Target="../charts/chart12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172</xdr:col>
      <xdr:colOff>209550</xdr:colOff>
      <xdr:row>91</xdr:row>
      <xdr:rowOff>184150</xdr:rowOff>
    </xdr:from>
    <xdr:to>
      <xdr:col>181</xdr:col>
      <xdr:colOff>419100</xdr:colOff>
      <xdr:row>107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DDDAA-48BA-5E45-8FA7-CFA159BC2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162</xdr:col>
      <xdr:colOff>217024</xdr:colOff>
      <xdr:row>112</xdr:row>
      <xdr:rowOff>165100</xdr:rowOff>
    </xdr:from>
    <xdr:to>
      <xdr:col>193</xdr:col>
      <xdr:colOff>106801</xdr:colOff>
      <xdr:row>152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0FAC50-9ECC-394F-ABA6-955452B4F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1124" y="22923500"/>
          <a:ext cx="10146174" cy="7975600"/>
        </a:xfrm>
        <a:prstGeom prst="rect">
          <a:avLst/>
        </a:prstGeom>
      </xdr:spPr>
    </xdr:pic>
    <xdr:clientData/>
  </xdr:twoCellAnchor>
  <xdr:twoCellAnchor>
    <xdr:from>
      <xdr:col>220</xdr:col>
      <xdr:colOff>95250</xdr:colOff>
      <xdr:row>75</xdr:row>
      <xdr:rowOff>127000</xdr:rowOff>
    </xdr:from>
    <xdr:to>
      <xdr:col>225</xdr:col>
      <xdr:colOff>546100</xdr:colOff>
      <xdr:row>92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7309E6-662C-644D-9E12-9ED2DBB01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220</xdr:col>
      <xdr:colOff>127000</xdr:colOff>
      <xdr:row>93</xdr:row>
      <xdr:rowOff>12700</xdr:rowOff>
    </xdr:from>
    <xdr:to>
      <xdr:col>225</xdr:col>
      <xdr:colOff>577850</xdr:colOff>
      <xdr:row>109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8F5B09-C32C-7440-A0E2-F61C9367A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26</xdr:row>
      <xdr:rowOff>57150</xdr:rowOff>
    </xdr:from>
    <xdr:to>
      <xdr:col>16</xdr:col>
      <xdr:colOff>508422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B5B0F-862D-C54F-BDF2-ECB3CE9CD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723900</xdr:colOff>
      <xdr:row>49</xdr:row>
      <xdr:rowOff>190500</xdr:rowOff>
    </xdr:from>
    <xdr:to>
      <xdr:col>16</xdr:col>
      <xdr:colOff>457674</xdr:colOff>
      <xdr:row>71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D9D1ED-A9C4-F440-B7D8-C4EE6432A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26</xdr:row>
      <xdr:rowOff>0</xdr:rowOff>
    </xdr:from>
    <xdr:to>
      <xdr:col>24</xdr:col>
      <xdr:colOff>750000</xdr:colOff>
      <xdr:row>41</xdr:row>
      <xdr:rowOff>30000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7F37A8-6598-3B4A-83F2-9A2112C44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50</xdr:row>
      <xdr:rowOff>0</xdr:rowOff>
    </xdr:from>
    <xdr:to>
      <xdr:col>24</xdr:col>
      <xdr:colOff>686274</xdr:colOff>
      <xdr:row>71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5A27F0-F5B9-484B-B9FE-12DDB6D7F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75</xdr:row>
      <xdr:rowOff>0</xdr:rowOff>
    </xdr:from>
    <xdr:to>
      <xdr:col>16</xdr:col>
      <xdr:colOff>717972</xdr:colOff>
      <xdr:row>96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DD74A8-94F7-4C42-BA1C-BB6710259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98</xdr:row>
      <xdr:rowOff>31750</xdr:rowOff>
    </xdr:from>
    <xdr:to>
      <xdr:col>16</xdr:col>
      <xdr:colOff>717972</xdr:colOff>
      <xdr:row>120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4AF03E-7E71-A845-89D9-68ECC4955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0.16558</cdr:x>
      <cdr:y>0.04912</cdr:y>
    </cdr:from>
    <cdr:to>
      <cdr:x>0.56193</cdr:x>
      <cdr:y>0.21022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B5EF0C2-B9D4-0246-BB6F-4913B9CF88B7}"/>
            </a:ext>
          </a:extLst>
        </cdr:cNvPr>
        <cdr:cNvSpPr txBox="1"/>
      </cdr:nvSpPr>
      <cdr:spPr>
        <a:xfrm xmlns:a="http://schemas.openxmlformats.org/drawingml/2006/main">
          <a:off x="806450" y="158750"/>
          <a:ext cx="1930400" cy="520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enriched in best vs worst</a:t>
          </a:r>
        </a:p>
      </cdr:txBody>
    </cdr:sp>
  </cdr:relSizeAnchor>
  <cdr:relSizeAnchor xmlns:cdr="http://schemas.openxmlformats.org/drawingml/2006/chartDrawing">
    <cdr:from>
      <cdr:x>0.26467</cdr:x>
      <cdr:y>0.8389</cdr:y>
    </cdr:from>
    <cdr:to>
      <cdr:x>0.66102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4737A2F-1CAB-024D-815C-06C104B9C5FA}"/>
            </a:ext>
          </a:extLst>
        </cdr:cNvPr>
        <cdr:cNvSpPr txBox="1"/>
      </cdr:nvSpPr>
      <cdr:spPr>
        <a:xfrm xmlns:a="http://schemas.openxmlformats.org/drawingml/2006/main">
          <a:off x="1289050" y="2711450"/>
          <a:ext cx="1930400" cy="520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depleted in best vs worst</a:t>
          </a:r>
        </a:p>
      </cdr:txBody>
    </cdr:sp>
  </cdr:relSizeAnchor>
  <cdr:relSizeAnchor xmlns:cdr="http://schemas.openxmlformats.org/drawingml/2006/chartDrawing">
    <cdr:from>
      <cdr:x>0.69231</cdr:x>
      <cdr:y>0.14342</cdr:y>
    </cdr:from>
    <cdr:to>
      <cdr:x>0.8279</cdr:x>
      <cdr:y>0.22593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AAA0AE5-D140-524C-A3DF-DCC303832AFC}"/>
            </a:ext>
          </a:extLst>
        </cdr:cNvPr>
        <cdr:cNvSpPr txBox="1"/>
      </cdr:nvSpPr>
      <cdr:spPr>
        <a:xfrm xmlns:a="http://schemas.openxmlformats.org/drawingml/2006/main">
          <a:off x="3371850" y="4635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=0.08</a:t>
          </a:r>
        </a:p>
      </cdr:txBody>
    </cdr:sp>
  </cdr:relSizeAnchor>
  <cdr:relSizeAnchor xmlns:cdr="http://schemas.openxmlformats.org/drawingml/2006/chartDrawing">
    <cdr:from>
      <cdr:x>0.75489</cdr:x>
      <cdr:y>0.06876</cdr:y>
    </cdr:from>
    <cdr:to>
      <cdr:x>0.89048</cdr:x>
      <cdr:y>0.15128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CCF3DAC-B153-9240-85E5-22E318AC5178}"/>
            </a:ext>
          </a:extLst>
        </cdr:cNvPr>
        <cdr:cNvSpPr txBox="1"/>
      </cdr:nvSpPr>
      <cdr:spPr>
        <a:xfrm xmlns:a="http://schemas.openxmlformats.org/drawingml/2006/main">
          <a:off x="3676650" y="2222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=0.09</a:t>
          </a:r>
        </a:p>
      </cdr:txBody>
    </cdr:sp>
  </cdr:relSizeAnchor>
  <cdr:relSizeAnchor xmlns:cdr="http://schemas.openxmlformats.org/drawingml/2006/chartDrawing">
    <cdr:from>
      <cdr:x>0.58279</cdr:x>
      <cdr:y>0.36346</cdr:y>
    </cdr:from>
    <cdr:to>
      <cdr:x>0.71838</cdr:x>
      <cdr:y>0.44597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8DFC231-0B61-C543-A3CE-AE3CE9D75B81}"/>
            </a:ext>
          </a:extLst>
        </cdr:cNvPr>
        <cdr:cNvSpPr txBox="1"/>
      </cdr:nvSpPr>
      <cdr:spPr>
        <a:xfrm xmlns:a="http://schemas.openxmlformats.org/drawingml/2006/main">
          <a:off x="2838450" y="11747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=0.13</a:t>
          </a:r>
        </a:p>
      </cdr:txBody>
    </cdr:sp>
  </cdr:relSizeAnchor>
  <cdr:relSizeAnchor xmlns:cdr="http://schemas.openxmlformats.org/drawingml/2006/chartDrawing">
    <cdr:from>
      <cdr:x>0.53325</cdr:x>
      <cdr:y>0.29273</cdr:y>
    </cdr:from>
    <cdr:to>
      <cdr:x>0.66884</cdr:x>
      <cdr:y>0.37525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7E7A580C-B99A-2B40-9850-8E8714E21556}"/>
            </a:ext>
          </a:extLst>
        </cdr:cNvPr>
        <cdr:cNvSpPr txBox="1"/>
      </cdr:nvSpPr>
      <cdr:spPr>
        <a:xfrm xmlns:a="http://schemas.openxmlformats.org/drawingml/2006/main">
          <a:off x="2597150" y="9461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=0.14</a:t>
          </a:r>
        </a:p>
      </cdr:txBody>
    </cdr:sp>
  </cdr:relSizeAnchor>
  <cdr:relSizeAnchor xmlns:cdr="http://schemas.openxmlformats.org/drawingml/2006/chartDrawing">
    <cdr:from>
      <cdr:x>0.309</cdr:x>
      <cdr:y>0.37525</cdr:y>
    </cdr:from>
    <cdr:to>
      <cdr:x>0.47327</cdr:x>
      <cdr:y>0.47348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37A98EF7-A656-664F-853E-EE47DE2682E0}"/>
            </a:ext>
          </a:extLst>
        </cdr:cNvPr>
        <cdr:cNvSpPr txBox="1"/>
      </cdr:nvSpPr>
      <cdr:spPr>
        <a:xfrm xmlns:a="http://schemas.openxmlformats.org/drawingml/2006/main">
          <a:off x="1504950" y="1212850"/>
          <a:ext cx="8001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=0.162</a:t>
          </a:r>
        </a:p>
      </cdr:txBody>
    </cdr:sp>
  </cdr:relSizeAnchor>
  <cdr:relSizeAnchor xmlns:cdr="http://schemas.openxmlformats.org/drawingml/2006/chartDrawing">
    <cdr:from>
      <cdr:x>0.08475</cdr:x>
      <cdr:y>0.3556</cdr:y>
    </cdr:from>
    <cdr:to>
      <cdr:x>0.22034</cdr:x>
      <cdr:y>0.43811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3568E352-F218-AB46-BF45-E6E80917CEAF}"/>
            </a:ext>
          </a:extLst>
        </cdr:cNvPr>
        <cdr:cNvSpPr txBox="1"/>
      </cdr:nvSpPr>
      <cdr:spPr>
        <a:xfrm xmlns:a="http://schemas.openxmlformats.org/drawingml/2006/main">
          <a:off x="412750" y="11493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=0.25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220</xdr:col>
      <xdr:colOff>95250</xdr:colOff>
      <xdr:row>75</xdr:row>
      <xdr:rowOff>127000</xdr:rowOff>
    </xdr:from>
    <xdr:to>
      <xdr:col>225</xdr:col>
      <xdr:colOff>546100</xdr:colOff>
      <xdr:row>92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2AAB35-00AF-9E47-861F-A8E523D38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220</xdr:col>
      <xdr:colOff>127000</xdr:colOff>
      <xdr:row>93</xdr:row>
      <xdr:rowOff>12700</xdr:rowOff>
    </xdr:from>
    <xdr:to>
      <xdr:col>225</xdr:col>
      <xdr:colOff>577850</xdr:colOff>
      <xdr:row>109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0F4BDC-146B-DD44-AC8E-B37C06119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172</xdr:col>
      <xdr:colOff>209550</xdr:colOff>
      <xdr:row>91</xdr:row>
      <xdr:rowOff>184150</xdr:rowOff>
    </xdr:from>
    <xdr:to>
      <xdr:col>181</xdr:col>
      <xdr:colOff>419100</xdr:colOff>
      <xdr:row>107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65764-447F-CE41-942F-7E9AD2FE6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162</xdr:col>
      <xdr:colOff>217024</xdr:colOff>
      <xdr:row>112</xdr:row>
      <xdr:rowOff>165100</xdr:rowOff>
    </xdr:from>
    <xdr:to>
      <xdr:col>195</xdr:col>
      <xdr:colOff>76198</xdr:colOff>
      <xdr:row>152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209EE8-2BE2-FC43-9C5C-2F92BFD74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1124" y="22923500"/>
          <a:ext cx="10146174" cy="7975600"/>
        </a:xfrm>
        <a:prstGeom prst="rect">
          <a:avLst/>
        </a:prstGeom>
      </xdr:spPr>
    </xdr:pic>
    <xdr:clientData/>
  </xdr:twoCellAnchor>
  <xdr:twoCellAnchor>
    <xdr:from>
      <xdr:col>220</xdr:col>
      <xdr:colOff>95250</xdr:colOff>
      <xdr:row>75</xdr:row>
      <xdr:rowOff>127000</xdr:rowOff>
    </xdr:from>
    <xdr:to>
      <xdr:col>225</xdr:col>
      <xdr:colOff>546100</xdr:colOff>
      <xdr:row>92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AE1FE6-B521-1449-A1DC-A54EDD961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220</xdr:col>
      <xdr:colOff>127000</xdr:colOff>
      <xdr:row>93</xdr:row>
      <xdr:rowOff>12700</xdr:rowOff>
    </xdr:from>
    <xdr:to>
      <xdr:col>225</xdr:col>
      <xdr:colOff>577850</xdr:colOff>
      <xdr:row>109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641A1F-72EE-8F4D-8ACC-4061EBAD5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0.16558</cdr:x>
      <cdr:y>0.04912</cdr:y>
    </cdr:from>
    <cdr:to>
      <cdr:x>0.56193</cdr:x>
      <cdr:y>0.21022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B5EF0C2-B9D4-0246-BB6F-4913B9CF88B7}"/>
            </a:ext>
          </a:extLst>
        </cdr:cNvPr>
        <cdr:cNvSpPr txBox="1"/>
      </cdr:nvSpPr>
      <cdr:spPr>
        <a:xfrm xmlns:a="http://schemas.openxmlformats.org/drawingml/2006/main">
          <a:off x="806450" y="158750"/>
          <a:ext cx="1930400" cy="520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enriched in best vs worst</a:t>
          </a:r>
        </a:p>
      </cdr:txBody>
    </cdr:sp>
  </cdr:relSizeAnchor>
  <cdr:relSizeAnchor xmlns:cdr="http://schemas.openxmlformats.org/drawingml/2006/chartDrawing">
    <cdr:from>
      <cdr:x>0.26467</cdr:x>
      <cdr:y>0.8389</cdr:y>
    </cdr:from>
    <cdr:to>
      <cdr:x>0.66102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4737A2F-1CAB-024D-815C-06C104B9C5FA}"/>
            </a:ext>
          </a:extLst>
        </cdr:cNvPr>
        <cdr:cNvSpPr txBox="1"/>
      </cdr:nvSpPr>
      <cdr:spPr>
        <a:xfrm xmlns:a="http://schemas.openxmlformats.org/drawingml/2006/main">
          <a:off x="1289050" y="2711450"/>
          <a:ext cx="1930400" cy="520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depleted in best vs worst</a:t>
          </a:r>
        </a:p>
      </cdr:txBody>
    </cdr:sp>
  </cdr:relSizeAnchor>
  <cdr:relSizeAnchor xmlns:cdr="http://schemas.openxmlformats.org/drawingml/2006/chartDrawing">
    <cdr:from>
      <cdr:x>0.69231</cdr:x>
      <cdr:y>0.14342</cdr:y>
    </cdr:from>
    <cdr:to>
      <cdr:x>0.8279</cdr:x>
      <cdr:y>0.22593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AAA0AE5-D140-524C-A3DF-DCC303832AFC}"/>
            </a:ext>
          </a:extLst>
        </cdr:cNvPr>
        <cdr:cNvSpPr txBox="1"/>
      </cdr:nvSpPr>
      <cdr:spPr>
        <a:xfrm xmlns:a="http://schemas.openxmlformats.org/drawingml/2006/main">
          <a:off x="3371850" y="4635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=0.08</a:t>
          </a:r>
        </a:p>
      </cdr:txBody>
    </cdr:sp>
  </cdr:relSizeAnchor>
  <cdr:relSizeAnchor xmlns:cdr="http://schemas.openxmlformats.org/drawingml/2006/chartDrawing">
    <cdr:from>
      <cdr:x>0.75489</cdr:x>
      <cdr:y>0.06876</cdr:y>
    </cdr:from>
    <cdr:to>
      <cdr:x>0.89048</cdr:x>
      <cdr:y>0.15128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CCF3DAC-B153-9240-85E5-22E318AC5178}"/>
            </a:ext>
          </a:extLst>
        </cdr:cNvPr>
        <cdr:cNvSpPr txBox="1"/>
      </cdr:nvSpPr>
      <cdr:spPr>
        <a:xfrm xmlns:a="http://schemas.openxmlformats.org/drawingml/2006/main">
          <a:off x="3676650" y="2222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=0.09</a:t>
          </a:r>
        </a:p>
      </cdr:txBody>
    </cdr:sp>
  </cdr:relSizeAnchor>
  <cdr:relSizeAnchor xmlns:cdr="http://schemas.openxmlformats.org/drawingml/2006/chartDrawing">
    <cdr:from>
      <cdr:x>0.58279</cdr:x>
      <cdr:y>0.36346</cdr:y>
    </cdr:from>
    <cdr:to>
      <cdr:x>0.71838</cdr:x>
      <cdr:y>0.44597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8DFC231-0B61-C543-A3CE-AE3CE9D75B81}"/>
            </a:ext>
          </a:extLst>
        </cdr:cNvPr>
        <cdr:cNvSpPr txBox="1"/>
      </cdr:nvSpPr>
      <cdr:spPr>
        <a:xfrm xmlns:a="http://schemas.openxmlformats.org/drawingml/2006/main">
          <a:off x="2838450" y="11747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=0.13</a:t>
          </a:r>
        </a:p>
      </cdr:txBody>
    </cdr:sp>
  </cdr:relSizeAnchor>
  <cdr:relSizeAnchor xmlns:cdr="http://schemas.openxmlformats.org/drawingml/2006/chartDrawing">
    <cdr:from>
      <cdr:x>0.53325</cdr:x>
      <cdr:y>0.29273</cdr:y>
    </cdr:from>
    <cdr:to>
      <cdr:x>0.66884</cdr:x>
      <cdr:y>0.37525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7E7A580C-B99A-2B40-9850-8E8714E21556}"/>
            </a:ext>
          </a:extLst>
        </cdr:cNvPr>
        <cdr:cNvSpPr txBox="1"/>
      </cdr:nvSpPr>
      <cdr:spPr>
        <a:xfrm xmlns:a="http://schemas.openxmlformats.org/drawingml/2006/main">
          <a:off x="2597150" y="9461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=0.14</a:t>
          </a:r>
        </a:p>
      </cdr:txBody>
    </cdr:sp>
  </cdr:relSizeAnchor>
  <cdr:relSizeAnchor xmlns:cdr="http://schemas.openxmlformats.org/drawingml/2006/chartDrawing">
    <cdr:from>
      <cdr:x>0.309</cdr:x>
      <cdr:y>0.37525</cdr:y>
    </cdr:from>
    <cdr:to>
      <cdr:x>0.47327</cdr:x>
      <cdr:y>0.47348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37A98EF7-A656-664F-853E-EE47DE2682E0}"/>
            </a:ext>
          </a:extLst>
        </cdr:cNvPr>
        <cdr:cNvSpPr txBox="1"/>
      </cdr:nvSpPr>
      <cdr:spPr>
        <a:xfrm xmlns:a="http://schemas.openxmlformats.org/drawingml/2006/main">
          <a:off x="1504950" y="1212850"/>
          <a:ext cx="8001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=0.162</a:t>
          </a:r>
        </a:p>
      </cdr:txBody>
    </cdr:sp>
  </cdr:relSizeAnchor>
  <cdr:relSizeAnchor xmlns:cdr="http://schemas.openxmlformats.org/drawingml/2006/chartDrawing">
    <cdr:from>
      <cdr:x>0.08475</cdr:x>
      <cdr:y>0.3556</cdr:y>
    </cdr:from>
    <cdr:to>
      <cdr:x>0.22034</cdr:x>
      <cdr:y>0.43811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3568E352-F218-AB46-BF45-E6E80917CEAF}"/>
            </a:ext>
          </a:extLst>
        </cdr:cNvPr>
        <cdr:cNvSpPr txBox="1"/>
      </cdr:nvSpPr>
      <cdr:spPr>
        <a:xfrm xmlns:a="http://schemas.openxmlformats.org/drawingml/2006/main">
          <a:off x="412750" y="11493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=0.25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172</xdr:col>
      <xdr:colOff>209550</xdr:colOff>
      <xdr:row>91</xdr:row>
      <xdr:rowOff>184150</xdr:rowOff>
    </xdr:from>
    <xdr:to>
      <xdr:col>181</xdr:col>
      <xdr:colOff>419100</xdr:colOff>
      <xdr:row>107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A4CB79-3283-774B-9026-54D84AE82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162</xdr:col>
      <xdr:colOff>217024</xdr:colOff>
      <xdr:row>112</xdr:row>
      <xdr:rowOff>165100</xdr:rowOff>
    </xdr:from>
    <xdr:to>
      <xdr:col>195</xdr:col>
      <xdr:colOff>76198</xdr:colOff>
      <xdr:row>152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13A706-5D11-FD4B-BCB3-CD12042A4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1124" y="22923500"/>
          <a:ext cx="10146174" cy="7975600"/>
        </a:xfrm>
        <a:prstGeom prst="rect">
          <a:avLst/>
        </a:prstGeom>
      </xdr:spPr>
    </xdr:pic>
    <xdr:clientData/>
  </xdr:twoCellAnchor>
  <xdr:twoCellAnchor>
    <xdr:from>
      <xdr:col>220</xdr:col>
      <xdr:colOff>95250</xdr:colOff>
      <xdr:row>75</xdr:row>
      <xdr:rowOff>127000</xdr:rowOff>
    </xdr:from>
    <xdr:to>
      <xdr:col>225</xdr:col>
      <xdr:colOff>546100</xdr:colOff>
      <xdr:row>92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F167D-B07B-CD49-ADE4-817AED9E6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220</xdr:col>
      <xdr:colOff>127000</xdr:colOff>
      <xdr:row>93</xdr:row>
      <xdr:rowOff>12700</xdr:rowOff>
    </xdr:from>
    <xdr:to>
      <xdr:col>225</xdr:col>
      <xdr:colOff>577850</xdr:colOff>
      <xdr:row>109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4515E6-2BB7-9544-9A53-D0839F3CD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0.16558</cdr:x>
      <cdr:y>0.04912</cdr:y>
    </cdr:from>
    <cdr:to>
      <cdr:x>0.56193</cdr:x>
      <cdr:y>0.21022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B5EF0C2-B9D4-0246-BB6F-4913B9CF88B7}"/>
            </a:ext>
          </a:extLst>
        </cdr:cNvPr>
        <cdr:cNvSpPr txBox="1"/>
      </cdr:nvSpPr>
      <cdr:spPr>
        <a:xfrm xmlns:a="http://schemas.openxmlformats.org/drawingml/2006/main">
          <a:off x="806450" y="158750"/>
          <a:ext cx="1930400" cy="520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enriched in best vs worst</a:t>
          </a:r>
        </a:p>
      </cdr:txBody>
    </cdr:sp>
  </cdr:relSizeAnchor>
  <cdr:relSizeAnchor xmlns:cdr="http://schemas.openxmlformats.org/drawingml/2006/chartDrawing">
    <cdr:from>
      <cdr:x>0.26467</cdr:x>
      <cdr:y>0.8389</cdr:y>
    </cdr:from>
    <cdr:to>
      <cdr:x>0.66102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4737A2F-1CAB-024D-815C-06C104B9C5FA}"/>
            </a:ext>
          </a:extLst>
        </cdr:cNvPr>
        <cdr:cNvSpPr txBox="1"/>
      </cdr:nvSpPr>
      <cdr:spPr>
        <a:xfrm xmlns:a="http://schemas.openxmlformats.org/drawingml/2006/main">
          <a:off x="1289050" y="2711450"/>
          <a:ext cx="1930400" cy="520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depleted in best vs worst</a:t>
          </a:r>
        </a:p>
      </cdr:txBody>
    </cdr:sp>
  </cdr:relSizeAnchor>
  <cdr:relSizeAnchor xmlns:cdr="http://schemas.openxmlformats.org/drawingml/2006/chartDrawing">
    <cdr:from>
      <cdr:x>0.69231</cdr:x>
      <cdr:y>0.14342</cdr:y>
    </cdr:from>
    <cdr:to>
      <cdr:x>0.8279</cdr:x>
      <cdr:y>0.22593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AAA0AE5-D140-524C-A3DF-DCC303832AFC}"/>
            </a:ext>
          </a:extLst>
        </cdr:cNvPr>
        <cdr:cNvSpPr txBox="1"/>
      </cdr:nvSpPr>
      <cdr:spPr>
        <a:xfrm xmlns:a="http://schemas.openxmlformats.org/drawingml/2006/main">
          <a:off x="3371850" y="4635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=0.08</a:t>
          </a:r>
        </a:p>
      </cdr:txBody>
    </cdr:sp>
  </cdr:relSizeAnchor>
  <cdr:relSizeAnchor xmlns:cdr="http://schemas.openxmlformats.org/drawingml/2006/chartDrawing">
    <cdr:from>
      <cdr:x>0.75489</cdr:x>
      <cdr:y>0.06876</cdr:y>
    </cdr:from>
    <cdr:to>
      <cdr:x>0.89048</cdr:x>
      <cdr:y>0.15128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CCF3DAC-B153-9240-85E5-22E318AC5178}"/>
            </a:ext>
          </a:extLst>
        </cdr:cNvPr>
        <cdr:cNvSpPr txBox="1"/>
      </cdr:nvSpPr>
      <cdr:spPr>
        <a:xfrm xmlns:a="http://schemas.openxmlformats.org/drawingml/2006/main">
          <a:off x="3676650" y="2222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=0.09</a:t>
          </a:r>
        </a:p>
      </cdr:txBody>
    </cdr:sp>
  </cdr:relSizeAnchor>
  <cdr:relSizeAnchor xmlns:cdr="http://schemas.openxmlformats.org/drawingml/2006/chartDrawing">
    <cdr:from>
      <cdr:x>0.58279</cdr:x>
      <cdr:y>0.36346</cdr:y>
    </cdr:from>
    <cdr:to>
      <cdr:x>0.71838</cdr:x>
      <cdr:y>0.44597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8DFC231-0B61-C543-A3CE-AE3CE9D75B81}"/>
            </a:ext>
          </a:extLst>
        </cdr:cNvPr>
        <cdr:cNvSpPr txBox="1"/>
      </cdr:nvSpPr>
      <cdr:spPr>
        <a:xfrm xmlns:a="http://schemas.openxmlformats.org/drawingml/2006/main">
          <a:off x="2838450" y="11747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=0.13</a:t>
          </a:r>
        </a:p>
      </cdr:txBody>
    </cdr:sp>
  </cdr:relSizeAnchor>
  <cdr:relSizeAnchor xmlns:cdr="http://schemas.openxmlformats.org/drawingml/2006/chartDrawing">
    <cdr:from>
      <cdr:x>0.53325</cdr:x>
      <cdr:y>0.29273</cdr:y>
    </cdr:from>
    <cdr:to>
      <cdr:x>0.66884</cdr:x>
      <cdr:y>0.37525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7E7A580C-B99A-2B40-9850-8E8714E21556}"/>
            </a:ext>
          </a:extLst>
        </cdr:cNvPr>
        <cdr:cNvSpPr txBox="1"/>
      </cdr:nvSpPr>
      <cdr:spPr>
        <a:xfrm xmlns:a="http://schemas.openxmlformats.org/drawingml/2006/main">
          <a:off x="2597150" y="9461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=0.14</a:t>
          </a:r>
        </a:p>
      </cdr:txBody>
    </cdr:sp>
  </cdr:relSizeAnchor>
  <cdr:relSizeAnchor xmlns:cdr="http://schemas.openxmlformats.org/drawingml/2006/chartDrawing">
    <cdr:from>
      <cdr:x>0.309</cdr:x>
      <cdr:y>0.37525</cdr:y>
    </cdr:from>
    <cdr:to>
      <cdr:x>0.47327</cdr:x>
      <cdr:y>0.47348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37A98EF7-A656-664F-853E-EE47DE2682E0}"/>
            </a:ext>
          </a:extLst>
        </cdr:cNvPr>
        <cdr:cNvSpPr txBox="1"/>
      </cdr:nvSpPr>
      <cdr:spPr>
        <a:xfrm xmlns:a="http://schemas.openxmlformats.org/drawingml/2006/main">
          <a:off x="1504950" y="1212850"/>
          <a:ext cx="8001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=0.162</a:t>
          </a:r>
        </a:p>
      </cdr:txBody>
    </cdr:sp>
  </cdr:relSizeAnchor>
  <cdr:relSizeAnchor xmlns:cdr="http://schemas.openxmlformats.org/drawingml/2006/chartDrawing">
    <cdr:from>
      <cdr:x>0.08475</cdr:x>
      <cdr:y>0.3556</cdr:y>
    </cdr:from>
    <cdr:to>
      <cdr:x>0.22034</cdr:x>
      <cdr:y>0.43811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3568E352-F218-AB46-BF45-E6E80917CEAF}"/>
            </a:ext>
          </a:extLst>
        </cdr:cNvPr>
        <cdr:cNvSpPr txBox="1"/>
      </cdr:nvSpPr>
      <cdr:spPr>
        <a:xfrm xmlns:a="http://schemas.openxmlformats.org/drawingml/2006/main">
          <a:off x="412750" y="11493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=0.25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172</xdr:col>
      <xdr:colOff>209550</xdr:colOff>
      <xdr:row>91</xdr:row>
      <xdr:rowOff>184150</xdr:rowOff>
    </xdr:from>
    <xdr:to>
      <xdr:col>181</xdr:col>
      <xdr:colOff>419100</xdr:colOff>
      <xdr:row>107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190D4C-41E4-884A-82B8-E479CC3F6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162</xdr:col>
      <xdr:colOff>217024</xdr:colOff>
      <xdr:row>112</xdr:row>
      <xdr:rowOff>165100</xdr:rowOff>
    </xdr:from>
    <xdr:to>
      <xdr:col>195</xdr:col>
      <xdr:colOff>76198</xdr:colOff>
      <xdr:row>152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5412FD-868F-7D4D-8DEC-C8CC1A147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1124" y="22923500"/>
          <a:ext cx="10146174" cy="7975600"/>
        </a:xfrm>
        <a:prstGeom prst="rect">
          <a:avLst/>
        </a:prstGeom>
      </xdr:spPr>
    </xdr:pic>
    <xdr:clientData/>
  </xdr:twoCellAnchor>
  <xdr:twoCellAnchor>
    <xdr:from>
      <xdr:col>220</xdr:col>
      <xdr:colOff>95250</xdr:colOff>
      <xdr:row>75</xdr:row>
      <xdr:rowOff>127000</xdr:rowOff>
    </xdr:from>
    <xdr:to>
      <xdr:col>225</xdr:col>
      <xdr:colOff>546100</xdr:colOff>
      <xdr:row>92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7A90DC-DDE0-C043-A091-000E8FC91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220</xdr:col>
      <xdr:colOff>127000</xdr:colOff>
      <xdr:row>93</xdr:row>
      <xdr:rowOff>12700</xdr:rowOff>
    </xdr:from>
    <xdr:to>
      <xdr:col>225</xdr:col>
      <xdr:colOff>577850</xdr:colOff>
      <xdr:row>109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04B7C7-E569-2B42-9B5F-5C0E4FB60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0.16558</cdr:x>
      <cdr:y>0.04912</cdr:y>
    </cdr:from>
    <cdr:to>
      <cdr:x>0.56193</cdr:x>
      <cdr:y>0.21022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B5EF0C2-B9D4-0246-BB6F-4913B9CF88B7}"/>
            </a:ext>
          </a:extLst>
        </cdr:cNvPr>
        <cdr:cNvSpPr txBox="1"/>
      </cdr:nvSpPr>
      <cdr:spPr>
        <a:xfrm xmlns:a="http://schemas.openxmlformats.org/drawingml/2006/main">
          <a:off x="806450" y="158750"/>
          <a:ext cx="1930400" cy="520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enriched in best vs worst</a:t>
          </a:r>
        </a:p>
      </cdr:txBody>
    </cdr:sp>
  </cdr:relSizeAnchor>
  <cdr:relSizeAnchor xmlns:cdr="http://schemas.openxmlformats.org/drawingml/2006/chartDrawing">
    <cdr:from>
      <cdr:x>0.26467</cdr:x>
      <cdr:y>0.8389</cdr:y>
    </cdr:from>
    <cdr:to>
      <cdr:x>0.66102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4737A2F-1CAB-024D-815C-06C104B9C5FA}"/>
            </a:ext>
          </a:extLst>
        </cdr:cNvPr>
        <cdr:cNvSpPr txBox="1"/>
      </cdr:nvSpPr>
      <cdr:spPr>
        <a:xfrm xmlns:a="http://schemas.openxmlformats.org/drawingml/2006/main">
          <a:off x="1289050" y="2711450"/>
          <a:ext cx="1930400" cy="520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depleted in best vs worst</a:t>
          </a:r>
        </a:p>
      </cdr:txBody>
    </cdr:sp>
  </cdr:relSizeAnchor>
  <cdr:relSizeAnchor xmlns:cdr="http://schemas.openxmlformats.org/drawingml/2006/chartDrawing">
    <cdr:from>
      <cdr:x>0.69231</cdr:x>
      <cdr:y>0.14342</cdr:y>
    </cdr:from>
    <cdr:to>
      <cdr:x>0.8279</cdr:x>
      <cdr:y>0.22593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AAA0AE5-D140-524C-A3DF-DCC303832AFC}"/>
            </a:ext>
          </a:extLst>
        </cdr:cNvPr>
        <cdr:cNvSpPr txBox="1"/>
      </cdr:nvSpPr>
      <cdr:spPr>
        <a:xfrm xmlns:a="http://schemas.openxmlformats.org/drawingml/2006/main">
          <a:off x="3371850" y="4635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=0.08</a:t>
          </a:r>
        </a:p>
      </cdr:txBody>
    </cdr:sp>
  </cdr:relSizeAnchor>
  <cdr:relSizeAnchor xmlns:cdr="http://schemas.openxmlformats.org/drawingml/2006/chartDrawing">
    <cdr:from>
      <cdr:x>0.75489</cdr:x>
      <cdr:y>0.06876</cdr:y>
    </cdr:from>
    <cdr:to>
      <cdr:x>0.89048</cdr:x>
      <cdr:y>0.15128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CCF3DAC-B153-9240-85E5-22E318AC5178}"/>
            </a:ext>
          </a:extLst>
        </cdr:cNvPr>
        <cdr:cNvSpPr txBox="1"/>
      </cdr:nvSpPr>
      <cdr:spPr>
        <a:xfrm xmlns:a="http://schemas.openxmlformats.org/drawingml/2006/main">
          <a:off x="3676650" y="2222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=0.09</a:t>
          </a:r>
        </a:p>
      </cdr:txBody>
    </cdr:sp>
  </cdr:relSizeAnchor>
  <cdr:relSizeAnchor xmlns:cdr="http://schemas.openxmlformats.org/drawingml/2006/chartDrawing">
    <cdr:from>
      <cdr:x>0.58279</cdr:x>
      <cdr:y>0.36346</cdr:y>
    </cdr:from>
    <cdr:to>
      <cdr:x>0.71838</cdr:x>
      <cdr:y>0.44597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8DFC231-0B61-C543-A3CE-AE3CE9D75B81}"/>
            </a:ext>
          </a:extLst>
        </cdr:cNvPr>
        <cdr:cNvSpPr txBox="1"/>
      </cdr:nvSpPr>
      <cdr:spPr>
        <a:xfrm xmlns:a="http://schemas.openxmlformats.org/drawingml/2006/main">
          <a:off x="2838450" y="11747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=0.13</a:t>
          </a:r>
        </a:p>
      </cdr:txBody>
    </cdr:sp>
  </cdr:relSizeAnchor>
  <cdr:relSizeAnchor xmlns:cdr="http://schemas.openxmlformats.org/drawingml/2006/chartDrawing">
    <cdr:from>
      <cdr:x>0.53325</cdr:x>
      <cdr:y>0.29273</cdr:y>
    </cdr:from>
    <cdr:to>
      <cdr:x>0.66884</cdr:x>
      <cdr:y>0.37525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7E7A580C-B99A-2B40-9850-8E8714E21556}"/>
            </a:ext>
          </a:extLst>
        </cdr:cNvPr>
        <cdr:cNvSpPr txBox="1"/>
      </cdr:nvSpPr>
      <cdr:spPr>
        <a:xfrm xmlns:a="http://schemas.openxmlformats.org/drawingml/2006/main">
          <a:off x="2597150" y="9461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=0.14</a:t>
          </a:r>
        </a:p>
      </cdr:txBody>
    </cdr:sp>
  </cdr:relSizeAnchor>
  <cdr:relSizeAnchor xmlns:cdr="http://schemas.openxmlformats.org/drawingml/2006/chartDrawing">
    <cdr:from>
      <cdr:x>0.309</cdr:x>
      <cdr:y>0.37525</cdr:y>
    </cdr:from>
    <cdr:to>
      <cdr:x>0.47327</cdr:x>
      <cdr:y>0.47348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37A98EF7-A656-664F-853E-EE47DE2682E0}"/>
            </a:ext>
          </a:extLst>
        </cdr:cNvPr>
        <cdr:cNvSpPr txBox="1"/>
      </cdr:nvSpPr>
      <cdr:spPr>
        <a:xfrm xmlns:a="http://schemas.openxmlformats.org/drawingml/2006/main">
          <a:off x="1504950" y="1212850"/>
          <a:ext cx="8001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=0.162</a:t>
          </a:r>
        </a:p>
      </cdr:txBody>
    </cdr:sp>
  </cdr:relSizeAnchor>
  <cdr:relSizeAnchor xmlns:cdr="http://schemas.openxmlformats.org/drawingml/2006/chartDrawing">
    <cdr:from>
      <cdr:x>0.08475</cdr:x>
      <cdr:y>0.3556</cdr:y>
    </cdr:from>
    <cdr:to>
      <cdr:x>0.22034</cdr:x>
      <cdr:y>0.43811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3568E352-F218-AB46-BF45-E6E80917CEAF}"/>
            </a:ext>
          </a:extLst>
        </cdr:cNvPr>
        <cdr:cNvSpPr txBox="1"/>
      </cdr:nvSpPr>
      <cdr:spPr>
        <a:xfrm xmlns:a="http://schemas.openxmlformats.org/drawingml/2006/main">
          <a:off x="412750" y="1149350"/>
          <a:ext cx="660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 =0.25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m2(S)" connectionId="12" xr16:uid="{CE076E3D-B150-2E4E-8035-3E8E21572D95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m1(+)_1" connectionId="8" xr16:uid="{47978C9C-F1B8-EE43-B65B-47CBDB3E694E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0(S)" connectionId="6" xr16:uid="{ABA9DB10-2BDB-434B-87AC-0F01C8776F44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0(+)" connectionId="5" xr16:uid="{8CCF29F7-3965-C446-9156-A8D9019A2E37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v2" connectionId="16" xr16:uid="{A8ADB1E9-B3F9-C441-A7F5-980F0A0086FA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p1(S)" connectionId="14" xr16:uid="{4D94527A-0BD2-E74A-AB1D-AAC100D62E64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+1" connectionId="3" xr16:uid="{B7211731-F56F-3F4D-981C-4D411048CF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v2" connectionId="19" xr16:uid="{55EEDB2D-C5D6-8A48-9F3C-C9689A1C65BE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p1(+)" connectionId="13" xr16:uid="{E96AEAA4-F390-5347-901F-5BB5E83048A4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p2(+)" connectionId="15" xr16:uid="{74F065C0-561F-D747-80E5-BEBD68BE83A4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+2" connectionId="4" xr16:uid="{FDF0E1A3-5CF1-AB41-813D-3DD91FC81C6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m2(+)_2" connectionId="11" xr16:uid="{78479F92-4EEC-134A-A22D-CE95744E48C2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v2" connectionId="20" xr16:uid="{FCA8E132-D9E0-554E-A6F5-D12AF6E8FF7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m2(+)_1" connectionId="10" xr16:uid="{B86EE7F4-907E-3D47-8810-A9B003C3FB6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v2" connectionId="17" xr16:uid="{001D059A-1DCB-5041-AB17-95F936D0DF2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-2" connectionId="2" xr16:uid="{045E1B79-0140-224B-BDCA-367C8D3C2886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m1(S)" connectionId="9" xr16:uid="{2D1CC694-7975-DF40-8EA6-75E177837F04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m1(+)" connectionId="7" xr16:uid="{6B0043AB-4520-DB4E-9A51-77B6DAC90DED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v2" connectionId="18" xr16:uid="{6261E037-0377-1C4C-9BE2-9B2414109F44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AAlist_out-1" connectionId="1" xr16:uid="{56D053E4-0BB8-084C-BED0-3CB316366BD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0.xml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4.xml"/><Relationship Id="rId4" Type="http://schemas.openxmlformats.org/officeDocument/2006/relationships/queryTable" Target="../queryTables/query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6.xml"/><Relationship Id="rId5" Type="http://schemas.openxmlformats.org/officeDocument/2006/relationships/queryTable" Target="../queryTables/queryTable17.xml"/><Relationship Id="rId4" Type="http://schemas.openxmlformats.org/officeDocument/2006/relationships/queryTable" Target="../queryTables/query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drawing" Target="../drawings/drawing8.xml"/><Relationship Id="rId4" Type="http://schemas.openxmlformats.org/officeDocument/2006/relationships/queryTable" Target="../queryTables/queryTable2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CBE77-662B-7147-8D4B-613B1076B5F7}">
  <sheetPr>
    <pageSetUpPr fitToPage="1"/>
  </sheetPr>
  <dimension ref="A1:HM121"/>
  <sheetViews>
    <sheetView zoomScale="83" zoomScaleNormal="83" workbookViewId="0">
      <selection activeCell="N33" sqref="N33"/>
    </sheetView>
  </sheetViews>
  <sheetFormatPr baseColWidth="10" defaultRowHeight="16"/>
  <cols>
    <col min="1" max="1" width="78.5703125" customWidth="1"/>
    <col min="2" max="21" width="5.28515625" customWidth="1"/>
    <col min="22" max="30" width="3.28515625" customWidth="1"/>
    <col min="31" max="31" width="5.7109375" customWidth="1"/>
    <col min="32" max="37" width="3.28515625" customWidth="1"/>
    <col min="38" max="38" width="6" customWidth="1"/>
    <col min="39" max="103" width="3.28515625" customWidth="1"/>
    <col min="104" max="145" width="1.5703125" customWidth="1"/>
    <col min="146" max="147" width="3.28515625" customWidth="1"/>
    <col min="148" max="148" width="8.85546875" customWidth="1"/>
    <col min="149" max="150" width="3.28515625" customWidth="1"/>
    <col min="151" max="170" width="4.7109375" customWidth="1"/>
    <col min="171" max="192" width="3.28515625" customWidth="1"/>
    <col min="193" max="212" width="5.7109375" customWidth="1"/>
    <col min="213" max="215" width="3.28515625" customWidth="1"/>
    <col min="216" max="237" width="11" customWidth="1"/>
  </cols>
  <sheetData>
    <row r="1" spans="1:191">
      <c r="B1" s="3" t="s">
        <v>138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 t="s">
        <v>139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 t="s">
        <v>140</v>
      </c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Z1" s="3" t="s">
        <v>141</v>
      </c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V1" s="3" t="s">
        <v>142</v>
      </c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U1" s="3" t="s">
        <v>144</v>
      </c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P1" s="3" t="s">
        <v>145</v>
      </c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</row>
    <row r="2" spans="1:191"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123</v>
      </c>
      <c r="H2" t="s">
        <v>124</v>
      </c>
      <c r="I2" t="s">
        <v>125</v>
      </c>
      <c r="J2" t="s">
        <v>126</v>
      </c>
      <c r="K2" t="s">
        <v>127</v>
      </c>
      <c r="L2" t="s">
        <v>128</v>
      </c>
      <c r="M2" t="s">
        <v>129</v>
      </c>
      <c r="N2" t="s">
        <v>130</v>
      </c>
      <c r="O2" t="s">
        <v>131</v>
      </c>
      <c r="P2" t="s">
        <v>132</v>
      </c>
      <c r="Q2" t="s">
        <v>133</v>
      </c>
      <c r="R2" t="s">
        <v>134</v>
      </c>
      <c r="S2" t="s">
        <v>136</v>
      </c>
      <c r="T2" t="s">
        <v>135</v>
      </c>
      <c r="U2" t="s">
        <v>137</v>
      </c>
      <c r="V2" t="s">
        <v>118</v>
      </c>
      <c r="W2" t="s">
        <v>119</v>
      </c>
      <c r="X2" t="s">
        <v>120</v>
      </c>
      <c r="Y2" t="s">
        <v>121</v>
      </c>
      <c r="Z2" t="s">
        <v>122</v>
      </c>
      <c r="AA2" t="s">
        <v>123</v>
      </c>
      <c r="AB2" t="s">
        <v>124</v>
      </c>
      <c r="AC2" t="s">
        <v>125</v>
      </c>
      <c r="AD2" t="s">
        <v>126</v>
      </c>
      <c r="AE2" t="s">
        <v>127</v>
      </c>
      <c r="AF2" t="s">
        <v>128</v>
      </c>
      <c r="AG2" t="s">
        <v>129</v>
      </c>
      <c r="AH2" t="s">
        <v>130</v>
      </c>
      <c r="AI2" t="s">
        <v>131</v>
      </c>
      <c r="AJ2" t="s">
        <v>132</v>
      </c>
      <c r="AK2" t="s">
        <v>133</v>
      </c>
      <c r="AL2" t="s">
        <v>134</v>
      </c>
      <c r="AM2" t="s">
        <v>136</v>
      </c>
      <c r="AN2" t="s">
        <v>135</v>
      </c>
      <c r="AO2" t="s">
        <v>137</v>
      </c>
      <c r="AP2" t="s">
        <v>118</v>
      </c>
      <c r="AQ2" t="s">
        <v>119</v>
      </c>
      <c r="AR2" t="s">
        <v>120</v>
      </c>
      <c r="AS2" t="s">
        <v>121</v>
      </c>
      <c r="AT2" t="s">
        <v>122</v>
      </c>
      <c r="AU2" t="s">
        <v>123</v>
      </c>
      <c r="AV2" t="s">
        <v>124</v>
      </c>
      <c r="AW2" t="s">
        <v>125</v>
      </c>
      <c r="AX2" t="s">
        <v>126</v>
      </c>
      <c r="AY2" t="s">
        <v>127</v>
      </c>
      <c r="AZ2" t="s">
        <v>128</v>
      </c>
      <c r="BA2" t="s">
        <v>129</v>
      </c>
      <c r="BB2" t="s">
        <v>130</v>
      </c>
      <c r="BC2" t="s">
        <v>131</v>
      </c>
      <c r="BD2" t="s">
        <v>132</v>
      </c>
      <c r="BE2" t="s">
        <v>133</v>
      </c>
      <c r="BF2" t="s">
        <v>134</v>
      </c>
      <c r="BG2" t="s">
        <v>136</v>
      </c>
      <c r="BH2" t="s">
        <v>135</v>
      </c>
      <c r="BI2" t="s">
        <v>137</v>
      </c>
      <c r="ER2" t="s">
        <v>143</v>
      </c>
    </row>
    <row r="3" spans="1:191">
      <c r="A3" t="s">
        <v>0</v>
      </c>
      <c r="B3" t="s">
        <v>15</v>
      </c>
      <c r="C3" t="s">
        <v>7</v>
      </c>
      <c r="D3" t="s">
        <v>9</v>
      </c>
      <c r="E3" t="s">
        <v>3</v>
      </c>
      <c r="F3" t="s">
        <v>4</v>
      </c>
      <c r="G3" t="s">
        <v>16</v>
      </c>
      <c r="H3" t="s">
        <v>17</v>
      </c>
      <c r="I3" t="s">
        <v>12</v>
      </c>
      <c r="J3" t="s">
        <v>14</v>
      </c>
      <c r="K3" t="s">
        <v>6</v>
      </c>
      <c r="L3" t="s">
        <v>1</v>
      </c>
      <c r="M3" t="s">
        <v>18</v>
      </c>
      <c r="N3" t="s">
        <v>8</v>
      </c>
      <c r="O3" t="s">
        <v>10</v>
      </c>
      <c r="P3" t="s">
        <v>11</v>
      </c>
      <c r="Q3" t="s">
        <v>5</v>
      </c>
      <c r="R3" t="s">
        <v>20</v>
      </c>
      <c r="S3" t="s">
        <v>19</v>
      </c>
      <c r="T3" t="s">
        <v>2</v>
      </c>
      <c r="U3" t="s">
        <v>13</v>
      </c>
      <c r="V3" t="s">
        <v>35</v>
      </c>
      <c r="W3" t="s">
        <v>27</v>
      </c>
      <c r="X3" t="s">
        <v>29</v>
      </c>
      <c r="Y3" t="s">
        <v>23</v>
      </c>
      <c r="Z3" t="s">
        <v>24</v>
      </c>
      <c r="AA3" t="s">
        <v>36</v>
      </c>
      <c r="AB3" t="s">
        <v>37</v>
      </c>
      <c r="AC3" t="s">
        <v>32</v>
      </c>
      <c r="AD3" t="s">
        <v>34</v>
      </c>
      <c r="AE3" t="s">
        <v>26</v>
      </c>
      <c r="AF3" t="s">
        <v>21</v>
      </c>
      <c r="AG3" t="s">
        <v>38</v>
      </c>
      <c r="AH3" t="s">
        <v>28</v>
      </c>
      <c r="AI3" t="s">
        <v>30</v>
      </c>
      <c r="AJ3" t="s">
        <v>31</v>
      </c>
      <c r="AK3" t="s">
        <v>25</v>
      </c>
      <c r="AL3" t="s">
        <v>40</v>
      </c>
      <c r="AM3" t="s">
        <v>39</v>
      </c>
      <c r="AN3" t="s">
        <v>22</v>
      </c>
      <c r="AO3" t="s">
        <v>33</v>
      </c>
      <c r="AP3" t="s">
        <v>55</v>
      </c>
      <c r="AQ3" t="s">
        <v>47</v>
      </c>
      <c r="AR3" t="s">
        <v>49</v>
      </c>
      <c r="AS3" t="s">
        <v>43</v>
      </c>
      <c r="AT3" t="s">
        <v>44</v>
      </c>
      <c r="AU3" t="s">
        <v>56</v>
      </c>
      <c r="AV3" t="s">
        <v>57</v>
      </c>
      <c r="AW3" t="s">
        <v>52</v>
      </c>
      <c r="AX3" t="s">
        <v>54</v>
      </c>
      <c r="AY3" t="s">
        <v>46</v>
      </c>
      <c r="AZ3" t="s">
        <v>41</v>
      </c>
      <c r="BA3" t="s">
        <v>58</v>
      </c>
      <c r="BB3" t="s">
        <v>48</v>
      </c>
      <c r="BC3" t="s">
        <v>50</v>
      </c>
      <c r="BD3" t="s">
        <v>51</v>
      </c>
      <c r="BE3" t="s">
        <v>45</v>
      </c>
      <c r="BF3" t="s">
        <v>60</v>
      </c>
      <c r="BG3" t="s">
        <v>59</v>
      </c>
      <c r="BH3" t="s">
        <v>42</v>
      </c>
      <c r="BI3" t="s">
        <v>53</v>
      </c>
      <c r="BJ3" t="s">
        <v>75</v>
      </c>
      <c r="BK3" t="s">
        <v>67</v>
      </c>
      <c r="BL3" t="s">
        <v>69</v>
      </c>
      <c r="BM3" t="s">
        <v>63</v>
      </c>
      <c r="BN3" t="s">
        <v>64</v>
      </c>
      <c r="BO3" t="s">
        <v>76</v>
      </c>
      <c r="BP3" t="s">
        <v>77</v>
      </c>
      <c r="BQ3" t="s">
        <v>72</v>
      </c>
      <c r="BR3" t="s">
        <v>74</v>
      </c>
      <c r="BS3" t="s">
        <v>66</v>
      </c>
      <c r="BT3" t="s">
        <v>61</v>
      </c>
      <c r="BU3" t="s">
        <v>78</v>
      </c>
      <c r="BV3" t="s">
        <v>68</v>
      </c>
      <c r="BW3" t="s">
        <v>70</v>
      </c>
      <c r="BX3" t="s">
        <v>71</v>
      </c>
      <c r="BY3" t="s">
        <v>65</v>
      </c>
      <c r="BZ3" t="s">
        <v>80</v>
      </c>
      <c r="CA3" t="s">
        <v>79</v>
      </c>
      <c r="CB3" t="s">
        <v>62</v>
      </c>
      <c r="CC3" t="s">
        <v>73</v>
      </c>
      <c r="CD3" t="s">
        <v>132</v>
      </c>
      <c r="CE3" t="s">
        <v>124</v>
      </c>
      <c r="CF3" t="s">
        <v>126</v>
      </c>
      <c r="CG3" t="s">
        <v>120</v>
      </c>
      <c r="CH3" t="s">
        <v>121</v>
      </c>
      <c r="CI3" t="s">
        <v>133</v>
      </c>
      <c r="CJ3" t="s">
        <v>134</v>
      </c>
      <c r="CK3" t="s">
        <v>129</v>
      </c>
      <c r="CL3" t="s">
        <v>131</v>
      </c>
      <c r="CM3" t="s">
        <v>123</v>
      </c>
      <c r="CN3" t="s">
        <v>118</v>
      </c>
      <c r="CO3" t="s">
        <v>136</v>
      </c>
      <c r="CP3" t="s">
        <v>125</v>
      </c>
      <c r="CQ3" t="s">
        <v>127</v>
      </c>
      <c r="CR3" t="s">
        <v>128</v>
      </c>
      <c r="CS3" t="s">
        <v>122</v>
      </c>
      <c r="CT3" t="s">
        <v>137</v>
      </c>
      <c r="CU3" t="s">
        <v>135</v>
      </c>
      <c r="CV3" t="s">
        <v>119</v>
      </c>
      <c r="CW3" t="s">
        <v>130</v>
      </c>
      <c r="CX3" s="1"/>
      <c r="CY3" s="1"/>
      <c r="CZ3" t="s">
        <v>132</v>
      </c>
      <c r="DA3" t="s">
        <v>124</v>
      </c>
      <c r="DB3" t="s">
        <v>126</v>
      </c>
      <c r="DC3" t="s">
        <v>120</v>
      </c>
      <c r="DD3" t="s">
        <v>121</v>
      </c>
      <c r="DE3" t="s">
        <v>133</v>
      </c>
      <c r="DF3" t="s">
        <v>134</v>
      </c>
      <c r="DG3" t="s">
        <v>129</v>
      </c>
      <c r="DH3" t="s">
        <v>131</v>
      </c>
      <c r="DI3" t="s">
        <v>123</v>
      </c>
      <c r="DJ3" t="s">
        <v>118</v>
      </c>
      <c r="DK3" t="s">
        <v>136</v>
      </c>
      <c r="DL3" t="s">
        <v>125</v>
      </c>
      <c r="DM3" t="s">
        <v>127</v>
      </c>
      <c r="DN3" t="s">
        <v>128</v>
      </c>
      <c r="DO3" t="s">
        <v>122</v>
      </c>
      <c r="DP3" t="s">
        <v>137</v>
      </c>
      <c r="DQ3" t="s">
        <v>135</v>
      </c>
      <c r="DR3" t="s">
        <v>119</v>
      </c>
      <c r="DS3" t="s">
        <v>130</v>
      </c>
      <c r="DV3" t="s">
        <v>132</v>
      </c>
      <c r="DW3" t="s">
        <v>124</v>
      </c>
      <c r="DX3" t="s">
        <v>126</v>
      </c>
      <c r="DY3" t="s">
        <v>120</v>
      </c>
      <c r="DZ3" t="s">
        <v>121</v>
      </c>
      <c r="EA3" t="s">
        <v>133</v>
      </c>
      <c r="EB3" t="s">
        <v>134</v>
      </c>
      <c r="EC3" t="s">
        <v>129</v>
      </c>
      <c r="ED3" t="s">
        <v>131</v>
      </c>
      <c r="EE3" t="s">
        <v>123</v>
      </c>
      <c r="EF3" t="s">
        <v>118</v>
      </c>
      <c r="EG3" t="s">
        <v>136</v>
      </c>
      <c r="EH3" t="s">
        <v>125</v>
      </c>
      <c r="EI3" t="s">
        <v>127</v>
      </c>
      <c r="EJ3" t="s">
        <v>128</v>
      </c>
      <c r="EK3" t="s">
        <v>122</v>
      </c>
      <c r="EL3" t="s">
        <v>137</v>
      </c>
      <c r="EM3" t="s">
        <v>135</v>
      </c>
      <c r="EN3" t="s">
        <v>119</v>
      </c>
      <c r="EO3" t="s">
        <v>130</v>
      </c>
      <c r="EU3" t="s">
        <v>132</v>
      </c>
      <c r="EV3" t="s">
        <v>124</v>
      </c>
      <c r="EW3" t="s">
        <v>126</v>
      </c>
      <c r="EX3" t="s">
        <v>120</v>
      </c>
      <c r="EY3" t="s">
        <v>121</v>
      </c>
      <c r="EZ3" t="s">
        <v>133</v>
      </c>
      <c r="FA3" t="s">
        <v>134</v>
      </c>
      <c r="FB3" t="s">
        <v>129</v>
      </c>
      <c r="FC3" t="s">
        <v>131</v>
      </c>
      <c r="FD3" t="s">
        <v>123</v>
      </c>
      <c r="FE3" t="s">
        <v>118</v>
      </c>
      <c r="FF3" t="s">
        <v>136</v>
      </c>
      <c r="FG3" t="s">
        <v>125</v>
      </c>
      <c r="FH3" t="s">
        <v>127</v>
      </c>
      <c r="FI3" t="s">
        <v>128</v>
      </c>
      <c r="FJ3" t="s">
        <v>122</v>
      </c>
      <c r="FK3" t="s">
        <v>137</v>
      </c>
      <c r="FL3" t="s">
        <v>135</v>
      </c>
      <c r="FM3" t="s">
        <v>119</v>
      </c>
      <c r="FN3" t="s">
        <v>130</v>
      </c>
      <c r="FP3" t="s">
        <v>132</v>
      </c>
      <c r="FQ3" t="s">
        <v>124</v>
      </c>
      <c r="FR3" t="s">
        <v>126</v>
      </c>
      <c r="FS3" t="s">
        <v>120</v>
      </c>
      <c r="FT3" t="s">
        <v>121</v>
      </c>
      <c r="FU3" t="s">
        <v>133</v>
      </c>
      <c r="FV3" t="s">
        <v>134</v>
      </c>
      <c r="FW3" t="s">
        <v>129</v>
      </c>
      <c r="FX3" t="s">
        <v>131</v>
      </c>
      <c r="FY3" t="s">
        <v>123</v>
      </c>
      <c r="FZ3" t="s">
        <v>118</v>
      </c>
      <c r="GA3" t="s">
        <v>136</v>
      </c>
      <c r="GB3" t="s">
        <v>125</v>
      </c>
      <c r="GC3" t="s">
        <v>127</v>
      </c>
      <c r="GD3" t="s">
        <v>128</v>
      </c>
      <c r="GE3" t="s">
        <v>122</v>
      </c>
      <c r="GF3" t="s">
        <v>137</v>
      </c>
      <c r="GG3" t="s">
        <v>135</v>
      </c>
      <c r="GH3" t="s">
        <v>119</v>
      </c>
      <c r="GI3" t="s">
        <v>130</v>
      </c>
    </row>
    <row r="4" spans="1:191">
      <c r="A4" t="s">
        <v>81</v>
      </c>
      <c r="B4">
        <v>317</v>
      </c>
      <c r="C4">
        <v>96</v>
      </c>
      <c r="D4">
        <v>187</v>
      </c>
      <c r="E4">
        <v>236</v>
      </c>
      <c r="F4">
        <v>288</v>
      </c>
      <c r="G4">
        <v>308</v>
      </c>
      <c r="H4">
        <v>241</v>
      </c>
      <c r="I4">
        <v>122</v>
      </c>
      <c r="J4">
        <v>208</v>
      </c>
      <c r="K4">
        <v>221</v>
      </c>
      <c r="L4">
        <v>321</v>
      </c>
      <c r="M4">
        <v>311</v>
      </c>
      <c r="N4">
        <v>185</v>
      </c>
      <c r="O4">
        <v>472</v>
      </c>
      <c r="P4">
        <v>144</v>
      </c>
      <c r="Q4">
        <v>129</v>
      </c>
      <c r="R4">
        <v>143</v>
      </c>
      <c r="S4">
        <v>43</v>
      </c>
      <c r="T4">
        <v>94</v>
      </c>
      <c r="U4">
        <v>199</v>
      </c>
      <c r="V4">
        <v>64</v>
      </c>
      <c r="W4">
        <v>19</v>
      </c>
      <c r="X4">
        <v>45</v>
      </c>
      <c r="Y4">
        <v>44</v>
      </c>
      <c r="Z4">
        <v>59</v>
      </c>
      <c r="AA4">
        <v>61</v>
      </c>
      <c r="AB4">
        <v>50</v>
      </c>
      <c r="AC4">
        <v>22</v>
      </c>
      <c r="AD4">
        <v>38</v>
      </c>
      <c r="AE4">
        <v>46</v>
      </c>
      <c r="AF4">
        <v>60</v>
      </c>
      <c r="AG4">
        <v>68</v>
      </c>
      <c r="AH4">
        <v>47</v>
      </c>
      <c r="AI4">
        <v>96</v>
      </c>
      <c r="AJ4">
        <v>20</v>
      </c>
      <c r="AK4">
        <v>26</v>
      </c>
      <c r="AL4">
        <v>39</v>
      </c>
      <c r="AM4">
        <v>9</v>
      </c>
      <c r="AN4">
        <v>19</v>
      </c>
      <c r="AO4">
        <v>31</v>
      </c>
      <c r="AP4">
        <v>66</v>
      </c>
      <c r="AQ4">
        <v>18</v>
      </c>
      <c r="AR4">
        <v>34</v>
      </c>
      <c r="AS4">
        <v>48</v>
      </c>
      <c r="AT4">
        <v>58</v>
      </c>
      <c r="AU4">
        <v>69</v>
      </c>
      <c r="AV4">
        <v>33</v>
      </c>
      <c r="AW4">
        <v>22</v>
      </c>
      <c r="AX4">
        <v>41</v>
      </c>
      <c r="AY4">
        <v>50</v>
      </c>
      <c r="AZ4">
        <v>65</v>
      </c>
      <c r="BA4">
        <v>66</v>
      </c>
      <c r="BB4">
        <v>29</v>
      </c>
      <c r="BC4">
        <v>97</v>
      </c>
      <c r="BD4">
        <v>43</v>
      </c>
      <c r="BE4">
        <v>25</v>
      </c>
      <c r="BF4">
        <v>26</v>
      </c>
      <c r="BG4">
        <v>8</v>
      </c>
      <c r="BH4">
        <v>19</v>
      </c>
      <c r="BI4">
        <v>34</v>
      </c>
      <c r="BJ4">
        <v>-2</v>
      </c>
      <c r="BK4">
        <v>1</v>
      </c>
      <c r="BL4">
        <v>11</v>
      </c>
      <c r="BM4">
        <v>-4</v>
      </c>
      <c r="BN4">
        <v>1</v>
      </c>
      <c r="BO4">
        <v>-8</v>
      </c>
      <c r="BP4">
        <v>17</v>
      </c>
      <c r="BQ4">
        <v>0</v>
      </c>
      <c r="BR4">
        <v>-3</v>
      </c>
      <c r="BS4">
        <v>-4</v>
      </c>
      <c r="BT4">
        <v>-5</v>
      </c>
      <c r="BU4">
        <v>2</v>
      </c>
      <c r="BV4">
        <v>18</v>
      </c>
      <c r="BW4">
        <v>-1</v>
      </c>
      <c r="BX4">
        <v>-23</v>
      </c>
      <c r="BY4">
        <v>1</v>
      </c>
      <c r="BZ4">
        <v>13</v>
      </c>
      <c r="CA4">
        <v>1</v>
      </c>
      <c r="CB4">
        <v>0</v>
      </c>
      <c r="CC4">
        <v>-3</v>
      </c>
      <c r="CD4">
        <f>BJ4/B4*100</f>
        <v>-0.63091482649842268</v>
      </c>
      <c r="CE4">
        <f t="shared" ref="CE4:CW4" si="0">BK4/C4*100</f>
        <v>1.0416666666666665</v>
      </c>
      <c r="CF4">
        <f t="shared" si="0"/>
        <v>5.8823529411764701</v>
      </c>
      <c r="CG4">
        <f t="shared" si="0"/>
        <v>-1.6949152542372881</v>
      </c>
      <c r="CH4">
        <f t="shared" si="0"/>
        <v>0.34722222222222221</v>
      </c>
      <c r="CI4">
        <f t="shared" si="0"/>
        <v>-2.5974025974025974</v>
      </c>
      <c r="CJ4">
        <f t="shared" si="0"/>
        <v>7.0539419087136928</v>
      </c>
      <c r="CK4">
        <f t="shared" si="0"/>
        <v>0</v>
      </c>
      <c r="CL4">
        <f t="shared" si="0"/>
        <v>-1.4423076923076923</v>
      </c>
      <c r="CM4">
        <f t="shared" si="0"/>
        <v>-1.809954751131222</v>
      </c>
      <c r="CN4">
        <f t="shared" si="0"/>
        <v>-1.557632398753894</v>
      </c>
      <c r="CO4">
        <f t="shared" si="0"/>
        <v>0.64308681672025725</v>
      </c>
      <c r="CP4">
        <f t="shared" si="0"/>
        <v>9.7297297297297298</v>
      </c>
      <c r="CQ4">
        <f t="shared" si="0"/>
        <v>-0.21186440677966101</v>
      </c>
      <c r="CR4">
        <f>BX4/P4*100</f>
        <v>-15.972222222222221</v>
      </c>
      <c r="CS4">
        <f t="shared" si="0"/>
        <v>0.77519379844961245</v>
      </c>
      <c r="CT4">
        <f t="shared" si="0"/>
        <v>9.0909090909090917</v>
      </c>
      <c r="CU4">
        <f t="shared" si="0"/>
        <v>2.3255813953488373</v>
      </c>
      <c r="CV4">
        <f t="shared" si="0"/>
        <v>0</v>
      </c>
      <c r="CW4">
        <f t="shared" si="0"/>
        <v>-1.5075376884422109</v>
      </c>
      <c r="CZ4">
        <f t="shared" ref="CZ4:CZ27" si="1">B4/V4</f>
        <v>4.953125</v>
      </c>
      <c r="DA4">
        <f t="shared" ref="DA4:DS4" si="2">C4/W4</f>
        <v>5.0526315789473681</v>
      </c>
      <c r="DB4">
        <f t="shared" si="2"/>
        <v>4.1555555555555559</v>
      </c>
      <c r="DC4">
        <f t="shared" si="2"/>
        <v>5.3636363636363633</v>
      </c>
      <c r="DD4">
        <f t="shared" si="2"/>
        <v>4.8813559322033901</v>
      </c>
      <c r="DE4">
        <f t="shared" si="2"/>
        <v>5.0491803278688527</v>
      </c>
      <c r="DF4">
        <f t="shared" si="2"/>
        <v>4.82</v>
      </c>
      <c r="DG4">
        <f t="shared" si="2"/>
        <v>5.5454545454545459</v>
      </c>
      <c r="DH4">
        <f t="shared" si="2"/>
        <v>5.4736842105263159</v>
      </c>
      <c r="DI4">
        <f t="shared" si="2"/>
        <v>4.8043478260869561</v>
      </c>
      <c r="DJ4">
        <f t="shared" si="2"/>
        <v>5.35</v>
      </c>
      <c r="DK4">
        <f t="shared" si="2"/>
        <v>4.5735294117647056</v>
      </c>
      <c r="DL4">
        <f t="shared" si="2"/>
        <v>3.9361702127659575</v>
      </c>
      <c r="DM4">
        <f t="shared" si="2"/>
        <v>4.916666666666667</v>
      </c>
      <c r="DN4">
        <f t="shared" si="2"/>
        <v>7.2</v>
      </c>
      <c r="DO4">
        <f t="shared" si="2"/>
        <v>4.9615384615384617</v>
      </c>
      <c r="DP4">
        <f t="shared" si="2"/>
        <v>3.6666666666666665</v>
      </c>
      <c r="DQ4">
        <f t="shared" si="2"/>
        <v>4.7777777777777777</v>
      </c>
      <c r="DR4">
        <f t="shared" si="2"/>
        <v>4.9473684210526319</v>
      </c>
      <c r="DS4">
        <f t="shared" si="2"/>
        <v>6.419354838709677</v>
      </c>
      <c r="DV4">
        <f t="shared" ref="DV4:DV27" si="3">B4/AP4</f>
        <v>4.8030303030303028</v>
      </c>
      <c r="DW4">
        <f t="shared" ref="DW4:EO4" si="4">C4/AQ4</f>
        <v>5.333333333333333</v>
      </c>
      <c r="DX4">
        <f t="shared" si="4"/>
        <v>5.5</v>
      </c>
      <c r="DY4">
        <f t="shared" si="4"/>
        <v>4.916666666666667</v>
      </c>
      <c r="DZ4">
        <f t="shared" si="4"/>
        <v>4.9655172413793105</v>
      </c>
      <c r="EA4">
        <f t="shared" si="4"/>
        <v>4.4637681159420293</v>
      </c>
      <c r="EB4">
        <f t="shared" si="4"/>
        <v>7.3030303030303028</v>
      </c>
      <c r="EC4">
        <f t="shared" si="4"/>
        <v>5.5454545454545459</v>
      </c>
      <c r="ED4">
        <f t="shared" si="4"/>
        <v>5.0731707317073171</v>
      </c>
      <c r="EE4">
        <f t="shared" si="4"/>
        <v>4.42</v>
      </c>
      <c r="EF4">
        <f t="shared" si="4"/>
        <v>4.9384615384615387</v>
      </c>
      <c r="EG4">
        <f t="shared" si="4"/>
        <v>4.7121212121212119</v>
      </c>
      <c r="EH4">
        <f t="shared" si="4"/>
        <v>6.3793103448275863</v>
      </c>
      <c r="EI4">
        <f t="shared" si="4"/>
        <v>4.8659793814432986</v>
      </c>
      <c r="EJ4">
        <f t="shared" si="4"/>
        <v>3.3488372093023258</v>
      </c>
      <c r="EK4">
        <f t="shared" si="4"/>
        <v>5.16</v>
      </c>
      <c r="EL4">
        <f t="shared" si="4"/>
        <v>5.5</v>
      </c>
      <c r="EM4">
        <f t="shared" si="4"/>
        <v>5.375</v>
      </c>
      <c r="EN4">
        <f t="shared" si="4"/>
        <v>4.9473684210526319</v>
      </c>
      <c r="EO4">
        <f t="shared" si="4"/>
        <v>5.8529411764705879</v>
      </c>
      <c r="ER4">
        <f>AVERAGE(CZ4:EO4)</f>
        <v>5.1063008580361213</v>
      </c>
      <c r="EU4">
        <f t="shared" ref="EU4:EU27" si="5">-LOG10(1-_xlfn.BINOM.DIST(V4,B4,1/$ER4,TRUE))</f>
        <v>0.44216138778138836</v>
      </c>
      <c r="EV4">
        <f t="shared" ref="EV4:EV27" si="6">-LOG10(1-_xlfn.BINOM.DIST(W4,C4,1/$ER4,TRUE))</f>
        <v>0.3780515062773257</v>
      </c>
      <c r="EW4">
        <f t="shared" ref="EW4:EW27" si="7">-LOG10(1-_xlfn.BINOM.DIST(X4,D4,1/$ER4,TRUE))</f>
        <v>1.268905609837172</v>
      </c>
      <c r="EX4">
        <f t="shared" ref="EX4:EX27" si="8">-LOG10(1-_xlfn.BINOM.DIST(Y4,E4,1/$ER4,TRUE))</f>
        <v>0.21827883673746892</v>
      </c>
      <c r="EY4">
        <f t="shared" ref="EY4:EY27" si="9">-LOG10(1-_xlfn.BINOM.DIST(Z4,F4,1/$ER4,TRUE))</f>
        <v>0.49690210259209427</v>
      </c>
      <c r="EZ4">
        <f t="shared" ref="EZ4:EZ27" si="10">-LOG10(1-_xlfn.BINOM.DIST(AA4,G4,1/$ER4,TRUE))</f>
        <v>0.3695103456476535</v>
      </c>
      <c r="FA4">
        <f t="shared" ref="FA4:FA27" si="11">-LOG10(1-_xlfn.BINOM.DIST(AB4,H4,1/$ER4,TRUE))</f>
        <v>0.53474902617619158</v>
      </c>
      <c r="FB4">
        <f t="shared" ref="FB4:FB27" si="12">-LOG10(1-_xlfn.BINOM.DIST(AC4,I4,1/$ER4,TRUE))</f>
        <v>0.21006557713059681</v>
      </c>
      <c r="FC4">
        <f t="shared" ref="FC4:FC27" si="13">-LOG10(1-_xlfn.BINOM.DIST(AD4,J4,1/$ER4,TRUE))</f>
        <v>0.18964498954175771</v>
      </c>
      <c r="FD4">
        <f t="shared" ref="FD4:FD27" si="14">-LOG10(1-_xlfn.BINOM.DIST(AE4,K4,1/$ER4,TRUE))</f>
        <v>0.53985088294271522</v>
      </c>
      <c r="FE4">
        <f t="shared" ref="FE4:FE27" si="15">-LOG10(1-_xlfn.BINOM.DIST(AF4,L4,1/$ER4,TRUE))</f>
        <v>0.2038738991462066</v>
      </c>
      <c r="FF4">
        <f t="shared" ref="FF4:FF27" si="16">-LOG10(1-_xlfn.BINOM.DIST(AG4,M4,1/$ER4,TRUE))</f>
        <v>0.85581635866246153</v>
      </c>
      <c r="FG4">
        <f t="shared" ref="FG4:FG27" si="17">-LOG10(1-_xlfn.BINOM.DIST(AH4,N4,1/$ER4,TRUE))</f>
        <v>1.6781180657203036</v>
      </c>
      <c r="FH4">
        <f t="shared" ref="FH4:FH27" si="18">-LOG10(1-_xlfn.BINOM.DIST(AI4,O4,1/$ER4,TRUE))</f>
        <v>0.50112720662547261</v>
      </c>
      <c r="FI4">
        <f t="shared" ref="FI4:FI27" si="19">-LOG10(1-_xlfn.BINOM.DIST(AJ4,P4,1/$ER4,TRUE))</f>
        <v>2.1668120859399315E-2</v>
      </c>
      <c r="FJ4">
        <f t="shared" ref="FJ4:FJ27" si="20">-LOG10(1-_xlfn.BINOM.DIST(AK4,Q4,1/$ER4,TRUE))</f>
        <v>0.41572024106351113</v>
      </c>
      <c r="FK4">
        <f t="shared" ref="FK4:FK27" si="21">-LOG10(1-_xlfn.BINOM.DIST(AL4,R4,1/$ER4,TRUE))</f>
        <v>2.011638340594752</v>
      </c>
      <c r="FL4">
        <f t="shared" ref="FL4:FL27" si="22">-LOG10(1-_xlfn.BINOM.DIST(AM4,S4,1/$ER4,TRUE))</f>
        <v>0.48461354208783736</v>
      </c>
      <c r="FM4">
        <f t="shared" ref="FM4:FM27" si="23">-LOG10(1-_xlfn.BINOM.DIST(AN4,T4,1/$ER4,TRUE))</f>
        <v>0.42117842769114583</v>
      </c>
      <c r="FN4">
        <f t="shared" ref="FN4:FN27" si="24">-LOG10(1-_xlfn.BINOM.DIST(AO4,U4,1/$ER4,TRUE))</f>
        <v>4.0178130746927852E-2</v>
      </c>
      <c r="FP4">
        <f t="shared" ref="FP4:FP27" si="25">-LOG10(_xlfn.BINOM.DIST(AP4,B4,1/$ER4,TRUE))</f>
        <v>0.13251689856079282</v>
      </c>
      <c r="FQ4">
        <f t="shared" ref="FQ4:FQ27" si="26">-LOG10(_xlfn.BINOM.DIST(AQ4,C4,1/$ER4,TRUE))</f>
        <v>0.31906174765223133</v>
      </c>
      <c r="FR4">
        <f t="shared" ref="FR4:FR27" si="27">-LOG10(_xlfn.BINOM.DIST(AR4,D4,1/$ER4,TRUE))</f>
        <v>0.45110297902457108</v>
      </c>
      <c r="FS4">
        <f t="shared" ref="FS4:FS27" si="28">-LOG10(_xlfn.BINOM.DIST(AS4,E4,1/$ER4,TRUE))</f>
        <v>0.1862803737836522</v>
      </c>
      <c r="FT4">
        <f t="shared" ref="FT4:FT27" si="29">-LOG10(_xlfn.BINOM.DIST(AT4,F4,1/$ER4,TRUE))</f>
        <v>0.20240173530648461</v>
      </c>
      <c r="FU4">
        <f t="shared" ref="FU4:FU27" si="30">-LOG10(_xlfn.BINOM.DIST(AU4,G4,1/$ER4,TRUE))</f>
        <v>4.3494877169451975E-2</v>
      </c>
      <c r="FV4">
        <f t="shared" ref="FV4:FV27" si="31">-LOG10(_xlfn.BINOM.DIST(AV4,H4,1/$ER4,TRUE))</f>
        <v>1.9695367654592488</v>
      </c>
      <c r="FW4">
        <f t="shared" ref="FW4:FW27" si="32">-LOG10(_xlfn.BINOM.DIST(AW4,I4,1/$ER4,TRUE))</f>
        <v>0.41623678897157346</v>
      </c>
      <c r="FX4">
        <f t="shared" ref="FX4:FX27" si="33">-LOG10(_xlfn.BINOM.DIST(AX4,J4,1/$ER4,TRUE))</f>
        <v>0.25173987061320396</v>
      </c>
      <c r="FY4">
        <f t="shared" ref="FY4:FY27" si="34">-LOG10(_xlfn.BINOM.DIST(AY4,K4,1/$ER4,TRUE))</f>
        <v>5.1541765071309517E-2</v>
      </c>
      <c r="FZ4">
        <f t="shared" ref="FZ4:FZ27" si="35">-LOG10(_xlfn.BINOM.DIST(AZ4,L4,1/$ER4,TRUE))</f>
        <v>0.18765876211894508</v>
      </c>
      <c r="GA4">
        <f t="shared" ref="GA4:GA27" si="36">-LOG10(_xlfn.BINOM.DIST(BA4,M4,1/$ER4,TRUE))</f>
        <v>0.10264255314833837</v>
      </c>
      <c r="GB4">
        <f t="shared" ref="GB4:GB27" si="37">-LOG10(_xlfn.BINOM.DIST(BB4,N4,1/$ER4,TRUE))</f>
        <v>0.98283342087009395</v>
      </c>
      <c r="GC4">
        <f t="shared" ref="GC4:GC27" si="38">-LOG10(_xlfn.BINOM.DIST(BC4,O4,1/$ER4,TRUE))</f>
        <v>0.14018741140863547</v>
      </c>
      <c r="GD4">
        <f t="shared" ref="GD4:GD27" si="39">-LOG10(_xlfn.BINOM.DIST(BD4,P4,1/$ER4,TRUE))</f>
        <v>4.8754077641408923E-4</v>
      </c>
      <c r="GE4">
        <f t="shared" ref="GE4:GE27" si="40">-LOG10(_xlfn.BINOM.DIST(BE4,Q4,1/$ER4,TRUE))</f>
        <v>0.27577992863336009</v>
      </c>
      <c r="GF4">
        <f t="shared" ref="GF4:GF27" si="41">-LOG10(_xlfn.BINOM.DIST(BF4,R4,1/$ER4,TRUE))</f>
        <v>0.41672899889235704</v>
      </c>
      <c r="GG4">
        <f t="shared" ref="GG4:GG27" si="42">-LOG10(_xlfn.BINOM.DIST(BG4,S4,1/$ER4,TRUE))</f>
        <v>0.27750269442494541</v>
      </c>
      <c r="GH4">
        <f t="shared" ref="GH4:GH27" si="43">-LOG10(_xlfn.BINOM.DIST(BH4,T4,1/$ER4,TRUE))</f>
        <v>0.20701973428631359</v>
      </c>
      <c r="GI4">
        <f t="shared" ref="GI4:GI27" si="44">-LOG10(_xlfn.BINOM.DIST(BI4,U4,1/$ER4,TRUE))</f>
        <v>0.66931003700106984</v>
      </c>
    </row>
    <row r="5" spans="1:191">
      <c r="A5" t="s">
        <v>82</v>
      </c>
      <c r="B5">
        <v>236</v>
      </c>
      <c r="C5">
        <v>85</v>
      </c>
      <c r="D5">
        <v>134</v>
      </c>
      <c r="E5">
        <v>142</v>
      </c>
      <c r="F5">
        <v>157</v>
      </c>
      <c r="G5">
        <v>220</v>
      </c>
      <c r="H5">
        <v>146</v>
      </c>
      <c r="I5">
        <v>120</v>
      </c>
      <c r="J5">
        <v>74</v>
      </c>
      <c r="K5">
        <v>132</v>
      </c>
      <c r="L5">
        <v>179</v>
      </c>
      <c r="M5">
        <v>188</v>
      </c>
      <c r="N5">
        <v>176</v>
      </c>
      <c r="O5">
        <v>254</v>
      </c>
      <c r="P5">
        <v>56</v>
      </c>
      <c r="Q5">
        <v>99</v>
      </c>
      <c r="R5">
        <v>121</v>
      </c>
      <c r="S5">
        <v>23</v>
      </c>
      <c r="T5">
        <v>78</v>
      </c>
      <c r="U5">
        <v>117</v>
      </c>
      <c r="V5">
        <v>66</v>
      </c>
      <c r="W5">
        <v>28</v>
      </c>
      <c r="X5">
        <v>41</v>
      </c>
      <c r="Y5">
        <v>49</v>
      </c>
      <c r="Z5">
        <v>38</v>
      </c>
      <c r="AA5">
        <v>54</v>
      </c>
      <c r="AB5">
        <v>54</v>
      </c>
      <c r="AC5">
        <v>37</v>
      </c>
      <c r="AD5">
        <v>16</v>
      </c>
      <c r="AE5">
        <v>37</v>
      </c>
      <c r="AF5">
        <v>45</v>
      </c>
      <c r="AG5">
        <v>59</v>
      </c>
      <c r="AH5">
        <v>52</v>
      </c>
      <c r="AI5">
        <v>63</v>
      </c>
      <c r="AJ5">
        <v>16</v>
      </c>
      <c r="AK5">
        <v>20</v>
      </c>
      <c r="AL5">
        <v>38</v>
      </c>
      <c r="AM5">
        <v>5</v>
      </c>
      <c r="AN5">
        <v>22</v>
      </c>
      <c r="AO5">
        <v>26</v>
      </c>
      <c r="AP5">
        <v>55</v>
      </c>
      <c r="AQ5">
        <v>24</v>
      </c>
      <c r="AR5">
        <v>41</v>
      </c>
      <c r="AS5">
        <v>34</v>
      </c>
      <c r="AT5">
        <v>34</v>
      </c>
      <c r="AU5">
        <v>72</v>
      </c>
      <c r="AV5">
        <v>32</v>
      </c>
      <c r="AW5">
        <v>23</v>
      </c>
      <c r="AX5">
        <v>18</v>
      </c>
      <c r="AY5">
        <v>44</v>
      </c>
      <c r="AZ5">
        <v>60</v>
      </c>
      <c r="BA5">
        <v>45</v>
      </c>
      <c r="BB5">
        <v>56</v>
      </c>
      <c r="BC5">
        <v>70</v>
      </c>
      <c r="BD5">
        <v>16</v>
      </c>
      <c r="BE5">
        <v>37</v>
      </c>
      <c r="BF5">
        <v>27</v>
      </c>
      <c r="BG5">
        <v>10</v>
      </c>
      <c r="BH5">
        <v>19</v>
      </c>
      <c r="BI5">
        <v>37</v>
      </c>
      <c r="BJ5">
        <v>11</v>
      </c>
      <c r="BK5">
        <v>4</v>
      </c>
      <c r="BL5">
        <v>0</v>
      </c>
      <c r="BM5">
        <v>15</v>
      </c>
      <c r="BN5">
        <v>4</v>
      </c>
      <c r="BO5">
        <v>-18</v>
      </c>
      <c r="BP5">
        <v>22</v>
      </c>
      <c r="BQ5">
        <v>14</v>
      </c>
      <c r="BR5">
        <v>-2</v>
      </c>
      <c r="BS5">
        <v>-7</v>
      </c>
      <c r="BT5">
        <v>-15</v>
      </c>
      <c r="BU5">
        <v>14</v>
      </c>
      <c r="BV5">
        <v>-4</v>
      </c>
      <c r="BW5">
        <v>-7</v>
      </c>
      <c r="BX5">
        <v>0</v>
      </c>
      <c r="BY5">
        <v>-17</v>
      </c>
      <c r="BZ5">
        <v>11</v>
      </c>
      <c r="CA5">
        <v>-5</v>
      </c>
      <c r="CB5">
        <v>3</v>
      </c>
      <c r="CC5">
        <v>-11</v>
      </c>
      <c r="CD5">
        <f t="shared" ref="CD5:CS27" si="45">BJ5/B5*100</f>
        <v>4.6610169491525424</v>
      </c>
      <c r="CE5">
        <f t="shared" ref="CE5:CT17" si="46">BK5/C5*100</f>
        <v>4.7058823529411766</v>
      </c>
      <c r="CF5">
        <f t="shared" si="46"/>
        <v>0</v>
      </c>
      <c r="CG5">
        <f t="shared" si="46"/>
        <v>10.56338028169014</v>
      </c>
      <c r="CH5">
        <f t="shared" si="46"/>
        <v>2.547770700636943</v>
      </c>
      <c r="CI5">
        <f t="shared" si="46"/>
        <v>-8.1818181818181817</v>
      </c>
      <c r="CJ5">
        <f t="shared" si="46"/>
        <v>15.068493150684931</v>
      </c>
      <c r="CK5">
        <f t="shared" si="46"/>
        <v>11.666666666666666</v>
      </c>
      <c r="CL5">
        <f t="shared" si="46"/>
        <v>-2.7027027027027026</v>
      </c>
      <c r="CM5">
        <f t="shared" si="46"/>
        <v>-5.3030303030303028</v>
      </c>
      <c r="CN5">
        <f t="shared" si="46"/>
        <v>-8.3798882681564244</v>
      </c>
      <c r="CO5">
        <f t="shared" si="46"/>
        <v>7.4468085106382977</v>
      </c>
      <c r="CP5">
        <f t="shared" si="46"/>
        <v>-2.2727272727272729</v>
      </c>
      <c r="CQ5">
        <f t="shared" si="46"/>
        <v>-2.7559055118110236</v>
      </c>
      <c r="CR5">
        <f t="shared" si="46"/>
        <v>0</v>
      </c>
      <c r="CS5">
        <f t="shared" si="46"/>
        <v>-17.171717171717169</v>
      </c>
      <c r="CT5">
        <f t="shared" si="46"/>
        <v>9.0909090909090917</v>
      </c>
      <c r="CU5">
        <f t="shared" ref="CM5:CW19" si="47">CA5/S5*100</f>
        <v>-21.739130434782609</v>
      </c>
      <c r="CV5">
        <f t="shared" si="47"/>
        <v>3.8461538461538463</v>
      </c>
      <c r="CW5">
        <f t="shared" si="47"/>
        <v>-9.4017094017094021</v>
      </c>
      <c r="CZ5">
        <f t="shared" si="1"/>
        <v>3.5757575757575757</v>
      </c>
      <c r="DA5">
        <f t="shared" ref="DA5:DA27" si="48">C5/W5</f>
        <v>3.0357142857142856</v>
      </c>
      <c r="DB5">
        <f t="shared" ref="DB5:DB27" si="49">D5/X5</f>
        <v>3.2682926829268291</v>
      </c>
      <c r="DC5">
        <f t="shared" ref="DC5:DC27" si="50">E5/Y5</f>
        <v>2.8979591836734695</v>
      </c>
      <c r="DD5">
        <f t="shared" ref="DD5:DD27" si="51">F5/Z5</f>
        <v>4.1315789473684212</v>
      </c>
      <c r="DE5">
        <f t="shared" ref="DE5:DE27" si="52">G5/AA5</f>
        <v>4.0740740740740744</v>
      </c>
      <c r="DF5">
        <f t="shared" ref="DF5:DF27" si="53">H5/AB5</f>
        <v>2.7037037037037037</v>
      </c>
      <c r="DG5">
        <f t="shared" ref="DG5:DG27" si="54">I5/AC5</f>
        <v>3.2432432432432434</v>
      </c>
      <c r="DH5">
        <f t="shared" ref="DH5:DH27" si="55">J5/AD5</f>
        <v>4.625</v>
      </c>
      <c r="DI5">
        <f t="shared" ref="DI5:DI27" si="56">K5/AE5</f>
        <v>3.5675675675675675</v>
      </c>
      <c r="DJ5">
        <f t="shared" ref="DJ5:DJ27" si="57">L5/AF5</f>
        <v>3.9777777777777779</v>
      </c>
      <c r="DK5">
        <f t="shared" ref="DK5:DK27" si="58">M5/AG5</f>
        <v>3.1864406779661016</v>
      </c>
      <c r="DL5">
        <f t="shared" ref="DL5:DL27" si="59">N5/AH5</f>
        <v>3.3846153846153846</v>
      </c>
      <c r="DM5">
        <f t="shared" ref="DM5:DM27" si="60">O5/AI5</f>
        <v>4.0317460317460316</v>
      </c>
      <c r="DN5">
        <f t="shared" ref="DN5:DN27" si="61">P5/AJ5</f>
        <v>3.5</v>
      </c>
      <c r="DO5">
        <f t="shared" ref="DO5:DO27" si="62">Q5/AK5</f>
        <v>4.95</v>
      </c>
      <c r="DP5">
        <f t="shared" ref="DP5:DP27" si="63">R5/AL5</f>
        <v>3.1842105263157894</v>
      </c>
      <c r="DQ5">
        <f t="shared" ref="DQ5:DQ27" si="64">S5/AM5</f>
        <v>4.5999999999999996</v>
      </c>
      <c r="DR5">
        <f t="shared" ref="DR5:DR27" si="65">T5/AN5</f>
        <v>3.5454545454545454</v>
      </c>
      <c r="DS5">
        <f t="shared" ref="DS5:DS27" si="66">U5/AO5</f>
        <v>4.5</v>
      </c>
      <c r="DV5">
        <f t="shared" si="3"/>
        <v>4.290909090909091</v>
      </c>
      <c r="DW5">
        <f t="shared" ref="DW5:DW27" si="67">C5/AQ5</f>
        <v>3.5416666666666665</v>
      </c>
      <c r="DX5">
        <f t="shared" ref="DX5:DX27" si="68">D5/AR5</f>
        <v>3.2682926829268291</v>
      </c>
      <c r="DY5">
        <f t="shared" ref="DY5:DY27" si="69">E5/AS5</f>
        <v>4.1764705882352944</v>
      </c>
      <c r="DZ5">
        <f t="shared" ref="DZ5:DZ27" si="70">F5/AT5</f>
        <v>4.617647058823529</v>
      </c>
      <c r="EA5">
        <f t="shared" ref="EA5:EA27" si="71">G5/AU5</f>
        <v>3.0555555555555554</v>
      </c>
      <c r="EB5">
        <f t="shared" ref="EB5:EB27" si="72">H5/AV5</f>
        <v>4.5625</v>
      </c>
      <c r="EC5">
        <f t="shared" ref="EC5:EC27" si="73">I5/AW5</f>
        <v>5.2173913043478262</v>
      </c>
      <c r="ED5">
        <f t="shared" ref="ED5:ED27" si="74">J5/AX5</f>
        <v>4.1111111111111107</v>
      </c>
      <c r="EE5">
        <f t="shared" ref="EE5:EE27" si="75">K5/AY5</f>
        <v>3</v>
      </c>
      <c r="EF5">
        <f t="shared" ref="EF5:EF27" si="76">L5/AZ5</f>
        <v>2.9833333333333334</v>
      </c>
      <c r="EG5">
        <f t="shared" ref="EG5:EG27" si="77">M5/BA5</f>
        <v>4.177777777777778</v>
      </c>
      <c r="EH5">
        <f t="shared" ref="EH5:EH27" si="78">N5/BB5</f>
        <v>3.1428571428571428</v>
      </c>
      <c r="EI5">
        <f t="shared" ref="EI5:EI27" si="79">O5/BC5</f>
        <v>3.6285714285714286</v>
      </c>
      <c r="EJ5">
        <f t="shared" ref="EJ5:EJ27" si="80">P5/BD5</f>
        <v>3.5</v>
      </c>
      <c r="EK5">
        <f t="shared" ref="EK5:EK27" si="81">Q5/BE5</f>
        <v>2.6756756756756759</v>
      </c>
      <c r="EL5">
        <f t="shared" ref="EL5:EL27" si="82">R5/BF5</f>
        <v>4.4814814814814818</v>
      </c>
      <c r="EM5">
        <f t="shared" ref="EM5:EM27" si="83">S5/BG5</f>
        <v>2.2999999999999998</v>
      </c>
      <c r="EN5">
        <f t="shared" ref="EN5:EN27" si="84">T5/BH5</f>
        <v>4.1052631578947372</v>
      </c>
      <c r="EO5">
        <f t="shared" ref="EO5:EO27" si="85">U5/BI5</f>
        <v>3.1621621621621623</v>
      </c>
      <c r="ER5">
        <f t="shared" ref="ER5:ER27" si="86">AVERAGE(CZ5:EO5)</f>
        <v>3.6995450606558622</v>
      </c>
      <c r="EU5">
        <f t="shared" si="5"/>
        <v>0.46564265679007655</v>
      </c>
      <c r="EV5">
        <f t="shared" si="6"/>
        <v>1.0422728363128195</v>
      </c>
      <c r="EW5">
        <f t="shared" si="7"/>
        <v>0.81721960706947661</v>
      </c>
      <c r="EX5">
        <f t="shared" si="8"/>
        <v>1.7042207576369264</v>
      </c>
      <c r="EY5">
        <f t="shared" si="9"/>
        <v>0.12021642927914947</v>
      </c>
      <c r="EZ5">
        <f t="shared" si="10"/>
        <v>0.11180369024948777</v>
      </c>
      <c r="FA5">
        <f t="shared" si="11"/>
        <v>2.4892420947065532</v>
      </c>
      <c r="FB5">
        <f t="shared" si="12"/>
        <v>0.82631318704488532</v>
      </c>
      <c r="FC5">
        <f t="shared" si="13"/>
        <v>8.642079339874234E-2</v>
      </c>
      <c r="FD5">
        <f t="shared" si="14"/>
        <v>0.44873723791759679</v>
      </c>
      <c r="FE5">
        <f t="shared" si="15"/>
        <v>0.16575708253733684</v>
      </c>
      <c r="FF5">
        <f t="shared" si="16"/>
        <v>1.1044300935974718</v>
      </c>
      <c r="FG5">
        <f t="shared" si="17"/>
        <v>0.6980383764183844</v>
      </c>
      <c r="FH5">
        <f t="shared" si="18"/>
        <v>0.11617495429219971</v>
      </c>
      <c r="FI5">
        <f t="shared" si="19"/>
        <v>0.47623662017255852</v>
      </c>
      <c r="FJ5">
        <f t="shared" si="20"/>
        <v>3.4003573604039238E-2</v>
      </c>
      <c r="FK5">
        <f t="shared" si="21"/>
        <v>0.92481291836200508</v>
      </c>
      <c r="FL5">
        <f t="shared" si="22"/>
        <v>0.20847302504230555</v>
      </c>
      <c r="FM5">
        <f t="shared" si="23"/>
        <v>0.45247270883798824</v>
      </c>
      <c r="FN5">
        <f t="shared" si="24"/>
        <v>6.6697282581128059E-2</v>
      </c>
      <c r="FP5">
        <f t="shared" si="25"/>
        <v>0.9547343116039404</v>
      </c>
      <c r="FQ5">
        <f t="shared" si="26"/>
        <v>0.18640488537141123</v>
      </c>
      <c r="FR5">
        <f t="shared" si="27"/>
        <v>7.1772279394782229E-2</v>
      </c>
      <c r="FS5">
        <f t="shared" si="28"/>
        <v>0.63141260221234008</v>
      </c>
      <c r="FT5">
        <f t="shared" si="29"/>
        <v>1.1275471051025039</v>
      </c>
      <c r="FU5">
        <f t="shared" si="30"/>
        <v>1.1291061580370259E-2</v>
      </c>
      <c r="FV5">
        <f t="shared" si="31"/>
        <v>1.0210629241997691</v>
      </c>
      <c r="FW5">
        <f t="shared" si="32"/>
        <v>1.5237919053844324</v>
      </c>
      <c r="FX5">
        <f t="shared" si="33"/>
        <v>0.45151096107440108</v>
      </c>
      <c r="FY5">
        <f t="shared" si="34"/>
        <v>1.9676072812949027E-2</v>
      </c>
      <c r="FZ5">
        <f t="shared" si="35"/>
        <v>9.9030349861928633E-3</v>
      </c>
      <c r="GA5">
        <f t="shared" si="36"/>
        <v>0.71646795387993567</v>
      </c>
      <c r="GB5">
        <f t="shared" si="37"/>
        <v>3.0016963079417688E-2</v>
      </c>
      <c r="GC5">
        <f t="shared" si="38"/>
        <v>0.21712389599628959</v>
      </c>
      <c r="GD5">
        <f t="shared" si="39"/>
        <v>0.17653425298054787</v>
      </c>
      <c r="GE5">
        <f t="shared" si="40"/>
        <v>3.9632914715287369E-3</v>
      </c>
      <c r="GF5">
        <f t="shared" si="41"/>
        <v>0.84573389772460317</v>
      </c>
      <c r="GG5">
        <f t="shared" si="42"/>
        <v>1.1644066648344411E-2</v>
      </c>
      <c r="GH5">
        <f t="shared" si="43"/>
        <v>0.45661012871055756</v>
      </c>
      <c r="GI5">
        <f t="shared" si="44"/>
        <v>5.1567664544808281E-2</v>
      </c>
    </row>
    <row r="6" spans="1:191">
      <c r="A6" t="s">
        <v>83</v>
      </c>
      <c r="B6">
        <v>179</v>
      </c>
      <c r="C6">
        <v>70</v>
      </c>
      <c r="D6">
        <v>101</v>
      </c>
      <c r="E6">
        <v>94</v>
      </c>
      <c r="F6">
        <v>101</v>
      </c>
      <c r="G6">
        <v>170</v>
      </c>
      <c r="H6">
        <v>119</v>
      </c>
      <c r="I6">
        <v>79</v>
      </c>
      <c r="J6">
        <v>55</v>
      </c>
      <c r="K6">
        <v>97</v>
      </c>
      <c r="L6">
        <v>139</v>
      </c>
      <c r="M6">
        <v>147</v>
      </c>
      <c r="N6">
        <v>123</v>
      </c>
      <c r="O6">
        <v>182</v>
      </c>
      <c r="P6">
        <v>42</v>
      </c>
      <c r="Q6">
        <v>72</v>
      </c>
      <c r="R6">
        <v>73</v>
      </c>
      <c r="S6">
        <v>25</v>
      </c>
      <c r="T6">
        <v>49</v>
      </c>
      <c r="U6">
        <v>82</v>
      </c>
      <c r="V6">
        <v>56</v>
      </c>
      <c r="W6">
        <v>23</v>
      </c>
      <c r="X6">
        <v>26</v>
      </c>
      <c r="Y6">
        <v>20</v>
      </c>
      <c r="Z6">
        <v>31</v>
      </c>
      <c r="AA6">
        <v>41</v>
      </c>
      <c r="AB6">
        <v>46</v>
      </c>
      <c r="AC6">
        <v>21</v>
      </c>
      <c r="AD6">
        <v>18</v>
      </c>
      <c r="AE6">
        <v>22</v>
      </c>
      <c r="AF6">
        <v>32</v>
      </c>
      <c r="AG6">
        <v>41</v>
      </c>
      <c r="AH6">
        <v>40</v>
      </c>
      <c r="AI6">
        <v>41</v>
      </c>
      <c r="AJ6">
        <v>15</v>
      </c>
      <c r="AK6">
        <v>13</v>
      </c>
      <c r="AL6">
        <v>20</v>
      </c>
      <c r="AM6">
        <v>8</v>
      </c>
      <c r="AN6">
        <v>16</v>
      </c>
      <c r="AO6">
        <v>22</v>
      </c>
      <c r="AP6">
        <v>42</v>
      </c>
      <c r="AQ6">
        <v>15</v>
      </c>
      <c r="AR6">
        <v>29</v>
      </c>
      <c r="AS6">
        <v>30</v>
      </c>
      <c r="AT6">
        <v>21</v>
      </c>
      <c r="AU6">
        <v>56</v>
      </c>
      <c r="AV6">
        <v>27</v>
      </c>
      <c r="AW6">
        <v>15</v>
      </c>
      <c r="AX6">
        <v>13</v>
      </c>
      <c r="AY6">
        <v>33</v>
      </c>
      <c r="AZ6">
        <v>33</v>
      </c>
      <c r="BA6">
        <v>38</v>
      </c>
      <c r="BB6">
        <v>33</v>
      </c>
      <c r="BC6">
        <v>51</v>
      </c>
      <c r="BD6">
        <v>13</v>
      </c>
      <c r="BE6">
        <v>27</v>
      </c>
      <c r="BF6">
        <v>21</v>
      </c>
      <c r="BG6">
        <v>7</v>
      </c>
      <c r="BH6">
        <v>16</v>
      </c>
      <c r="BI6">
        <v>26</v>
      </c>
      <c r="BJ6">
        <v>14</v>
      </c>
      <c r="BK6">
        <v>8</v>
      </c>
      <c r="BL6">
        <v>-3</v>
      </c>
      <c r="BM6">
        <v>-10</v>
      </c>
      <c r="BN6">
        <v>10</v>
      </c>
      <c r="BO6">
        <v>-15</v>
      </c>
      <c r="BP6">
        <v>19</v>
      </c>
      <c r="BQ6">
        <v>6</v>
      </c>
      <c r="BR6">
        <v>5</v>
      </c>
      <c r="BS6">
        <v>-11</v>
      </c>
      <c r="BT6">
        <v>-1</v>
      </c>
      <c r="BU6">
        <v>3</v>
      </c>
      <c r="BV6">
        <v>7</v>
      </c>
      <c r="BW6">
        <v>-10</v>
      </c>
      <c r="BX6">
        <v>2</v>
      </c>
      <c r="BY6">
        <v>-14</v>
      </c>
      <c r="BZ6">
        <v>-1</v>
      </c>
      <c r="CA6">
        <v>1</v>
      </c>
      <c r="CB6">
        <v>0</v>
      </c>
      <c r="CC6">
        <v>-4</v>
      </c>
      <c r="CD6">
        <f t="shared" si="45"/>
        <v>7.8212290502793298</v>
      </c>
      <c r="CE6">
        <f t="shared" si="46"/>
        <v>11.428571428571429</v>
      </c>
      <c r="CF6">
        <f t="shared" si="46"/>
        <v>-2.9702970297029703</v>
      </c>
      <c r="CG6">
        <f t="shared" si="46"/>
        <v>-10.638297872340425</v>
      </c>
      <c r="CH6">
        <f t="shared" si="46"/>
        <v>9.9009900990099009</v>
      </c>
      <c r="CI6">
        <f t="shared" si="46"/>
        <v>-8.8235294117647065</v>
      </c>
      <c r="CJ6">
        <f t="shared" si="46"/>
        <v>15.966386554621847</v>
      </c>
      <c r="CK6">
        <f t="shared" si="46"/>
        <v>7.59493670886076</v>
      </c>
      <c r="CL6">
        <f t="shared" si="46"/>
        <v>9.0909090909090917</v>
      </c>
      <c r="CM6">
        <f t="shared" si="46"/>
        <v>-11.340206185567011</v>
      </c>
      <c r="CN6">
        <f t="shared" si="46"/>
        <v>-0.71942446043165476</v>
      </c>
      <c r="CO6">
        <f t="shared" si="46"/>
        <v>2.0408163265306123</v>
      </c>
      <c r="CP6">
        <f t="shared" si="46"/>
        <v>5.6910569105691051</v>
      </c>
      <c r="CQ6">
        <f t="shared" si="46"/>
        <v>-5.4945054945054945</v>
      </c>
      <c r="CR6">
        <f t="shared" si="46"/>
        <v>4.7619047619047619</v>
      </c>
      <c r="CS6">
        <f t="shared" si="46"/>
        <v>-19.444444444444446</v>
      </c>
      <c r="CT6">
        <f t="shared" si="46"/>
        <v>-1.3698630136986301</v>
      </c>
      <c r="CU6">
        <f t="shared" si="47"/>
        <v>4</v>
      </c>
      <c r="CV6">
        <f t="shared" si="47"/>
        <v>0</v>
      </c>
      <c r="CW6">
        <f t="shared" si="47"/>
        <v>-4.8780487804878048</v>
      </c>
      <c r="CZ6">
        <f t="shared" si="1"/>
        <v>3.1964285714285716</v>
      </c>
      <c r="DA6">
        <f t="shared" si="48"/>
        <v>3.0434782608695654</v>
      </c>
      <c r="DB6">
        <f t="shared" si="49"/>
        <v>3.8846153846153846</v>
      </c>
      <c r="DC6">
        <f t="shared" si="50"/>
        <v>4.7</v>
      </c>
      <c r="DD6">
        <f t="shared" si="51"/>
        <v>3.2580645161290325</v>
      </c>
      <c r="DE6">
        <f t="shared" si="52"/>
        <v>4.1463414634146343</v>
      </c>
      <c r="DF6">
        <f t="shared" si="53"/>
        <v>2.5869565217391304</v>
      </c>
      <c r="DG6">
        <f t="shared" si="54"/>
        <v>3.7619047619047619</v>
      </c>
      <c r="DH6">
        <f t="shared" si="55"/>
        <v>3.0555555555555554</v>
      </c>
      <c r="DI6">
        <f t="shared" si="56"/>
        <v>4.4090909090909092</v>
      </c>
      <c r="DJ6">
        <f t="shared" si="57"/>
        <v>4.34375</v>
      </c>
      <c r="DK6">
        <f t="shared" si="58"/>
        <v>3.5853658536585367</v>
      </c>
      <c r="DL6">
        <f t="shared" si="59"/>
        <v>3.0750000000000002</v>
      </c>
      <c r="DM6">
        <f t="shared" si="60"/>
        <v>4.4390243902439028</v>
      </c>
      <c r="DN6">
        <f t="shared" si="61"/>
        <v>2.8</v>
      </c>
      <c r="DO6">
        <f t="shared" si="62"/>
        <v>5.5384615384615383</v>
      </c>
      <c r="DP6">
        <f t="shared" si="63"/>
        <v>3.65</v>
      </c>
      <c r="DQ6">
        <f t="shared" si="64"/>
        <v>3.125</v>
      </c>
      <c r="DR6">
        <f t="shared" si="65"/>
        <v>3.0625</v>
      </c>
      <c r="DS6">
        <f t="shared" si="66"/>
        <v>3.7272727272727271</v>
      </c>
      <c r="DV6">
        <f t="shared" si="3"/>
        <v>4.2619047619047619</v>
      </c>
      <c r="DW6">
        <f t="shared" si="67"/>
        <v>4.666666666666667</v>
      </c>
      <c r="DX6">
        <f t="shared" si="68"/>
        <v>3.4827586206896552</v>
      </c>
      <c r="DY6">
        <f t="shared" si="69"/>
        <v>3.1333333333333333</v>
      </c>
      <c r="DZ6">
        <f t="shared" si="70"/>
        <v>4.8095238095238093</v>
      </c>
      <c r="EA6">
        <f t="shared" si="71"/>
        <v>3.0357142857142856</v>
      </c>
      <c r="EB6">
        <f t="shared" si="72"/>
        <v>4.4074074074074074</v>
      </c>
      <c r="EC6">
        <f t="shared" si="73"/>
        <v>5.2666666666666666</v>
      </c>
      <c r="ED6">
        <f t="shared" si="74"/>
        <v>4.2307692307692308</v>
      </c>
      <c r="EE6">
        <f t="shared" si="75"/>
        <v>2.9393939393939394</v>
      </c>
      <c r="EF6">
        <f t="shared" si="76"/>
        <v>4.2121212121212119</v>
      </c>
      <c r="EG6">
        <f t="shared" si="77"/>
        <v>3.8684210526315788</v>
      </c>
      <c r="EH6">
        <f t="shared" si="78"/>
        <v>3.7272727272727271</v>
      </c>
      <c r="EI6">
        <f t="shared" si="79"/>
        <v>3.5686274509803924</v>
      </c>
      <c r="EJ6">
        <f t="shared" si="80"/>
        <v>3.2307692307692308</v>
      </c>
      <c r="EK6">
        <f t="shared" si="81"/>
        <v>2.6666666666666665</v>
      </c>
      <c r="EL6">
        <f t="shared" si="82"/>
        <v>3.4761904761904763</v>
      </c>
      <c r="EM6">
        <f t="shared" si="83"/>
        <v>3.5714285714285716</v>
      </c>
      <c r="EN6">
        <f t="shared" si="84"/>
        <v>3.0625</v>
      </c>
      <c r="EO6">
        <f t="shared" si="85"/>
        <v>3.1538461538461537</v>
      </c>
      <c r="ER6">
        <f t="shared" si="86"/>
        <v>3.7040198179590265</v>
      </c>
      <c r="EU6">
        <f t="shared" si="5"/>
        <v>1.0656477799883783</v>
      </c>
      <c r="EV6">
        <f t="shared" si="6"/>
        <v>0.96112376233631791</v>
      </c>
      <c r="EW6">
        <f t="shared" si="7"/>
        <v>0.25055183827752275</v>
      </c>
      <c r="EX6">
        <f t="shared" si="8"/>
        <v>5.9115605921029567E-2</v>
      </c>
      <c r="EY6">
        <f t="shared" si="9"/>
        <v>0.76726658782626367</v>
      </c>
      <c r="EZ6">
        <f t="shared" si="10"/>
        <v>0.11098420646436452</v>
      </c>
      <c r="FA6">
        <f t="shared" si="11"/>
        <v>2.6881658233740011</v>
      </c>
      <c r="FB6">
        <f t="shared" si="12"/>
        <v>0.323418685898549</v>
      </c>
      <c r="FC6">
        <f t="shared" si="13"/>
        <v>0.8711389674817811</v>
      </c>
      <c r="FD6">
        <f t="shared" si="14"/>
        <v>9.7423412191805558E-2</v>
      </c>
      <c r="FE6">
        <f t="shared" si="15"/>
        <v>8.0224573512547526E-2</v>
      </c>
      <c r="FF6">
        <f t="shared" si="16"/>
        <v>0.43960520934448583</v>
      </c>
      <c r="FG6">
        <f t="shared" si="17"/>
        <v>1.1460485781533747</v>
      </c>
      <c r="FH6">
        <f t="shared" si="18"/>
        <v>4.5549901474548543E-2</v>
      </c>
      <c r="FI6">
        <f t="shared" si="19"/>
        <v>1.1118201948889004</v>
      </c>
      <c r="FJ6">
        <f t="shared" si="20"/>
        <v>2.377920888168129E-2</v>
      </c>
      <c r="FK6">
        <f t="shared" si="21"/>
        <v>0.38736143999698164</v>
      </c>
      <c r="FL6">
        <f t="shared" si="22"/>
        <v>0.67492581822861797</v>
      </c>
      <c r="FM6">
        <f t="shared" si="23"/>
        <v>0.83392938738576239</v>
      </c>
      <c r="FN6">
        <f t="shared" si="24"/>
        <v>0.34044208189051667</v>
      </c>
      <c r="FP6">
        <f t="shared" si="25"/>
        <v>0.78672962514232725</v>
      </c>
      <c r="FQ6">
        <f t="shared" si="26"/>
        <v>0.74239410817549478</v>
      </c>
      <c r="FR6">
        <f t="shared" si="27"/>
        <v>0.15738658571825878</v>
      </c>
      <c r="FS6">
        <f t="shared" si="28"/>
        <v>5.4641153560762136E-2</v>
      </c>
      <c r="FT6">
        <f t="shared" si="29"/>
        <v>1.0190202450772199</v>
      </c>
      <c r="FU6">
        <f t="shared" si="30"/>
        <v>1.5723548179616423E-2</v>
      </c>
      <c r="FV6">
        <f t="shared" si="31"/>
        <v>0.76963338911210299</v>
      </c>
      <c r="FW6">
        <f t="shared" si="32"/>
        <v>1.1793467840681708</v>
      </c>
      <c r="FX6">
        <f t="shared" si="33"/>
        <v>0.45777502502294304</v>
      </c>
      <c r="FY6">
        <f t="shared" si="34"/>
        <v>2.2230666986692665E-2</v>
      </c>
      <c r="FZ6">
        <f t="shared" si="35"/>
        <v>0.65232894982686429</v>
      </c>
      <c r="GA6">
        <f t="shared" si="36"/>
        <v>0.3786901857251439</v>
      </c>
      <c r="GB6">
        <f t="shared" si="37"/>
        <v>0.27580874190425281</v>
      </c>
      <c r="GC6">
        <f t="shared" si="38"/>
        <v>0.18216510176172399</v>
      </c>
      <c r="GD6">
        <f t="shared" si="39"/>
        <v>0.10951130525803515</v>
      </c>
      <c r="GE6">
        <f t="shared" si="40"/>
        <v>8.1813853200570583E-3</v>
      </c>
      <c r="GF6">
        <f t="shared" si="41"/>
        <v>0.16296829830735288</v>
      </c>
      <c r="GG6">
        <f t="shared" si="42"/>
        <v>0.191379230482666</v>
      </c>
      <c r="GH6">
        <f t="shared" si="43"/>
        <v>6.8836478603922793E-2</v>
      </c>
      <c r="GI6">
        <f t="shared" si="44"/>
        <v>6.5250296970954649E-2</v>
      </c>
    </row>
    <row r="7" spans="1:191">
      <c r="A7" t="s">
        <v>84</v>
      </c>
      <c r="B7">
        <v>289</v>
      </c>
      <c r="C7">
        <v>108</v>
      </c>
      <c r="D7">
        <v>178</v>
      </c>
      <c r="E7">
        <v>190</v>
      </c>
      <c r="F7">
        <v>188</v>
      </c>
      <c r="G7">
        <v>270</v>
      </c>
      <c r="H7">
        <v>207</v>
      </c>
      <c r="I7">
        <v>160</v>
      </c>
      <c r="J7">
        <v>115</v>
      </c>
      <c r="K7">
        <v>168</v>
      </c>
      <c r="L7">
        <v>216</v>
      </c>
      <c r="M7">
        <v>240</v>
      </c>
      <c r="N7">
        <v>242</v>
      </c>
      <c r="O7">
        <v>314</v>
      </c>
      <c r="P7">
        <v>74</v>
      </c>
      <c r="Q7">
        <v>122</v>
      </c>
      <c r="R7">
        <v>168</v>
      </c>
      <c r="S7">
        <v>37</v>
      </c>
      <c r="T7">
        <v>85</v>
      </c>
      <c r="U7">
        <v>153</v>
      </c>
      <c r="V7">
        <v>85</v>
      </c>
      <c r="W7">
        <v>35</v>
      </c>
      <c r="X7">
        <v>64</v>
      </c>
      <c r="Y7">
        <v>45</v>
      </c>
      <c r="Z7">
        <v>61</v>
      </c>
      <c r="AA7">
        <v>64</v>
      </c>
      <c r="AB7">
        <v>62</v>
      </c>
      <c r="AC7">
        <v>44</v>
      </c>
      <c r="AD7">
        <v>26</v>
      </c>
      <c r="AE7">
        <v>44</v>
      </c>
      <c r="AF7">
        <v>52</v>
      </c>
      <c r="AG7">
        <v>54</v>
      </c>
      <c r="AH7">
        <v>68</v>
      </c>
      <c r="AI7">
        <v>83</v>
      </c>
      <c r="AJ7">
        <v>20</v>
      </c>
      <c r="AK7">
        <v>34</v>
      </c>
      <c r="AL7">
        <v>60</v>
      </c>
      <c r="AM7">
        <v>7</v>
      </c>
      <c r="AN7">
        <v>29</v>
      </c>
      <c r="AO7">
        <v>50</v>
      </c>
      <c r="AP7">
        <v>73</v>
      </c>
      <c r="AQ7">
        <v>26</v>
      </c>
      <c r="AR7">
        <v>43</v>
      </c>
      <c r="AS7">
        <v>65</v>
      </c>
      <c r="AT7">
        <v>43</v>
      </c>
      <c r="AU7">
        <v>92</v>
      </c>
      <c r="AV7">
        <v>55</v>
      </c>
      <c r="AW7">
        <v>42</v>
      </c>
      <c r="AX7">
        <v>34</v>
      </c>
      <c r="AY7">
        <v>52</v>
      </c>
      <c r="AZ7">
        <v>64</v>
      </c>
      <c r="BA7">
        <v>62</v>
      </c>
      <c r="BB7">
        <v>65</v>
      </c>
      <c r="BC7">
        <v>87</v>
      </c>
      <c r="BD7">
        <v>17</v>
      </c>
      <c r="BE7">
        <v>32</v>
      </c>
      <c r="BF7">
        <v>33</v>
      </c>
      <c r="BG7">
        <v>15</v>
      </c>
      <c r="BH7">
        <v>21</v>
      </c>
      <c r="BI7">
        <v>36</v>
      </c>
      <c r="BJ7">
        <v>12</v>
      </c>
      <c r="BK7">
        <v>9</v>
      </c>
      <c r="BL7">
        <v>21</v>
      </c>
      <c r="BM7">
        <v>-20</v>
      </c>
      <c r="BN7">
        <v>18</v>
      </c>
      <c r="BO7">
        <v>-28</v>
      </c>
      <c r="BP7">
        <v>7</v>
      </c>
      <c r="BQ7">
        <v>2</v>
      </c>
      <c r="BR7">
        <v>-8</v>
      </c>
      <c r="BS7">
        <v>-8</v>
      </c>
      <c r="BT7">
        <v>-12</v>
      </c>
      <c r="BU7">
        <v>-8</v>
      </c>
      <c r="BV7">
        <v>3</v>
      </c>
      <c r="BW7">
        <v>-4</v>
      </c>
      <c r="BX7">
        <v>3</v>
      </c>
      <c r="BY7">
        <v>2</v>
      </c>
      <c r="BZ7">
        <v>27</v>
      </c>
      <c r="CA7">
        <v>-8</v>
      </c>
      <c r="CB7">
        <v>8</v>
      </c>
      <c r="CC7">
        <v>14</v>
      </c>
      <c r="CD7">
        <f t="shared" si="45"/>
        <v>4.1522491349480966</v>
      </c>
      <c r="CE7">
        <f t="shared" si="46"/>
        <v>8.3333333333333321</v>
      </c>
      <c r="CF7">
        <f t="shared" si="46"/>
        <v>11.797752808988763</v>
      </c>
      <c r="CG7">
        <f t="shared" si="46"/>
        <v>-10.526315789473683</v>
      </c>
      <c r="CH7">
        <f t="shared" si="46"/>
        <v>9.5744680851063837</v>
      </c>
      <c r="CI7">
        <f t="shared" si="46"/>
        <v>-10.37037037037037</v>
      </c>
      <c r="CJ7">
        <f t="shared" si="46"/>
        <v>3.3816425120772946</v>
      </c>
      <c r="CK7">
        <f t="shared" si="46"/>
        <v>1.25</v>
      </c>
      <c r="CL7">
        <f t="shared" si="46"/>
        <v>-6.9565217391304346</v>
      </c>
      <c r="CM7">
        <f t="shared" si="46"/>
        <v>-4.7619047619047619</v>
      </c>
      <c r="CN7">
        <f t="shared" si="46"/>
        <v>-5.5555555555555554</v>
      </c>
      <c r="CO7">
        <f t="shared" si="46"/>
        <v>-3.3333333333333335</v>
      </c>
      <c r="CP7">
        <f t="shared" si="46"/>
        <v>1.2396694214876034</v>
      </c>
      <c r="CQ7">
        <f t="shared" si="46"/>
        <v>-1.2738853503184715</v>
      </c>
      <c r="CR7">
        <f t="shared" si="46"/>
        <v>4.0540540540540544</v>
      </c>
      <c r="CS7">
        <f t="shared" si="46"/>
        <v>1.639344262295082</v>
      </c>
      <c r="CT7">
        <f t="shared" si="46"/>
        <v>16.071428571428573</v>
      </c>
      <c r="CU7">
        <f t="shared" si="47"/>
        <v>-21.621621621621621</v>
      </c>
      <c r="CV7">
        <f t="shared" si="47"/>
        <v>9.4117647058823533</v>
      </c>
      <c r="CW7">
        <f t="shared" si="47"/>
        <v>9.1503267973856204</v>
      </c>
      <c r="CZ7">
        <f t="shared" si="1"/>
        <v>3.4</v>
      </c>
      <c r="DA7">
        <f t="shared" si="48"/>
        <v>3.0857142857142859</v>
      </c>
      <c r="DB7">
        <f t="shared" si="49"/>
        <v>2.78125</v>
      </c>
      <c r="DC7">
        <f t="shared" si="50"/>
        <v>4.2222222222222223</v>
      </c>
      <c r="DD7">
        <f t="shared" si="51"/>
        <v>3.081967213114754</v>
      </c>
      <c r="DE7">
        <f t="shared" si="52"/>
        <v>4.21875</v>
      </c>
      <c r="DF7">
        <f t="shared" si="53"/>
        <v>3.338709677419355</v>
      </c>
      <c r="DG7">
        <f t="shared" si="54"/>
        <v>3.6363636363636362</v>
      </c>
      <c r="DH7">
        <f t="shared" si="55"/>
        <v>4.4230769230769234</v>
      </c>
      <c r="DI7">
        <f t="shared" si="56"/>
        <v>3.8181818181818183</v>
      </c>
      <c r="DJ7">
        <f t="shared" si="57"/>
        <v>4.1538461538461542</v>
      </c>
      <c r="DK7">
        <f t="shared" si="58"/>
        <v>4.4444444444444446</v>
      </c>
      <c r="DL7">
        <f t="shared" si="59"/>
        <v>3.5588235294117645</v>
      </c>
      <c r="DM7">
        <f t="shared" si="60"/>
        <v>3.7831325301204819</v>
      </c>
      <c r="DN7">
        <f t="shared" si="61"/>
        <v>3.7</v>
      </c>
      <c r="DO7">
        <f t="shared" si="62"/>
        <v>3.5882352941176472</v>
      </c>
      <c r="DP7">
        <f t="shared" si="63"/>
        <v>2.8</v>
      </c>
      <c r="DQ7">
        <f t="shared" si="64"/>
        <v>5.2857142857142856</v>
      </c>
      <c r="DR7">
        <f t="shared" si="65"/>
        <v>2.9310344827586206</v>
      </c>
      <c r="DS7">
        <f t="shared" si="66"/>
        <v>3.06</v>
      </c>
      <c r="DV7">
        <f t="shared" si="3"/>
        <v>3.9589041095890409</v>
      </c>
      <c r="DW7">
        <f t="shared" si="67"/>
        <v>4.1538461538461542</v>
      </c>
      <c r="DX7">
        <f t="shared" si="68"/>
        <v>4.1395348837209305</v>
      </c>
      <c r="DY7">
        <f t="shared" si="69"/>
        <v>2.9230769230769229</v>
      </c>
      <c r="DZ7">
        <f t="shared" si="70"/>
        <v>4.3720930232558137</v>
      </c>
      <c r="EA7">
        <f t="shared" si="71"/>
        <v>2.9347826086956523</v>
      </c>
      <c r="EB7">
        <f t="shared" si="72"/>
        <v>3.7636363636363637</v>
      </c>
      <c r="EC7">
        <f t="shared" si="73"/>
        <v>3.8095238095238093</v>
      </c>
      <c r="ED7">
        <f t="shared" si="74"/>
        <v>3.3823529411764706</v>
      </c>
      <c r="EE7">
        <f t="shared" si="75"/>
        <v>3.2307692307692308</v>
      </c>
      <c r="EF7">
        <f t="shared" si="76"/>
        <v>3.375</v>
      </c>
      <c r="EG7">
        <f t="shared" si="77"/>
        <v>3.870967741935484</v>
      </c>
      <c r="EH7">
        <f t="shared" si="78"/>
        <v>3.7230769230769232</v>
      </c>
      <c r="EI7">
        <f t="shared" si="79"/>
        <v>3.6091954022988504</v>
      </c>
      <c r="EJ7">
        <f t="shared" si="80"/>
        <v>4.3529411764705879</v>
      </c>
      <c r="EK7">
        <f t="shared" si="81"/>
        <v>3.8125</v>
      </c>
      <c r="EL7">
        <f t="shared" si="82"/>
        <v>5.0909090909090908</v>
      </c>
      <c r="EM7">
        <f t="shared" si="83"/>
        <v>2.4666666666666668</v>
      </c>
      <c r="EN7">
        <f t="shared" si="84"/>
        <v>4.0476190476190474</v>
      </c>
      <c r="EO7">
        <f t="shared" si="85"/>
        <v>4.25</v>
      </c>
      <c r="ER7">
        <f t="shared" si="86"/>
        <v>3.7144715648193354</v>
      </c>
      <c r="EU7">
        <f t="shared" si="5"/>
        <v>0.81314357373990553</v>
      </c>
      <c r="EV7">
        <f t="shared" si="6"/>
        <v>1.0770217360208234</v>
      </c>
      <c r="EW7">
        <f t="shared" si="7"/>
        <v>2.4964607592996022</v>
      </c>
      <c r="EX7">
        <f t="shared" si="8"/>
        <v>8.5188890925835953E-2</v>
      </c>
      <c r="EY7">
        <f t="shared" si="9"/>
        <v>1.4119832746398608</v>
      </c>
      <c r="EZ7">
        <f t="shared" si="10"/>
        <v>6.0451459480529296E-2</v>
      </c>
      <c r="FA7">
        <f t="shared" si="11"/>
        <v>0.83990506606753246</v>
      </c>
      <c r="FB7">
        <f t="shared" si="12"/>
        <v>0.40358381372225866</v>
      </c>
      <c r="FC7">
        <f t="shared" si="13"/>
        <v>8.3375767306457238E-2</v>
      </c>
      <c r="FD7">
        <f t="shared" si="14"/>
        <v>0.26348324105548832</v>
      </c>
      <c r="FE7">
        <f t="shared" si="15"/>
        <v>9.356571052862836E-2</v>
      </c>
      <c r="FF7">
        <f t="shared" si="16"/>
        <v>3.0871074355128873E-2</v>
      </c>
      <c r="FG7">
        <f t="shared" si="17"/>
        <v>0.50763195132091632</v>
      </c>
      <c r="FH7">
        <f t="shared" si="18"/>
        <v>0.26081400405286015</v>
      </c>
      <c r="FI7">
        <f t="shared" si="19"/>
        <v>0.36443825708844646</v>
      </c>
      <c r="FJ7">
        <f t="shared" si="20"/>
        <v>0.44062107445835308</v>
      </c>
      <c r="FK7">
        <f t="shared" si="21"/>
        <v>2.317460090281052</v>
      </c>
      <c r="FL7">
        <f t="shared" si="22"/>
        <v>8.7302602291549278E-2</v>
      </c>
      <c r="FM7">
        <f t="shared" si="23"/>
        <v>1.2546982237930906</v>
      </c>
      <c r="FN7">
        <f t="shared" si="24"/>
        <v>1.3272318959143643</v>
      </c>
      <c r="FP7">
        <f t="shared" si="25"/>
        <v>0.54292818265706544</v>
      </c>
      <c r="FQ7">
        <f t="shared" si="26"/>
        <v>0.53423704594518062</v>
      </c>
      <c r="FR7">
        <f t="shared" si="27"/>
        <v>0.63957989487392453</v>
      </c>
      <c r="FS7">
        <f t="shared" si="28"/>
        <v>4.7028189962481041E-3</v>
      </c>
      <c r="FT7">
        <f t="shared" si="29"/>
        <v>0.92073370720476733</v>
      </c>
      <c r="FU7">
        <f t="shared" si="30"/>
        <v>1.6993146240188732E-3</v>
      </c>
      <c r="FV7">
        <f t="shared" si="31"/>
        <v>0.30929632278742342</v>
      </c>
      <c r="FW7">
        <f t="shared" si="32"/>
        <v>0.33288476209730145</v>
      </c>
      <c r="FX7">
        <f t="shared" si="33"/>
        <v>0.11138394528043553</v>
      </c>
      <c r="FY7">
        <f t="shared" si="34"/>
        <v>4.7807232381831509E-2</v>
      </c>
      <c r="FZ7">
        <f t="shared" si="35"/>
        <v>7.8233705890693242E-2</v>
      </c>
      <c r="GA7">
        <f t="shared" si="36"/>
        <v>0.41657382714262875</v>
      </c>
      <c r="GB7">
        <f t="shared" si="37"/>
        <v>0.28015195951569605</v>
      </c>
      <c r="GC7">
        <f t="shared" si="38"/>
        <v>0.18700820794858206</v>
      </c>
      <c r="GD7">
        <f t="shared" si="39"/>
        <v>0.57360322856504442</v>
      </c>
      <c r="GE7">
        <f t="shared" si="40"/>
        <v>0.32034813864790979</v>
      </c>
      <c r="GF7">
        <f t="shared" si="41"/>
        <v>1.7374102951976194</v>
      </c>
      <c r="GG7">
        <f t="shared" si="42"/>
        <v>1.0350055289922201E-2</v>
      </c>
      <c r="GH7">
        <f t="shared" si="43"/>
        <v>0.42706099179855966</v>
      </c>
      <c r="GI7">
        <f t="shared" si="44"/>
        <v>0.70472864371899568</v>
      </c>
    </row>
    <row r="8" spans="1:191">
      <c r="A8" t="s">
        <v>85</v>
      </c>
      <c r="B8">
        <v>188</v>
      </c>
      <c r="C8">
        <v>73</v>
      </c>
      <c r="D8">
        <v>112</v>
      </c>
      <c r="E8">
        <v>127</v>
      </c>
      <c r="F8">
        <v>121</v>
      </c>
      <c r="G8">
        <v>208</v>
      </c>
      <c r="H8">
        <v>118</v>
      </c>
      <c r="I8">
        <v>120</v>
      </c>
      <c r="J8">
        <v>79</v>
      </c>
      <c r="K8">
        <v>136</v>
      </c>
      <c r="L8">
        <v>167</v>
      </c>
      <c r="M8">
        <v>155</v>
      </c>
      <c r="N8">
        <v>179</v>
      </c>
      <c r="O8">
        <v>222</v>
      </c>
      <c r="P8">
        <v>47</v>
      </c>
      <c r="Q8">
        <v>83</v>
      </c>
      <c r="R8">
        <v>106</v>
      </c>
      <c r="S8">
        <v>25</v>
      </c>
      <c r="T8">
        <v>61</v>
      </c>
      <c r="U8">
        <v>106</v>
      </c>
      <c r="V8">
        <v>58</v>
      </c>
      <c r="W8">
        <v>22</v>
      </c>
      <c r="X8">
        <v>42</v>
      </c>
      <c r="Y8">
        <v>34</v>
      </c>
      <c r="Z8">
        <v>35</v>
      </c>
      <c r="AA8">
        <v>53</v>
      </c>
      <c r="AB8">
        <v>30</v>
      </c>
      <c r="AC8">
        <v>32</v>
      </c>
      <c r="AD8">
        <v>22</v>
      </c>
      <c r="AE8">
        <v>41</v>
      </c>
      <c r="AF8">
        <v>38</v>
      </c>
      <c r="AG8">
        <v>41</v>
      </c>
      <c r="AH8">
        <v>59</v>
      </c>
      <c r="AI8">
        <v>57</v>
      </c>
      <c r="AJ8">
        <v>14</v>
      </c>
      <c r="AK8">
        <v>16</v>
      </c>
      <c r="AL8">
        <v>37</v>
      </c>
      <c r="AM8">
        <v>4</v>
      </c>
      <c r="AN8">
        <v>14</v>
      </c>
      <c r="AO8">
        <v>25</v>
      </c>
      <c r="AP8">
        <v>44</v>
      </c>
      <c r="AQ8">
        <v>17</v>
      </c>
      <c r="AR8">
        <v>22</v>
      </c>
      <c r="AS8">
        <v>39</v>
      </c>
      <c r="AT8">
        <v>35</v>
      </c>
      <c r="AU8">
        <v>66</v>
      </c>
      <c r="AV8">
        <v>26</v>
      </c>
      <c r="AW8">
        <v>29</v>
      </c>
      <c r="AX8">
        <v>20</v>
      </c>
      <c r="AY8">
        <v>36</v>
      </c>
      <c r="AZ8">
        <v>56</v>
      </c>
      <c r="BA8">
        <v>40</v>
      </c>
      <c r="BB8">
        <v>49</v>
      </c>
      <c r="BC8">
        <v>67</v>
      </c>
      <c r="BD8">
        <v>9</v>
      </c>
      <c r="BE8">
        <v>33</v>
      </c>
      <c r="BF8">
        <v>21</v>
      </c>
      <c r="BG8">
        <v>7</v>
      </c>
      <c r="BH8">
        <v>21</v>
      </c>
      <c r="BI8">
        <v>25</v>
      </c>
      <c r="BJ8">
        <v>14</v>
      </c>
      <c r="BK8">
        <v>5</v>
      </c>
      <c r="BL8">
        <v>20</v>
      </c>
      <c r="BM8">
        <v>-5</v>
      </c>
      <c r="BN8">
        <v>0</v>
      </c>
      <c r="BO8">
        <v>-13</v>
      </c>
      <c r="BP8">
        <v>4</v>
      </c>
      <c r="BQ8">
        <v>3</v>
      </c>
      <c r="BR8">
        <v>2</v>
      </c>
      <c r="BS8">
        <v>5</v>
      </c>
      <c r="BT8">
        <v>-18</v>
      </c>
      <c r="BU8">
        <v>1</v>
      </c>
      <c r="BV8">
        <v>10</v>
      </c>
      <c r="BW8">
        <v>-10</v>
      </c>
      <c r="BX8">
        <v>5</v>
      </c>
      <c r="BY8">
        <v>-17</v>
      </c>
      <c r="BZ8">
        <v>16</v>
      </c>
      <c r="CA8">
        <v>-3</v>
      </c>
      <c r="CB8">
        <v>-7</v>
      </c>
      <c r="CC8">
        <v>0</v>
      </c>
      <c r="CD8">
        <f t="shared" si="45"/>
        <v>7.4468085106382977</v>
      </c>
      <c r="CE8">
        <f t="shared" si="46"/>
        <v>6.8493150684931505</v>
      </c>
      <c r="CF8">
        <f t="shared" si="46"/>
        <v>17.857142857142858</v>
      </c>
      <c r="CG8">
        <f t="shared" si="46"/>
        <v>-3.9370078740157481</v>
      </c>
      <c r="CH8">
        <f t="shared" si="46"/>
        <v>0</v>
      </c>
      <c r="CI8">
        <f t="shared" si="46"/>
        <v>-6.25</v>
      </c>
      <c r="CJ8">
        <f t="shared" si="46"/>
        <v>3.3898305084745761</v>
      </c>
      <c r="CK8">
        <f t="shared" si="46"/>
        <v>2.5</v>
      </c>
      <c r="CL8">
        <f t="shared" si="46"/>
        <v>2.5316455696202533</v>
      </c>
      <c r="CM8">
        <f t="shared" si="46"/>
        <v>3.6764705882352944</v>
      </c>
      <c r="CN8">
        <f t="shared" si="46"/>
        <v>-10.778443113772456</v>
      </c>
      <c r="CO8">
        <f t="shared" si="46"/>
        <v>0.64516129032258063</v>
      </c>
      <c r="CP8">
        <f t="shared" si="46"/>
        <v>5.5865921787709496</v>
      </c>
      <c r="CQ8">
        <f t="shared" si="46"/>
        <v>-4.5045045045045047</v>
      </c>
      <c r="CR8">
        <f t="shared" si="46"/>
        <v>10.638297872340425</v>
      </c>
      <c r="CS8">
        <f t="shared" si="46"/>
        <v>-20.481927710843372</v>
      </c>
      <c r="CT8">
        <f t="shared" si="46"/>
        <v>15.09433962264151</v>
      </c>
      <c r="CU8">
        <f t="shared" si="47"/>
        <v>-12</v>
      </c>
      <c r="CV8">
        <f t="shared" si="47"/>
        <v>-11.475409836065573</v>
      </c>
      <c r="CW8">
        <f t="shared" si="47"/>
        <v>0</v>
      </c>
      <c r="CZ8">
        <f t="shared" si="1"/>
        <v>3.2413793103448274</v>
      </c>
      <c r="DA8">
        <f t="shared" si="48"/>
        <v>3.3181818181818183</v>
      </c>
      <c r="DB8">
        <f t="shared" si="49"/>
        <v>2.6666666666666665</v>
      </c>
      <c r="DC8">
        <f t="shared" si="50"/>
        <v>3.7352941176470589</v>
      </c>
      <c r="DD8">
        <f t="shared" si="51"/>
        <v>3.4571428571428573</v>
      </c>
      <c r="DE8">
        <f t="shared" si="52"/>
        <v>3.9245283018867925</v>
      </c>
      <c r="DF8">
        <f t="shared" si="53"/>
        <v>3.9333333333333331</v>
      </c>
      <c r="DG8">
        <f t="shared" si="54"/>
        <v>3.75</v>
      </c>
      <c r="DH8">
        <f t="shared" si="55"/>
        <v>3.5909090909090908</v>
      </c>
      <c r="DI8">
        <f t="shared" si="56"/>
        <v>3.3170731707317072</v>
      </c>
      <c r="DJ8">
        <f t="shared" si="57"/>
        <v>4.3947368421052628</v>
      </c>
      <c r="DK8">
        <f t="shared" si="58"/>
        <v>3.7804878048780486</v>
      </c>
      <c r="DL8">
        <f t="shared" si="59"/>
        <v>3.0338983050847457</v>
      </c>
      <c r="DM8">
        <f t="shared" si="60"/>
        <v>3.8947368421052633</v>
      </c>
      <c r="DN8">
        <f t="shared" si="61"/>
        <v>3.3571428571428572</v>
      </c>
      <c r="DO8">
        <f t="shared" si="62"/>
        <v>5.1875</v>
      </c>
      <c r="DP8">
        <f t="shared" si="63"/>
        <v>2.8648648648648649</v>
      </c>
      <c r="DQ8">
        <f t="shared" si="64"/>
        <v>6.25</v>
      </c>
      <c r="DR8">
        <f t="shared" si="65"/>
        <v>4.3571428571428568</v>
      </c>
      <c r="DS8">
        <f t="shared" si="66"/>
        <v>4.24</v>
      </c>
      <c r="DV8">
        <f t="shared" si="3"/>
        <v>4.2727272727272725</v>
      </c>
      <c r="DW8">
        <f t="shared" si="67"/>
        <v>4.2941176470588234</v>
      </c>
      <c r="DX8">
        <f t="shared" si="68"/>
        <v>5.0909090909090908</v>
      </c>
      <c r="DY8">
        <f t="shared" si="69"/>
        <v>3.2564102564102564</v>
      </c>
      <c r="DZ8">
        <f t="shared" si="70"/>
        <v>3.4571428571428573</v>
      </c>
      <c r="EA8">
        <f t="shared" si="71"/>
        <v>3.1515151515151514</v>
      </c>
      <c r="EB8">
        <f t="shared" si="72"/>
        <v>4.5384615384615383</v>
      </c>
      <c r="EC8">
        <f t="shared" si="73"/>
        <v>4.1379310344827589</v>
      </c>
      <c r="ED8">
        <f t="shared" si="74"/>
        <v>3.95</v>
      </c>
      <c r="EE8">
        <f t="shared" si="75"/>
        <v>3.7777777777777777</v>
      </c>
      <c r="EF8">
        <f t="shared" si="76"/>
        <v>2.9821428571428572</v>
      </c>
      <c r="EG8">
        <f t="shared" si="77"/>
        <v>3.875</v>
      </c>
      <c r="EH8">
        <f t="shared" si="78"/>
        <v>3.6530612244897958</v>
      </c>
      <c r="EI8">
        <f t="shared" si="79"/>
        <v>3.3134328358208953</v>
      </c>
      <c r="EJ8">
        <f t="shared" si="80"/>
        <v>5.2222222222222223</v>
      </c>
      <c r="EK8">
        <f t="shared" si="81"/>
        <v>2.5151515151515151</v>
      </c>
      <c r="EL8">
        <f t="shared" si="82"/>
        <v>5.0476190476190474</v>
      </c>
      <c r="EM8">
        <f t="shared" si="83"/>
        <v>3.5714285714285716</v>
      </c>
      <c r="EN8">
        <f t="shared" si="84"/>
        <v>2.9047619047619047</v>
      </c>
      <c r="EO8">
        <f t="shared" si="85"/>
        <v>4.24</v>
      </c>
      <c r="ER8">
        <f t="shared" si="86"/>
        <v>3.8386707961322593</v>
      </c>
      <c r="EU8">
        <f t="shared" si="5"/>
        <v>1.2307075985394471</v>
      </c>
      <c r="EV8">
        <f t="shared" si="6"/>
        <v>0.75537241824263845</v>
      </c>
      <c r="EW8">
        <f t="shared" si="7"/>
        <v>2.552604321391446</v>
      </c>
      <c r="EX8">
        <f t="shared" si="8"/>
        <v>0.41820868690191726</v>
      </c>
      <c r="EY8">
        <f t="shared" si="9"/>
        <v>0.69157131837889663</v>
      </c>
      <c r="EZ8">
        <f t="shared" si="10"/>
        <v>0.26911378562306609</v>
      </c>
      <c r="FA8">
        <f t="shared" si="11"/>
        <v>0.2895890916853458</v>
      </c>
      <c r="FB8">
        <f t="shared" si="12"/>
        <v>0.40627737102892891</v>
      </c>
      <c r="FC8">
        <f t="shared" si="13"/>
        <v>0.5143312250451092</v>
      </c>
      <c r="FD8">
        <f t="shared" si="14"/>
        <v>0.92496924035689876</v>
      </c>
      <c r="FE8">
        <f t="shared" si="15"/>
        <v>9.1317682456856772E-2</v>
      </c>
      <c r="FF8">
        <f t="shared" si="16"/>
        <v>0.3837613969205606</v>
      </c>
      <c r="FG8">
        <f t="shared" si="17"/>
        <v>1.7988591290296807</v>
      </c>
      <c r="FH8">
        <f t="shared" si="18"/>
        <v>0.2878555875692913</v>
      </c>
      <c r="FI8">
        <f t="shared" si="19"/>
        <v>0.65121065599436057</v>
      </c>
      <c r="FJ8">
        <f t="shared" si="20"/>
        <v>4.4516020607758638E-2</v>
      </c>
      <c r="FK8">
        <f t="shared" si="21"/>
        <v>1.7832078296587395</v>
      </c>
      <c r="FL8">
        <f t="shared" si="22"/>
        <v>8.6763898811313384E-2</v>
      </c>
      <c r="FM8">
        <f t="shared" si="23"/>
        <v>0.18705930428400519</v>
      </c>
      <c r="FN8">
        <f t="shared" si="24"/>
        <v>0.17076094024069768</v>
      </c>
      <c r="FP8">
        <f t="shared" si="25"/>
        <v>0.63754169125801663</v>
      </c>
      <c r="FQ8">
        <f t="shared" si="26"/>
        <v>0.45625405868932012</v>
      </c>
      <c r="FR8">
        <f t="shared" si="27"/>
        <v>1.1409550124356569</v>
      </c>
      <c r="FS8">
        <f t="shared" si="28"/>
        <v>4.524905199024927E-2</v>
      </c>
      <c r="FT8">
        <f t="shared" si="29"/>
        <v>9.8779548134595371E-2</v>
      </c>
      <c r="FU8">
        <f t="shared" si="30"/>
        <v>1.2232395174596485E-2</v>
      </c>
      <c r="FV8">
        <f t="shared" si="31"/>
        <v>0.72615720559276031</v>
      </c>
      <c r="FW8">
        <f t="shared" si="32"/>
        <v>0.4405492364399643</v>
      </c>
      <c r="FX8">
        <f t="shared" si="33"/>
        <v>0.30098824615011138</v>
      </c>
      <c r="FY8">
        <f t="shared" si="34"/>
        <v>0.23014557358174223</v>
      </c>
      <c r="FZ8">
        <f t="shared" si="35"/>
        <v>5.4782309165536756E-3</v>
      </c>
      <c r="GA8">
        <f t="shared" si="36"/>
        <v>0.28844294461808412</v>
      </c>
      <c r="GB8">
        <f t="shared" si="37"/>
        <v>0.16049686546082553</v>
      </c>
      <c r="GC8">
        <f t="shared" si="38"/>
        <v>3.2177984566133896E-2</v>
      </c>
      <c r="GD8">
        <f t="shared" si="39"/>
        <v>0.7397550841212881</v>
      </c>
      <c r="GE8">
        <f t="shared" si="40"/>
        <v>9.4368282996376671E-4</v>
      </c>
      <c r="GF8">
        <f t="shared" si="41"/>
        <v>1.0690238058000683</v>
      </c>
      <c r="GG8">
        <f t="shared" si="42"/>
        <v>0.16512341431982006</v>
      </c>
      <c r="GH8">
        <f t="shared" si="43"/>
        <v>2.4239783045795677E-2</v>
      </c>
      <c r="GI8">
        <f t="shared" si="44"/>
        <v>0.48798226575227088</v>
      </c>
    </row>
    <row r="9" spans="1:191">
      <c r="A9" t="s">
        <v>86</v>
      </c>
      <c r="B9">
        <v>155</v>
      </c>
      <c r="C9">
        <v>62</v>
      </c>
      <c r="D9">
        <v>105</v>
      </c>
      <c r="E9">
        <v>87</v>
      </c>
      <c r="F9">
        <v>96</v>
      </c>
      <c r="G9">
        <v>145</v>
      </c>
      <c r="H9">
        <v>103</v>
      </c>
      <c r="I9">
        <v>81</v>
      </c>
      <c r="J9">
        <v>60</v>
      </c>
      <c r="K9">
        <v>91</v>
      </c>
      <c r="L9">
        <v>130</v>
      </c>
      <c r="M9">
        <v>130</v>
      </c>
      <c r="N9">
        <v>119</v>
      </c>
      <c r="O9">
        <v>173</v>
      </c>
      <c r="P9">
        <v>45</v>
      </c>
      <c r="Q9">
        <v>74</v>
      </c>
      <c r="R9">
        <v>82</v>
      </c>
      <c r="S9">
        <v>20</v>
      </c>
      <c r="T9">
        <v>45</v>
      </c>
      <c r="U9">
        <v>94</v>
      </c>
      <c r="V9">
        <v>39</v>
      </c>
      <c r="W9">
        <v>22</v>
      </c>
      <c r="X9">
        <v>30</v>
      </c>
      <c r="Y9">
        <v>20</v>
      </c>
      <c r="Z9">
        <v>23</v>
      </c>
      <c r="AA9">
        <v>28</v>
      </c>
      <c r="AB9">
        <v>32</v>
      </c>
      <c r="AC9">
        <v>18</v>
      </c>
      <c r="AD9">
        <v>20</v>
      </c>
      <c r="AE9">
        <v>25</v>
      </c>
      <c r="AF9">
        <v>42</v>
      </c>
      <c r="AG9">
        <v>39</v>
      </c>
      <c r="AH9">
        <v>29</v>
      </c>
      <c r="AI9">
        <v>49</v>
      </c>
      <c r="AJ9">
        <v>13</v>
      </c>
      <c r="AK9">
        <v>18</v>
      </c>
      <c r="AL9">
        <v>25</v>
      </c>
      <c r="AM9">
        <v>7</v>
      </c>
      <c r="AN9">
        <v>12</v>
      </c>
      <c r="AO9">
        <v>29</v>
      </c>
      <c r="AP9">
        <v>43</v>
      </c>
      <c r="AQ9">
        <v>14</v>
      </c>
      <c r="AR9">
        <v>26</v>
      </c>
      <c r="AS9">
        <v>25</v>
      </c>
      <c r="AT9">
        <v>30</v>
      </c>
      <c r="AU9">
        <v>42</v>
      </c>
      <c r="AV9">
        <v>32</v>
      </c>
      <c r="AW9">
        <v>27</v>
      </c>
      <c r="AX9">
        <v>9</v>
      </c>
      <c r="AY9">
        <v>26</v>
      </c>
      <c r="AZ9">
        <v>27</v>
      </c>
      <c r="BA9">
        <v>36</v>
      </c>
      <c r="BB9">
        <v>40</v>
      </c>
      <c r="BC9">
        <v>42</v>
      </c>
      <c r="BD9">
        <v>7</v>
      </c>
      <c r="BE9">
        <v>24</v>
      </c>
      <c r="BF9">
        <v>20</v>
      </c>
      <c r="BG9">
        <v>5</v>
      </c>
      <c r="BH9">
        <v>11</v>
      </c>
      <c r="BI9">
        <v>29</v>
      </c>
      <c r="BJ9">
        <v>-4</v>
      </c>
      <c r="BK9">
        <v>8</v>
      </c>
      <c r="BL9">
        <v>4</v>
      </c>
      <c r="BM9">
        <v>-5</v>
      </c>
      <c r="BN9">
        <v>-7</v>
      </c>
      <c r="BO9">
        <v>-14</v>
      </c>
      <c r="BP9">
        <v>0</v>
      </c>
      <c r="BQ9">
        <v>-9</v>
      </c>
      <c r="BR9">
        <v>11</v>
      </c>
      <c r="BS9">
        <v>-1</v>
      </c>
      <c r="BT9">
        <v>15</v>
      </c>
      <c r="BU9">
        <v>3</v>
      </c>
      <c r="BV9">
        <v>-11</v>
      </c>
      <c r="BW9">
        <v>7</v>
      </c>
      <c r="BX9">
        <v>6</v>
      </c>
      <c r="BY9">
        <v>-6</v>
      </c>
      <c r="BZ9">
        <v>5</v>
      </c>
      <c r="CA9">
        <v>2</v>
      </c>
      <c r="CB9">
        <v>1</v>
      </c>
      <c r="CC9">
        <v>0</v>
      </c>
      <c r="CD9">
        <f t="shared" si="45"/>
        <v>-2.5806451612903225</v>
      </c>
      <c r="CE9">
        <f t="shared" si="46"/>
        <v>12.903225806451612</v>
      </c>
      <c r="CF9">
        <f t="shared" si="46"/>
        <v>3.8095238095238098</v>
      </c>
      <c r="CG9">
        <f t="shared" si="46"/>
        <v>-5.7471264367816088</v>
      </c>
      <c r="CH9">
        <f t="shared" si="46"/>
        <v>-7.291666666666667</v>
      </c>
      <c r="CI9">
        <f t="shared" si="46"/>
        <v>-9.6551724137931032</v>
      </c>
      <c r="CJ9">
        <f t="shared" si="46"/>
        <v>0</v>
      </c>
      <c r="CK9">
        <f t="shared" si="46"/>
        <v>-11.111111111111111</v>
      </c>
      <c r="CL9">
        <f t="shared" si="46"/>
        <v>18.333333333333332</v>
      </c>
      <c r="CM9">
        <f t="shared" si="46"/>
        <v>-1.098901098901099</v>
      </c>
      <c r="CN9">
        <f t="shared" si="46"/>
        <v>11.538461538461538</v>
      </c>
      <c r="CO9">
        <f t="shared" si="46"/>
        <v>2.3076923076923079</v>
      </c>
      <c r="CP9">
        <f t="shared" si="46"/>
        <v>-9.2436974789915975</v>
      </c>
      <c r="CQ9">
        <f t="shared" si="46"/>
        <v>4.0462427745664744</v>
      </c>
      <c r="CR9">
        <f t="shared" si="46"/>
        <v>13.333333333333334</v>
      </c>
      <c r="CS9">
        <f t="shared" si="46"/>
        <v>-8.1081081081081088</v>
      </c>
      <c r="CT9">
        <f t="shared" si="46"/>
        <v>6.0975609756097562</v>
      </c>
      <c r="CU9">
        <f t="shared" si="47"/>
        <v>10</v>
      </c>
      <c r="CV9">
        <f t="shared" si="47"/>
        <v>2.2222222222222223</v>
      </c>
      <c r="CW9">
        <f t="shared" si="47"/>
        <v>0</v>
      </c>
      <c r="CZ9">
        <f t="shared" si="1"/>
        <v>3.9743589743589745</v>
      </c>
      <c r="DA9">
        <f t="shared" si="48"/>
        <v>2.8181818181818183</v>
      </c>
      <c r="DB9">
        <f t="shared" si="49"/>
        <v>3.5</v>
      </c>
      <c r="DC9">
        <f t="shared" si="50"/>
        <v>4.3499999999999996</v>
      </c>
      <c r="DD9">
        <f t="shared" si="51"/>
        <v>4.1739130434782608</v>
      </c>
      <c r="DE9">
        <f t="shared" si="52"/>
        <v>5.1785714285714288</v>
      </c>
      <c r="DF9">
        <f t="shared" si="53"/>
        <v>3.21875</v>
      </c>
      <c r="DG9">
        <f t="shared" si="54"/>
        <v>4.5</v>
      </c>
      <c r="DH9">
        <f t="shared" si="55"/>
        <v>3</v>
      </c>
      <c r="DI9">
        <f t="shared" si="56"/>
        <v>3.64</v>
      </c>
      <c r="DJ9">
        <f t="shared" si="57"/>
        <v>3.0952380952380953</v>
      </c>
      <c r="DK9">
        <f t="shared" si="58"/>
        <v>3.3333333333333335</v>
      </c>
      <c r="DL9">
        <f t="shared" si="59"/>
        <v>4.1034482758620694</v>
      </c>
      <c r="DM9">
        <f t="shared" si="60"/>
        <v>3.5306122448979593</v>
      </c>
      <c r="DN9">
        <f t="shared" si="61"/>
        <v>3.4615384615384617</v>
      </c>
      <c r="DO9">
        <f t="shared" si="62"/>
        <v>4.1111111111111107</v>
      </c>
      <c r="DP9">
        <f t="shared" si="63"/>
        <v>3.28</v>
      </c>
      <c r="DQ9">
        <f t="shared" si="64"/>
        <v>2.8571428571428572</v>
      </c>
      <c r="DR9">
        <f t="shared" si="65"/>
        <v>3.75</v>
      </c>
      <c r="DS9">
        <f t="shared" si="66"/>
        <v>3.2413793103448274</v>
      </c>
      <c r="DV9">
        <f t="shared" si="3"/>
        <v>3.6046511627906979</v>
      </c>
      <c r="DW9">
        <f t="shared" si="67"/>
        <v>4.4285714285714288</v>
      </c>
      <c r="DX9">
        <f t="shared" si="68"/>
        <v>4.0384615384615383</v>
      </c>
      <c r="DY9">
        <f t="shared" si="69"/>
        <v>3.48</v>
      </c>
      <c r="DZ9">
        <f t="shared" si="70"/>
        <v>3.2</v>
      </c>
      <c r="EA9">
        <f t="shared" si="71"/>
        <v>3.4523809523809526</v>
      </c>
      <c r="EB9">
        <f t="shared" si="72"/>
        <v>3.21875</v>
      </c>
      <c r="EC9">
        <f t="shared" si="73"/>
        <v>3</v>
      </c>
      <c r="ED9">
        <f t="shared" si="74"/>
        <v>6.666666666666667</v>
      </c>
      <c r="EE9">
        <f t="shared" si="75"/>
        <v>3.5</v>
      </c>
      <c r="EF9">
        <f t="shared" si="76"/>
        <v>4.8148148148148149</v>
      </c>
      <c r="EG9">
        <f t="shared" si="77"/>
        <v>3.6111111111111112</v>
      </c>
      <c r="EH9">
        <f t="shared" si="78"/>
        <v>2.9750000000000001</v>
      </c>
      <c r="EI9">
        <f t="shared" si="79"/>
        <v>4.1190476190476186</v>
      </c>
      <c r="EJ9">
        <f t="shared" si="80"/>
        <v>6.4285714285714288</v>
      </c>
      <c r="EK9">
        <f t="shared" si="81"/>
        <v>3.0833333333333335</v>
      </c>
      <c r="EL9">
        <f t="shared" si="82"/>
        <v>4.0999999999999996</v>
      </c>
      <c r="EM9">
        <f t="shared" si="83"/>
        <v>4</v>
      </c>
      <c r="EN9">
        <f t="shared" si="84"/>
        <v>4.0909090909090908</v>
      </c>
      <c r="EO9">
        <f t="shared" si="85"/>
        <v>3.2413793103448274</v>
      </c>
      <c r="ER9">
        <f t="shared" si="86"/>
        <v>3.8042806852765678</v>
      </c>
      <c r="EU9">
        <f t="shared" si="5"/>
        <v>0.23333087839776698</v>
      </c>
      <c r="EV9">
        <f t="shared" si="6"/>
        <v>1.3965431124072678</v>
      </c>
      <c r="EW9">
        <f t="shared" si="7"/>
        <v>0.59021707976784621</v>
      </c>
      <c r="EX9">
        <f t="shared" si="8"/>
        <v>0.1466195207216226</v>
      </c>
      <c r="EY9">
        <f t="shared" si="9"/>
        <v>0.18683277160324233</v>
      </c>
      <c r="EZ9">
        <f t="shared" si="10"/>
        <v>1.4059007630375708E-2</v>
      </c>
      <c r="FA9">
        <f t="shared" si="11"/>
        <v>0.94445721990033693</v>
      </c>
      <c r="FB9">
        <f t="shared" si="12"/>
        <v>0.12135385591956532</v>
      </c>
      <c r="FC9">
        <f t="shared" si="13"/>
        <v>1.0683226997790791</v>
      </c>
      <c r="FD9">
        <f t="shared" si="14"/>
        <v>0.45903722008410019</v>
      </c>
      <c r="FE9">
        <f t="shared" si="15"/>
        <v>1.2926816030636372</v>
      </c>
      <c r="FF9">
        <f t="shared" si="16"/>
        <v>0.84000502795895926</v>
      </c>
      <c r="FG9">
        <f t="shared" si="17"/>
        <v>0.19438875514551754</v>
      </c>
      <c r="FH9">
        <f t="shared" si="18"/>
        <v>0.61744104103887887</v>
      </c>
      <c r="FI9">
        <f t="shared" si="19"/>
        <v>0.55326619290043144</v>
      </c>
      <c r="FJ9">
        <f t="shared" si="20"/>
        <v>0.22808880734187073</v>
      </c>
      <c r="FK9">
        <f t="shared" si="21"/>
        <v>0.7934285604075294</v>
      </c>
      <c r="FL9">
        <f t="shared" si="22"/>
        <v>0.89005839799459929</v>
      </c>
      <c r="FM9">
        <f t="shared" si="23"/>
        <v>0.39757497352906002</v>
      </c>
      <c r="FN9">
        <f t="shared" si="24"/>
        <v>0.88070634509039669</v>
      </c>
      <c r="FP9">
        <f t="shared" si="25"/>
        <v>0.15725423850562703</v>
      </c>
      <c r="FQ9">
        <f t="shared" si="26"/>
        <v>0.51120691519001038</v>
      </c>
      <c r="FR9">
        <f t="shared" si="27"/>
        <v>0.38705113372448829</v>
      </c>
      <c r="FS9">
        <f t="shared" si="28"/>
        <v>0.12914604588938136</v>
      </c>
      <c r="FT9">
        <f t="shared" si="29"/>
        <v>5.1832476700715793E-2</v>
      </c>
      <c r="FU9">
        <f t="shared" si="30"/>
        <v>9.8380225530127069E-2</v>
      </c>
      <c r="FV9">
        <f t="shared" si="31"/>
        <v>5.239133267652131E-2</v>
      </c>
      <c r="FW9">
        <f t="shared" si="32"/>
        <v>2.7534736269713568E-2</v>
      </c>
      <c r="FX9">
        <f t="shared" si="33"/>
        <v>1.5535398907121214</v>
      </c>
      <c r="FY9">
        <f t="shared" si="34"/>
        <v>0.13414488153354132</v>
      </c>
      <c r="FZ9">
        <f t="shared" si="35"/>
        <v>1.0478290011444711</v>
      </c>
      <c r="GA9">
        <f t="shared" si="36"/>
        <v>0.16560721466223244</v>
      </c>
      <c r="GB9">
        <f t="shared" si="37"/>
        <v>1.3173459094485083E-2</v>
      </c>
      <c r="GC9">
        <f t="shared" si="38"/>
        <v>0.51244596403502807</v>
      </c>
      <c r="GD9">
        <f t="shared" si="39"/>
        <v>1.1802465257267436</v>
      </c>
      <c r="GE9">
        <f t="shared" si="40"/>
        <v>4.2611162347719812E-2</v>
      </c>
      <c r="GF9">
        <f t="shared" si="41"/>
        <v>0.39472076998858879</v>
      </c>
      <c r="GG9">
        <f t="shared" si="42"/>
        <v>0.24808491815018585</v>
      </c>
      <c r="GH9">
        <f t="shared" si="43"/>
        <v>0.33121903695953431</v>
      </c>
      <c r="GI9">
        <f t="shared" si="44"/>
        <v>6.1285908623851915E-2</v>
      </c>
    </row>
    <row r="10" spans="1:191">
      <c r="A10" t="s">
        <v>87</v>
      </c>
      <c r="B10">
        <v>257</v>
      </c>
      <c r="C10">
        <v>90</v>
      </c>
      <c r="D10">
        <v>166</v>
      </c>
      <c r="E10">
        <v>159</v>
      </c>
      <c r="F10">
        <v>180</v>
      </c>
      <c r="G10">
        <v>270</v>
      </c>
      <c r="H10">
        <v>173</v>
      </c>
      <c r="I10">
        <v>171</v>
      </c>
      <c r="J10">
        <v>108</v>
      </c>
      <c r="K10">
        <v>133</v>
      </c>
      <c r="L10">
        <v>207</v>
      </c>
      <c r="M10">
        <v>242</v>
      </c>
      <c r="N10">
        <v>209</v>
      </c>
      <c r="O10">
        <v>293</v>
      </c>
      <c r="P10">
        <v>67</v>
      </c>
      <c r="Q10">
        <v>129</v>
      </c>
      <c r="R10">
        <v>181</v>
      </c>
      <c r="S10">
        <v>37</v>
      </c>
      <c r="T10">
        <v>88</v>
      </c>
      <c r="U10">
        <v>136</v>
      </c>
      <c r="V10">
        <v>70</v>
      </c>
      <c r="W10">
        <v>20</v>
      </c>
      <c r="X10">
        <v>54</v>
      </c>
      <c r="Y10">
        <v>44</v>
      </c>
      <c r="Z10">
        <v>50</v>
      </c>
      <c r="AA10">
        <v>72</v>
      </c>
      <c r="AB10">
        <v>47</v>
      </c>
      <c r="AC10">
        <v>45</v>
      </c>
      <c r="AD10">
        <v>23</v>
      </c>
      <c r="AE10">
        <v>35</v>
      </c>
      <c r="AF10">
        <v>53</v>
      </c>
      <c r="AG10">
        <v>75</v>
      </c>
      <c r="AH10">
        <v>68</v>
      </c>
      <c r="AI10">
        <v>77</v>
      </c>
      <c r="AJ10">
        <v>21</v>
      </c>
      <c r="AK10">
        <v>37</v>
      </c>
      <c r="AL10">
        <v>66</v>
      </c>
      <c r="AM10">
        <v>8</v>
      </c>
      <c r="AN10">
        <v>24</v>
      </c>
      <c r="AO10">
        <v>26</v>
      </c>
      <c r="AP10">
        <v>74</v>
      </c>
      <c r="AQ10">
        <v>25</v>
      </c>
      <c r="AR10">
        <v>47</v>
      </c>
      <c r="AS10">
        <v>35</v>
      </c>
      <c r="AT10">
        <v>48</v>
      </c>
      <c r="AU10">
        <v>78</v>
      </c>
      <c r="AV10">
        <v>53</v>
      </c>
      <c r="AW10">
        <v>47</v>
      </c>
      <c r="AX10">
        <v>34</v>
      </c>
      <c r="AY10">
        <v>37</v>
      </c>
      <c r="AZ10">
        <v>66</v>
      </c>
      <c r="BA10">
        <v>59</v>
      </c>
      <c r="BB10">
        <v>50</v>
      </c>
      <c r="BC10">
        <v>97</v>
      </c>
      <c r="BD10">
        <v>15</v>
      </c>
      <c r="BE10">
        <v>34</v>
      </c>
      <c r="BF10">
        <v>40</v>
      </c>
      <c r="BG10">
        <v>13</v>
      </c>
      <c r="BH10">
        <v>20</v>
      </c>
      <c r="BI10">
        <v>45</v>
      </c>
      <c r="BJ10">
        <v>-4</v>
      </c>
      <c r="BK10">
        <v>-5</v>
      </c>
      <c r="BL10">
        <v>7</v>
      </c>
      <c r="BM10">
        <v>9</v>
      </c>
      <c r="BN10">
        <v>2</v>
      </c>
      <c r="BO10">
        <v>-6</v>
      </c>
      <c r="BP10">
        <v>-6</v>
      </c>
      <c r="BQ10">
        <v>-2</v>
      </c>
      <c r="BR10">
        <v>-11</v>
      </c>
      <c r="BS10">
        <v>-2</v>
      </c>
      <c r="BT10">
        <v>-13</v>
      </c>
      <c r="BU10">
        <v>16</v>
      </c>
      <c r="BV10">
        <v>18</v>
      </c>
      <c r="BW10">
        <v>-20</v>
      </c>
      <c r="BX10">
        <v>6</v>
      </c>
      <c r="BY10">
        <v>3</v>
      </c>
      <c r="BZ10">
        <v>26</v>
      </c>
      <c r="CA10">
        <v>-5</v>
      </c>
      <c r="CB10">
        <v>4</v>
      </c>
      <c r="CC10">
        <v>-19</v>
      </c>
      <c r="CD10">
        <f t="shared" si="45"/>
        <v>-1.556420233463035</v>
      </c>
      <c r="CE10">
        <f t="shared" si="46"/>
        <v>-5.5555555555555554</v>
      </c>
      <c r="CF10">
        <f t="shared" si="46"/>
        <v>4.2168674698795181</v>
      </c>
      <c r="CG10">
        <f t="shared" si="46"/>
        <v>5.6603773584905666</v>
      </c>
      <c r="CH10">
        <f t="shared" si="46"/>
        <v>1.1111111111111112</v>
      </c>
      <c r="CI10">
        <f t="shared" si="46"/>
        <v>-2.2222222222222223</v>
      </c>
      <c r="CJ10">
        <f t="shared" si="46"/>
        <v>-3.4682080924855487</v>
      </c>
      <c r="CK10">
        <f t="shared" si="46"/>
        <v>-1.1695906432748537</v>
      </c>
      <c r="CL10">
        <f t="shared" si="46"/>
        <v>-10.185185185185185</v>
      </c>
      <c r="CM10">
        <f t="shared" si="46"/>
        <v>-1.5037593984962405</v>
      </c>
      <c r="CN10">
        <f t="shared" si="46"/>
        <v>-6.2801932367149762</v>
      </c>
      <c r="CO10">
        <f t="shared" si="46"/>
        <v>6.6115702479338845</v>
      </c>
      <c r="CP10">
        <f t="shared" si="46"/>
        <v>8.6124401913875595</v>
      </c>
      <c r="CQ10">
        <f t="shared" si="46"/>
        <v>-6.8259385665529013</v>
      </c>
      <c r="CR10">
        <f t="shared" si="46"/>
        <v>8.9552238805970141</v>
      </c>
      <c r="CS10">
        <f t="shared" si="46"/>
        <v>2.3255813953488373</v>
      </c>
      <c r="CT10">
        <f t="shared" si="46"/>
        <v>14.3646408839779</v>
      </c>
      <c r="CU10">
        <f t="shared" si="47"/>
        <v>-13.513513513513514</v>
      </c>
      <c r="CV10">
        <f t="shared" si="47"/>
        <v>4.5454545454545459</v>
      </c>
      <c r="CW10">
        <f t="shared" si="47"/>
        <v>-13.970588235294118</v>
      </c>
      <c r="CZ10">
        <f t="shared" si="1"/>
        <v>3.6714285714285713</v>
      </c>
      <c r="DA10">
        <f t="shared" si="48"/>
        <v>4.5</v>
      </c>
      <c r="DB10">
        <f t="shared" si="49"/>
        <v>3.074074074074074</v>
      </c>
      <c r="DC10">
        <f t="shared" si="50"/>
        <v>3.6136363636363638</v>
      </c>
      <c r="DD10">
        <f t="shared" si="51"/>
        <v>3.6</v>
      </c>
      <c r="DE10">
        <f t="shared" si="52"/>
        <v>3.75</v>
      </c>
      <c r="DF10">
        <f t="shared" si="53"/>
        <v>3.6808510638297873</v>
      </c>
      <c r="DG10">
        <f t="shared" si="54"/>
        <v>3.8</v>
      </c>
      <c r="DH10">
        <f t="shared" si="55"/>
        <v>4.6956521739130439</v>
      </c>
      <c r="DI10">
        <f t="shared" si="56"/>
        <v>3.8</v>
      </c>
      <c r="DJ10">
        <f t="shared" si="57"/>
        <v>3.9056603773584904</v>
      </c>
      <c r="DK10">
        <f t="shared" si="58"/>
        <v>3.2266666666666666</v>
      </c>
      <c r="DL10">
        <f t="shared" si="59"/>
        <v>3.0735294117647061</v>
      </c>
      <c r="DM10">
        <f t="shared" si="60"/>
        <v>3.8051948051948052</v>
      </c>
      <c r="DN10">
        <f t="shared" si="61"/>
        <v>3.1904761904761907</v>
      </c>
      <c r="DO10">
        <f t="shared" si="62"/>
        <v>3.4864864864864864</v>
      </c>
      <c r="DP10">
        <f t="shared" si="63"/>
        <v>2.7424242424242422</v>
      </c>
      <c r="DQ10">
        <f t="shared" si="64"/>
        <v>4.625</v>
      </c>
      <c r="DR10">
        <f t="shared" si="65"/>
        <v>3.6666666666666665</v>
      </c>
      <c r="DS10">
        <f t="shared" si="66"/>
        <v>5.2307692307692308</v>
      </c>
      <c r="DV10">
        <f t="shared" si="3"/>
        <v>3.4729729729729728</v>
      </c>
      <c r="DW10">
        <f t="shared" si="67"/>
        <v>3.6</v>
      </c>
      <c r="DX10">
        <f t="shared" si="68"/>
        <v>3.5319148936170213</v>
      </c>
      <c r="DY10">
        <f t="shared" si="69"/>
        <v>4.5428571428571427</v>
      </c>
      <c r="DZ10">
        <f t="shared" si="70"/>
        <v>3.75</v>
      </c>
      <c r="EA10">
        <f t="shared" si="71"/>
        <v>3.4615384615384617</v>
      </c>
      <c r="EB10">
        <f t="shared" si="72"/>
        <v>3.2641509433962264</v>
      </c>
      <c r="EC10">
        <f t="shared" si="73"/>
        <v>3.6382978723404253</v>
      </c>
      <c r="ED10">
        <f t="shared" si="74"/>
        <v>3.1764705882352939</v>
      </c>
      <c r="EE10">
        <f t="shared" si="75"/>
        <v>3.5945945945945947</v>
      </c>
      <c r="EF10">
        <f t="shared" si="76"/>
        <v>3.1363636363636362</v>
      </c>
      <c r="EG10">
        <f t="shared" si="77"/>
        <v>4.101694915254237</v>
      </c>
      <c r="EH10">
        <f t="shared" si="78"/>
        <v>4.18</v>
      </c>
      <c r="EI10">
        <f t="shared" si="79"/>
        <v>3.0206185567010309</v>
      </c>
      <c r="EJ10">
        <f t="shared" si="80"/>
        <v>4.4666666666666668</v>
      </c>
      <c r="EK10">
        <f t="shared" si="81"/>
        <v>3.7941176470588234</v>
      </c>
      <c r="EL10">
        <f t="shared" si="82"/>
        <v>4.5250000000000004</v>
      </c>
      <c r="EM10">
        <f t="shared" si="83"/>
        <v>2.8461538461538463</v>
      </c>
      <c r="EN10">
        <f t="shared" si="84"/>
        <v>4.4000000000000004</v>
      </c>
      <c r="EO10">
        <f t="shared" si="85"/>
        <v>3.0222222222222221</v>
      </c>
      <c r="ER10">
        <f t="shared" si="86"/>
        <v>3.7166037821165481</v>
      </c>
      <c r="EU10">
        <f t="shared" si="5"/>
        <v>0.3761432041219816</v>
      </c>
      <c r="EV10">
        <f t="shared" si="6"/>
        <v>9.1333676284696991E-2</v>
      </c>
      <c r="EW10">
        <f t="shared" si="7"/>
        <v>1.3494113639842651</v>
      </c>
      <c r="EX10">
        <f t="shared" si="8"/>
        <v>0.42644756779383441</v>
      </c>
      <c r="EY10">
        <f t="shared" si="9"/>
        <v>0.44390662562537581</v>
      </c>
      <c r="EZ10">
        <f t="shared" si="10"/>
        <v>0.29772374216285152</v>
      </c>
      <c r="FA10">
        <f t="shared" si="11"/>
        <v>0.36639005962798427</v>
      </c>
      <c r="FB10">
        <f t="shared" si="12"/>
        <v>0.27593436409230221</v>
      </c>
      <c r="FC10">
        <f t="shared" si="13"/>
        <v>5.1664376550743518E-2</v>
      </c>
      <c r="FD10">
        <f t="shared" si="14"/>
        <v>0.28716230107618956</v>
      </c>
      <c r="FE10">
        <f t="shared" si="15"/>
        <v>0.20027110304834075</v>
      </c>
      <c r="FF10">
        <f t="shared" si="16"/>
        <v>1.1691873923531251</v>
      </c>
      <c r="FG10">
        <f t="shared" si="17"/>
        <v>1.5271205192323278</v>
      </c>
      <c r="FH10">
        <f t="shared" si="18"/>
        <v>0.24724166396869074</v>
      </c>
      <c r="FI10">
        <f t="shared" si="19"/>
        <v>0.77267113704239199</v>
      </c>
      <c r="FJ10">
        <f t="shared" si="20"/>
        <v>0.5433029182106146</v>
      </c>
      <c r="FK10">
        <f t="shared" si="21"/>
        <v>2.7284893325140183</v>
      </c>
      <c r="FL10">
        <f t="shared" si="22"/>
        <v>0.15635382334282286</v>
      </c>
      <c r="FM10">
        <f t="shared" si="23"/>
        <v>0.38221974579012802</v>
      </c>
      <c r="FN10">
        <f t="shared" si="24"/>
        <v>9.9575735033795697E-3</v>
      </c>
      <c r="FP10">
        <f t="shared" si="25"/>
        <v>0.11038392530376316</v>
      </c>
      <c r="FQ10">
        <f t="shared" si="26"/>
        <v>0.20332913515620707</v>
      </c>
      <c r="FR10">
        <f t="shared" si="27"/>
        <v>0.15885412222496953</v>
      </c>
      <c r="FS10">
        <f t="shared" si="28"/>
        <v>1.0241312022353133</v>
      </c>
      <c r="FT10">
        <f t="shared" si="29"/>
        <v>0.29261804430612931</v>
      </c>
      <c r="FU10">
        <f t="shared" si="30"/>
        <v>0.10228962933654835</v>
      </c>
      <c r="FV10">
        <f t="shared" si="31"/>
        <v>5.4336567832186697E-2</v>
      </c>
      <c r="FW10">
        <f t="shared" si="32"/>
        <v>0.21742939037899559</v>
      </c>
      <c r="FX10">
        <f t="shared" si="33"/>
        <v>5.5500011812678031E-2</v>
      </c>
      <c r="FY10">
        <f t="shared" si="34"/>
        <v>0.19637532285088721</v>
      </c>
      <c r="FZ10">
        <f t="shared" si="35"/>
        <v>2.0967861917180364E-2</v>
      </c>
      <c r="GA10">
        <f t="shared" si="36"/>
        <v>0.67981012641868654</v>
      </c>
      <c r="GB10">
        <f t="shared" si="37"/>
        <v>0.73004169804747943</v>
      </c>
      <c r="GC10">
        <f t="shared" si="38"/>
        <v>3.4404319286072682E-3</v>
      </c>
      <c r="GD10">
        <f t="shared" si="39"/>
        <v>0.60769683476615133</v>
      </c>
      <c r="GE10">
        <f t="shared" si="40"/>
        <v>0.31018735450552354</v>
      </c>
      <c r="GF10">
        <f t="shared" si="41"/>
        <v>1.0827398319829555</v>
      </c>
      <c r="GG10">
        <f t="shared" si="42"/>
        <v>4.4366137967513701E-2</v>
      </c>
      <c r="GH10">
        <f t="shared" si="43"/>
        <v>0.64802519862596952</v>
      </c>
      <c r="GI10">
        <f t="shared" si="44"/>
        <v>1.9923807424451989E-2</v>
      </c>
    </row>
    <row r="11" spans="1:191">
      <c r="A11" t="s">
        <v>88</v>
      </c>
      <c r="B11">
        <v>147</v>
      </c>
      <c r="C11">
        <v>52</v>
      </c>
      <c r="D11">
        <v>78</v>
      </c>
      <c r="E11">
        <v>76</v>
      </c>
      <c r="F11">
        <v>84</v>
      </c>
      <c r="G11">
        <v>127</v>
      </c>
      <c r="H11">
        <v>82</v>
      </c>
      <c r="I11">
        <v>67</v>
      </c>
      <c r="J11">
        <v>46</v>
      </c>
      <c r="K11">
        <v>75</v>
      </c>
      <c r="L11">
        <v>119</v>
      </c>
      <c r="M11">
        <v>123</v>
      </c>
      <c r="N11">
        <v>98</v>
      </c>
      <c r="O11">
        <v>143</v>
      </c>
      <c r="P11">
        <v>37</v>
      </c>
      <c r="Q11">
        <v>59</v>
      </c>
      <c r="R11">
        <v>62</v>
      </c>
      <c r="S11">
        <v>16</v>
      </c>
      <c r="T11">
        <v>40</v>
      </c>
      <c r="U11">
        <v>73</v>
      </c>
      <c r="V11">
        <v>47</v>
      </c>
      <c r="W11">
        <v>16</v>
      </c>
      <c r="X11">
        <v>21</v>
      </c>
      <c r="Y11">
        <v>21</v>
      </c>
      <c r="Z11">
        <v>22</v>
      </c>
      <c r="AA11">
        <v>26</v>
      </c>
      <c r="AB11">
        <v>23</v>
      </c>
      <c r="AC11">
        <v>17</v>
      </c>
      <c r="AD11">
        <v>12</v>
      </c>
      <c r="AE11">
        <v>18</v>
      </c>
      <c r="AF11">
        <v>40</v>
      </c>
      <c r="AG11">
        <v>38</v>
      </c>
      <c r="AH11">
        <v>21</v>
      </c>
      <c r="AI11">
        <v>45</v>
      </c>
      <c r="AJ11">
        <v>9</v>
      </c>
      <c r="AK11">
        <v>16</v>
      </c>
      <c r="AL11">
        <v>26</v>
      </c>
      <c r="AM11">
        <v>5</v>
      </c>
      <c r="AN11">
        <v>8</v>
      </c>
      <c r="AO11">
        <v>17</v>
      </c>
      <c r="AP11">
        <v>35</v>
      </c>
      <c r="AQ11">
        <v>17</v>
      </c>
      <c r="AR11">
        <v>16</v>
      </c>
      <c r="AS11">
        <v>24</v>
      </c>
      <c r="AT11">
        <v>18</v>
      </c>
      <c r="AU11">
        <v>45</v>
      </c>
      <c r="AV11">
        <v>24</v>
      </c>
      <c r="AW11">
        <v>21</v>
      </c>
      <c r="AX11">
        <v>9</v>
      </c>
      <c r="AY11">
        <v>25</v>
      </c>
      <c r="AZ11">
        <v>32</v>
      </c>
      <c r="BA11">
        <v>29</v>
      </c>
      <c r="BB11">
        <v>29</v>
      </c>
      <c r="BC11">
        <v>31</v>
      </c>
      <c r="BD11">
        <v>8</v>
      </c>
      <c r="BE11">
        <v>19</v>
      </c>
      <c r="BF11">
        <v>14</v>
      </c>
      <c r="BG11">
        <v>7</v>
      </c>
      <c r="BH11">
        <v>11</v>
      </c>
      <c r="BI11">
        <v>17</v>
      </c>
      <c r="BJ11">
        <v>12</v>
      </c>
      <c r="BK11">
        <v>-1</v>
      </c>
      <c r="BL11">
        <v>5</v>
      </c>
      <c r="BM11">
        <v>-3</v>
      </c>
      <c r="BN11">
        <v>4</v>
      </c>
      <c r="BO11">
        <v>-19</v>
      </c>
      <c r="BP11">
        <v>-1</v>
      </c>
      <c r="BQ11">
        <v>-4</v>
      </c>
      <c r="BR11">
        <v>3</v>
      </c>
      <c r="BS11">
        <v>-7</v>
      </c>
      <c r="BT11">
        <v>8</v>
      </c>
      <c r="BU11">
        <v>9</v>
      </c>
      <c r="BV11">
        <v>-8</v>
      </c>
      <c r="BW11">
        <v>14</v>
      </c>
      <c r="BX11">
        <v>1</v>
      </c>
      <c r="BY11">
        <v>-3</v>
      </c>
      <c r="BZ11">
        <v>12</v>
      </c>
      <c r="CA11">
        <v>-2</v>
      </c>
      <c r="CB11">
        <v>-3</v>
      </c>
      <c r="CC11">
        <v>0</v>
      </c>
      <c r="CD11">
        <f t="shared" si="45"/>
        <v>8.1632653061224492</v>
      </c>
      <c r="CE11">
        <f t="shared" si="46"/>
        <v>-1.9230769230769231</v>
      </c>
      <c r="CF11">
        <f t="shared" si="46"/>
        <v>6.4102564102564097</v>
      </c>
      <c r="CG11">
        <f t="shared" si="46"/>
        <v>-3.9473684210526314</v>
      </c>
      <c r="CH11">
        <f t="shared" si="46"/>
        <v>4.7619047619047619</v>
      </c>
      <c r="CI11">
        <f t="shared" si="46"/>
        <v>-14.960629921259844</v>
      </c>
      <c r="CJ11">
        <f t="shared" si="46"/>
        <v>-1.2195121951219512</v>
      </c>
      <c r="CK11">
        <f t="shared" si="46"/>
        <v>-5.9701492537313428</v>
      </c>
      <c r="CL11">
        <f t="shared" si="46"/>
        <v>6.5217391304347823</v>
      </c>
      <c r="CM11">
        <f t="shared" si="46"/>
        <v>-9.3333333333333339</v>
      </c>
      <c r="CN11">
        <f t="shared" si="46"/>
        <v>6.7226890756302522</v>
      </c>
      <c r="CO11">
        <f t="shared" si="46"/>
        <v>7.3170731707317067</v>
      </c>
      <c r="CP11">
        <f t="shared" si="46"/>
        <v>-8.1632653061224492</v>
      </c>
      <c r="CQ11">
        <f t="shared" si="46"/>
        <v>9.79020979020979</v>
      </c>
      <c r="CR11">
        <f t="shared" si="46"/>
        <v>2.7027027027027026</v>
      </c>
      <c r="CS11">
        <f t="shared" si="46"/>
        <v>-5.0847457627118651</v>
      </c>
      <c r="CT11">
        <f t="shared" si="46"/>
        <v>19.35483870967742</v>
      </c>
      <c r="CU11">
        <f t="shared" si="47"/>
        <v>-12.5</v>
      </c>
      <c r="CV11">
        <f t="shared" si="47"/>
        <v>-7.5</v>
      </c>
      <c r="CW11">
        <f t="shared" si="47"/>
        <v>0</v>
      </c>
      <c r="CZ11">
        <f t="shared" si="1"/>
        <v>3.1276595744680851</v>
      </c>
      <c r="DA11">
        <f t="shared" si="48"/>
        <v>3.25</v>
      </c>
      <c r="DB11">
        <f t="shared" si="49"/>
        <v>3.7142857142857144</v>
      </c>
      <c r="DC11">
        <f t="shared" si="50"/>
        <v>3.6190476190476191</v>
      </c>
      <c r="DD11">
        <f t="shared" si="51"/>
        <v>3.8181818181818183</v>
      </c>
      <c r="DE11">
        <f t="shared" si="52"/>
        <v>4.884615384615385</v>
      </c>
      <c r="DF11">
        <f t="shared" si="53"/>
        <v>3.5652173913043477</v>
      </c>
      <c r="DG11">
        <f t="shared" si="54"/>
        <v>3.9411764705882355</v>
      </c>
      <c r="DH11">
        <f t="shared" si="55"/>
        <v>3.8333333333333335</v>
      </c>
      <c r="DI11">
        <f t="shared" si="56"/>
        <v>4.166666666666667</v>
      </c>
      <c r="DJ11">
        <f t="shared" si="57"/>
        <v>2.9750000000000001</v>
      </c>
      <c r="DK11">
        <f t="shared" si="58"/>
        <v>3.236842105263158</v>
      </c>
      <c r="DL11">
        <f t="shared" si="59"/>
        <v>4.666666666666667</v>
      </c>
      <c r="DM11">
        <f t="shared" si="60"/>
        <v>3.1777777777777776</v>
      </c>
      <c r="DN11">
        <f t="shared" si="61"/>
        <v>4.1111111111111107</v>
      </c>
      <c r="DO11">
        <f t="shared" si="62"/>
        <v>3.6875</v>
      </c>
      <c r="DP11">
        <f t="shared" si="63"/>
        <v>2.3846153846153846</v>
      </c>
      <c r="DQ11">
        <f t="shared" si="64"/>
        <v>3.2</v>
      </c>
      <c r="DR11">
        <f t="shared" si="65"/>
        <v>5</v>
      </c>
      <c r="DS11">
        <f t="shared" si="66"/>
        <v>4.2941176470588234</v>
      </c>
      <c r="DV11">
        <f t="shared" si="3"/>
        <v>4.2</v>
      </c>
      <c r="DW11">
        <f t="shared" si="67"/>
        <v>3.0588235294117645</v>
      </c>
      <c r="DX11">
        <f t="shared" si="68"/>
        <v>4.875</v>
      </c>
      <c r="DY11">
        <f t="shared" si="69"/>
        <v>3.1666666666666665</v>
      </c>
      <c r="DZ11">
        <f t="shared" si="70"/>
        <v>4.666666666666667</v>
      </c>
      <c r="EA11">
        <f t="shared" si="71"/>
        <v>2.8222222222222224</v>
      </c>
      <c r="EB11">
        <f t="shared" si="72"/>
        <v>3.4166666666666665</v>
      </c>
      <c r="EC11">
        <f t="shared" si="73"/>
        <v>3.1904761904761907</v>
      </c>
      <c r="ED11">
        <f t="shared" si="74"/>
        <v>5.1111111111111107</v>
      </c>
      <c r="EE11">
        <f t="shared" si="75"/>
        <v>3</v>
      </c>
      <c r="EF11">
        <f t="shared" si="76"/>
        <v>3.71875</v>
      </c>
      <c r="EG11">
        <f t="shared" si="77"/>
        <v>4.2413793103448274</v>
      </c>
      <c r="EH11">
        <f t="shared" si="78"/>
        <v>3.3793103448275863</v>
      </c>
      <c r="EI11">
        <f t="shared" si="79"/>
        <v>4.612903225806452</v>
      </c>
      <c r="EJ11">
        <f t="shared" si="80"/>
        <v>4.625</v>
      </c>
      <c r="EK11">
        <f t="shared" si="81"/>
        <v>3.1052631578947367</v>
      </c>
      <c r="EL11">
        <f t="shared" si="82"/>
        <v>4.4285714285714288</v>
      </c>
      <c r="EM11">
        <f t="shared" si="83"/>
        <v>2.2857142857142856</v>
      </c>
      <c r="EN11">
        <f t="shared" si="84"/>
        <v>3.6363636363636362</v>
      </c>
      <c r="EO11">
        <f t="shared" si="85"/>
        <v>4.2941176470588234</v>
      </c>
      <c r="ER11">
        <f t="shared" si="86"/>
        <v>3.7622205188696798</v>
      </c>
      <c r="EU11">
        <f t="shared" si="5"/>
        <v>1.2217602477893061</v>
      </c>
      <c r="EV11">
        <f t="shared" si="6"/>
        <v>0.70291307288933425</v>
      </c>
      <c r="EW11">
        <f t="shared" si="7"/>
        <v>0.38241603800215279</v>
      </c>
      <c r="EX11">
        <f t="shared" si="8"/>
        <v>0.44214995752294767</v>
      </c>
      <c r="EY11">
        <f t="shared" si="9"/>
        <v>0.32304512949108061</v>
      </c>
      <c r="EZ11">
        <f t="shared" si="10"/>
        <v>3.1366899254842436E-2</v>
      </c>
      <c r="FA11">
        <f t="shared" si="11"/>
        <v>0.48234649412663122</v>
      </c>
      <c r="FB11">
        <f t="shared" si="12"/>
        <v>0.2795518102251654</v>
      </c>
      <c r="FC11">
        <f t="shared" si="13"/>
        <v>0.34352941334624781</v>
      </c>
      <c r="FD11">
        <f t="shared" si="14"/>
        <v>0.19421132432783675</v>
      </c>
      <c r="FE11">
        <f t="shared" si="15"/>
        <v>1.4519352598966062</v>
      </c>
      <c r="FF11">
        <f t="shared" si="16"/>
        <v>0.92426159261754526</v>
      </c>
      <c r="FG11">
        <f t="shared" si="17"/>
        <v>6.9903938073507574E-2</v>
      </c>
      <c r="FH11">
        <f t="shared" si="18"/>
        <v>1.0967831048009284</v>
      </c>
      <c r="FI11">
        <f t="shared" si="19"/>
        <v>0.26932262461533879</v>
      </c>
      <c r="FJ11">
        <f t="shared" si="20"/>
        <v>0.40177277537659922</v>
      </c>
      <c r="FK11">
        <f t="shared" si="21"/>
        <v>2.5402153699612202</v>
      </c>
      <c r="FL11">
        <f t="shared" si="22"/>
        <v>0.63170576353698649</v>
      </c>
      <c r="FM11">
        <f t="shared" si="23"/>
        <v>0.11152579842691079</v>
      </c>
      <c r="FN11">
        <f t="shared" si="24"/>
        <v>0.1628637317686612</v>
      </c>
      <c r="FP11">
        <f t="shared" si="25"/>
        <v>0.59337584696737011</v>
      </c>
      <c r="FQ11">
        <f t="shared" si="26"/>
        <v>5.817365729265199E-2</v>
      </c>
      <c r="FR11">
        <f t="shared" si="27"/>
        <v>0.86015119236554016</v>
      </c>
      <c r="FS11">
        <f t="shared" si="28"/>
        <v>6.1957601337182533E-2</v>
      </c>
      <c r="FT11">
        <f t="shared" si="29"/>
        <v>0.76265222668162058</v>
      </c>
      <c r="FU11">
        <f t="shared" si="30"/>
        <v>4.6866009051564064E-3</v>
      </c>
      <c r="FV11">
        <f t="shared" si="31"/>
        <v>0.12275937497996836</v>
      </c>
      <c r="FW11">
        <f t="shared" si="32"/>
        <v>7.2467514310903536E-2</v>
      </c>
      <c r="FX11">
        <f t="shared" si="33"/>
        <v>0.73861873436686709</v>
      </c>
      <c r="FY11">
        <f t="shared" si="34"/>
        <v>3.4112894536886547E-2</v>
      </c>
      <c r="FZ11">
        <f t="shared" si="35"/>
        <v>0.23828251481992194</v>
      </c>
      <c r="GA11">
        <f t="shared" si="36"/>
        <v>0.58446907730251974</v>
      </c>
      <c r="GB11">
        <f t="shared" si="37"/>
        <v>0.10404336788780254</v>
      </c>
      <c r="GC11">
        <f t="shared" si="38"/>
        <v>0.96945106180663621</v>
      </c>
      <c r="GD11">
        <f t="shared" si="39"/>
        <v>0.49751641062678759</v>
      </c>
      <c r="GE11">
        <f t="shared" si="40"/>
        <v>6.1095327297167219E-2</v>
      </c>
      <c r="GF11">
        <f t="shared" si="41"/>
        <v>0.53745800158244128</v>
      </c>
      <c r="GG11">
        <f t="shared" si="42"/>
        <v>1.705194633423537E-2</v>
      </c>
      <c r="GH11">
        <f t="shared" si="43"/>
        <v>0.1997099664661206</v>
      </c>
      <c r="GI11">
        <f t="shared" si="44"/>
        <v>0.50484997370936857</v>
      </c>
    </row>
    <row r="12" spans="1:191">
      <c r="A12" t="s">
        <v>89</v>
      </c>
      <c r="B12">
        <v>147</v>
      </c>
      <c r="C12">
        <v>48</v>
      </c>
      <c r="D12">
        <v>76</v>
      </c>
      <c r="E12">
        <v>74</v>
      </c>
      <c r="F12">
        <v>79</v>
      </c>
      <c r="G12">
        <v>120</v>
      </c>
      <c r="H12">
        <v>81</v>
      </c>
      <c r="I12">
        <v>69</v>
      </c>
      <c r="J12">
        <v>45</v>
      </c>
      <c r="K12">
        <v>71</v>
      </c>
      <c r="L12">
        <v>112</v>
      </c>
      <c r="M12">
        <v>121</v>
      </c>
      <c r="N12">
        <v>92</v>
      </c>
      <c r="O12">
        <v>143</v>
      </c>
      <c r="P12">
        <v>34</v>
      </c>
      <c r="Q12">
        <v>58</v>
      </c>
      <c r="R12">
        <v>58</v>
      </c>
      <c r="S12">
        <v>18</v>
      </c>
      <c r="T12">
        <v>43</v>
      </c>
      <c r="U12">
        <v>69</v>
      </c>
      <c r="V12">
        <v>46</v>
      </c>
      <c r="W12">
        <v>20</v>
      </c>
      <c r="X12">
        <v>15</v>
      </c>
      <c r="Y12">
        <v>20</v>
      </c>
      <c r="Z12">
        <v>21</v>
      </c>
      <c r="AA12">
        <v>31</v>
      </c>
      <c r="AB12">
        <v>22</v>
      </c>
      <c r="AC12">
        <v>18</v>
      </c>
      <c r="AD12">
        <v>14</v>
      </c>
      <c r="AE12">
        <v>20</v>
      </c>
      <c r="AF12">
        <v>39</v>
      </c>
      <c r="AG12">
        <v>27</v>
      </c>
      <c r="AH12">
        <v>26</v>
      </c>
      <c r="AI12">
        <v>40</v>
      </c>
      <c r="AJ12">
        <v>8</v>
      </c>
      <c r="AK12">
        <v>14</v>
      </c>
      <c r="AL12">
        <v>20</v>
      </c>
      <c r="AM12">
        <v>7</v>
      </c>
      <c r="AN12">
        <v>11</v>
      </c>
      <c r="AO12">
        <v>22</v>
      </c>
      <c r="AP12">
        <v>35</v>
      </c>
      <c r="AQ12">
        <v>14</v>
      </c>
      <c r="AR12">
        <v>18</v>
      </c>
      <c r="AS12">
        <v>20</v>
      </c>
      <c r="AT12">
        <v>19</v>
      </c>
      <c r="AU12">
        <v>50</v>
      </c>
      <c r="AV12">
        <v>23</v>
      </c>
      <c r="AW12">
        <v>21</v>
      </c>
      <c r="AX12">
        <v>11</v>
      </c>
      <c r="AY12">
        <v>17</v>
      </c>
      <c r="AZ12">
        <v>27</v>
      </c>
      <c r="BA12">
        <v>33</v>
      </c>
      <c r="BB12">
        <v>25</v>
      </c>
      <c r="BC12">
        <v>33</v>
      </c>
      <c r="BD12">
        <v>7</v>
      </c>
      <c r="BE12">
        <v>18</v>
      </c>
      <c r="BF12">
        <v>11</v>
      </c>
      <c r="BG12">
        <v>6</v>
      </c>
      <c r="BH12">
        <v>10</v>
      </c>
      <c r="BI12">
        <v>19</v>
      </c>
      <c r="BJ12">
        <v>11</v>
      </c>
      <c r="BK12">
        <v>6</v>
      </c>
      <c r="BL12">
        <v>-3</v>
      </c>
      <c r="BM12">
        <v>0</v>
      </c>
      <c r="BN12">
        <v>2</v>
      </c>
      <c r="BO12">
        <v>-19</v>
      </c>
      <c r="BP12">
        <v>-1</v>
      </c>
      <c r="BQ12">
        <v>-3</v>
      </c>
      <c r="BR12">
        <v>3</v>
      </c>
      <c r="BS12">
        <v>3</v>
      </c>
      <c r="BT12">
        <v>12</v>
      </c>
      <c r="BU12">
        <v>-6</v>
      </c>
      <c r="BV12">
        <v>1</v>
      </c>
      <c r="BW12">
        <v>7</v>
      </c>
      <c r="BX12">
        <v>1</v>
      </c>
      <c r="BY12">
        <v>-4</v>
      </c>
      <c r="BZ12">
        <v>9</v>
      </c>
      <c r="CA12">
        <v>1</v>
      </c>
      <c r="CB12">
        <v>1</v>
      </c>
      <c r="CC12">
        <v>3</v>
      </c>
      <c r="CD12">
        <f t="shared" si="45"/>
        <v>7.4829931972789119</v>
      </c>
      <c r="CE12">
        <f t="shared" si="46"/>
        <v>12.5</v>
      </c>
      <c r="CF12">
        <f t="shared" si="46"/>
        <v>-3.9473684210526314</v>
      </c>
      <c r="CG12">
        <f t="shared" si="46"/>
        <v>0</v>
      </c>
      <c r="CH12">
        <f t="shared" si="46"/>
        <v>2.5316455696202533</v>
      </c>
      <c r="CI12">
        <f t="shared" si="46"/>
        <v>-15.833333333333332</v>
      </c>
      <c r="CJ12">
        <f t="shared" si="46"/>
        <v>-1.2345679012345678</v>
      </c>
      <c r="CK12">
        <f t="shared" si="46"/>
        <v>-4.3478260869565215</v>
      </c>
      <c r="CL12">
        <f t="shared" si="46"/>
        <v>6.666666666666667</v>
      </c>
      <c r="CM12">
        <f t="shared" si="46"/>
        <v>4.225352112676056</v>
      </c>
      <c r="CN12">
        <f t="shared" si="46"/>
        <v>10.714285714285714</v>
      </c>
      <c r="CO12">
        <f t="shared" si="46"/>
        <v>-4.9586776859504136</v>
      </c>
      <c r="CP12">
        <f t="shared" si="46"/>
        <v>1.0869565217391304</v>
      </c>
      <c r="CQ12">
        <f t="shared" si="46"/>
        <v>4.895104895104895</v>
      </c>
      <c r="CR12">
        <f t="shared" si="46"/>
        <v>2.9411764705882351</v>
      </c>
      <c r="CS12">
        <f t="shared" si="46"/>
        <v>-6.8965517241379306</v>
      </c>
      <c r="CT12">
        <f t="shared" si="46"/>
        <v>15.517241379310345</v>
      </c>
      <c r="CU12">
        <f t="shared" si="47"/>
        <v>5.5555555555555554</v>
      </c>
      <c r="CV12">
        <f t="shared" si="47"/>
        <v>2.3255813953488373</v>
      </c>
      <c r="CW12">
        <f t="shared" si="47"/>
        <v>4.3478260869565215</v>
      </c>
      <c r="CZ12">
        <f t="shared" si="1"/>
        <v>3.1956521739130435</v>
      </c>
      <c r="DA12">
        <f t="shared" si="48"/>
        <v>2.4</v>
      </c>
      <c r="DB12">
        <f t="shared" si="49"/>
        <v>5.0666666666666664</v>
      </c>
      <c r="DC12">
        <f t="shared" si="50"/>
        <v>3.7</v>
      </c>
      <c r="DD12">
        <f t="shared" si="51"/>
        <v>3.7619047619047619</v>
      </c>
      <c r="DE12">
        <f t="shared" si="52"/>
        <v>3.870967741935484</v>
      </c>
      <c r="DF12">
        <f t="shared" si="53"/>
        <v>3.6818181818181817</v>
      </c>
      <c r="DG12">
        <f t="shared" si="54"/>
        <v>3.8333333333333335</v>
      </c>
      <c r="DH12">
        <f t="shared" si="55"/>
        <v>3.2142857142857144</v>
      </c>
      <c r="DI12">
        <f t="shared" si="56"/>
        <v>3.55</v>
      </c>
      <c r="DJ12">
        <f t="shared" si="57"/>
        <v>2.8717948717948718</v>
      </c>
      <c r="DK12">
        <f t="shared" si="58"/>
        <v>4.4814814814814818</v>
      </c>
      <c r="DL12">
        <f t="shared" si="59"/>
        <v>3.5384615384615383</v>
      </c>
      <c r="DM12">
        <f t="shared" si="60"/>
        <v>3.5750000000000002</v>
      </c>
      <c r="DN12">
        <f t="shared" si="61"/>
        <v>4.25</v>
      </c>
      <c r="DO12">
        <f t="shared" si="62"/>
        <v>4.1428571428571432</v>
      </c>
      <c r="DP12">
        <f t="shared" si="63"/>
        <v>2.9</v>
      </c>
      <c r="DQ12">
        <f t="shared" si="64"/>
        <v>2.5714285714285716</v>
      </c>
      <c r="DR12">
        <f t="shared" si="65"/>
        <v>3.9090909090909092</v>
      </c>
      <c r="DS12">
        <f t="shared" si="66"/>
        <v>3.1363636363636362</v>
      </c>
      <c r="DV12">
        <f t="shared" si="3"/>
        <v>4.2</v>
      </c>
      <c r="DW12">
        <f t="shared" si="67"/>
        <v>3.4285714285714284</v>
      </c>
      <c r="DX12">
        <f t="shared" si="68"/>
        <v>4.2222222222222223</v>
      </c>
      <c r="DY12">
        <f t="shared" si="69"/>
        <v>3.7</v>
      </c>
      <c r="DZ12">
        <f t="shared" si="70"/>
        <v>4.1578947368421053</v>
      </c>
      <c r="EA12">
        <f t="shared" si="71"/>
        <v>2.4</v>
      </c>
      <c r="EB12">
        <f t="shared" si="72"/>
        <v>3.5217391304347827</v>
      </c>
      <c r="EC12">
        <f t="shared" si="73"/>
        <v>3.2857142857142856</v>
      </c>
      <c r="ED12">
        <f t="shared" si="74"/>
        <v>4.0909090909090908</v>
      </c>
      <c r="EE12">
        <f t="shared" si="75"/>
        <v>4.1764705882352944</v>
      </c>
      <c r="EF12">
        <f t="shared" si="76"/>
        <v>4.1481481481481479</v>
      </c>
      <c r="EG12">
        <f t="shared" si="77"/>
        <v>3.6666666666666665</v>
      </c>
      <c r="EH12">
        <f t="shared" si="78"/>
        <v>3.68</v>
      </c>
      <c r="EI12">
        <f t="shared" si="79"/>
        <v>4.333333333333333</v>
      </c>
      <c r="EJ12">
        <f t="shared" si="80"/>
        <v>4.8571428571428568</v>
      </c>
      <c r="EK12">
        <f t="shared" si="81"/>
        <v>3.2222222222222223</v>
      </c>
      <c r="EL12">
        <f t="shared" si="82"/>
        <v>5.2727272727272725</v>
      </c>
      <c r="EM12">
        <f t="shared" si="83"/>
        <v>3</v>
      </c>
      <c r="EN12">
        <f t="shared" si="84"/>
        <v>4.3</v>
      </c>
      <c r="EO12">
        <f t="shared" si="85"/>
        <v>3.6315789473684212</v>
      </c>
      <c r="ER12">
        <f t="shared" si="86"/>
        <v>3.7236611913968383</v>
      </c>
      <c r="EU12">
        <f t="shared" si="5"/>
        <v>1.0126109001793671</v>
      </c>
      <c r="EV12">
        <f t="shared" si="6"/>
        <v>2.0668376071911729</v>
      </c>
      <c r="EW12">
        <f t="shared" si="7"/>
        <v>4.5409605257894926E-2</v>
      </c>
      <c r="EX12">
        <f t="shared" si="8"/>
        <v>0.36959411100771439</v>
      </c>
      <c r="EY12">
        <f t="shared" si="9"/>
        <v>0.33397783208596676</v>
      </c>
      <c r="EZ12">
        <f t="shared" si="10"/>
        <v>0.25708586169477982</v>
      </c>
      <c r="FA12">
        <f t="shared" si="11"/>
        <v>0.37836020067680198</v>
      </c>
      <c r="FB12">
        <f t="shared" si="12"/>
        <v>0.30554149158622657</v>
      </c>
      <c r="FC12">
        <f t="shared" si="13"/>
        <v>0.68660605855382839</v>
      </c>
      <c r="FD12">
        <f t="shared" si="14"/>
        <v>0.46314589893622665</v>
      </c>
      <c r="FE12">
        <f t="shared" si="15"/>
        <v>1.6092383665215104</v>
      </c>
      <c r="FF12">
        <f t="shared" si="16"/>
        <v>7.1863107775981205E-2</v>
      </c>
      <c r="FG12">
        <f t="shared" si="17"/>
        <v>0.47983285091245031</v>
      </c>
      <c r="FH12">
        <f t="shared" si="18"/>
        <v>0.46631340581483649</v>
      </c>
      <c r="FI12">
        <f t="shared" si="19"/>
        <v>0.23284782183814681</v>
      </c>
      <c r="FJ12">
        <f t="shared" si="20"/>
        <v>0.20975376245479641</v>
      </c>
      <c r="FK12">
        <f t="shared" si="21"/>
        <v>1.1235995117719564</v>
      </c>
      <c r="FL12">
        <f t="shared" si="22"/>
        <v>1.0840382347237314</v>
      </c>
      <c r="FM12">
        <f t="shared" si="23"/>
        <v>0.30468250765450383</v>
      </c>
      <c r="FN12">
        <f t="shared" si="24"/>
        <v>0.85086870364663036</v>
      </c>
      <c r="FP12">
        <f t="shared" si="25"/>
        <v>0.63519034134317809</v>
      </c>
      <c r="FQ12">
        <f t="shared" si="26"/>
        <v>0.1511681832657821</v>
      </c>
      <c r="FR12">
        <f t="shared" si="27"/>
        <v>0.50014803611636816</v>
      </c>
      <c r="FS12">
        <f t="shared" si="28"/>
        <v>0.24182899474940084</v>
      </c>
      <c r="FT12">
        <f t="shared" si="29"/>
        <v>0.47159871857835722</v>
      </c>
      <c r="FU12">
        <f t="shared" si="30"/>
        <v>6.7174120775819214E-5</v>
      </c>
      <c r="FV12">
        <f t="shared" si="31"/>
        <v>0.17079579428057387</v>
      </c>
      <c r="FW12">
        <f t="shared" si="32"/>
        <v>0.10117908719099222</v>
      </c>
      <c r="FX12">
        <f t="shared" si="33"/>
        <v>0.36438170002829451</v>
      </c>
      <c r="FY12">
        <f t="shared" si="34"/>
        <v>0.46361155239804425</v>
      </c>
      <c r="FZ12">
        <f t="shared" si="35"/>
        <v>0.52960380286105302</v>
      </c>
      <c r="GA12">
        <f t="shared" si="36"/>
        <v>0.23096714136064919</v>
      </c>
      <c r="GB12">
        <f t="shared" si="37"/>
        <v>0.23596237755202412</v>
      </c>
      <c r="GC12">
        <f t="shared" si="38"/>
        <v>0.74964290680406431</v>
      </c>
      <c r="GD12">
        <f t="shared" si="39"/>
        <v>0.56790595622033724</v>
      </c>
      <c r="GE12">
        <f t="shared" si="40"/>
        <v>9.2353851844408544E-2</v>
      </c>
      <c r="GF12">
        <f t="shared" si="41"/>
        <v>0.95429447117264066</v>
      </c>
      <c r="GG12">
        <f t="shared" si="42"/>
        <v>8.89502925781369E-2</v>
      </c>
      <c r="GH12">
        <f t="shared" si="43"/>
        <v>0.43373247900526157</v>
      </c>
      <c r="GI12">
        <f t="shared" si="44"/>
        <v>0.21374544044402835</v>
      </c>
    </row>
    <row r="13" spans="1:191">
      <c r="A13" t="s">
        <v>90</v>
      </c>
      <c r="B13">
        <v>145</v>
      </c>
      <c r="C13">
        <v>53</v>
      </c>
      <c r="D13">
        <v>81</v>
      </c>
      <c r="E13">
        <v>76</v>
      </c>
      <c r="F13">
        <v>78</v>
      </c>
      <c r="G13">
        <v>123</v>
      </c>
      <c r="H13">
        <v>69</v>
      </c>
      <c r="I13">
        <v>67</v>
      </c>
      <c r="J13">
        <v>51</v>
      </c>
      <c r="K13">
        <v>72</v>
      </c>
      <c r="L13">
        <v>109</v>
      </c>
      <c r="M13">
        <v>118</v>
      </c>
      <c r="N13">
        <v>99</v>
      </c>
      <c r="O13">
        <v>145</v>
      </c>
      <c r="P13">
        <v>33</v>
      </c>
      <c r="Q13">
        <v>54</v>
      </c>
      <c r="R13">
        <v>68</v>
      </c>
      <c r="S13">
        <v>19</v>
      </c>
      <c r="T13">
        <v>42</v>
      </c>
      <c r="U13">
        <v>66</v>
      </c>
      <c r="V13">
        <v>46</v>
      </c>
      <c r="W13">
        <v>20</v>
      </c>
      <c r="X13">
        <v>19</v>
      </c>
      <c r="Y13">
        <v>17</v>
      </c>
      <c r="Z13">
        <v>21</v>
      </c>
      <c r="AA13">
        <v>18</v>
      </c>
      <c r="AB13">
        <v>20</v>
      </c>
      <c r="AC13">
        <v>14</v>
      </c>
      <c r="AD13">
        <v>15</v>
      </c>
      <c r="AE13">
        <v>15</v>
      </c>
      <c r="AF13">
        <v>39</v>
      </c>
      <c r="AG13">
        <v>38</v>
      </c>
      <c r="AH13">
        <v>36</v>
      </c>
      <c r="AI13">
        <v>48</v>
      </c>
      <c r="AJ13">
        <v>5</v>
      </c>
      <c r="AK13">
        <v>16</v>
      </c>
      <c r="AL13">
        <v>18</v>
      </c>
      <c r="AM13">
        <v>4</v>
      </c>
      <c r="AN13">
        <v>10</v>
      </c>
      <c r="AO13">
        <v>21</v>
      </c>
      <c r="AP13">
        <v>42</v>
      </c>
      <c r="AQ13">
        <v>18</v>
      </c>
      <c r="AR13">
        <v>20</v>
      </c>
      <c r="AS13">
        <v>20</v>
      </c>
      <c r="AT13">
        <v>15</v>
      </c>
      <c r="AU13">
        <v>44</v>
      </c>
      <c r="AV13">
        <v>16</v>
      </c>
      <c r="AW13">
        <v>21</v>
      </c>
      <c r="AX13">
        <v>13</v>
      </c>
      <c r="AY13">
        <v>24</v>
      </c>
      <c r="AZ13">
        <v>32</v>
      </c>
      <c r="BA13">
        <v>21</v>
      </c>
      <c r="BB13">
        <v>26</v>
      </c>
      <c r="BC13">
        <v>37</v>
      </c>
      <c r="BD13">
        <v>7</v>
      </c>
      <c r="BE13">
        <v>16</v>
      </c>
      <c r="BF13">
        <v>18</v>
      </c>
      <c r="BG13">
        <v>8</v>
      </c>
      <c r="BH13">
        <v>11</v>
      </c>
      <c r="BI13">
        <v>12</v>
      </c>
      <c r="BJ13">
        <v>4</v>
      </c>
      <c r="BK13">
        <v>2</v>
      </c>
      <c r="BL13">
        <v>-1</v>
      </c>
      <c r="BM13">
        <v>-3</v>
      </c>
      <c r="BN13">
        <v>6</v>
      </c>
      <c r="BO13">
        <v>-26</v>
      </c>
      <c r="BP13">
        <v>4</v>
      </c>
      <c r="BQ13">
        <v>-7</v>
      </c>
      <c r="BR13">
        <v>2</v>
      </c>
      <c r="BS13">
        <v>-9</v>
      </c>
      <c r="BT13">
        <v>7</v>
      </c>
      <c r="BU13">
        <v>17</v>
      </c>
      <c r="BV13">
        <v>10</v>
      </c>
      <c r="BW13">
        <v>11</v>
      </c>
      <c r="BX13">
        <v>-2</v>
      </c>
      <c r="BY13">
        <v>0</v>
      </c>
      <c r="BZ13">
        <v>0</v>
      </c>
      <c r="CA13">
        <v>-4</v>
      </c>
      <c r="CB13">
        <v>-1</v>
      </c>
      <c r="CC13">
        <v>9</v>
      </c>
      <c r="CD13">
        <f t="shared" si="45"/>
        <v>2.7586206896551726</v>
      </c>
      <c r="CE13">
        <f t="shared" si="46"/>
        <v>3.7735849056603774</v>
      </c>
      <c r="CF13">
        <f t="shared" si="46"/>
        <v>-1.2345679012345678</v>
      </c>
      <c r="CG13">
        <f t="shared" si="46"/>
        <v>-3.9473684210526314</v>
      </c>
      <c r="CH13">
        <f t="shared" si="46"/>
        <v>7.6923076923076925</v>
      </c>
      <c r="CI13">
        <f t="shared" si="46"/>
        <v>-21.138211382113823</v>
      </c>
      <c r="CJ13">
        <f t="shared" si="46"/>
        <v>5.7971014492753623</v>
      </c>
      <c r="CK13">
        <f t="shared" si="46"/>
        <v>-10.44776119402985</v>
      </c>
      <c r="CL13">
        <f t="shared" si="46"/>
        <v>3.9215686274509802</v>
      </c>
      <c r="CM13">
        <f t="shared" si="46"/>
        <v>-12.5</v>
      </c>
      <c r="CN13">
        <f t="shared" si="46"/>
        <v>6.4220183486238538</v>
      </c>
      <c r="CO13">
        <f t="shared" si="46"/>
        <v>14.40677966101695</v>
      </c>
      <c r="CP13">
        <f t="shared" si="46"/>
        <v>10.1010101010101</v>
      </c>
      <c r="CQ13">
        <f t="shared" si="46"/>
        <v>7.5862068965517242</v>
      </c>
      <c r="CR13">
        <f t="shared" si="46"/>
        <v>-6.0606060606060606</v>
      </c>
      <c r="CS13">
        <f t="shared" si="46"/>
        <v>0</v>
      </c>
      <c r="CT13">
        <f t="shared" si="46"/>
        <v>0</v>
      </c>
      <c r="CU13">
        <f t="shared" si="47"/>
        <v>-21.052631578947366</v>
      </c>
      <c r="CV13">
        <f t="shared" si="47"/>
        <v>-2.3809523809523809</v>
      </c>
      <c r="CW13">
        <f t="shared" si="47"/>
        <v>13.636363636363635</v>
      </c>
      <c r="CZ13">
        <f t="shared" si="1"/>
        <v>3.152173913043478</v>
      </c>
      <c r="DA13">
        <f t="shared" si="48"/>
        <v>2.65</v>
      </c>
      <c r="DB13">
        <f t="shared" si="49"/>
        <v>4.2631578947368425</v>
      </c>
      <c r="DC13">
        <f t="shared" si="50"/>
        <v>4.4705882352941178</v>
      </c>
      <c r="DD13">
        <f t="shared" si="51"/>
        <v>3.7142857142857144</v>
      </c>
      <c r="DE13">
        <f t="shared" si="52"/>
        <v>6.833333333333333</v>
      </c>
      <c r="DF13">
        <f t="shared" si="53"/>
        <v>3.45</v>
      </c>
      <c r="DG13">
        <f t="shared" si="54"/>
        <v>4.7857142857142856</v>
      </c>
      <c r="DH13">
        <f t="shared" si="55"/>
        <v>3.4</v>
      </c>
      <c r="DI13">
        <f t="shared" si="56"/>
        <v>4.8</v>
      </c>
      <c r="DJ13">
        <f t="shared" si="57"/>
        <v>2.7948717948717947</v>
      </c>
      <c r="DK13">
        <f t="shared" si="58"/>
        <v>3.1052631578947367</v>
      </c>
      <c r="DL13">
        <f t="shared" si="59"/>
        <v>2.75</v>
      </c>
      <c r="DM13">
        <f t="shared" si="60"/>
        <v>3.0208333333333335</v>
      </c>
      <c r="DN13">
        <f t="shared" si="61"/>
        <v>6.6</v>
      </c>
      <c r="DO13">
        <f t="shared" si="62"/>
        <v>3.375</v>
      </c>
      <c r="DP13">
        <f t="shared" si="63"/>
        <v>3.7777777777777777</v>
      </c>
      <c r="DQ13">
        <f t="shared" si="64"/>
        <v>4.75</v>
      </c>
      <c r="DR13">
        <f t="shared" si="65"/>
        <v>4.2</v>
      </c>
      <c r="DS13">
        <f t="shared" si="66"/>
        <v>3.1428571428571428</v>
      </c>
      <c r="DV13">
        <f t="shared" si="3"/>
        <v>3.4523809523809526</v>
      </c>
      <c r="DW13">
        <f t="shared" si="67"/>
        <v>2.9444444444444446</v>
      </c>
      <c r="DX13">
        <f t="shared" si="68"/>
        <v>4.05</v>
      </c>
      <c r="DY13">
        <f t="shared" si="69"/>
        <v>3.8</v>
      </c>
      <c r="DZ13">
        <f t="shared" si="70"/>
        <v>5.2</v>
      </c>
      <c r="EA13">
        <f t="shared" si="71"/>
        <v>2.7954545454545454</v>
      </c>
      <c r="EB13">
        <f t="shared" si="72"/>
        <v>4.3125</v>
      </c>
      <c r="EC13">
        <f t="shared" si="73"/>
        <v>3.1904761904761907</v>
      </c>
      <c r="ED13">
        <f t="shared" si="74"/>
        <v>3.9230769230769229</v>
      </c>
      <c r="EE13">
        <f t="shared" si="75"/>
        <v>3</v>
      </c>
      <c r="EF13">
        <f t="shared" si="76"/>
        <v>3.40625</v>
      </c>
      <c r="EG13">
        <f t="shared" si="77"/>
        <v>5.6190476190476186</v>
      </c>
      <c r="EH13">
        <f t="shared" si="78"/>
        <v>3.8076923076923075</v>
      </c>
      <c r="EI13">
        <f t="shared" si="79"/>
        <v>3.9189189189189189</v>
      </c>
      <c r="EJ13">
        <f t="shared" si="80"/>
        <v>4.7142857142857144</v>
      </c>
      <c r="EK13">
        <f t="shared" si="81"/>
        <v>3.375</v>
      </c>
      <c r="EL13">
        <f t="shared" si="82"/>
        <v>3.7777777777777777</v>
      </c>
      <c r="EM13">
        <f t="shared" si="83"/>
        <v>2.375</v>
      </c>
      <c r="EN13">
        <f t="shared" si="84"/>
        <v>3.8181818181818183</v>
      </c>
      <c r="EO13">
        <f t="shared" si="85"/>
        <v>5.5</v>
      </c>
      <c r="ER13">
        <f t="shared" si="86"/>
        <v>3.900408594871994</v>
      </c>
      <c r="EU13">
        <f t="shared" si="5"/>
        <v>1.3924598718709704</v>
      </c>
      <c r="EV13">
        <f t="shared" si="6"/>
        <v>1.7495462261141759</v>
      </c>
      <c r="EW13">
        <f t="shared" si="7"/>
        <v>0.20818028616795997</v>
      </c>
      <c r="EX13">
        <f t="shared" si="8"/>
        <v>0.15906700005769575</v>
      </c>
      <c r="EY13">
        <f t="shared" si="9"/>
        <v>0.4660031702017664</v>
      </c>
      <c r="EZ13">
        <f t="shared" si="10"/>
        <v>1.0176725571348977E-3</v>
      </c>
      <c r="FA13">
        <f t="shared" si="11"/>
        <v>0.66422322552443691</v>
      </c>
      <c r="FB13">
        <f t="shared" si="12"/>
        <v>0.11352642801668976</v>
      </c>
      <c r="FC13">
        <f t="shared" si="13"/>
        <v>0.66672061271526084</v>
      </c>
      <c r="FD13">
        <f t="shared" si="14"/>
        <v>0.10490663169665014</v>
      </c>
      <c r="FE13">
        <f t="shared" si="15"/>
        <v>2.1541794281622941</v>
      </c>
      <c r="FF13">
        <f t="shared" si="16"/>
        <v>1.3594190510212316</v>
      </c>
      <c r="FG13">
        <f t="shared" si="17"/>
        <v>2.1781564752817872</v>
      </c>
      <c r="FH13">
        <f t="shared" si="18"/>
        <v>1.7546786580447471</v>
      </c>
      <c r="FI13">
        <f t="shared" si="19"/>
        <v>5.3319642161827614E-2</v>
      </c>
      <c r="FJ13">
        <f t="shared" si="20"/>
        <v>0.69534736548124099</v>
      </c>
      <c r="FK13">
        <f t="shared" si="21"/>
        <v>0.42496664483113195</v>
      </c>
      <c r="FL13">
        <f t="shared" si="22"/>
        <v>0.25167780715847082</v>
      </c>
      <c r="FM13">
        <f t="shared" si="23"/>
        <v>0.278881142196576</v>
      </c>
      <c r="FN13">
        <f t="shared" si="24"/>
        <v>0.99760190263077075</v>
      </c>
      <c r="FP13">
        <f t="shared" si="25"/>
        <v>7.3456117486503492E-2</v>
      </c>
      <c r="FQ13">
        <f t="shared" si="26"/>
        <v>2.9029965911982689E-2</v>
      </c>
      <c r="FR13">
        <f t="shared" si="27"/>
        <v>0.31767214569010677</v>
      </c>
      <c r="FS13">
        <f t="shared" si="28"/>
        <v>0.21279203845086206</v>
      </c>
      <c r="FT13">
        <f t="shared" si="29"/>
        <v>0.92137298177983262</v>
      </c>
      <c r="FU13">
        <f t="shared" si="30"/>
        <v>2.0669301693587586E-3</v>
      </c>
      <c r="FV13">
        <f t="shared" si="31"/>
        <v>0.42111610435635527</v>
      </c>
      <c r="FW13">
        <f t="shared" si="32"/>
        <v>5.2995756688099388E-2</v>
      </c>
      <c r="FX13">
        <f t="shared" si="33"/>
        <v>0.24855680360134641</v>
      </c>
      <c r="FY13">
        <f t="shared" si="34"/>
        <v>2.4451726596188467E-2</v>
      </c>
      <c r="FZ13">
        <f t="shared" si="35"/>
        <v>7.5082260299744616E-2</v>
      </c>
      <c r="GA13">
        <f t="shared" si="36"/>
        <v>1.5370881469749305</v>
      </c>
      <c r="GB13">
        <f t="shared" si="37"/>
        <v>0.2159530380529498</v>
      </c>
      <c r="GC13">
        <f t="shared" si="38"/>
        <v>0.27512834086084792</v>
      </c>
      <c r="GD13">
        <f t="shared" si="39"/>
        <v>0.4414882587763802</v>
      </c>
      <c r="GE13">
        <f t="shared" si="40"/>
        <v>9.7820414056172658E-2</v>
      </c>
      <c r="GF13">
        <f t="shared" si="41"/>
        <v>0.20472234686184007</v>
      </c>
      <c r="GG13">
        <f t="shared" si="42"/>
        <v>1.4836826714259097E-2</v>
      </c>
      <c r="GH13">
        <f t="shared" si="43"/>
        <v>0.21308485243801292</v>
      </c>
      <c r="GI13">
        <f t="shared" si="44"/>
        <v>0.98523296127898552</v>
      </c>
    </row>
    <row r="14" spans="1:191">
      <c r="A14" t="s">
        <v>91</v>
      </c>
      <c r="B14">
        <v>126</v>
      </c>
      <c r="C14">
        <v>46</v>
      </c>
      <c r="D14">
        <v>71</v>
      </c>
      <c r="E14">
        <v>75</v>
      </c>
      <c r="F14">
        <v>75</v>
      </c>
      <c r="G14">
        <v>118</v>
      </c>
      <c r="H14">
        <v>76</v>
      </c>
      <c r="I14">
        <v>66</v>
      </c>
      <c r="J14">
        <v>46</v>
      </c>
      <c r="K14">
        <v>63</v>
      </c>
      <c r="L14">
        <v>96</v>
      </c>
      <c r="M14">
        <v>111</v>
      </c>
      <c r="N14">
        <v>98</v>
      </c>
      <c r="O14">
        <v>126</v>
      </c>
      <c r="P14">
        <v>34</v>
      </c>
      <c r="Q14">
        <v>49</v>
      </c>
      <c r="R14">
        <v>68</v>
      </c>
      <c r="S14">
        <v>15</v>
      </c>
      <c r="T14">
        <v>38</v>
      </c>
      <c r="U14">
        <v>65</v>
      </c>
      <c r="V14">
        <v>42</v>
      </c>
      <c r="W14">
        <v>19</v>
      </c>
      <c r="X14">
        <v>16</v>
      </c>
      <c r="Y14">
        <v>18</v>
      </c>
      <c r="Z14">
        <v>18</v>
      </c>
      <c r="AA14">
        <v>23</v>
      </c>
      <c r="AB14">
        <v>25</v>
      </c>
      <c r="AC14">
        <v>13</v>
      </c>
      <c r="AD14">
        <v>8</v>
      </c>
      <c r="AE14">
        <v>19</v>
      </c>
      <c r="AF14">
        <v>33</v>
      </c>
      <c r="AG14">
        <v>34</v>
      </c>
      <c r="AH14">
        <v>31</v>
      </c>
      <c r="AI14">
        <v>36</v>
      </c>
      <c r="AJ14">
        <v>8</v>
      </c>
      <c r="AK14">
        <v>12</v>
      </c>
      <c r="AL14">
        <v>22</v>
      </c>
      <c r="AM14">
        <v>5</v>
      </c>
      <c r="AN14">
        <v>8</v>
      </c>
      <c r="AO14">
        <v>18</v>
      </c>
      <c r="AP14">
        <v>36</v>
      </c>
      <c r="AQ14">
        <v>10</v>
      </c>
      <c r="AR14">
        <v>20</v>
      </c>
      <c r="AS14">
        <v>26</v>
      </c>
      <c r="AT14">
        <v>23</v>
      </c>
      <c r="AU14">
        <v>42</v>
      </c>
      <c r="AV14">
        <v>18</v>
      </c>
      <c r="AW14">
        <v>18</v>
      </c>
      <c r="AX14">
        <v>11</v>
      </c>
      <c r="AY14">
        <v>17</v>
      </c>
      <c r="AZ14">
        <v>24</v>
      </c>
      <c r="BA14">
        <v>25</v>
      </c>
      <c r="BB14">
        <v>28</v>
      </c>
      <c r="BC14">
        <v>31</v>
      </c>
      <c r="BD14">
        <v>7</v>
      </c>
      <c r="BE14">
        <v>14</v>
      </c>
      <c r="BF14">
        <v>15</v>
      </c>
      <c r="BG14">
        <v>4</v>
      </c>
      <c r="BH14">
        <v>8</v>
      </c>
      <c r="BI14">
        <v>16</v>
      </c>
      <c r="BJ14">
        <v>6</v>
      </c>
      <c r="BK14">
        <v>9</v>
      </c>
      <c r="BL14">
        <v>-4</v>
      </c>
      <c r="BM14">
        <v>-8</v>
      </c>
      <c r="BN14">
        <v>-5</v>
      </c>
      <c r="BO14">
        <v>-19</v>
      </c>
      <c r="BP14">
        <v>7</v>
      </c>
      <c r="BQ14">
        <v>-5</v>
      </c>
      <c r="BR14">
        <v>-3</v>
      </c>
      <c r="BS14">
        <v>2</v>
      </c>
      <c r="BT14">
        <v>9</v>
      </c>
      <c r="BU14">
        <v>9</v>
      </c>
      <c r="BV14">
        <v>3</v>
      </c>
      <c r="BW14">
        <v>5</v>
      </c>
      <c r="BX14">
        <v>1</v>
      </c>
      <c r="BY14">
        <v>-2</v>
      </c>
      <c r="BZ14">
        <v>7</v>
      </c>
      <c r="CA14">
        <v>1</v>
      </c>
      <c r="CB14">
        <v>0</v>
      </c>
      <c r="CC14">
        <v>2</v>
      </c>
      <c r="CD14">
        <f t="shared" si="45"/>
        <v>4.7619047619047619</v>
      </c>
      <c r="CE14">
        <f t="shared" si="46"/>
        <v>19.565217391304348</v>
      </c>
      <c r="CF14">
        <f t="shared" si="46"/>
        <v>-5.6338028169014089</v>
      </c>
      <c r="CG14">
        <f t="shared" si="46"/>
        <v>-10.666666666666668</v>
      </c>
      <c r="CH14">
        <f t="shared" si="46"/>
        <v>-6.666666666666667</v>
      </c>
      <c r="CI14">
        <f t="shared" si="46"/>
        <v>-16.101694915254235</v>
      </c>
      <c r="CJ14">
        <f t="shared" si="46"/>
        <v>9.2105263157894726</v>
      </c>
      <c r="CK14">
        <f t="shared" si="46"/>
        <v>-7.5757575757575761</v>
      </c>
      <c r="CL14">
        <f t="shared" si="46"/>
        <v>-6.5217391304347823</v>
      </c>
      <c r="CM14">
        <f t="shared" si="46"/>
        <v>3.1746031746031744</v>
      </c>
      <c r="CN14">
        <f t="shared" si="46"/>
        <v>9.375</v>
      </c>
      <c r="CO14">
        <f t="shared" si="46"/>
        <v>8.1081081081081088</v>
      </c>
      <c r="CP14">
        <f t="shared" si="46"/>
        <v>3.0612244897959182</v>
      </c>
      <c r="CQ14">
        <f t="shared" si="46"/>
        <v>3.9682539682539679</v>
      </c>
      <c r="CR14">
        <f t="shared" si="46"/>
        <v>2.9411764705882351</v>
      </c>
      <c r="CS14">
        <f t="shared" si="46"/>
        <v>-4.0816326530612246</v>
      </c>
      <c r="CT14">
        <f t="shared" si="46"/>
        <v>10.294117647058822</v>
      </c>
      <c r="CU14">
        <f t="shared" si="47"/>
        <v>6.666666666666667</v>
      </c>
      <c r="CV14">
        <f t="shared" si="47"/>
        <v>0</v>
      </c>
      <c r="CW14">
        <f t="shared" si="47"/>
        <v>3.0769230769230771</v>
      </c>
      <c r="CZ14">
        <f t="shared" si="1"/>
        <v>3</v>
      </c>
      <c r="DA14">
        <f t="shared" si="48"/>
        <v>2.4210526315789473</v>
      </c>
      <c r="DB14">
        <f t="shared" si="49"/>
        <v>4.4375</v>
      </c>
      <c r="DC14">
        <f t="shared" si="50"/>
        <v>4.166666666666667</v>
      </c>
      <c r="DD14">
        <f t="shared" si="51"/>
        <v>4.166666666666667</v>
      </c>
      <c r="DE14">
        <f t="shared" si="52"/>
        <v>5.1304347826086953</v>
      </c>
      <c r="DF14">
        <f t="shared" si="53"/>
        <v>3.04</v>
      </c>
      <c r="DG14">
        <f t="shared" si="54"/>
        <v>5.0769230769230766</v>
      </c>
      <c r="DH14">
        <f t="shared" si="55"/>
        <v>5.75</v>
      </c>
      <c r="DI14">
        <f t="shared" si="56"/>
        <v>3.3157894736842106</v>
      </c>
      <c r="DJ14">
        <f t="shared" si="57"/>
        <v>2.9090909090909092</v>
      </c>
      <c r="DK14">
        <f t="shared" si="58"/>
        <v>3.2647058823529411</v>
      </c>
      <c r="DL14">
        <f t="shared" si="59"/>
        <v>3.161290322580645</v>
      </c>
      <c r="DM14">
        <f t="shared" si="60"/>
        <v>3.5</v>
      </c>
      <c r="DN14">
        <f t="shared" si="61"/>
        <v>4.25</v>
      </c>
      <c r="DO14">
        <f t="shared" si="62"/>
        <v>4.083333333333333</v>
      </c>
      <c r="DP14">
        <f t="shared" si="63"/>
        <v>3.0909090909090908</v>
      </c>
      <c r="DQ14">
        <f t="shared" si="64"/>
        <v>3</v>
      </c>
      <c r="DR14">
        <f t="shared" si="65"/>
        <v>4.75</v>
      </c>
      <c r="DS14">
        <f t="shared" si="66"/>
        <v>3.6111111111111112</v>
      </c>
      <c r="DV14">
        <f t="shared" si="3"/>
        <v>3.5</v>
      </c>
      <c r="DW14">
        <f t="shared" si="67"/>
        <v>4.5999999999999996</v>
      </c>
      <c r="DX14">
        <f t="shared" si="68"/>
        <v>3.55</v>
      </c>
      <c r="DY14">
        <f t="shared" si="69"/>
        <v>2.8846153846153846</v>
      </c>
      <c r="DZ14">
        <f t="shared" si="70"/>
        <v>3.2608695652173911</v>
      </c>
      <c r="EA14">
        <f t="shared" si="71"/>
        <v>2.8095238095238093</v>
      </c>
      <c r="EB14">
        <f t="shared" si="72"/>
        <v>4.2222222222222223</v>
      </c>
      <c r="EC14">
        <f t="shared" si="73"/>
        <v>3.6666666666666665</v>
      </c>
      <c r="ED14">
        <f t="shared" si="74"/>
        <v>4.1818181818181817</v>
      </c>
      <c r="EE14">
        <f t="shared" si="75"/>
        <v>3.7058823529411766</v>
      </c>
      <c r="EF14">
        <f t="shared" si="76"/>
        <v>4</v>
      </c>
      <c r="EG14">
        <f t="shared" si="77"/>
        <v>4.4400000000000004</v>
      </c>
      <c r="EH14">
        <f t="shared" si="78"/>
        <v>3.5</v>
      </c>
      <c r="EI14">
        <f t="shared" si="79"/>
        <v>4.064516129032258</v>
      </c>
      <c r="EJ14">
        <f t="shared" si="80"/>
        <v>4.8571428571428568</v>
      </c>
      <c r="EK14">
        <f t="shared" si="81"/>
        <v>3.5</v>
      </c>
      <c r="EL14">
        <f t="shared" si="82"/>
        <v>4.5333333333333332</v>
      </c>
      <c r="EM14">
        <f t="shared" si="83"/>
        <v>3.75</v>
      </c>
      <c r="EN14">
        <f t="shared" si="84"/>
        <v>4.75</v>
      </c>
      <c r="EO14">
        <f t="shared" si="85"/>
        <v>4.0625</v>
      </c>
      <c r="ER14">
        <f t="shared" si="86"/>
        <v>3.8491141112504899</v>
      </c>
      <c r="EU14">
        <f t="shared" si="5"/>
        <v>1.5853251776822104</v>
      </c>
      <c r="EV14">
        <f t="shared" si="6"/>
        <v>2.1244048526975936</v>
      </c>
      <c r="EW14">
        <f t="shared" si="7"/>
        <v>0.15799084432680896</v>
      </c>
      <c r="EX14">
        <f t="shared" si="8"/>
        <v>0.22584385682749933</v>
      </c>
      <c r="EY14">
        <f t="shared" si="9"/>
        <v>0.22584385682749933</v>
      </c>
      <c r="EZ14">
        <f t="shared" si="10"/>
        <v>2.842748831429609E-2</v>
      </c>
      <c r="FA14">
        <f t="shared" si="11"/>
        <v>1.1612671558324859</v>
      </c>
      <c r="FB14">
        <f t="shared" si="12"/>
        <v>7.1890462572590422E-2</v>
      </c>
      <c r="FC14">
        <f t="shared" si="13"/>
        <v>5.5773444358039451E-2</v>
      </c>
      <c r="FD14">
        <f t="shared" si="14"/>
        <v>0.73799976380499932</v>
      </c>
      <c r="FE14">
        <f t="shared" si="15"/>
        <v>1.5882856637480578</v>
      </c>
      <c r="FF14">
        <f t="shared" si="16"/>
        <v>0.95244772767579455</v>
      </c>
      <c r="FG14">
        <f t="shared" si="17"/>
        <v>1.0740856756431858</v>
      </c>
      <c r="FH14">
        <f t="shared" si="18"/>
        <v>0.65722694746330779</v>
      </c>
      <c r="FI14">
        <f t="shared" si="19"/>
        <v>0.26821791682416196</v>
      </c>
      <c r="FJ14">
        <f t="shared" si="20"/>
        <v>0.28452787588085304</v>
      </c>
      <c r="FK14">
        <f t="shared" si="21"/>
        <v>1.0314374567069882</v>
      </c>
      <c r="FL14">
        <f t="shared" si="22"/>
        <v>0.76756020986061468</v>
      </c>
      <c r="FM14">
        <f t="shared" si="23"/>
        <v>0.16377354292362006</v>
      </c>
      <c r="FN14">
        <f t="shared" si="24"/>
        <v>0.49780379470846786</v>
      </c>
      <c r="FP14">
        <f t="shared" si="25"/>
        <v>0.10800427122892017</v>
      </c>
      <c r="FQ14">
        <f t="shared" si="26"/>
        <v>0.49403381091686049</v>
      </c>
      <c r="FR14">
        <f t="shared" si="27"/>
        <v>0.14517986225040069</v>
      </c>
      <c r="FS14">
        <f t="shared" si="28"/>
        <v>1.5689937626045994E-2</v>
      </c>
      <c r="FT14">
        <f t="shared" si="29"/>
        <v>6.8317225090120143E-2</v>
      </c>
      <c r="FU14">
        <f t="shared" si="30"/>
        <v>3.4277507254529315E-3</v>
      </c>
      <c r="FV14">
        <f t="shared" si="31"/>
        <v>0.42056262710776054</v>
      </c>
      <c r="FW14">
        <f t="shared" si="32"/>
        <v>0.18379184088044964</v>
      </c>
      <c r="FX14">
        <f t="shared" si="33"/>
        <v>0.34635504543544005</v>
      </c>
      <c r="FY14">
        <f t="shared" si="34"/>
        <v>0.19709116364196536</v>
      </c>
      <c r="FZ14">
        <f t="shared" si="35"/>
        <v>0.331089887537384</v>
      </c>
      <c r="GA14">
        <f t="shared" si="36"/>
        <v>0.62405011440547853</v>
      </c>
      <c r="GB14">
        <f t="shared" si="37"/>
        <v>0.11863394757418898</v>
      </c>
      <c r="GC14">
        <f t="shared" si="38"/>
        <v>0.39042497559865486</v>
      </c>
      <c r="GD14">
        <f t="shared" si="39"/>
        <v>0.50909036205370217</v>
      </c>
      <c r="GE14">
        <f t="shared" si="40"/>
        <v>0.14051633720967277</v>
      </c>
      <c r="GF14">
        <f t="shared" si="41"/>
        <v>0.55352445084347524</v>
      </c>
      <c r="GG14">
        <f t="shared" si="42"/>
        <v>0.18459951904835881</v>
      </c>
      <c r="GH14">
        <f t="shared" si="43"/>
        <v>0.502857072176219</v>
      </c>
      <c r="GI14">
        <f t="shared" si="44"/>
        <v>0.33211505793325097</v>
      </c>
    </row>
    <row r="15" spans="1:191">
      <c r="A15" t="s">
        <v>92</v>
      </c>
      <c r="B15">
        <v>122</v>
      </c>
      <c r="C15">
        <v>40</v>
      </c>
      <c r="D15">
        <v>66</v>
      </c>
      <c r="E15">
        <v>60</v>
      </c>
      <c r="F15">
        <v>67</v>
      </c>
      <c r="G15">
        <v>111</v>
      </c>
      <c r="H15">
        <v>70</v>
      </c>
      <c r="I15">
        <v>56</v>
      </c>
      <c r="J15">
        <v>44</v>
      </c>
      <c r="K15">
        <v>63</v>
      </c>
      <c r="L15">
        <v>97</v>
      </c>
      <c r="M15">
        <v>104</v>
      </c>
      <c r="N15">
        <v>71</v>
      </c>
      <c r="O15">
        <v>115</v>
      </c>
      <c r="P15">
        <v>24</v>
      </c>
      <c r="Q15">
        <v>44</v>
      </c>
      <c r="R15">
        <v>61</v>
      </c>
      <c r="S15">
        <v>14</v>
      </c>
      <c r="T15">
        <v>30</v>
      </c>
      <c r="U15">
        <v>59</v>
      </c>
      <c r="V15">
        <v>37</v>
      </c>
      <c r="W15">
        <v>13</v>
      </c>
      <c r="X15">
        <v>20</v>
      </c>
      <c r="Y15">
        <v>19</v>
      </c>
      <c r="Z15">
        <v>19</v>
      </c>
      <c r="AA15">
        <v>21</v>
      </c>
      <c r="AB15">
        <v>26</v>
      </c>
      <c r="AC15">
        <v>12</v>
      </c>
      <c r="AD15">
        <v>14</v>
      </c>
      <c r="AE15">
        <v>16</v>
      </c>
      <c r="AF15">
        <v>25</v>
      </c>
      <c r="AG15">
        <v>31</v>
      </c>
      <c r="AH15">
        <v>23</v>
      </c>
      <c r="AI15">
        <v>33</v>
      </c>
      <c r="AJ15">
        <v>7</v>
      </c>
      <c r="AK15">
        <v>8</v>
      </c>
      <c r="AL15">
        <v>20</v>
      </c>
      <c r="AM15">
        <v>3</v>
      </c>
      <c r="AN15">
        <v>6</v>
      </c>
      <c r="AO15">
        <v>12</v>
      </c>
      <c r="AP15">
        <v>37</v>
      </c>
      <c r="AQ15">
        <v>8</v>
      </c>
      <c r="AR15">
        <v>15</v>
      </c>
      <c r="AS15">
        <v>16</v>
      </c>
      <c r="AT15">
        <v>12</v>
      </c>
      <c r="AU15">
        <v>38</v>
      </c>
      <c r="AV15">
        <v>16</v>
      </c>
      <c r="AW15">
        <v>16</v>
      </c>
      <c r="AX15">
        <v>13</v>
      </c>
      <c r="AY15">
        <v>18</v>
      </c>
      <c r="AZ15">
        <v>25</v>
      </c>
      <c r="BA15">
        <v>25</v>
      </c>
      <c r="BB15">
        <v>27</v>
      </c>
      <c r="BC15">
        <v>25</v>
      </c>
      <c r="BD15">
        <v>6</v>
      </c>
      <c r="BE15">
        <v>11</v>
      </c>
      <c r="BF15">
        <v>14</v>
      </c>
      <c r="BG15">
        <v>4</v>
      </c>
      <c r="BH15">
        <v>4</v>
      </c>
      <c r="BI15">
        <v>20</v>
      </c>
      <c r="BJ15">
        <v>0</v>
      </c>
      <c r="BK15">
        <v>5</v>
      </c>
      <c r="BL15">
        <v>5</v>
      </c>
      <c r="BM15">
        <v>3</v>
      </c>
      <c r="BN15">
        <v>7</v>
      </c>
      <c r="BO15">
        <v>-17</v>
      </c>
      <c r="BP15">
        <v>10</v>
      </c>
      <c r="BQ15">
        <v>-4</v>
      </c>
      <c r="BR15">
        <v>1</v>
      </c>
      <c r="BS15">
        <v>-2</v>
      </c>
      <c r="BT15">
        <v>0</v>
      </c>
      <c r="BU15">
        <v>6</v>
      </c>
      <c r="BV15">
        <v>-4</v>
      </c>
      <c r="BW15">
        <v>8</v>
      </c>
      <c r="BX15">
        <v>1</v>
      </c>
      <c r="BY15">
        <v>-3</v>
      </c>
      <c r="BZ15">
        <v>6</v>
      </c>
      <c r="CA15">
        <v>-1</v>
      </c>
      <c r="CB15">
        <v>2</v>
      </c>
      <c r="CC15">
        <v>-8</v>
      </c>
      <c r="CD15">
        <f t="shared" si="45"/>
        <v>0</v>
      </c>
      <c r="CE15">
        <f t="shared" si="46"/>
        <v>12.5</v>
      </c>
      <c r="CF15">
        <f t="shared" si="46"/>
        <v>7.5757575757575761</v>
      </c>
      <c r="CG15">
        <f t="shared" si="46"/>
        <v>5</v>
      </c>
      <c r="CH15">
        <f t="shared" si="46"/>
        <v>10.44776119402985</v>
      </c>
      <c r="CI15">
        <f t="shared" si="46"/>
        <v>-15.315315315315313</v>
      </c>
      <c r="CJ15">
        <f t="shared" si="46"/>
        <v>14.285714285714285</v>
      </c>
      <c r="CK15">
        <f t="shared" si="46"/>
        <v>-7.1428571428571423</v>
      </c>
      <c r="CL15">
        <f t="shared" si="46"/>
        <v>2.2727272727272729</v>
      </c>
      <c r="CM15">
        <f t="shared" si="46"/>
        <v>-3.1746031746031744</v>
      </c>
      <c r="CN15">
        <f t="shared" si="46"/>
        <v>0</v>
      </c>
      <c r="CO15">
        <f t="shared" si="46"/>
        <v>5.7692307692307692</v>
      </c>
      <c r="CP15">
        <f t="shared" si="46"/>
        <v>-5.6338028169014089</v>
      </c>
      <c r="CQ15">
        <f t="shared" si="46"/>
        <v>6.9565217391304346</v>
      </c>
      <c r="CR15">
        <f t="shared" si="46"/>
        <v>4.1666666666666661</v>
      </c>
      <c r="CS15">
        <f t="shared" si="46"/>
        <v>-6.8181818181818175</v>
      </c>
      <c r="CT15">
        <f t="shared" si="46"/>
        <v>9.8360655737704921</v>
      </c>
      <c r="CU15">
        <f t="shared" si="47"/>
        <v>-7.1428571428571423</v>
      </c>
      <c r="CV15">
        <f t="shared" si="47"/>
        <v>6.666666666666667</v>
      </c>
      <c r="CW15">
        <f t="shared" si="47"/>
        <v>-13.559322033898304</v>
      </c>
      <c r="CZ15">
        <f t="shared" si="1"/>
        <v>3.2972972972972974</v>
      </c>
      <c r="DA15">
        <f t="shared" si="48"/>
        <v>3.0769230769230771</v>
      </c>
      <c r="DB15">
        <f t="shared" si="49"/>
        <v>3.3</v>
      </c>
      <c r="DC15">
        <f t="shared" si="50"/>
        <v>3.1578947368421053</v>
      </c>
      <c r="DD15">
        <f t="shared" si="51"/>
        <v>3.5263157894736841</v>
      </c>
      <c r="DE15">
        <f t="shared" si="52"/>
        <v>5.2857142857142856</v>
      </c>
      <c r="DF15">
        <f t="shared" si="53"/>
        <v>2.6923076923076925</v>
      </c>
      <c r="DG15">
        <f t="shared" si="54"/>
        <v>4.666666666666667</v>
      </c>
      <c r="DH15">
        <f t="shared" si="55"/>
        <v>3.1428571428571428</v>
      </c>
      <c r="DI15">
        <f t="shared" si="56"/>
        <v>3.9375</v>
      </c>
      <c r="DJ15">
        <f t="shared" si="57"/>
        <v>3.88</v>
      </c>
      <c r="DK15">
        <f t="shared" si="58"/>
        <v>3.3548387096774195</v>
      </c>
      <c r="DL15">
        <f t="shared" si="59"/>
        <v>3.0869565217391304</v>
      </c>
      <c r="DM15">
        <f t="shared" si="60"/>
        <v>3.4848484848484849</v>
      </c>
      <c r="DN15">
        <f t="shared" si="61"/>
        <v>3.4285714285714284</v>
      </c>
      <c r="DO15">
        <f t="shared" si="62"/>
        <v>5.5</v>
      </c>
      <c r="DP15">
        <f t="shared" si="63"/>
        <v>3.05</v>
      </c>
      <c r="DQ15">
        <f t="shared" si="64"/>
        <v>4.666666666666667</v>
      </c>
      <c r="DR15">
        <f t="shared" si="65"/>
        <v>5</v>
      </c>
      <c r="DS15">
        <f t="shared" si="66"/>
        <v>4.916666666666667</v>
      </c>
      <c r="DV15">
        <f t="shared" si="3"/>
        <v>3.2972972972972974</v>
      </c>
      <c r="DW15">
        <f t="shared" si="67"/>
        <v>5</v>
      </c>
      <c r="DX15">
        <f t="shared" si="68"/>
        <v>4.4000000000000004</v>
      </c>
      <c r="DY15">
        <f t="shared" si="69"/>
        <v>3.75</v>
      </c>
      <c r="DZ15">
        <f t="shared" si="70"/>
        <v>5.583333333333333</v>
      </c>
      <c r="EA15">
        <f t="shared" si="71"/>
        <v>2.9210526315789473</v>
      </c>
      <c r="EB15">
        <f t="shared" si="72"/>
        <v>4.375</v>
      </c>
      <c r="EC15">
        <f t="shared" si="73"/>
        <v>3.5</v>
      </c>
      <c r="ED15">
        <f t="shared" si="74"/>
        <v>3.3846153846153846</v>
      </c>
      <c r="EE15">
        <f t="shared" si="75"/>
        <v>3.5</v>
      </c>
      <c r="EF15">
        <f t="shared" si="76"/>
        <v>3.88</v>
      </c>
      <c r="EG15">
        <f t="shared" si="77"/>
        <v>4.16</v>
      </c>
      <c r="EH15">
        <f t="shared" si="78"/>
        <v>2.6296296296296298</v>
      </c>
      <c r="EI15">
        <f t="shared" si="79"/>
        <v>4.5999999999999996</v>
      </c>
      <c r="EJ15">
        <f t="shared" si="80"/>
        <v>4</v>
      </c>
      <c r="EK15">
        <f t="shared" si="81"/>
        <v>4</v>
      </c>
      <c r="EL15">
        <f t="shared" si="82"/>
        <v>4.3571428571428568</v>
      </c>
      <c r="EM15">
        <f t="shared" si="83"/>
        <v>3.5</v>
      </c>
      <c r="EN15">
        <f t="shared" si="84"/>
        <v>7.5</v>
      </c>
      <c r="EO15">
        <f t="shared" si="85"/>
        <v>2.95</v>
      </c>
      <c r="ER15">
        <f t="shared" si="86"/>
        <v>3.9435024074962302</v>
      </c>
      <c r="EU15">
        <f t="shared" si="5"/>
        <v>1.0554066688797104</v>
      </c>
      <c r="EV15">
        <f t="shared" si="6"/>
        <v>0.94568079120922921</v>
      </c>
      <c r="EW15">
        <f t="shared" si="7"/>
        <v>0.84190467667873181</v>
      </c>
      <c r="EX15">
        <f t="shared" si="8"/>
        <v>0.98330473747927927</v>
      </c>
      <c r="EY15">
        <f t="shared" si="9"/>
        <v>0.62540155872094783</v>
      </c>
      <c r="EZ15">
        <f t="shared" si="10"/>
        <v>3.1652703269845157E-2</v>
      </c>
      <c r="FA15">
        <f t="shared" si="11"/>
        <v>1.9926067245350667</v>
      </c>
      <c r="FB15">
        <f t="shared" si="12"/>
        <v>0.15957454544373398</v>
      </c>
      <c r="FC15">
        <f t="shared" si="13"/>
        <v>0.90365863474952124</v>
      </c>
      <c r="FD15">
        <f t="shared" si="14"/>
        <v>0.36599553329829876</v>
      </c>
      <c r="FE15">
        <f t="shared" si="15"/>
        <v>0.38774742486621167</v>
      </c>
      <c r="FF15">
        <f t="shared" si="16"/>
        <v>0.90329321260288531</v>
      </c>
      <c r="FG15">
        <f t="shared" si="17"/>
        <v>1.1551717099229573</v>
      </c>
      <c r="FH15">
        <f t="shared" si="18"/>
        <v>0.75561543260463337</v>
      </c>
      <c r="FI15">
        <f t="shared" si="19"/>
        <v>0.6075869946292255</v>
      </c>
      <c r="FJ15">
        <f t="shared" si="20"/>
        <v>8.5989703077162569E-2</v>
      </c>
      <c r="FK15">
        <f t="shared" si="21"/>
        <v>1.1395940953026571</v>
      </c>
      <c r="FL15">
        <f t="shared" si="22"/>
        <v>0.30870018142006256</v>
      </c>
      <c r="FM15">
        <f t="shared" si="23"/>
        <v>0.1749539421327016</v>
      </c>
      <c r="FN15">
        <f t="shared" si="24"/>
        <v>0.1159582677679435</v>
      </c>
      <c r="FP15">
        <f t="shared" si="25"/>
        <v>4.0015840783257414E-2</v>
      </c>
      <c r="FQ15">
        <f t="shared" si="26"/>
        <v>0.5495616183674058</v>
      </c>
      <c r="FR15">
        <f t="shared" si="27"/>
        <v>0.4303792214217671</v>
      </c>
      <c r="FS15">
        <f t="shared" si="28"/>
        <v>0.18304159358649519</v>
      </c>
      <c r="FT15">
        <f t="shared" si="29"/>
        <v>0.99702387706559481</v>
      </c>
      <c r="FU15">
        <f t="shared" si="30"/>
        <v>6.1105799799908329E-3</v>
      </c>
      <c r="FV15">
        <f t="shared" si="31"/>
        <v>0.4278837127406972</v>
      </c>
      <c r="FW15">
        <f t="shared" si="32"/>
        <v>0.11699887604531506</v>
      </c>
      <c r="FX15">
        <f t="shared" si="33"/>
        <v>0.10000495856599663</v>
      </c>
      <c r="FY15">
        <f t="shared" si="34"/>
        <v>0.11297962166722224</v>
      </c>
      <c r="FZ15">
        <f t="shared" si="35"/>
        <v>0.22877917505674852</v>
      </c>
      <c r="GA15">
        <f t="shared" si="36"/>
        <v>0.3673861449738417</v>
      </c>
      <c r="GB15">
        <f t="shared" si="37"/>
        <v>2.7649344350357701E-3</v>
      </c>
      <c r="GC15">
        <f t="shared" si="38"/>
        <v>0.66094231906673462</v>
      </c>
      <c r="GD15">
        <f t="shared" si="39"/>
        <v>0.22807921606792039</v>
      </c>
      <c r="GE15">
        <f t="shared" si="40"/>
        <v>0.2531009874087618</v>
      </c>
      <c r="GF15">
        <f t="shared" si="41"/>
        <v>0.4016017770150338</v>
      </c>
      <c r="GG15">
        <f t="shared" si="42"/>
        <v>0.13611521718695538</v>
      </c>
      <c r="GH15">
        <f t="shared" si="43"/>
        <v>1.0428848028123203</v>
      </c>
      <c r="GI15">
        <f t="shared" si="44"/>
        <v>2.3334167532157106E-2</v>
      </c>
    </row>
    <row r="16" spans="1:191">
      <c r="A16" t="s">
        <v>93</v>
      </c>
      <c r="B16">
        <v>139</v>
      </c>
      <c r="C16">
        <v>51</v>
      </c>
      <c r="D16">
        <v>94</v>
      </c>
      <c r="E16">
        <v>82</v>
      </c>
      <c r="F16">
        <v>89</v>
      </c>
      <c r="G16">
        <v>136</v>
      </c>
      <c r="H16">
        <v>88</v>
      </c>
      <c r="I16">
        <v>74</v>
      </c>
      <c r="J16">
        <v>51</v>
      </c>
      <c r="K16">
        <v>73</v>
      </c>
      <c r="L16">
        <v>114</v>
      </c>
      <c r="M16">
        <v>125</v>
      </c>
      <c r="N16">
        <v>111</v>
      </c>
      <c r="O16">
        <v>142</v>
      </c>
      <c r="P16">
        <v>29</v>
      </c>
      <c r="Q16">
        <v>54</v>
      </c>
      <c r="R16">
        <v>78</v>
      </c>
      <c r="S16">
        <v>14</v>
      </c>
      <c r="T16">
        <v>48</v>
      </c>
      <c r="U16">
        <v>71</v>
      </c>
      <c r="V16">
        <v>52</v>
      </c>
      <c r="W16">
        <v>15</v>
      </c>
      <c r="X16">
        <v>29</v>
      </c>
      <c r="Y16">
        <v>21</v>
      </c>
      <c r="Z16">
        <v>25</v>
      </c>
      <c r="AA16">
        <v>38</v>
      </c>
      <c r="AB16">
        <v>30</v>
      </c>
      <c r="AC16">
        <v>14</v>
      </c>
      <c r="AD16">
        <v>9</v>
      </c>
      <c r="AE16">
        <v>24</v>
      </c>
      <c r="AF16">
        <v>26</v>
      </c>
      <c r="AG16">
        <v>32</v>
      </c>
      <c r="AH16">
        <v>34</v>
      </c>
      <c r="AI16">
        <v>39</v>
      </c>
      <c r="AJ16">
        <v>13</v>
      </c>
      <c r="AK16">
        <v>8</v>
      </c>
      <c r="AL16">
        <v>29</v>
      </c>
      <c r="AM16">
        <v>2</v>
      </c>
      <c r="AN16">
        <v>10</v>
      </c>
      <c r="AO16">
        <v>18</v>
      </c>
      <c r="AP16">
        <v>30</v>
      </c>
      <c r="AQ16">
        <v>9</v>
      </c>
      <c r="AR16">
        <v>19</v>
      </c>
      <c r="AS16">
        <v>21</v>
      </c>
      <c r="AT16">
        <v>23</v>
      </c>
      <c r="AU16">
        <v>45</v>
      </c>
      <c r="AV16">
        <v>23</v>
      </c>
      <c r="AW16">
        <v>24</v>
      </c>
      <c r="AX16">
        <v>22</v>
      </c>
      <c r="AY16">
        <v>21</v>
      </c>
      <c r="AZ16">
        <v>39</v>
      </c>
      <c r="BA16">
        <v>33</v>
      </c>
      <c r="BB16">
        <v>33</v>
      </c>
      <c r="BC16">
        <v>45</v>
      </c>
      <c r="BD16">
        <v>6</v>
      </c>
      <c r="BE16">
        <v>15</v>
      </c>
      <c r="BF16">
        <v>16</v>
      </c>
      <c r="BG16">
        <v>7</v>
      </c>
      <c r="BH16">
        <v>12</v>
      </c>
      <c r="BI16">
        <v>22</v>
      </c>
      <c r="BJ16">
        <v>22</v>
      </c>
      <c r="BK16">
        <v>6</v>
      </c>
      <c r="BL16">
        <v>10</v>
      </c>
      <c r="BM16">
        <v>0</v>
      </c>
      <c r="BN16">
        <v>2</v>
      </c>
      <c r="BO16">
        <v>-7</v>
      </c>
      <c r="BP16">
        <v>7</v>
      </c>
      <c r="BQ16">
        <v>-10</v>
      </c>
      <c r="BR16">
        <v>-13</v>
      </c>
      <c r="BS16">
        <v>3</v>
      </c>
      <c r="BT16">
        <v>-13</v>
      </c>
      <c r="BU16">
        <v>-1</v>
      </c>
      <c r="BV16">
        <v>1</v>
      </c>
      <c r="BW16">
        <v>-6</v>
      </c>
      <c r="BX16">
        <v>7</v>
      </c>
      <c r="BY16">
        <v>-7</v>
      </c>
      <c r="BZ16">
        <v>13</v>
      </c>
      <c r="CA16">
        <v>-5</v>
      </c>
      <c r="CB16">
        <v>-2</v>
      </c>
      <c r="CC16">
        <v>-4</v>
      </c>
      <c r="CD16">
        <f t="shared" si="45"/>
        <v>15.827338129496402</v>
      </c>
      <c r="CE16">
        <f t="shared" si="46"/>
        <v>11.76470588235294</v>
      </c>
      <c r="CF16">
        <f t="shared" si="46"/>
        <v>10.638297872340425</v>
      </c>
      <c r="CG16">
        <f t="shared" si="46"/>
        <v>0</v>
      </c>
      <c r="CH16">
        <f t="shared" si="46"/>
        <v>2.2471910112359552</v>
      </c>
      <c r="CI16">
        <f t="shared" si="46"/>
        <v>-5.1470588235294112</v>
      </c>
      <c r="CJ16">
        <f t="shared" si="46"/>
        <v>7.9545454545454541</v>
      </c>
      <c r="CK16">
        <f t="shared" si="46"/>
        <v>-13.513513513513514</v>
      </c>
      <c r="CL16">
        <f t="shared" si="46"/>
        <v>-25.490196078431371</v>
      </c>
      <c r="CM16">
        <f t="shared" si="46"/>
        <v>4.10958904109589</v>
      </c>
      <c r="CN16">
        <f t="shared" si="46"/>
        <v>-11.403508771929824</v>
      </c>
      <c r="CO16">
        <f t="shared" si="46"/>
        <v>-0.8</v>
      </c>
      <c r="CP16">
        <f t="shared" si="46"/>
        <v>0.90090090090090091</v>
      </c>
      <c r="CQ16">
        <f t="shared" si="46"/>
        <v>-4.225352112676056</v>
      </c>
      <c r="CR16">
        <f t="shared" si="46"/>
        <v>24.137931034482758</v>
      </c>
      <c r="CS16">
        <f t="shared" si="46"/>
        <v>-12.962962962962962</v>
      </c>
      <c r="CT16">
        <f t="shared" si="46"/>
        <v>16.666666666666664</v>
      </c>
      <c r="CU16">
        <f t="shared" si="47"/>
        <v>-35.714285714285715</v>
      </c>
      <c r="CV16">
        <f t="shared" si="47"/>
        <v>-4.1666666666666661</v>
      </c>
      <c r="CW16">
        <f t="shared" si="47"/>
        <v>-5.6338028169014089</v>
      </c>
      <c r="CZ16">
        <f t="shared" si="1"/>
        <v>2.6730769230769229</v>
      </c>
      <c r="DA16">
        <f t="shared" si="48"/>
        <v>3.4</v>
      </c>
      <c r="DB16">
        <f t="shared" si="49"/>
        <v>3.2413793103448274</v>
      </c>
      <c r="DC16">
        <f t="shared" si="50"/>
        <v>3.9047619047619047</v>
      </c>
      <c r="DD16">
        <f t="shared" si="51"/>
        <v>3.56</v>
      </c>
      <c r="DE16">
        <f t="shared" si="52"/>
        <v>3.5789473684210527</v>
      </c>
      <c r="DF16">
        <f t="shared" si="53"/>
        <v>2.9333333333333331</v>
      </c>
      <c r="DG16">
        <f t="shared" si="54"/>
        <v>5.2857142857142856</v>
      </c>
      <c r="DH16">
        <f t="shared" si="55"/>
        <v>5.666666666666667</v>
      </c>
      <c r="DI16">
        <f t="shared" si="56"/>
        <v>3.0416666666666665</v>
      </c>
      <c r="DJ16">
        <f t="shared" si="57"/>
        <v>4.384615384615385</v>
      </c>
      <c r="DK16">
        <f t="shared" si="58"/>
        <v>3.90625</v>
      </c>
      <c r="DL16">
        <f t="shared" si="59"/>
        <v>3.2647058823529411</v>
      </c>
      <c r="DM16">
        <f t="shared" si="60"/>
        <v>3.641025641025641</v>
      </c>
      <c r="DN16">
        <f t="shared" si="61"/>
        <v>2.2307692307692308</v>
      </c>
      <c r="DO16">
        <f t="shared" si="62"/>
        <v>6.75</v>
      </c>
      <c r="DP16">
        <f t="shared" si="63"/>
        <v>2.6896551724137931</v>
      </c>
      <c r="DQ16">
        <f t="shared" si="64"/>
        <v>7</v>
      </c>
      <c r="DR16">
        <f t="shared" si="65"/>
        <v>4.8</v>
      </c>
      <c r="DS16">
        <f t="shared" si="66"/>
        <v>3.9444444444444446</v>
      </c>
      <c r="DV16">
        <f t="shared" si="3"/>
        <v>4.6333333333333337</v>
      </c>
      <c r="DW16">
        <f t="shared" si="67"/>
        <v>5.666666666666667</v>
      </c>
      <c r="DX16">
        <f t="shared" si="68"/>
        <v>4.9473684210526319</v>
      </c>
      <c r="DY16">
        <f t="shared" si="69"/>
        <v>3.9047619047619047</v>
      </c>
      <c r="DZ16">
        <f t="shared" si="70"/>
        <v>3.8695652173913042</v>
      </c>
      <c r="EA16">
        <f t="shared" si="71"/>
        <v>3.0222222222222221</v>
      </c>
      <c r="EB16">
        <f t="shared" si="72"/>
        <v>3.8260869565217392</v>
      </c>
      <c r="EC16">
        <f t="shared" si="73"/>
        <v>3.0833333333333335</v>
      </c>
      <c r="ED16">
        <f t="shared" si="74"/>
        <v>2.3181818181818183</v>
      </c>
      <c r="EE16">
        <f t="shared" si="75"/>
        <v>3.4761904761904763</v>
      </c>
      <c r="EF16">
        <f t="shared" si="76"/>
        <v>2.9230769230769229</v>
      </c>
      <c r="EG16">
        <f t="shared" si="77"/>
        <v>3.7878787878787881</v>
      </c>
      <c r="EH16">
        <f t="shared" si="78"/>
        <v>3.3636363636363638</v>
      </c>
      <c r="EI16">
        <f t="shared" si="79"/>
        <v>3.1555555555555554</v>
      </c>
      <c r="EJ16">
        <f t="shared" si="80"/>
        <v>4.833333333333333</v>
      </c>
      <c r="EK16">
        <f t="shared" si="81"/>
        <v>3.6</v>
      </c>
      <c r="EL16">
        <f t="shared" si="82"/>
        <v>4.875</v>
      </c>
      <c r="EM16">
        <f t="shared" si="83"/>
        <v>2</v>
      </c>
      <c r="EN16">
        <f t="shared" si="84"/>
        <v>4</v>
      </c>
      <c r="EO16">
        <f t="shared" si="85"/>
        <v>3.2272727272727271</v>
      </c>
      <c r="ER16">
        <f t="shared" si="86"/>
        <v>3.8602619063754049</v>
      </c>
      <c r="EU16">
        <f t="shared" si="5"/>
        <v>2.9845254474019081</v>
      </c>
      <c r="EV16">
        <f t="shared" si="6"/>
        <v>0.64075790045325021</v>
      </c>
      <c r="EW16">
        <f t="shared" si="7"/>
        <v>0.94265522141209479</v>
      </c>
      <c r="EX16">
        <f t="shared" si="8"/>
        <v>0.33157405474264262</v>
      </c>
      <c r="EY16">
        <f t="shared" si="9"/>
        <v>0.56386330674499585</v>
      </c>
      <c r="EZ16">
        <f t="shared" si="10"/>
        <v>0.58808626315564394</v>
      </c>
      <c r="FA16">
        <f t="shared" si="11"/>
        <v>1.4770615080757996</v>
      </c>
      <c r="FB16">
        <f t="shared" si="12"/>
        <v>4.8227959837718243E-2</v>
      </c>
      <c r="FC16">
        <f t="shared" si="13"/>
        <v>5.3123299849611408E-2</v>
      </c>
      <c r="FD16">
        <f t="shared" si="14"/>
        <v>1.1512265149376544</v>
      </c>
      <c r="FE16">
        <f t="shared" si="15"/>
        <v>0.131832324251387</v>
      </c>
      <c r="FF16">
        <f t="shared" si="16"/>
        <v>0.31535989134027997</v>
      </c>
      <c r="FG16">
        <f t="shared" si="17"/>
        <v>0.96614310758086874</v>
      </c>
      <c r="FH16">
        <f t="shared" si="18"/>
        <v>0.52623369041702517</v>
      </c>
      <c r="FI16">
        <f t="shared" si="19"/>
        <v>2.1019757886708548</v>
      </c>
      <c r="FJ16">
        <f t="shared" si="20"/>
        <v>1.7099010752123112E-2</v>
      </c>
      <c r="FK16">
        <f t="shared" si="21"/>
        <v>1.9975286814906255</v>
      </c>
      <c r="FL16">
        <f t="shared" si="22"/>
        <v>0.12832779073718056</v>
      </c>
      <c r="FM16">
        <f t="shared" si="23"/>
        <v>0.1351718521121682</v>
      </c>
      <c r="FN16">
        <f t="shared" si="24"/>
        <v>0.31905644043300718</v>
      </c>
      <c r="FP16">
        <f t="shared" si="25"/>
        <v>0.84609401814429885</v>
      </c>
      <c r="FQ16">
        <f t="shared" si="26"/>
        <v>0.93879019700935451</v>
      </c>
      <c r="FR16">
        <f t="shared" si="27"/>
        <v>0.90211337264232139</v>
      </c>
      <c r="FS16">
        <f t="shared" si="28"/>
        <v>0.27249367728290197</v>
      </c>
      <c r="FT16">
        <f t="shared" si="29"/>
        <v>0.25929549490973453</v>
      </c>
      <c r="FU16">
        <f t="shared" si="30"/>
        <v>1.0753715124928152E-2</v>
      </c>
      <c r="FV16">
        <f t="shared" si="31"/>
        <v>0.24004759255353869</v>
      </c>
      <c r="FW16">
        <f t="shared" si="32"/>
        <v>3.6804909386458716E-2</v>
      </c>
      <c r="FX16">
        <f t="shared" si="33"/>
        <v>1.0212781521435207E-3</v>
      </c>
      <c r="FY16">
        <f t="shared" si="34"/>
        <v>0.11982430434967264</v>
      </c>
      <c r="FZ16">
        <f t="shared" si="35"/>
        <v>8.2169240163254033E-3</v>
      </c>
      <c r="GA16">
        <f t="shared" si="36"/>
        <v>0.22452369140026712</v>
      </c>
      <c r="GB16">
        <f t="shared" si="37"/>
        <v>7.1633020938116174E-2</v>
      </c>
      <c r="GC16">
        <f t="shared" si="38"/>
        <v>2.2247025159326309E-2</v>
      </c>
      <c r="GD16">
        <f t="shared" si="39"/>
        <v>0.46232984485914147</v>
      </c>
      <c r="GE16">
        <f t="shared" si="40"/>
        <v>0.16280556899303603</v>
      </c>
      <c r="GF16">
        <f t="shared" si="41"/>
        <v>0.77098700249998309</v>
      </c>
      <c r="GG16">
        <f t="shared" si="42"/>
        <v>5.6362278168964573E-3</v>
      </c>
      <c r="GH16">
        <f t="shared" si="43"/>
        <v>0.28460404758299496</v>
      </c>
      <c r="GI16">
        <f t="shared" si="44"/>
        <v>6.236058911073461E-2</v>
      </c>
    </row>
    <row r="17" spans="1:212">
      <c r="A17" t="s">
        <v>94</v>
      </c>
      <c r="B17">
        <v>219</v>
      </c>
      <c r="C17">
        <v>90</v>
      </c>
      <c r="D17">
        <v>125</v>
      </c>
      <c r="E17">
        <v>137</v>
      </c>
      <c r="F17">
        <v>155</v>
      </c>
      <c r="G17">
        <v>208</v>
      </c>
      <c r="H17">
        <v>144</v>
      </c>
      <c r="I17">
        <v>122</v>
      </c>
      <c r="J17">
        <v>80</v>
      </c>
      <c r="K17">
        <v>118</v>
      </c>
      <c r="L17">
        <v>172</v>
      </c>
      <c r="M17">
        <v>191</v>
      </c>
      <c r="N17">
        <v>187</v>
      </c>
      <c r="O17">
        <v>246</v>
      </c>
      <c r="P17">
        <v>57</v>
      </c>
      <c r="Q17">
        <v>107</v>
      </c>
      <c r="R17">
        <v>137</v>
      </c>
      <c r="S17">
        <v>27</v>
      </c>
      <c r="T17">
        <v>62</v>
      </c>
      <c r="U17">
        <v>116</v>
      </c>
      <c r="V17">
        <v>64</v>
      </c>
      <c r="W17">
        <v>25</v>
      </c>
      <c r="X17">
        <v>46</v>
      </c>
      <c r="Y17">
        <v>40</v>
      </c>
      <c r="Z17">
        <v>48</v>
      </c>
      <c r="AA17">
        <v>46</v>
      </c>
      <c r="AB17">
        <v>48</v>
      </c>
      <c r="AC17">
        <v>39</v>
      </c>
      <c r="AD17">
        <v>23</v>
      </c>
      <c r="AE17">
        <v>29</v>
      </c>
      <c r="AF17">
        <v>51</v>
      </c>
      <c r="AG17">
        <v>50</v>
      </c>
      <c r="AH17">
        <v>50</v>
      </c>
      <c r="AI17">
        <v>64</v>
      </c>
      <c r="AJ17">
        <v>18</v>
      </c>
      <c r="AK17">
        <v>21</v>
      </c>
      <c r="AL17">
        <v>38</v>
      </c>
      <c r="AM17">
        <v>5</v>
      </c>
      <c r="AN17">
        <v>15</v>
      </c>
      <c r="AO17">
        <v>28</v>
      </c>
      <c r="AP17">
        <v>54</v>
      </c>
      <c r="AQ17">
        <v>21</v>
      </c>
      <c r="AR17">
        <v>30</v>
      </c>
      <c r="AS17">
        <v>34</v>
      </c>
      <c r="AT17">
        <v>43</v>
      </c>
      <c r="AU17">
        <v>73</v>
      </c>
      <c r="AV17">
        <v>35</v>
      </c>
      <c r="AW17">
        <v>37</v>
      </c>
      <c r="AX17">
        <v>21</v>
      </c>
      <c r="AY17">
        <v>38</v>
      </c>
      <c r="AZ17">
        <v>44</v>
      </c>
      <c r="BA17">
        <v>49</v>
      </c>
      <c r="BB17">
        <v>56</v>
      </c>
      <c r="BC17">
        <v>74</v>
      </c>
      <c r="BD17">
        <v>16</v>
      </c>
      <c r="BE17">
        <v>38</v>
      </c>
      <c r="BF17">
        <v>26</v>
      </c>
      <c r="BG17">
        <v>9</v>
      </c>
      <c r="BH17">
        <v>19</v>
      </c>
      <c r="BI17">
        <v>35</v>
      </c>
      <c r="BJ17">
        <v>10</v>
      </c>
      <c r="BK17">
        <v>4</v>
      </c>
      <c r="BL17">
        <v>16</v>
      </c>
      <c r="BM17">
        <v>6</v>
      </c>
      <c r="BN17">
        <v>5</v>
      </c>
      <c r="BO17">
        <v>-27</v>
      </c>
      <c r="BP17">
        <v>13</v>
      </c>
      <c r="BQ17">
        <v>2</v>
      </c>
      <c r="BR17">
        <v>2</v>
      </c>
      <c r="BS17">
        <v>-9</v>
      </c>
      <c r="BT17">
        <v>7</v>
      </c>
      <c r="BU17">
        <v>1</v>
      </c>
      <c r="BV17">
        <v>-6</v>
      </c>
      <c r="BW17">
        <v>-10</v>
      </c>
      <c r="BX17">
        <v>2</v>
      </c>
      <c r="BY17">
        <v>-17</v>
      </c>
      <c r="BZ17">
        <v>12</v>
      </c>
      <c r="CA17">
        <v>-4</v>
      </c>
      <c r="CB17">
        <v>-4</v>
      </c>
      <c r="CC17">
        <v>-7</v>
      </c>
      <c r="CD17">
        <f t="shared" si="45"/>
        <v>4.5662100456620998</v>
      </c>
      <c r="CE17">
        <f t="shared" si="46"/>
        <v>4.4444444444444446</v>
      </c>
      <c r="CF17">
        <f t="shared" si="46"/>
        <v>12.8</v>
      </c>
      <c r="CG17">
        <f t="shared" si="46"/>
        <v>4.3795620437956204</v>
      </c>
      <c r="CH17">
        <f t="shared" si="46"/>
        <v>3.225806451612903</v>
      </c>
      <c r="CI17">
        <f t="shared" si="46"/>
        <v>-12.980769230769232</v>
      </c>
      <c r="CJ17">
        <f t="shared" si="46"/>
        <v>9.0277777777777768</v>
      </c>
      <c r="CK17">
        <f t="shared" si="46"/>
        <v>1.639344262295082</v>
      </c>
      <c r="CL17">
        <f t="shared" si="46"/>
        <v>2.5</v>
      </c>
      <c r="CM17">
        <f t="shared" si="46"/>
        <v>-7.6271186440677967</v>
      </c>
      <c r="CN17">
        <f t="shared" si="46"/>
        <v>4.0697674418604652</v>
      </c>
      <c r="CO17">
        <f t="shared" si="46"/>
        <v>0.52356020942408377</v>
      </c>
      <c r="CP17">
        <f t="shared" si="46"/>
        <v>-3.2085561497326207</v>
      </c>
      <c r="CQ17">
        <f t="shared" si="46"/>
        <v>-4.0650406504065035</v>
      </c>
      <c r="CR17">
        <f t="shared" si="46"/>
        <v>3.5087719298245612</v>
      </c>
      <c r="CS17">
        <f t="shared" si="46"/>
        <v>-15.887850467289718</v>
      </c>
      <c r="CT17">
        <f t="shared" si="46"/>
        <v>8.7591240875912408</v>
      </c>
      <c r="CU17">
        <f t="shared" si="47"/>
        <v>-14.814814814814813</v>
      </c>
      <c r="CV17">
        <f t="shared" si="47"/>
        <v>-6.4516129032258061</v>
      </c>
      <c r="CW17">
        <f t="shared" si="47"/>
        <v>-6.0344827586206895</v>
      </c>
      <c r="CZ17">
        <f t="shared" si="1"/>
        <v>3.421875</v>
      </c>
      <c r="DA17">
        <f t="shared" si="48"/>
        <v>3.6</v>
      </c>
      <c r="DB17">
        <f t="shared" si="49"/>
        <v>2.7173913043478262</v>
      </c>
      <c r="DC17">
        <f t="shared" si="50"/>
        <v>3.4249999999999998</v>
      </c>
      <c r="DD17">
        <f t="shared" si="51"/>
        <v>3.2291666666666665</v>
      </c>
      <c r="DE17">
        <f t="shared" si="52"/>
        <v>4.5217391304347823</v>
      </c>
      <c r="DF17">
        <f t="shared" si="53"/>
        <v>3</v>
      </c>
      <c r="DG17">
        <f t="shared" si="54"/>
        <v>3.1282051282051282</v>
      </c>
      <c r="DH17">
        <f t="shared" si="55"/>
        <v>3.4782608695652173</v>
      </c>
      <c r="DI17">
        <f t="shared" si="56"/>
        <v>4.068965517241379</v>
      </c>
      <c r="DJ17">
        <f t="shared" si="57"/>
        <v>3.3725490196078431</v>
      </c>
      <c r="DK17">
        <f t="shared" si="58"/>
        <v>3.82</v>
      </c>
      <c r="DL17">
        <f t="shared" si="59"/>
        <v>3.74</v>
      </c>
      <c r="DM17">
        <f t="shared" si="60"/>
        <v>3.84375</v>
      </c>
      <c r="DN17">
        <f t="shared" si="61"/>
        <v>3.1666666666666665</v>
      </c>
      <c r="DO17">
        <f t="shared" si="62"/>
        <v>5.0952380952380949</v>
      </c>
      <c r="DP17">
        <f t="shared" si="63"/>
        <v>3.6052631578947367</v>
      </c>
      <c r="DQ17">
        <f t="shared" si="64"/>
        <v>5.4</v>
      </c>
      <c r="DR17">
        <f t="shared" si="65"/>
        <v>4.1333333333333337</v>
      </c>
      <c r="DS17">
        <f t="shared" si="66"/>
        <v>4.1428571428571432</v>
      </c>
      <c r="DV17">
        <f t="shared" si="3"/>
        <v>4.0555555555555554</v>
      </c>
      <c r="DW17">
        <f t="shared" si="67"/>
        <v>4.2857142857142856</v>
      </c>
      <c r="DX17">
        <f t="shared" si="68"/>
        <v>4.166666666666667</v>
      </c>
      <c r="DY17">
        <f t="shared" si="69"/>
        <v>4.0294117647058822</v>
      </c>
      <c r="DZ17">
        <f t="shared" si="70"/>
        <v>3.6046511627906979</v>
      </c>
      <c r="EA17">
        <f t="shared" si="71"/>
        <v>2.8493150684931505</v>
      </c>
      <c r="EB17">
        <f t="shared" si="72"/>
        <v>4.1142857142857139</v>
      </c>
      <c r="EC17">
        <f t="shared" si="73"/>
        <v>3.2972972972972974</v>
      </c>
      <c r="ED17">
        <f t="shared" si="74"/>
        <v>3.8095238095238093</v>
      </c>
      <c r="EE17">
        <f t="shared" si="75"/>
        <v>3.1052631578947367</v>
      </c>
      <c r="EF17">
        <f t="shared" si="76"/>
        <v>3.9090909090909092</v>
      </c>
      <c r="EG17">
        <f t="shared" si="77"/>
        <v>3.8979591836734695</v>
      </c>
      <c r="EH17">
        <f t="shared" si="78"/>
        <v>3.3392857142857144</v>
      </c>
      <c r="EI17">
        <f t="shared" si="79"/>
        <v>3.3243243243243241</v>
      </c>
      <c r="EJ17">
        <f t="shared" si="80"/>
        <v>3.5625</v>
      </c>
      <c r="EK17">
        <f t="shared" si="81"/>
        <v>2.8157894736842106</v>
      </c>
      <c r="EL17">
        <f t="shared" si="82"/>
        <v>5.2692307692307692</v>
      </c>
      <c r="EM17">
        <f t="shared" si="83"/>
        <v>3</v>
      </c>
      <c r="EN17">
        <f t="shared" si="84"/>
        <v>3.263157894736842</v>
      </c>
      <c r="EO17">
        <f t="shared" si="85"/>
        <v>3.3142857142857145</v>
      </c>
      <c r="ER17">
        <f t="shared" si="86"/>
        <v>3.6980892374574652</v>
      </c>
      <c r="EU17">
        <f t="shared" si="5"/>
        <v>0.67837223097746369</v>
      </c>
      <c r="EV17">
        <f t="shared" si="6"/>
        <v>0.41463776959672566</v>
      </c>
      <c r="EW17">
        <f t="shared" si="7"/>
        <v>2.1917443020728795</v>
      </c>
      <c r="EX17">
        <f t="shared" si="8"/>
        <v>0.60091093007356711</v>
      </c>
      <c r="EY17">
        <f t="shared" si="9"/>
        <v>0.92886845668967088</v>
      </c>
      <c r="EZ17">
        <f t="shared" si="10"/>
        <v>2.7751996031012558E-2</v>
      </c>
      <c r="FA17">
        <f t="shared" si="11"/>
        <v>1.4125987098615003</v>
      </c>
      <c r="FB17">
        <f t="shared" si="12"/>
        <v>1.02701976874968</v>
      </c>
      <c r="FC17">
        <f t="shared" si="13"/>
        <v>0.50313455033454002</v>
      </c>
      <c r="FD17">
        <f t="shared" si="14"/>
        <v>0.16316177694834369</v>
      </c>
      <c r="FE17">
        <f t="shared" si="15"/>
        <v>0.71024046380849215</v>
      </c>
      <c r="FF17">
        <f t="shared" si="16"/>
        <v>0.24457073497550333</v>
      </c>
      <c r="FG17">
        <f t="shared" si="17"/>
        <v>0.30160899794233231</v>
      </c>
      <c r="FH17">
        <f t="shared" si="18"/>
        <v>0.2145196051845025</v>
      </c>
      <c r="FI17">
        <f t="shared" si="19"/>
        <v>0.75041789264679315</v>
      </c>
      <c r="FJ17">
        <f t="shared" si="20"/>
        <v>2.202912438699739E-2</v>
      </c>
      <c r="FK17">
        <f t="shared" si="21"/>
        <v>0.41483817349758961</v>
      </c>
      <c r="FL17">
        <f t="shared" si="22"/>
        <v>0.1089405877304403</v>
      </c>
      <c r="FM17">
        <f t="shared" si="23"/>
        <v>0.19802659353557817</v>
      </c>
      <c r="FN17">
        <f t="shared" si="24"/>
        <v>0.14146496684912824</v>
      </c>
      <c r="FP17">
        <f t="shared" si="25"/>
        <v>0.6231466418762559</v>
      </c>
      <c r="FQ17">
        <f t="shared" si="26"/>
        <v>0.59566144091693263</v>
      </c>
      <c r="FR17">
        <f t="shared" si="27"/>
        <v>0.59182958747142955</v>
      </c>
      <c r="FS17">
        <f t="shared" si="28"/>
        <v>0.4999725818201915</v>
      </c>
      <c r="FT17">
        <f t="shared" si="29"/>
        <v>0.20922025098962602</v>
      </c>
      <c r="FU17">
        <f t="shared" si="30"/>
        <v>1.8559670019048001E-3</v>
      </c>
      <c r="FV17">
        <f t="shared" si="31"/>
        <v>0.58135372140749686</v>
      </c>
      <c r="FW17">
        <f t="shared" si="32"/>
        <v>8.5285686585833034E-2</v>
      </c>
      <c r="FX17">
        <f t="shared" si="33"/>
        <v>0.30590749652285781</v>
      </c>
      <c r="FY17">
        <f t="shared" si="34"/>
        <v>3.9917487659239977E-2</v>
      </c>
      <c r="FZ17">
        <f t="shared" si="35"/>
        <v>0.43245060105569161</v>
      </c>
      <c r="GA17">
        <f t="shared" si="36"/>
        <v>0.4348896212093073</v>
      </c>
      <c r="GB17">
        <f t="shared" si="37"/>
        <v>7.7860476207398541E-2</v>
      </c>
      <c r="GC17">
        <f t="shared" si="38"/>
        <v>5.8814057936997233E-2</v>
      </c>
      <c r="GD17">
        <f t="shared" si="39"/>
        <v>0.19748326979810854</v>
      </c>
      <c r="GE17">
        <f t="shared" si="40"/>
        <v>9.1616242173715202E-3</v>
      </c>
      <c r="GF17">
        <f t="shared" si="41"/>
        <v>1.7306790030192403</v>
      </c>
      <c r="GG17">
        <f t="shared" si="42"/>
        <v>8.0553530160712941E-2</v>
      </c>
      <c r="GH17">
        <f t="shared" si="43"/>
        <v>0.10494963511319431</v>
      </c>
      <c r="GI17">
        <f t="shared" si="44"/>
        <v>9.2968711654345157E-2</v>
      </c>
    </row>
    <row r="18" spans="1:212">
      <c r="A18" t="s">
        <v>108</v>
      </c>
      <c r="B18">
        <v>311</v>
      </c>
      <c r="C18">
        <v>148</v>
      </c>
      <c r="D18">
        <v>480</v>
      </c>
      <c r="E18">
        <v>344</v>
      </c>
      <c r="F18">
        <v>544</v>
      </c>
      <c r="G18">
        <v>359</v>
      </c>
      <c r="H18">
        <v>274</v>
      </c>
      <c r="I18">
        <v>214</v>
      </c>
      <c r="J18">
        <v>279</v>
      </c>
      <c r="K18">
        <v>283</v>
      </c>
      <c r="L18">
        <v>300</v>
      </c>
      <c r="M18">
        <v>303</v>
      </c>
      <c r="N18">
        <v>284</v>
      </c>
      <c r="O18">
        <v>431</v>
      </c>
      <c r="P18">
        <v>138</v>
      </c>
      <c r="Q18">
        <v>178</v>
      </c>
      <c r="R18">
        <v>179</v>
      </c>
      <c r="S18">
        <v>49</v>
      </c>
      <c r="T18">
        <v>93</v>
      </c>
      <c r="U18">
        <v>169</v>
      </c>
      <c r="V18">
        <v>68</v>
      </c>
      <c r="W18">
        <v>28</v>
      </c>
      <c r="X18">
        <v>73</v>
      </c>
      <c r="Y18">
        <v>61</v>
      </c>
      <c r="Z18">
        <v>117</v>
      </c>
      <c r="AA18">
        <v>59</v>
      </c>
      <c r="AB18">
        <v>46</v>
      </c>
      <c r="AC18">
        <v>27</v>
      </c>
      <c r="AD18">
        <v>47</v>
      </c>
      <c r="AE18">
        <v>62</v>
      </c>
      <c r="AF18">
        <v>56</v>
      </c>
      <c r="AG18">
        <v>60</v>
      </c>
      <c r="AH18">
        <v>51</v>
      </c>
      <c r="AI18">
        <v>66</v>
      </c>
      <c r="AJ18">
        <v>19</v>
      </c>
      <c r="AK18">
        <v>32</v>
      </c>
      <c r="AL18">
        <v>23</v>
      </c>
      <c r="AM18">
        <v>9</v>
      </c>
      <c r="AN18">
        <v>26</v>
      </c>
      <c r="AO18">
        <v>24</v>
      </c>
      <c r="AP18">
        <v>44</v>
      </c>
      <c r="AQ18">
        <v>27</v>
      </c>
      <c r="AR18">
        <v>96</v>
      </c>
      <c r="AS18">
        <v>78</v>
      </c>
      <c r="AT18">
        <v>90</v>
      </c>
      <c r="AU18">
        <v>75</v>
      </c>
      <c r="AV18">
        <v>56</v>
      </c>
      <c r="AW18">
        <v>43</v>
      </c>
      <c r="AX18">
        <v>49</v>
      </c>
      <c r="AY18">
        <v>40</v>
      </c>
      <c r="AZ18">
        <v>55</v>
      </c>
      <c r="BA18">
        <v>52</v>
      </c>
      <c r="BB18">
        <v>58</v>
      </c>
      <c r="BC18">
        <v>88</v>
      </c>
      <c r="BD18">
        <v>31</v>
      </c>
      <c r="BE18">
        <v>54</v>
      </c>
      <c r="BF18">
        <v>40</v>
      </c>
      <c r="BG18">
        <v>9</v>
      </c>
      <c r="BH18">
        <v>13</v>
      </c>
      <c r="BI18">
        <v>35</v>
      </c>
      <c r="BJ18">
        <v>24</v>
      </c>
      <c r="BK18">
        <v>1</v>
      </c>
      <c r="BL18">
        <v>-23</v>
      </c>
      <c r="BM18">
        <v>-17</v>
      </c>
      <c r="BN18">
        <v>27</v>
      </c>
      <c r="BO18">
        <v>-16</v>
      </c>
      <c r="BP18">
        <v>-10</v>
      </c>
      <c r="BQ18">
        <v>-16</v>
      </c>
      <c r="BR18">
        <v>-2</v>
      </c>
      <c r="BS18">
        <v>22</v>
      </c>
      <c r="BT18">
        <v>1</v>
      </c>
      <c r="BU18">
        <v>8</v>
      </c>
      <c r="BV18">
        <v>-7</v>
      </c>
      <c r="BW18">
        <v>-22</v>
      </c>
      <c r="BX18">
        <v>-12</v>
      </c>
      <c r="BY18">
        <v>-22</v>
      </c>
      <c r="BZ18">
        <v>-17</v>
      </c>
      <c r="CA18">
        <v>0</v>
      </c>
      <c r="CB18">
        <v>13</v>
      </c>
      <c r="CC18">
        <v>-11</v>
      </c>
      <c r="CD18">
        <f t="shared" si="45"/>
        <v>7.7170418006430879</v>
      </c>
      <c r="CE18">
        <f t="shared" si="45"/>
        <v>0.67567567567567566</v>
      </c>
      <c r="CF18">
        <f t="shared" si="45"/>
        <v>-4.791666666666667</v>
      </c>
      <c r="CG18">
        <f t="shared" si="45"/>
        <v>-4.941860465116279</v>
      </c>
      <c r="CH18">
        <f t="shared" si="45"/>
        <v>4.9632352941176467</v>
      </c>
      <c r="CI18">
        <f t="shared" si="45"/>
        <v>-4.4568245125348191</v>
      </c>
      <c r="CJ18">
        <f t="shared" si="45"/>
        <v>-3.6496350364963499</v>
      </c>
      <c r="CK18">
        <f t="shared" si="45"/>
        <v>-7.4766355140186906</v>
      </c>
      <c r="CL18">
        <f t="shared" si="45"/>
        <v>-0.71684587813620071</v>
      </c>
      <c r="CM18">
        <f t="shared" si="47"/>
        <v>7.7738515901060072</v>
      </c>
      <c r="CN18">
        <f t="shared" si="47"/>
        <v>0.33333333333333337</v>
      </c>
      <c r="CO18">
        <f t="shared" si="47"/>
        <v>2.6402640264026402</v>
      </c>
      <c r="CP18">
        <f t="shared" si="47"/>
        <v>-2.464788732394366</v>
      </c>
      <c r="CQ18">
        <f t="shared" si="47"/>
        <v>-5.1044083526682131</v>
      </c>
      <c r="CR18">
        <f t="shared" si="47"/>
        <v>-8.695652173913043</v>
      </c>
      <c r="CS18">
        <f t="shared" si="47"/>
        <v>-12.359550561797752</v>
      </c>
      <c r="CT18">
        <f t="shared" si="47"/>
        <v>-9.4972067039106136</v>
      </c>
      <c r="CU18">
        <f t="shared" si="47"/>
        <v>0</v>
      </c>
      <c r="CV18">
        <f t="shared" si="47"/>
        <v>13.978494623655912</v>
      </c>
      <c r="CW18">
        <f t="shared" si="47"/>
        <v>-6.5088757396449708</v>
      </c>
      <c r="CZ18">
        <f t="shared" si="1"/>
        <v>4.5735294117647056</v>
      </c>
      <c r="DA18">
        <f t="shared" si="48"/>
        <v>5.2857142857142856</v>
      </c>
      <c r="DB18">
        <f t="shared" si="49"/>
        <v>6.5753424657534243</v>
      </c>
      <c r="DC18">
        <f t="shared" si="50"/>
        <v>5.639344262295082</v>
      </c>
      <c r="DD18">
        <f t="shared" si="51"/>
        <v>4.6495726495726499</v>
      </c>
      <c r="DE18">
        <f t="shared" si="52"/>
        <v>6.0847457627118642</v>
      </c>
      <c r="DF18">
        <f t="shared" si="53"/>
        <v>5.9565217391304346</v>
      </c>
      <c r="DG18">
        <f t="shared" si="54"/>
        <v>7.9259259259259256</v>
      </c>
      <c r="DH18">
        <f t="shared" si="55"/>
        <v>5.9361702127659575</v>
      </c>
      <c r="DI18">
        <f t="shared" si="56"/>
        <v>4.564516129032258</v>
      </c>
      <c r="DJ18">
        <f t="shared" si="57"/>
        <v>5.3571428571428568</v>
      </c>
      <c r="DK18">
        <f t="shared" si="58"/>
        <v>5.05</v>
      </c>
      <c r="DL18">
        <f t="shared" si="59"/>
        <v>5.5686274509803919</v>
      </c>
      <c r="DM18">
        <f t="shared" si="60"/>
        <v>6.5303030303030303</v>
      </c>
      <c r="DN18">
        <f t="shared" si="61"/>
        <v>7.2631578947368425</v>
      </c>
      <c r="DO18">
        <f t="shared" si="62"/>
        <v>5.5625</v>
      </c>
      <c r="DP18">
        <f t="shared" si="63"/>
        <v>7.7826086956521738</v>
      </c>
      <c r="DQ18">
        <f t="shared" si="64"/>
        <v>5.4444444444444446</v>
      </c>
      <c r="DR18">
        <f t="shared" si="65"/>
        <v>3.5769230769230771</v>
      </c>
      <c r="DS18">
        <f t="shared" si="66"/>
        <v>7.041666666666667</v>
      </c>
      <c r="DV18">
        <f t="shared" si="3"/>
        <v>7.0681818181818183</v>
      </c>
      <c r="DW18">
        <f t="shared" si="67"/>
        <v>5.4814814814814818</v>
      </c>
      <c r="DX18">
        <f t="shared" si="68"/>
        <v>5</v>
      </c>
      <c r="DY18">
        <f t="shared" si="69"/>
        <v>4.4102564102564106</v>
      </c>
      <c r="DZ18">
        <f t="shared" si="70"/>
        <v>6.0444444444444443</v>
      </c>
      <c r="EA18">
        <f t="shared" si="71"/>
        <v>4.7866666666666671</v>
      </c>
      <c r="EB18">
        <f t="shared" si="72"/>
        <v>4.8928571428571432</v>
      </c>
      <c r="EC18">
        <f t="shared" si="73"/>
        <v>4.9767441860465116</v>
      </c>
      <c r="ED18">
        <f t="shared" si="74"/>
        <v>5.6938775510204085</v>
      </c>
      <c r="EE18">
        <f t="shared" si="75"/>
        <v>7.0750000000000002</v>
      </c>
      <c r="EF18">
        <f t="shared" si="76"/>
        <v>5.4545454545454541</v>
      </c>
      <c r="EG18">
        <f t="shared" si="77"/>
        <v>5.8269230769230766</v>
      </c>
      <c r="EH18">
        <f t="shared" si="78"/>
        <v>4.8965517241379306</v>
      </c>
      <c r="EI18">
        <f t="shared" si="79"/>
        <v>4.8977272727272725</v>
      </c>
      <c r="EJ18">
        <f t="shared" si="80"/>
        <v>4.4516129032258061</v>
      </c>
      <c r="EK18">
        <f t="shared" si="81"/>
        <v>3.2962962962962963</v>
      </c>
      <c r="EL18">
        <f t="shared" si="82"/>
        <v>4.4749999999999996</v>
      </c>
      <c r="EM18">
        <f t="shared" si="83"/>
        <v>5.4444444444444446</v>
      </c>
      <c r="EN18">
        <f t="shared" si="84"/>
        <v>7.1538461538461542</v>
      </c>
      <c r="EO18">
        <f t="shared" si="85"/>
        <v>4.8285714285714283</v>
      </c>
      <c r="ER18">
        <f t="shared" si="86"/>
        <v>5.5630946354297217</v>
      </c>
      <c r="EU18">
        <f t="shared" si="5"/>
        <v>1.4690572596789089</v>
      </c>
      <c r="EV18">
        <f t="shared" si="6"/>
        <v>0.47431159420965813</v>
      </c>
      <c r="EW18">
        <f t="shared" si="7"/>
        <v>2.7823887217541067E-2</v>
      </c>
      <c r="EX18">
        <f t="shared" si="8"/>
        <v>0.29002193242670782</v>
      </c>
      <c r="EY18">
        <f t="shared" si="9"/>
        <v>1.8123652101942018</v>
      </c>
      <c r="EZ18">
        <f t="shared" si="10"/>
        <v>0.12320552826038915</v>
      </c>
      <c r="FA18">
        <f t="shared" si="11"/>
        <v>0.17881677901800008</v>
      </c>
      <c r="FB18">
        <f t="shared" si="12"/>
        <v>9.6243298892005336E-3</v>
      </c>
      <c r="FC18">
        <f t="shared" si="13"/>
        <v>0.18361208697457532</v>
      </c>
      <c r="FD18">
        <f t="shared" si="14"/>
        <v>1.4136366037313717</v>
      </c>
      <c r="FE18">
        <f t="shared" si="15"/>
        <v>0.46291317388656883</v>
      </c>
      <c r="FF18">
        <f t="shared" si="16"/>
        <v>0.73875557947799031</v>
      </c>
      <c r="FG18">
        <f t="shared" si="17"/>
        <v>0.33180785665138801</v>
      </c>
      <c r="FH18">
        <f t="shared" si="18"/>
        <v>3.7285445113674667E-2</v>
      </c>
      <c r="FI18">
        <f t="shared" si="19"/>
        <v>5.4295752569698756E-2</v>
      </c>
      <c r="FJ18">
        <f t="shared" si="20"/>
        <v>0.34421312747631228</v>
      </c>
      <c r="FK18">
        <f t="shared" si="21"/>
        <v>1.8377707069064639E-2</v>
      </c>
      <c r="FL18">
        <f t="shared" si="22"/>
        <v>0.41538789655991887</v>
      </c>
      <c r="FM18">
        <f t="shared" si="23"/>
        <v>2.21651584791161</v>
      </c>
      <c r="FN18">
        <f t="shared" si="24"/>
        <v>5.4281843325954364E-2</v>
      </c>
      <c r="FP18">
        <f t="shared" si="25"/>
        <v>1.366489753941363</v>
      </c>
      <c r="FQ18">
        <f t="shared" si="26"/>
        <v>0.23311658543007333</v>
      </c>
      <c r="FR18">
        <f t="shared" si="27"/>
        <v>5.223309293193356E-2</v>
      </c>
      <c r="FS18">
        <f t="shared" si="28"/>
        <v>4.9268258055438887E-3</v>
      </c>
      <c r="FT18">
        <f t="shared" si="29"/>
        <v>0.67971985459421336</v>
      </c>
      <c r="FU18">
        <f t="shared" si="30"/>
        <v>3.059878658941503E-2</v>
      </c>
      <c r="FV18">
        <f t="shared" si="31"/>
        <v>5.9483251697018256E-2</v>
      </c>
      <c r="FW18">
        <f t="shared" si="32"/>
        <v>8.8357182753482214E-2</v>
      </c>
      <c r="FX18">
        <f t="shared" si="33"/>
        <v>0.3315183242131895</v>
      </c>
      <c r="FY18">
        <f t="shared" si="34"/>
        <v>1.2922997964252232</v>
      </c>
      <c r="FZ18">
        <f t="shared" si="35"/>
        <v>0.22233237664670011</v>
      </c>
      <c r="GA18">
        <f t="shared" si="36"/>
        <v>0.40896277171222473</v>
      </c>
      <c r="GB18">
        <f t="shared" si="37"/>
        <v>5.8375224577475293E-2</v>
      </c>
      <c r="GC18">
        <f t="shared" si="38"/>
        <v>3.8600205013275983E-2</v>
      </c>
      <c r="GD18">
        <f t="shared" si="39"/>
        <v>3.2537871439332025E-2</v>
      </c>
      <c r="GE18">
        <f t="shared" si="40"/>
        <v>8.7843421085131095E-6</v>
      </c>
      <c r="GF18">
        <f t="shared" si="41"/>
        <v>2.4940043398808561E-2</v>
      </c>
      <c r="GG18">
        <f t="shared" si="42"/>
        <v>0.21059447324460651</v>
      </c>
      <c r="GH18">
        <f t="shared" si="43"/>
        <v>0.71143460995937802</v>
      </c>
      <c r="GI18">
        <f t="shared" si="44"/>
        <v>7.18825764907155E-2</v>
      </c>
    </row>
    <row r="19" spans="1:212">
      <c r="A19" t="s">
        <v>109</v>
      </c>
      <c r="B19">
        <v>317</v>
      </c>
      <c r="C19">
        <v>144</v>
      </c>
      <c r="D19">
        <v>469</v>
      </c>
      <c r="E19">
        <v>354</v>
      </c>
      <c r="F19">
        <v>590</v>
      </c>
      <c r="G19">
        <v>387</v>
      </c>
      <c r="H19">
        <v>262</v>
      </c>
      <c r="I19">
        <v>228</v>
      </c>
      <c r="J19">
        <v>280</v>
      </c>
      <c r="K19">
        <v>277</v>
      </c>
      <c r="L19">
        <v>281</v>
      </c>
      <c r="M19">
        <v>303</v>
      </c>
      <c r="N19">
        <v>269</v>
      </c>
      <c r="O19">
        <v>432</v>
      </c>
      <c r="P19">
        <v>127</v>
      </c>
      <c r="Q19">
        <v>170</v>
      </c>
      <c r="R19">
        <v>169</v>
      </c>
      <c r="S19">
        <v>49</v>
      </c>
      <c r="T19">
        <v>89</v>
      </c>
      <c r="U19">
        <v>178</v>
      </c>
      <c r="V19">
        <v>59</v>
      </c>
      <c r="W19">
        <v>28</v>
      </c>
      <c r="X19">
        <v>83</v>
      </c>
      <c r="Y19">
        <v>63</v>
      </c>
      <c r="Z19">
        <v>130</v>
      </c>
      <c r="AA19">
        <v>70</v>
      </c>
      <c r="AB19">
        <v>43</v>
      </c>
      <c r="AC19">
        <v>34</v>
      </c>
      <c r="AD19">
        <v>44</v>
      </c>
      <c r="AE19">
        <v>61</v>
      </c>
      <c r="AF19">
        <v>50</v>
      </c>
      <c r="AG19">
        <v>62</v>
      </c>
      <c r="AH19">
        <v>52</v>
      </c>
      <c r="AI19">
        <v>70</v>
      </c>
      <c r="AJ19">
        <v>27</v>
      </c>
      <c r="AK19">
        <v>26</v>
      </c>
      <c r="AL19">
        <v>30</v>
      </c>
      <c r="AM19">
        <v>9</v>
      </c>
      <c r="AN19">
        <v>20</v>
      </c>
      <c r="AO19">
        <v>16</v>
      </c>
      <c r="AP19">
        <v>43</v>
      </c>
      <c r="AQ19">
        <v>23</v>
      </c>
      <c r="AR19">
        <v>74</v>
      </c>
      <c r="AS19">
        <v>83</v>
      </c>
      <c r="AT19">
        <v>94</v>
      </c>
      <c r="AU19">
        <v>85</v>
      </c>
      <c r="AV19">
        <v>45</v>
      </c>
      <c r="AW19">
        <v>50</v>
      </c>
      <c r="AX19">
        <v>58</v>
      </c>
      <c r="AY19">
        <v>38</v>
      </c>
      <c r="AZ19">
        <v>56</v>
      </c>
      <c r="BA19">
        <v>50</v>
      </c>
      <c r="BB19">
        <v>45</v>
      </c>
      <c r="BC19">
        <v>84</v>
      </c>
      <c r="BD19">
        <v>21</v>
      </c>
      <c r="BE19">
        <v>42</v>
      </c>
      <c r="BF19">
        <v>34</v>
      </c>
      <c r="BG19">
        <v>10</v>
      </c>
      <c r="BH19">
        <v>13</v>
      </c>
      <c r="BI19">
        <v>36</v>
      </c>
      <c r="BJ19">
        <v>16</v>
      </c>
      <c r="BK19">
        <v>5</v>
      </c>
      <c r="BL19">
        <v>9</v>
      </c>
      <c r="BM19">
        <v>-20</v>
      </c>
      <c r="BN19">
        <v>36</v>
      </c>
      <c r="BO19">
        <v>-15</v>
      </c>
      <c r="BP19">
        <v>-2</v>
      </c>
      <c r="BQ19">
        <v>-16</v>
      </c>
      <c r="BR19">
        <v>-14</v>
      </c>
      <c r="BS19">
        <v>23</v>
      </c>
      <c r="BT19">
        <v>-6</v>
      </c>
      <c r="BU19">
        <v>12</v>
      </c>
      <c r="BV19">
        <v>7</v>
      </c>
      <c r="BW19">
        <v>-14</v>
      </c>
      <c r="BX19">
        <v>6</v>
      </c>
      <c r="BY19">
        <v>-16</v>
      </c>
      <c r="BZ19">
        <v>-4</v>
      </c>
      <c r="CA19">
        <v>-1</v>
      </c>
      <c r="CB19">
        <v>7</v>
      </c>
      <c r="CC19">
        <v>-20</v>
      </c>
      <c r="CD19">
        <f t="shared" si="45"/>
        <v>5.0473186119873814</v>
      </c>
      <c r="CE19">
        <f t="shared" si="45"/>
        <v>3.4722222222222223</v>
      </c>
      <c r="CF19">
        <f t="shared" si="45"/>
        <v>1.9189765458422177</v>
      </c>
      <c r="CG19">
        <f t="shared" si="45"/>
        <v>-5.6497175141242941</v>
      </c>
      <c r="CH19">
        <f t="shared" si="45"/>
        <v>6.1016949152542379</v>
      </c>
      <c r="CI19">
        <f t="shared" si="45"/>
        <v>-3.8759689922480618</v>
      </c>
      <c r="CJ19">
        <f t="shared" si="45"/>
        <v>-0.76335877862595414</v>
      </c>
      <c r="CK19">
        <f t="shared" si="45"/>
        <v>-7.0175438596491224</v>
      </c>
      <c r="CL19">
        <f t="shared" si="45"/>
        <v>-5</v>
      </c>
      <c r="CM19">
        <f t="shared" si="47"/>
        <v>8.3032490974729249</v>
      </c>
      <c r="CN19">
        <f t="shared" si="47"/>
        <v>-2.1352313167259789</v>
      </c>
      <c r="CO19">
        <f t="shared" si="47"/>
        <v>3.9603960396039604</v>
      </c>
      <c r="CP19">
        <f t="shared" si="47"/>
        <v>2.6022304832713754</v>
      </c>
      <c r="CQ19">
        <f t="shared" si="47"/>
        <v>-3.2407407407407405</v>
      </c>
      <c r="CR19">
        <f t="shared" si="47"/>
        <v>4.7244094488188972</v>
      </c>
      <c r="CS19">
        <f t="shared" si="47"/>
        <v>-9.4117647058823533</v>
      </c>
      <c r="CT19">
        <f t="shared" si="47"/>
        <v>-2.3668639053254439</v>
      </c>
      <c r="CU19">
        <f t="shared" si="47"/>
        <v>-2.0408163265306123</v>
      </c>
      <c r="CV19">
        <f t="shared" si="47"/>
        <v>7.8651685393258424</v>
      </c>
      <c r="CW19">
        <f t="shared" si="47"/>
        <v>-11.235955056179774</v>
      </c>
      <c r="CZ19">
        <f t="shared" si="1"/>
        <v>5.3728813559322033</v>
      </c>
      <c r="DA19">
        <f t="shared" si="48"/>
        <v>5.1428571428571432</v>
      </c>
      <c r="DB19">
        <f t="shared" si="49"/>
        <v>5.6506024096385543</v>
      </c>
      <c r="DC19">
        <f t="shared" si="50"/>
        <v>5.6190476190476186</v>
      </c>
      <c r="DD19">
        <f t="shared" si="51"/>
        <v>4.5384615384615383</v>
      </c>
      <c r="DE19">
        <f t="shared" si="52"/>
        <v>5.5285714285714285</v>
      </c>
      <c r="DF19">
        <f t="shared" si="53"/>
        <v>6.0930232558139537</v>
      </c>
      <c r="DG19">
        <f t="shared" si="54"/>
        <v>6.7058823529411766</v>
      </c>
      <c r="DH19">
        <f t="shared" si="55"/>
        <v>6.3636363636363633</v>
      </c>
      <c r="DI19">
        <f t="shared" si="56"/>
        <v>4.5409836065573774</v>
      </c>
      <c r="DJ19">
        <f t="shared" si="57"/>
        <v>5.62</v>
      </c>
      <c r="DK19">
        <f t="shared" si="58"/>
        <v>4.887096774193548</v>
      </c>
      <c r="DL19">
        <f t="shared" si="59"/>
        <v>5.1730769230769234</v>
      </c>
      <c r="DM19">
        <f t="shared" si="60"/>
        <v>6.1714285714285717</v>
      </c>
      <c r="DN19">
        <f t="shared" si="61"/>
        <v>4.7037037037037033</v>
      </c>
      <c r="DO19">
        <f t="shared" si="62"/>
        <v>6.5384615384615383</v>
      </c>
      <c r="DP19">
        <f t="shared" si="63"/>
        <v>5.6333333333333337</v>
      </c>
      <c r="DQ19">
        <f t="shared" si="64"/>
        <v>5.4444444444444446</v>
      </c>
      <c r="DR19">
        <f t="shared" si="65"/>
        <v>4.45</v>
      </c>
      <c r="DS19">
        <f t="shared" si="66"/>
        <v>11.125</v>
      </c>
      <c r="DV19">
        <f t="shared" si="3"/>
        <v>7.3720930232558137</v>
      </c>
      <c r="DW19">
        <f t="shared" si="67"/>
        <v>6.2608695652173916</v>
      </c>
      <c r="DX19">
        <f t="shared" si="68"/>
        <v>6.3378378378378377</v>
      </c>
      <c r="DY19">
        <f t="shared" si="69"/>
        <v>4.2650602409638552</v>
      </c>
      <c r="DZ19">
        <f t="shared" si="70"/>
        <v>6.2765957446808507</v>
      </c>
      <c r="EA19">
        <f t="shared" si="71"/>
        <v>4.552941176470588</v>
      </c>
      <c r="EB19">
        <f t="shared" si="72"/>
        <v>5.822222222222222</v>
      </c>
      <c r="EC19">
        <f t="shared" si="73"/>
        <v>4.5599999999999996</v>
      </c>
      <c r="ED19">
        <f t="shared" si="74"/>
        <v>4.8275862068965516</v>
      </c>
      <c r="EE19">
        <f t="shared" si="75"/>
        <v>7.2894736842105265</v>
      </c>
      <c r="EF19">
        <f t="shared" si="76"/>
        <v>5.0178571428571432</v>
      </c>
      <c r="EG19">
        <f t="shared" si="77"/>
        <v>6.06</v>
      </c>
      <c r="EH19">
        <f t="shared" si="78"/>
        <v>5.9777777777777779</v>
      </c>
      <c r="EI19">
        <f t="shared" si="79"/>
        <v>5.1428571428571432</v>
      </c>
      <c r="EJ19">
        <f t="shared" si="80"/>
        <v>6.0476190476190474</v>
      </c>
      <c r="EK19">
        <f t="shared" si="81"/>
        <v>4.0476190476190474</v>
      </c>
      <c r="EL19">
        <f t="shared" si="82"/>
        <v>4.9705882352941178</v>
      </c>
      <c r="EM19">
        <f t="shared" si="83"/>
        <v>4.9000000000000004</v>
      </c>
      <c r="EN19">
        <f t="shared" si="84"/>
        <v>6.8461538461538458</v>
      </c>
      <c r="EO19">
        <f t="shared" si="85"/>
        <v>4.9444444444444446</v>
      </c>
      <c r="ER19">
        <f t="shared" si="86"/>
        <v>5.6705522187119408</v>
      </c>
      <c r="EU19">
        <f t="shared" si="5"/>
        <v>0.53150424782948003</v>
      </c>
      <c r="EV19">
        <f t="shared" si="6"/>
        <v>0.61162510202043596</v>
      </c>
      <c r="EW19">
        <f t="shared" si="7"/>
        <v>0.34042444757102258</v>
      </c>
      <c r="EX19">
        <f t="shared" si="8"/>
        <v>0.36172497052251318</v>
      </c>
      <c r="EY19">
        <f t="shared" si="9"/>
        <v>2.5701158147025014</v>
      </c>
      <c r="EZ19">
        <f t="shared" si="10"/>
        <v>0.42370325055201996</v>
      </c>
      <c r="FA19">
        <f t="shared" si="11"/>
        <v>0.17771590611074933</v>
      </c>
      <c r="FB19">
        <f t="shared" si="12"/>
        <v>7.6029435422934694E-2</v>
      </c>
      <c r="FC19">
        <f t="shared" si="13"/>
        <v>0.11029392778823226</v>
      </c>
      <c r="FD19">
        <f t="shared" si="14"/>
        <v>1.5918958808386601</v>
      </c>
      <c r="FE19">
        <f t="shared" si="15"/>
        <v>0.36184722617599191</v>
      </c>
      <c r="FF19">
        <f t="shared" si="16"/>
        <v>1.0561766920536291</v>
      </c>
      <c r="FG19">
        <f t="shared" si="17"/>
        <v>0.68341463355392329</v>
      </c>
      <c r="FH19">
        <f t="shared" si="18"/>
        <v>0.11839491710894855</v>
      </c>
      <c r="FI19">
        <f t="shared" si="19"/>
        <v>0.92442737849222034</v>
      </c>
      <c r="FJ19">
        <f t="shared" si="20"/>
        <v>0.12230291741229146</v>
      </c>
      <c r="FK19">
        <f t="shared" si="21"/>
        <v>0.36084845692797007</v>
      </c>
      <c r="FL19">
        <f t="shared" si="22"/>
        <v>0.44343945955325731</v>
      </c>
      <c r="FM19">
        <f t="shared" si="23"/>
        <v>1.0274801230003976</v>
      </c>
      <c r="FN19">
        <f t="shared" si="24"/>
        <v>3.661362174178123E-4</v>
      </c>
      <c r="FP19">
        <f t="shared" si="25"/>
        <v>1.5124481029382424</v>
      </c>
      <c r="FQ19">
        <f t="shared" si="26"/>
        <v>0.46001878419056219</v>
      </c>
      <c r="FR19">
        <f t="shared" si="27"/>
        <v>0.79595363808821762</v>
      </c>
      <c r="FS19">
        <f t="shared" si="28"/>
        <v>9.8121848336551565E-4</v>
      </c>
      <c r="FT19">
        <f t="shared" si="29"/>
        <v>0.82105275920392973</v>
      </c>
      <c r="FU19">
        <f t="shared" si="30"/>
        <v>5.3931520248063202E-3</v>
      </c>
      <c r="FV19">
        <f t="shared" si="31"/>
        <v>0.33583490780294362</v>
      </c>
      <c r="FW19">
        <f t="shared" si="32"/>
        <v>1.7661990814627319E-2</v>
      </c>
      <c r="FX19">
        <f t="shared" si="33"/>
        <v>3.5544669968949172E-2</v>
      </c>
      <c r="FY19">
        <f t="shared" si="34"/>
        <v>1.3179926297951741</v>
      </c>
      <c r="FZ19">
        <f t="shared" si="35"/>
        <v>6.5003415370827003E-2</v>
      </c>
      <c r="GA19">
        <f t="shared" si="36"/>
        <v>0.47628795035781452</v>
      </c>
      <c r="GB19">
        <f t="shared" si="37"/>
        <v>0.41534293338817718</v>
      </c>
      <c r="GC19">
        <f t="shared" si="38"/>
        <v>6.9108044154593054E-2</v>
      </c>
      <c r="GD19">
        <f t="shared" si="39"/>
        <v>0.36967291498054006</v>
      </c>
      <c r="GE19">
        <f t="shared" si="40"/>
        <v>3.352181562837266E-3</v>
      </c>
      <c r="GF19">
        <f t="shared" si="41"/>
        <v>8.1376111777569177E-2</v>
      </c>
      <c r="GG19">
        <f t="shared" si="42"/>
        <v>0.11718176323950001</v>
      </c>
      <c r="GH19">
        <f t="shared" si="43"/>
        <v>0.55710132969815584</v>
      </c>
      <c r="GI19">
        <f t="shared" si="44"/>
        <v>7.4353516033371481E-2</v>
      </c>
    </row>
    <row r="20" spans="1:212">
      <c r="A20" t="s">
        <v>110</v>
      </c>
      <c r="B20">
        <v>359</v>
      </c>
      <c r="C20">
        <v>164</v>
      </c>
      <c r="D20">
        <v>543</v>
      </c>
      <c r="E20">
        <v>396</v>
      </c>
      <c r="F20">
        <v>662</v>
      </c>
      <c r="G20">
        <v>429</v>
      </c>
      <c r="H20">
        <v>314</v>
      </c>
      <c r="I20">
        <v>268</v>
      </c>
      <c r="J20">
        <v>320</v>
      </c>
      <c r="K20">
        <v>326</v>
      </c>
      <c r="L20">
        <v>311</v>
      </c>
      <c r="M20">
        <v>344</v>
      </c>
      <c r="N20">
        <v>303</v>
      </c>
      <c r="O20">
        <v>492</v>
      </c>
      <c r="P20">
        <v>149</v>
      </c>
      <c r="Q20">
        <v>188</v>
      </c>
      <c r="R20">
        <v>187</v>
      </c>
      <c r="S20">
        <v>54</v>
      </c>
      <c r="T20">
        <v>96</v>
      </c>
      <c r="U20">
        <v>209</v>
      </c>
      <c r="V20">
        <v>66</v>
      </c>
      <c r="W20">
        <v>28</v>
      </c>
      <c r="X20">
        <v>106</v>
      </c>
      <c r="Y20">
        <v>75</v>
      </c>
      <c r="Z20">
        <v>136</v>
      </c>
      <c r="AA20">
        <v>79</v>
      </c>
      <c r="AB20">
        <v>60</v>
      </c>
      <c r="AC20">
        <v>44</v>
      </c>
      <c r="AD20">
        <v>62</v>
      </c>
      <c r="AE20">
        <v>78</v>
      </c>
      <c r="AF20">
        <v>57</v>
      </c>
      <c r="AG20">
        <v>62</v>
      </c>
      <c r="AH20">
        <v>47</v>
      </c>
      <c r="AI20">
        <v>72</v>
      </c>
      <c r="AJ20">
        <v>26</v>
      </c>
      <c r="AK20">
        <v>26</v>
      </c>
      <c r="AL20">
        <v>27</v>
      </c>
      <c r="AM20">
        <v>11</v>
      </c>
      <c r="AN20">
        <v>11</v>
      </c>
      <c r="AO20">
        <v>21</v>
      </c>
      <c r="AP20">
        <v>59</v>
      </c>
      <c r="AQ20">
        <v>31</v>
      </c>
      <c r="AR20">
        <v>85</v>
      </c>
      <c r="AS20">
        <v>74</v>
      </c>
      <c r="AT20">
        <v>102</v>
      </c>
      <c r="AU20">
        <v>89</v>
      </c>
      <c r="AV20">
        <v>63</v>
      </c>
      <c r="AW20">
        <v>56</v>
      </c>
      <c r="AX20">
        <v>56</v>
      </c>
      <c r="AY20">
        <v>45</v>
      </c>
      <c r="AZ20">
        <v>62</v>
      </c>
      <c r="BA20">
        <v>62</v>
      </c>
      <c r="BB20">
        <v>72</v>
      </c>
      <c r="BC20">
        <v>89</v>
      </c>
      <c r="BD20">
        <v>30</v>
      </c>
      <c r="BE20">
        <v>54</v>
      </c>
      <c r="BF20">
        <v>37</v>
      </c>
      <c r="BG20">
        <v>8</v>
      </c>
      <c r="BH20">
        <v>21</v>
      </c>
      <c r="BI20">
        <v>46</v>
      </c>
      <c r="BJ20">
        <v>7</v>
      </c>
      <c r="BK20">
        <v>-3</v>
      </c>
      <c r="BL20">
        <v>21</v>
      </c>
      <c r="BM20">
        <v>1</v>
      </c>
      <c r="BN20">
        <v>34</v>
      </c>
      <c r="BO20">
        <v>-10</v>
      </c>
      <c r="BP20">
        <v>-3</v>
      </c>
      <c r="BQ20">
        <v>-12</v>
      </c>
      <c r="BR20">
        <v>6</v>
      </c>
      <c r="BS20">
        <v>33</v>
      </c>
      <c r="BT20">
        <v>-5</v>
      </c>
      <c r="BU20">
        <v>0</v>
      </c>
      <c r="BV20">
        <v>-25</v>
      </c>
      <c r="BW20">
        <v>-17</v>
      </c>
      <c r="BX20">
        <v>-4</v>
      </c>
      <c r="BY20">
        <v>-28</v>
      </c>
      <c r="BZ20">
        <v>-10</v>
      </c>
      <c r="CA20">
        <v>3</v>
      </c>
      <c r="CB20">
        <v>-10</v>
      </c>
      <c r="CC20">
        <v>-25</v>
      </c>
      <c r="CD20">
        <f t="shared" si="45"/>
        <v>1.9498607242339834</v>
      </c>
      <c r="CE20">
        <f t="shared" si="45"/>
        <v>-1.8292682926829267</v>
      </c>
      <c r="CF20">
        <f t="shared" si="45"/>
        <v>3.867403314917127</v>
      </c>
      <c r="CG20">
        <f t="shared" si="45"/>
        <v>0.25252525252525254</v>
      </c>
      <c r="CH20">
        <f t="shared" si="45"/>
        <v>5.1359516616314203</v>
      </c>
      <c r="CI20">
        <f t="shared" si="45"/>
        <v>-2.3310023310023311</v>
      </c>
      <c r="CJ20">
        <f t="shared" si="45"/>
        <v>-0.95541401273885351</v>
      </c>
      <c r="CK20">
        <f t="shared" si="45"/>
        <v>-4.4776119402985071</v>
      </c>
      <c r="CL20">
        <f t="shared" si="45"/>
        <v>1.875</v>
      </c>
      <c r="CM20">
        <f t="shared" si="45"/>
        <v>10.122699386503067</v>
      </c>
      <c r="CN20">
        <f t="shared" si="45"/>
        <v>-1.607717041800643</v>
      </c>
      <c r="CO20">
        <f t="shared" si="45"/>
        <v>0</v>
      </c>
      <c r="CP20">
        <f t="shared" si="45"/>
        <v>-8.2508250825082499</v>
      </c>
      <c r="CQ20">
        <f t="shared" si="45"/>
        <v>-3.4552845528455287</v>
      </c>
      <c r="CR20">
        <f t="shared" si="45"/>
        <v>-2.6845637583892619</v>
      </c>
      <c r="CS20">
        <f t="shared" si="45"/>
        <v>-14.893617021276595</v>
      </c>
      <c r="CT20">
        <f t="shared" ref="CT20:CW20" si="87">BZ20/R20*100</f>
        <v>-5.3475935828877006</v>
      </c>
      <c r="CU20">
        <f t="shared" si="87"/>
        <v>5.5555555555555554</v>
      </c>
      <c r="CV20">
        <f t="shared" si="87"/>
        <v>-10.416666666666668</v>
      </c>
      <c r="CW20">
        <f t="shared" si="87"/>
        <v>-11.961722488038278</v>
      </c>
      <c r="CZ20">
        <f t="shared" si="1"/>
        <v>5.4393939393939394</v>
      </c>
      <c r="DA20">
        <f t="shared" si="48"/>
        <v>5.8571428571428568</v>
      </c>
      <c r="DB20">
        <f t="shared" si="49"/>
        <v>5.1226415094339623</v>
      </c>
      <c r="DC20">
        <f t="shared" si="50"/>
        <v>5.28</v>
      </c>
      <c r="DD20">
        <f t="shared" si="51"/>
        <v>4.867647058823529</v>
      </c>
      <c r="DE20">
        <f t="shared" si="52"/>
        <v>5.4303797468354427</v>
      </c>
      <c r="DF20">
        <f t="shared" si="53"/>
        <v>5.2333333333333334</v>
      </c>
      <c r="DG20">
        <f t="shared" si="54"/>
        <v>6.0909090909090908</v>
      </c>
      <c r="DH20">
        <f t="shared" si="55"/>
        <v>5.161290322580645</v>
      </c>
      <c r="DI20">
        <f t="shared" si="56"/>
        <v>4.1794871794871797</v>
      </c>
      <c r="DJ20">
        <f t="shared" si="57"/>
        <v>5.4561403508771926</v>
      </c>
      <c r="DK20">
        <f t="shared" si="58"/>
        <v>5.5483870967741939</v>
      </c>
      <c r="DL20">
        <f t="shared" si="59"/>
        <v>6.4468085106382977</v>
      </c>
      <c r="DM20">
        <f t="shared" si="60"/>
        <v>6.833333333333333</v>
      </c>
      <c r="DN20">
        <f t="shared" si="61"/>
        <v>5.7307692307692308</v>
      </c>
      <c r="DO20">
        <f t="shared" si="62"/>
        <v>7.2307692307692308</v>
      </c>
      <c r="DP20">
        <f t="shared" si="63"/>
        <v>6.9259259259259256</v>
      </c>
      <c r="DQ20">
        <f t="shared" si="64"/>
        <v>4.9090909090909092</v>
      </c>
      <c r="DR20">
        <f t="shared" si="65"/>
        <v>8.7272727272727266</v>
      </c>
      <c r="DS20">
        <f t="shared" si="66"/>
        <v>9.9523809523809526</v>
      </c>
      <c r="DV20">
        <f t="shared" si="3"/>
        <v>6.0847457627118642</v>
      </c>
      <c r="DW20">
        <f t="shared" si="67"/>
        <v>5.290322580645161</v>
      </c>
      <c r="DX20">
        <f t="shared" si="68"/>
        <v>6.3882352941176475</v>
      </c>
      <c r="DY20">
        <f t="shared" si="69"/>
        <v>5.3513513513513518</v>
      </c>
      <c r="DZ20">
        <f t="shared" si="70"/>
        <v>6.4901960784313726</v>
      </c>
      <c r="EA20">
        <f t="shared" si="71"/>
        <v>4.8202247191011232</v>
      </c>
      <c r="EB20">
        <f t="shared" si="72"/>
        <v>4.9841269841269842</v>
      </c>
      <c r="EC20">
        <f t="shared" si="73"/>
        <v>4.7857142857142856</v>
      </c>
      <c r="ED20">
        <f t="shared" si="74"/>
        <v>5.7142857142857144</v>
      </c>
      <c r="EE20">
        <f t="shared" si="75"/>
        <v>7.2444444444444445</v>
      </c>
      <c r="EF20">
        <f t="shared" si="76"/>
        <v>5.0161290322580649</v>
      </c>
      <c r="EG20">
        <f t="shared" si="77"/>
        <v>5.5483870967741939</v>
      </c>
      <c r="EH20">
        <f t="shared" si="78"/>
        <v>4.208333333333333</v>
      </c>
      <c r="EI20">
        <f t="shared" si="79"/>
        <v>5.5280898876404496</v>
      </c>
      <c r="EJ20">
        <f t="shared" si="80"/>
        <v>4.9666666666666668</v>
      </c>
      <c r="EK20">
        <f t="shared" si="81"/>
        <v>3.4814814814814814</v>
      </c>
      <c r="EL20">
        <f t="shared" si="82"/>
        <v>5.0540540540540544</v>
      </c>
      <c r="EM20">
        <f t="shared" si="83"/>
        <v>6.75</v>
      </c>
      <c r="EN20">
        <f t="shared" si="84"/>
        <v>4.5714285714285712</v>
      </c>
      <c r="EO20">
        <f t="shared" si="85"/>
        <v>4.5434782608695654</v>
      </c>
      <c r="ER20">
        <f t="shared" si="86"/>
        <v>5.6811199726302091</v>
      </c>
      <c r="EU20">
        <f t="shared" si="5"/>
        <v>0.49605869584354878</v>
      </c>
      <c r="EV20">
        <f t="shared" si="6"/>
        <v>0.28299695808430758</v>
      </c>
      <c r="EW20">
        <f t="shared" si="7"/>
        <v>0.95736217757701525</v>
      </c>
      <c r="EX20">
        <f t="shared" si="8"/>
        <v>0.65667801494247058</v>
      </c>
      <c r="EY20">
        <f t="shared" si="9"/>
        <v>1.649712939305741</v>
      </c>
      <c r="EZ20">
        <f t="shared" si="10"/>
        <v>0.51842333971673082</v>
      </c>
      <c r="FA20">
        <f t="shared" si="11"/>
        <v>0.66292154023347794</v>
      </c>
      <c r="FB20">
        <f t="shared" si="12"/>
        <v>0.17996741913009387</v>
      </c>
      <c r="FC20">
        <f t="shared" si="13"/>
        <v>0.74081152617280432</v>
      </c>
      <c r="FD20">
        <f t="shared" si="14"/>
        <v>2.8107418863463156</v>
      </c>
      <c r="FE20">
        <f t="shared" si="15"/>
        <v>0.47384705987884984</v>
      </c>
      <c r="FF20">
        <f t="shared" si="16"/>
        <v>0.41347701808201515</v>
      </c>
      <c r="FG20">
        <f t="shared" si="17"/>
        <v>9.1705249124174132E-2</v>
      </c>
      <c r="FH20">
        <f t="shared" si="18"/>
        <v>2.0029029365456169E-2</v>
      </c>
      <c r="FI20">
        <f t="shared" si="19"/>
        <v>0.33034020881440063</v>
      </c>
      <c r="FJ20">
        <f t="shared" si="20"/>
        <v>4.6161120811405415E-2</v>
      </c>
      <c r="FK20">
        <f t="shared" si="21"/>
        <v>6.9866481657354026E-2</v>
      </c>
      <c r="FL20">
        <f t="shared" si="22"/>
        <v>0.63430263734951864</v>
      </c>
      <c r="FM20">
        <f t="shared" si="23"/>
        <v>3.088359776970975E-2</v>
      </c>
      <c r="FN20">
        <f t="shared" si="24"/>
        <v>7.0429455844334056E-4</v>
      </c>
      <c r="FP20">
        <f t="shared" si="25"/>
        <v>0.51089243163670528</v>
      </c>
      <c r="FQ20">
        <f t="shared" si="26"/>
        <v>0.14834510374380236</v>
      </c>
      <c r="FR20">
        <f t="shared" si="27"/>
        <v>0.89555379751836772</v>
      </c>
      <c r="FS20">
        <f t="shared" si="28"/>
        <v>0.13116740797826287</v>
      </c>
      <c r="FT20">
        <f t="shared" si="29"/>
        <v>1.1285770918312339</v>
      </c>
      <c r="FU20">
        <f t="shared" si="30"/>
        <v>1.7890742837770267E-2</v>
      </c>
      <c r="FV20">
        <f t="shared" si="31"/>
        <v>5.1903197775471241E-2</v>
      </c>
      <c r="FW20">
        <f t="shared" si="32"/>
        <v>3.1451364405395345E-2</v>
      </c>
      <c r="FX20">
        <f t="shared" si="33"/>
        <v>0.28696256804842468</v>
      </c>
      <c r="FY20">
        <f t="shared" si="34"/>
        <v>1.4098901287257863</v>
      </c>
      <c r="FZ20">
        <f t="shared" si="35"/>
        <v>5.7985831714169739E-2</v>
      </c>
      <c r="GA20">
        <f t="shared" si="36"/>
        <v>0.21179119630390889</v>
      </c>
      <c r="GB20">
        <f t="shared" si="37"/>
        <v>1.1500117877648256E-3</v>
      </c>
      <c r="GC20">
        <f t="shared" si="38"/>
        <v>0.19490394634340338</v>
      </c>
      <c r="GD20">
        <f t="shared" si="39"/>
        <v>8.5096769054956264E-2</v>
      </c>
      <c r="GE20">
        <f t="shared" si="40"/>
        <v>2.5864844978364437E-5</v>
      </c>
      <c r="GF20">
        <f t="shared" si="41"/>
        <v>9.0461409672294241E-2</v>
      </c>
      <c r="GG20">
        <f t="shared" si="42"/>
        <v>0.42834199142292134</v>
      </c>
      <c r="GH20">
        <f t="shared" si="43"/>
        <v>5.1090777139021E-2</v>
      </c>
      <c r="GI20">
        <f t="shared" si="44"/>
        <v>1.8639403299205028E-2</v>
      </c>
    </row>
    <row r="21" spans="1:212">
      <c r="A21" t="s">
        <v>111</v>
      </c>
      <c r="B21">
        <v>197</v>
      </c>
      <c r="C21">
        <v>77</v>
      </c>
      <c r="D21">
        <v>235</v>
      </c>
      <c r="E21">
        <v>182</v>
      </c>
      <c r="F21">
        <v>234</v>
      </c>
      <c r="G21">
        <v>191</v>
      </c>
      <c r="H21">
        <v>162</v>
      </c>
      <c r="I21">
        <v>161</v>
      </c>
      <c r="J21">
        <v>122</v>
      </c>
      <c r="K21">
        <v>126</v>
      </c>
      <c r="L21">
        <v>165</v>
      </c>
      <c r="M21">
        <v>164</v>
      </c>
      <c r="N21">
        <v>157</v>
      </c>
      <c r="O21">
        <v>229</v>
      </c>
      <c r="P21">
        <v>58</v>
      </c>
      <c r="Q21">
        <v>69</v>
      </c>
      <c r="R21">
        <v>110</v>
      </c>
      <c r="S21">
        <v>22</v>
      </c>
      <c r="T21">
        <v>54</v>
      </c>
      <c r="U21">
        <v>108</v>
      </c>
      <c r="V21">
        <v>45</v>
      </c>
      <c r="W21">
        <v>16</v>
      </c>
      <c r="X21">
        <v>52</v>
      </c>
      <c r="Y21">
        <v>45</v>
      </c>
      <c r="Z21">
        <v>52</v>
      </c>
      <c r="AA21">
        <v>40</v>
      </c>
      <c r="AB21">
        <v>44</v>
      </c>
      <c r="AC21">
        <v>36</v>
      </c>
      <c r="AD21">
        <v>22</v>
      </c>
      <c r="AE21">
        <v>31</v>
      </c>
      <c r="AF21">
        <v>42</v>
      </c>
      <c r="AG21">
        <v>44</v>
      </c>
      <c r="AH21">
        <v>37</v>
      </c>
      <c r="AI21">
        <v>52</v>
      </c>
      <c r="AJ21">
        <v>9</v>
      </c>
      <c r="AK21">
        <v>13</v>
      </c>
      <c r="AL21">
        <v>26</v>
      </c>
      <c r="AM21">
        <v>7</v>
      </c>
      <c r="AN21">
        <v>14</v>
      </c>
      <c r="AO21">
        <v>25</v>
      </c>
      <c r="AP21">
        <v>50</v>
      </c>
      <c r="AQ21">
        <v>17</v>
      </c>
      <c r="AR21">
        <v>67</v>
      </c>
      <c r="AS21">
        <v>46</v>
      </c>
      <c r="AT21">
        <v>78</v>
      </c>
      <c r="AU21">
        <v>53</v>
      </c>
      <c r="AV21">
        <v>33</v>
      </c>
      <c r="AW21">
        <v>39</v>
      </c>
      <c r="AX21">
        <v>44</v>
      </c>
      <c r="AY21">
        <v>39</v>
      </c>
      <c r="AZ21">
        <v>41</v>
      </c>
      <c r="BA21">
        <v>34</v>
      </c>
      <c r="BB21">
        <v>32</v>
      </c>
      <c r="BC21">
        <v>67</v>
      </c>
      <c r="BD21">
        <v>20</v>
      </c>
      <c r="BE21">
        <v>26</v>
      </c>
      <c r="BF21">
        <v>27</v>
      </c>
      <c r="BG21">
        <v>3</v>
      </c>
      <c r="BH21">
        <v>10</v>
      </c>
      <c r="BI21">
        <v>33</v>
      </c>
      <c r="BJ21">
        <v>-5</v>
      </c>
      <c r="BK21">
        <v>-1</v>
      </c>
      <c r="BL21">
        <v>-15</v>
      </c>
      <c r="BM21">
        <v>-1</v>
      </c>
      <c r="BN21">
        <v>-26</v>
      </c>
      <c r="BO21">
        <v>-13</v>
      </c>
      <c r="BP21">
        <v>11</v>
      </c>
      <c r="BQ21">
        <v>-3</v>
      </c>
      <c r="BR21">
        <v>-22</v>
      </c>
      <c r="BS21">
        <v>-8</v>
      </c>
      <c r="BT21">
        <v>1</v>
      </c>
      <c r="BU21">
        <v>10</v>
      </c>
      <c r="BV21">
        <v>5</v>
      </c>
      <c r="BW21">
        <v>-15</v>
      </c>
      <c r="BX21">
        <v>-11</v>
      </c>
      <c r="BY21">
        <v>-13</v>
      </c>
      <c r="BZ21">
        <v>-1</v>
      </c>
      <c r="CA21">
        <v>4</v>
      </c>
      <c r="CB21">
        <v>4</v>
      </c>
      <c r="CC21">
        <v>-8</v>
      </c>
      <c r="CD21">
        <f t="shared" ref="CD21:CD27" si="88">BJ21/B21*100</f>
        <v>-2.5380710659898478</v>
      </c>
      <c r="CE21">
        <f t="shared" ref="CE21:CE27" si="89">BK21/C21*100</f>
        <v>-1.2987012987012987</v>
      </c>
      <c r="CF21">
        <f t="shared" ref="CF21:CF27" si="90">BL21/D21*100</f>
        <v>-6.3829787234042552</v>
      </c>
      <c r="CG21">
        <f t="shared" ref="CG21:CG27" si="91">BM21/E21*100</f>
        <v>-0.5494505494505495</v>
      </c>
      <c r="CH21">
        <f t="shared" ref="CH21:CH27" si="92">BN21/F21*100</f>
        <v>-11.111111111111111</v>
      </c>
      <c r="CI21">
        <f t="shared" ref="CI21:CI27" si="93">BO21/G21*100</f>
        <v>-6.8062827225130889</v>
      </c>
      <c r="CJ21">
        <f t="shared" ref="CJ21:CJ27" si="94">BP21/H21*100</f>
        <v>6.7901234567901234</v>
      </c>
      <c r="CK21">
        <f t="shared" ref="CK21:CK27" si="95">BQ21/I21*100</f>
        <v>-1.8633540372670807</v>
      </c>
      <c r="CL21">
        <f t="shared" ref="CL21:CL27" si="96">BR21/J21*100</f>
        <v>-18.032786885245901</v>
      </c>
      <c r="CM21">
        <f t="shared" si="45"/>
        <v>-6.3492063492063489</v>
      </c>
      <c r="CN21">
        <f t="shared" si="45"/>
        <v>0.60606060606060608</v>
      </c>
      <c r="CO21">
        <f t="shared" si="45"/>
        <v>6.0975609756097562</v>
      </c>
      <c r="CP21">
        <f t="shared" si="45"/>
        <v>3.1847133757961785</v>
      </c>
      <c r="CQ21">
        <f t="shared" si="45"/>
        <v>-6.5502183406113534</v>
      </c>
      <c r="CR21">
        <f t="shared" si="45"/>
        <v>-18.96551724137931</v>
      </c>
      <c r="CS21">
        <f t="shared" si="45"/>
        <v>-18.840579710144929</v>
      </c>
      <c r="CT21">
        <f t="shared" ref="CT21:CT27" si="97">BZ21/R21*100</f>
        <v>-0.90909090909090906</v>
      </c>
      <c r="CU21">
        <f t="shared" ref="CU21:CU27" si="98">CA21/S21*100</f>
        <v>18.181818181818183</v>
      </c>
      <c r="CV21">
        <f t="shared" ref="CV21:CV27" si="99">CB21/T21*100</f>
        <v>7.4074074074074066</v>
      </c>
      <c r="CW21">
        <f t="shared" ref="CW21:CW27" si="100">CC21/U21*100</f>
        <v>-7.4074074074074066</v>
      </c>
      <c r="CZ21">
        <f t="shared" si="1"/>
        <v>4.3777777777777782</v>
      </c>
      <c r="DA21">
        <f t="shared" si="48"/>
        <v>4.8125</v>
      </c>
      <c r="DB21">
        <f t="shared" si="49"/>
        <v>4.5192307692307692</v>
      </c>
      <c r="DC21">
        <f t="shared" si="50"/>
        <v>4.0444444444444443</v>
      </c>
      <c r="DD21">
        <f t="shared" si="51"/>
        <v>4.5</v>
      </c>
      <c r="DE21">
        <f t="shared" si="52"/>
        <v>4.7750000000000004</v>
      </c>
      <c r="DF21">
        <f t="shared" si="53"/>
        <v>3.6818181818181817</v>
      </c>
      <c r="DG21">
        <f t="shared" si="54"/>
        <v>4.4722222222222223</v>
      </c>
      <c r="DH21">
        <f t="shared" si="55"/>
        <v>5.5454545454545459</v>
      </c>
      <c r="DI21">
        <f t="shared" si="56"/>
        <v>4.064516129032258</v>
      </c>
      <c r="DJ21">
        <f t="shared" si="57"/>
        <v>3.9285714285714284</v>
      </c>
      <c r="DK21">
        <f t="shared" si="58"/>
        <v>3.7272727272727271</v>
      </c>
      <c r="DL21">
        <f t="shared" si="59"/>
        <v>4.243243243243243</v>
      </c>
      <c r="DM21">
        <f t="shared" si="60"/>
        <v>4.4038461538461542</v>
      </c>
      <c r="DN21">
        <f t="shared" si="61"/>
        <v>6.4444444444444446</v>
      </c>
      <c r="DO21">
        <f t="shared" si="62"/>
        <v>5.3076923076923075</v>
      </c>
      <c r="DP21">
        <f t="shared" si="63"/>
        <v>4.2307692307692308</v>
      </c>
      <c r="DQ21">
        <f t="shared" si="64"/>
        <v>3.1428571428571428</v>
      </c>
      <c r="DR21">
        <f t="shared" si="65"/>
        <v>3.8571428571428572</v>
      </c>
      <c r="DS21">
        <f t="shared" si="66"/>
        <v>4.32</v>
      </c>
      <c r="DV21">
        <f t="shared" si="3"/>
        <v>3.94</v>
      </c>
      <c r="DW21">
        <f t="shared" si="67"/>
        <v>4.5294117647058822</v>
      </c>
      <c r="DX21">
        <f t="shared" si="68"/>
        <v>3.5074626865671643</v>
      </c>
      <c r="DY21">
        <f t="shared" si="69"/>
        <v>3.9565217391304346</v>
      </c>
      <c r="DZ21">
        <f t="shared" si="70"/>
        <v>3</v>
      </c>
      <c r="EA21">
        <f t="shared" si="71"/>
        <v>3.6037735849056602</v>
      </c>
      <c r="EB21">
        <f t="shared" si="72"/>
        <v>4.9090909090909092</v>
      </c>
      <c r="EC21">
        <f t="shared" si="73"/>
        <v>4.1282051282051286</v>
      </c>
      <c r="ED21">
        <f t="shared" si="74"/>
        <v>2.7727272727272729</v>
      </c>
      <c r="EE21">
        <f t="shared" si="75"/>
        <v>3.2307692307692308</v>
      </c>
      <c r="EF21">
        <f t="shared" si="76"/>
        <v>4.024390243902439</v>
      </c>
      <c r="EG21">
        <f t="shared" si="77"/>
        <v>4.8235294117647056</v>
      </c>
      <c r="EH21">
        <f t="shared" si="78"/>
        <v>4.90625</v>
      </c>
      <c r="EI21">
        <f t="shared" si="79"/>
        <v>3.4179104477611939</v>
      </c>
      <c r="EJ21">
        <f t="shared" si="80"/>
        <v>2.9</v>
      </c>
      <c r="EK21">
        <f t="shared" si="81"/>
        <v>2.6538461538461537</v>
      </c>
      <c r="EL21">
        <f t="shared" si="82"/>
        <v>4.0740740740740744</v>
      </c>
      <c r="EM21">
        <f t="shared" si="83"/>
        <v>7.333333333333333</v>
      </c>
      <c r="EN21">
        <f t="shared" si="84"/>
        <v>5.4</v>
      </c>
      <c r="EO21">
        <f t="shared" si="85"/>
        <v>3.2727272727272729</v>
      </c>
      <c r="ER21">
        <f t="shared" si="86"/>
        <v>4.2195706714832646</v>
      </c>
      <c r="EU21">
        <f t="shared" si="5"/>
        <v>0.24166114215744841</v>
      </c>
      <c r="EV21">
        <f t="shared" si="6"/>
        <v>0.1716975370460109</v>
      </c>
      <c r="EW21">
        <f t="shared" si="7"/>
        <v>0.16484185359570341</v>
      </c>
      <c r="EX21">
        <f t="shared" si="8"/>
        <v>0.47452374285091709</v>
      </c>
      <c r="EY21">
        <f t="shared" si="9"/>
        <v>0.17308346174630301</v>
      </c>
      <c r="EZ21">
        <f t="shared" si="10"/>
        <v>0.10248934284931249</v>
      </c>
      <c r="FA21">
        <f t="shared" si="11"/>
        <v>0.88491033116574536</v>
      </c>
      <c r="FB21">
        <f t="shared" si="12"/>
        <v>0.21127103342398323</v>
      </c>
      <c r="FC21">
        <f t="shared" si="13"/>
        <v>3.7693675637474972E-2</v>
      </c>
      <c r="FD21">
        <f t="shared" si="14"/>
        <v>0.44412582142270612</v>
      </c>
      <c r="FE21">
        <f t="shared" si="15"/>
        <v>0.5786382022053993</v>
      </c>
      <c r="FF21">
        <f t="shared" si="16"/>
        <v>0.82215849377998862</v>
      </c>
      <c r="FG21">
        <f t="shared" si="17"/>
        <v>0.32644794549557876</v>
      </c>
      <c r="FH21">
        <f t="shared" si="18"/>
        <v>0.21931771218123222</v>
      </c>
      <c r="FI21">
        <f t="shared" si="19"/>
        <v>4.1364494386840166E-2</v>
      </c>
      <c r="FJ21">
        <f t="shared" si="20"/>
        <v>0.10361689779434387</v>
      </c>
      <c r="FK21">
        <f t="shared" si="21"/>
        <v>0.34315288978926684</v>
      </c>
      <c r="FL21">
        <f t="shared" si="22"/>
        <v>0.89422978214095472</v>
      </c>
      <c r="FM21">
        <f t="shared" si="23"/>
        <v>0.54312892316062855</v>
      </c>
      <c r="FN21">
        <f t="shared" si="24"/>
        <v>0.30049949260735803</v>
      </c>
      <c r="FP21">
        <f t="shared" si="25"/>
        <v>0.12999825694959138</v>
      </c>
      <c r="FQ21">
        <f t="shared" si="26"/>
        <v>0.36696811965401893</v>
      </c>
      <c r="FR21">
        <f t="shared" si="27"/>
        <v>1.646832302770241E-2</v>
      </c>
      <c r="FS21">
        <f t="shared" si="28"/>
        <v>0.13983403211195375</v>
      </c>
      <c r="FT21">
        <f t="shared" si="29"/>
        <v>1.384918700128666E-4</v>
      </c>
      <c r="FU21">
        <f t="shared" si="30"/>
        <v>3.7390517928275059E-2</v>
      </c>
      <c r="FV21">
        <f t="shared" si="31"/>
        <v>0.73573390508142122</v>
      </c>
      <c r="FW21">
        <f t="shared" si="32"/>
        <v>0.21880099705379394</v>
      </c>
      <c r="FX21">
        <f t="shared" si="33"/>
        <v>3.2704995200738871E-4</v>
      </c>
      <c r="FY21">
        <f t="shared" si="34"/>
        <v>1.0692398416535567E-2</v>
      </c>
      <c r="FZ21">
        <f t="shared" si="35"/>
        <v>0.17121626123572459</v>
      </c>
      <c r="GA21">
        <f t="shared" si="36"/>
        <v>0.67158787714354862</v>
      </c>
      <c r="GB21">
        <f t="shared" si="37"/>
        <v>0.72254065504435028</v>
      </c>
      <c r="GC21">
        <f t="shared" si="38"/>
        <v>9.5884487346328921E-3</v>
      </c>
      <c r="GD21">
        <f t="shared" si="39"/>
        <v>9.639354817168249E-3</v>
      </c>
      <c r="GE21">
        <f t="shared" si="40"/>
        <v>1.3428102762416409E-3</v>
      </c>
      <c r="GF21">
        <f t="shared" si="41"/>
        <v>0.19898958221621529</v>
      </c>
      <c r="GG21">
        <f t="shared" si="42"/>
        <v>0.70202925931039262</v>
      </c>
      <c r="GH21">
        <f t="shared" si="43"/>
        <v>0.62844878703679619</v>
      </c>
      <c r="GI21">
        <f t="shared" si="44"/>
        <v>1.7677429095570997E-2</v>
      </c>
    </row>
    <row r="22" spans="1:212">
      <c r="A22" t="s">
        <v>112</v>
      </c>
      <c r="B22">
        <v>196</v>
      </c>
      <c r="C22">
        <v>80</v>
      </c>
      <c r="D22">
        <v>247</v>
      </c>
      <c r="E22">
        <v>192</v>
      </c>
      <c r="F22">
        <v>244</v>
      </c>
      <c r="G22">
        <v>208</v>
      </c>
      <c r="H22">
        <v>177</v>
      </c>
      <c r="I22">
        <v>179</v>
      </c>
      <c r="J22">
        <v>119</v>
      </c>
      <c r="K22">
        <v>139</v>
      </c>
      <c r="L22">
        <v>176</v>
      </c>
      <c r="M22">
        <v>180</v>
      </c>
      <c r="N22">
        <v>160</v>
      </c>
      <c r="O22">
        <v>241</v>
      </c>
      <c r="P22">
        <v>56</v>
      </c>
      <c r="Q22">
        <v>70</v>
      </c>
      <c r="R22">
        <v>118</v>
      </c>
      <c r="S22">
        <v>25</v>
      </c>
      <c r="T22">
        <v>55</v>
      </c>
      <c r="U22">
        <v>116</v>
      </c>
      <c r="V22">
        <v>54</v>
      </c>
      <c r="W22">
        <v>23</v>
      </c>
      <c r="X22">
        <v>58</v>
      </c>
      <c r="Y22">
        <v>51</v>
      </c>
      <c r="Z22">
        <v>65</v>
      </c>
      <c r="AA22">
        <v>45</v>
      </c>
      <c r="AB22">
        <v>43</v>
      </c>
      <c r="AC22">
        <v>46</v>
      </c>
      <c r="AD22">
        <v>28</v>
      </c>
      <c r="AE22">
        <v>32</v>
      </c>
      <c r="AF22">
        <v>48</v>
      </c>
      <c r="AG22">
        <v>41</v>
      </c>
      <c r="AH22">
        <v>41</v>
      </c>
      <c r="AI22">
        <v>47</v>
      </c>
      <c r="AJ22">
        <v>10</v>
      </c>
      <c r="AK22">
        <v>15</v>
      </c>
      <c r="AL22">
        <v>31</v>
      </c>
      <c r="AM22">
        <v>9</v>
      </c>
      <c r="AN22">
        <v>18</v>
      </c>
      <c r="AO22">
        <v>28</v>
      </c>
      <c r="AP22">
        <v>48</v>
      </c>
      <c r="AQ22">
        <v>20</v>
      </c>
      <c r="AR22">
        <v>83</v>
      </c>
      <c r="AS22">
        <v>58</v>
      </c>
      <c r="AT22">
        <v>69</v>
      </c>
      <c r="AU22">
        <v>59</v>
      </c>
      <c r="AV22">
        <v>32</v>
      </c>
      <c r="AW22">
        <v>47</v>
      </c>
      <c r="AX22">
        <v>34</v>
      </c>
      <c r="AY22">
        <v>34</v>
      </c>
      <c r="AZ22">
        <v>47</v>
      </c>
      <c r="BA22">
        <v>34</v>
      </c>
      <c r="BB22">
        <v>30</v>
      </c>
      <c r="BC22">
        <v>64</v>
      </c>
      <c r="BD22">
        <v>15</v>
      </c>
      <c r="BE22">
        <v>23</v>
      </c>
      <c r="BF22">
        <v>33</v>
      </c>
      <c r="BG22">
        <v>5</v>
      </c>
      <c r="BH22">
        <v>10</v>
      </c>
      <c r="BI22">
        <v>35</v>
      </c>
      <c r="BJ22">
        <v>6</v>
      </c>
      <c r="BK22">
        <v>3</v>
      </c>
      <c r="BL22">
        <v>-25</v>
      </c>
      <c r="BM22">
        <v>-7</v>
      </c>
      <c r="BN22">
        <v>-4</v>
      </c>
      <c r="BO22">
        <v>-14</v>
      </c>
      <c r="BP22">
        <v>11</v>
      </c>
      <c r="BQ22">
        <v>-1</v>
      </c>
      <c r="BR22">
        <v>-6</v>
      </c>
      <c r="BS22">
        <v>-2</v>
      </c>
      <c r="BT22">
        <v>1</v>
      </c>
      <c r="BU22">
        <v>7</v>
      </c>
      <c r="BV22">
        <v>11</v>
      </c>
      <c r="BW22">
        <v>-17</v>
      </c>
      <c r="BX22">
        <v>-5</v>
      </c>
      <c r="BY22">
        <v>-8</v>
      </c>
      <c r="BZ22">
        <v>-2</v>
      </c>
      <c r="CA22">
        <v>4</v>
      </c>
      <c r="CB22">
        <v>8</v>
      </c>
      <c r="CC22">
        <v>-7</v>
      </c>
      <c r="CD22">
        <f t="shared" si="88"/>
        <v>3.0612244897959182</v>
      </c>
      <c r="CE22">
        <f t="shared" si="89"/>
        <v>3.75</v>
      </c>
      <c r="CF22">
        <f t="shared" si="90"/>
        <v>-10.121457489878543</v>
      </c>
      <c r="CG22">
        <f t="shared" si="91"/>
        <v>-3.6458333333333335</v>
      </c>
      <c r="CH22">
        <f t="shared" si="92"/>
        <v>-1.639344262295082</v>
      </c>
      <c r="CI22">
        <f t="shared" si="93"/>
        <v>-6.7307692307692308</v>
      </c>
      <c r="CJ22">
        <f t="shared" si="94"/>
        <v>6.2146892655367232</v>
      </c>
      <c r="CK22">
        <f t="shared" si="95"/>
        <v>-0.55865921787709494</v>
      </c>
      <c r="CL22">
        <f t="shared" si="96"/>
        <v>-5.0420168067226889</v>
      </c>
      <c r="CM22">
        <f t="shared" si="45"/>
        <v>-1.4388489208633095</v>
      </c>
      <c r="CN22">
        <f t="shared" si="45"/>
        <v>0.56818181818181823</v>
      </c>
      <c r="CO22">
        <f t="shared" si="45"/>
        <v>3.8888888888888888</v>
      </c>
      <c r="CP22">
        <f t="shared" si="45"/>
        <v>6.8750000000000009</v>
      </c>
      <c r="CQ22">
        <f t="shared" si="45"/>
        <v>-7.0539419087136928</v>
      </c>
      <c r="CR22">
        <f t="shared" si="45"/>
        <v>-8.9285714285714288</v>
      </c>
      <c r="CS22">
        <f t="shared" si="45"/>
        <v>-11.428571428571429</v>
      </c>
      <c r="CT22">
        <f t="shared" si="97"/>
        <v>-1.6949152542372881</v>
      </c>
      <c r="CU22">
        <f t="shared" si="98"/>
        <v>16</v>
      </c>
      <c r="CV22">
        <f t="shared" si="99"/>
        <v>14.545454545454545</v>
      </c>
      <c r="CW22">
        <f t="shared" si="100"/>
        <v>-6.0344827586206895</v>
      </c>
      <c r="CZ22">
        <f t="shared" si="1"/>
        <v>3.6296296296296298</v>
      </c>
      <c r="DA22">
        <f t="shared" si="48"/>
        <v>3.4782608695652173</v>
      </c>
      <c r="DB22">
        <f t="shared" si="49"/>
        <v>4.2586206896551726</v>
      </c>
      <c r="DC22">
        <f t="shared" si="50"/>
        <v>3.7647058823529411</v>
      </c>
      <c r="DD22">
        <f t="shared" si="51"/>
        <v>3.7538461538461538</v>
      </c>
      <c r="DE22">
        <f t="shared" si="52"/>
        <v>4.6222222222222218</v>
      </c>
      <c r="DF22">
        <f t="shared" si="53"/>
        <v>4.1162790697674421</v>
      </c>
      <c r="DG22">
        <f t="shared" si="54"/>
        <v>3.8913043478260869</v>
      </c>
      <c r="DH22">
        <f t="shared" si="55"/>
        <v>4.25</v>
      </c>
      <c r="DI22">
        <f t="shared" si="56"/>
        <v>4.34375</v>
      </c>
      <c r="DJ22">
        <f t="shared" si="57"/>
        <v>3.6666666666666665</v>
      </c>
      <c r="DK22">
        <f t="shared" si="58"/>
        <v>4.3902439024390247</v>
      </c>
      <c r="DL22">
        <f t="shared" si="59"/>
        <v>3.9024390243902438</v>
      </c>
      <c r="DM22">
        <f t="shared" si="60"/>
        <v>5.1276595744680851</v>
      </c>
      <c r="DN22">
        <f t="shared" si="61"/>
        <v>5.6</v>
      </c>
      <c r="DO22">
        <f t="shared" si="62"/>
        <v>4.666666666666667</v>
      </c>
      <c r="DP22">
        <f t="shared" si="63"/>
        <v>3.806451612903226</v>
      </c>
      <c r="DQ22">
        <f t="shared" si="64"/>
        <v>2.7777777777777777</v>
      </c>
      <c r="DR22">
        <f t="shared" si="65"/>
        <v>3.0555555555555554</v>
      </c>
      <c r="DS22">
        <f t="shared" si="66"/>
        <v>4.1428571428571432</v>
      </c>
      <c r="DV22">
        <f t="shared" si="3"/>
        <v>4.083333333333333</v>
      </c>
      <c r="DW22">
        <f t="shared" si="67"/>
        <v>4</v>
      </c>
      <c r="DX22">
        <f t="shared" si="68"/>
        <v>2.9759036144578315</v>
      </c>
      <c r="DY22">
        <f t="shared" si="69"/>
        <v>3.3103448275862069</v>
      </c>
      <c r="DZ22">
        <f t="shared" si="70"/>
        <v>3.5362318840579712</v>
      </c>
      <c r="EA22">
        <f t="shared" si="71"/>
        <v>3.5254237288135593</v>
      </c>
      <c r="EB22">
        <f t="shared" si="72"/>
        <v>5.53125</v>
      </c>
      <c r="EC22">
        <f t="shared" si="73"/>
        <v>3.8085106382978724</v>
      </c>
      <c r="ED22">
        <f t="shared" si="74"/>
        <v>3.5</v>
      </c>
      <c r="EE22">
        <f t="shared" si="75"/>
        <v>4.0882352941176467</v>
      </c>
      <c r="EF22">
        <f t="shared" si="76"/>
        <v>3.7446808510638299</v>
      </c>
      <c r="EG22">
        <f t="shared" si="77"/>
        <v>5.2941176470588234</v>
      </c>
      <c r="EH22">
        <f t="shared" si="78"/>
        <v>5.333333333333333</v>
      </c>
      <c r="EI22">
        <f t="shared" si="79"/>
        <v>3.765625</v>
      </c>
      <c r="EJ22">
        <f t="shared" si="80"/>
        <v>3.7333333333333334</v>
      </c>
      <c r="EK22">
        <f t="shared" si="81"/>
        <v>3.0434782608695654</v>
      </c>
      <c r="EL22">
        <f t="shared" si="82"/>
        <v>3.5757575757575757</v>
      </c>
      <c r="EM22">
        <f t="shared" si="83"/>
        <v>5</v>
      </c>
      <c r="EN22">
        <f t="shared" si="84"/>
        <v>5.5</v>
      </c>
      <c r="EO22">
        <f t="shared" si="85"/>
        <v>3.3142857142857145</v>
      </c>
      <c r="ER22">
        <f t="shared" si="86"/>
        <v>4.0477195456238961</v>
      </c>
      <c r="EU22">
        <f t="shared" si="5"/>
        <v>0.80397093963875976</v>
      </c>
      <c r="EV22">
        <f t="shared" si="6"/>
        <v>0.7800644223327815</v>
      </c>
      <c r="EW22">
        <f t="shared" si="7"/>
        <v>0.19313255804227319</v>
      </c>
      <c r="EX22">
        <f t="shared" si="8"/>
        <v>0.60944873367547303</v>
      </c>
      <c r="EY22">
        <f t="shared" si="9"/>
        <v>0.6619577385101808</v>
      </c>
      <c r="EZ22">
        <f t="shared" si="10"/>
        <v>8.2121801242220238E-2</v>
      </c>
      <c r="FA22">
        <f t="shared" si="11"/>
        <v>0.29243885121665047</v>
      </c>
      <c r="FB22">
        <f t="shared" si="12"/>
        <v>0.465912076976847</v>
      </c>
      <c r="FC22">
        <f t="shared" si="13"/>
        <v>0.24496070940520498</v>
      </c>
      <c r="FD22">
        <f t="shared" si="14"/>
        <v>0.19670147024992829</v>
      </c>
      <c r="FE22">
        <f t="shared" si="15"/>
        <v>0.72294164833644836</v>
      </c>
      <c r="FF22">
        <f t="shared" si="16"/>
        <v>0.15975141520324565</v>
      </c>
      <c r="FG22">
        <f t="shared" si="17"/>
        <v>0.45105054705916664</v>
      </c>
      <c r="FH22">
        <f t="shared" si="18"/>
        <v>1.4850613174453568E-2</v>
      </c>
      <c r="FI22">
        <f t="shared" si="19"/>
        <v>7.0607403140167169E-2</v>
      </c>
      <c r="FJ22">
        <f t="shared" si="20"/>
        <v>0.16499734159091331</v>
      </c>
      <c r="FK22">
        <f t="shared" si="21"/>
        <v>0.51783952187688642</v>
      </c>
      <c r="FL22">
        <f t="shared" si="22"/>
        <v>1.1769678855564514</v>
      </c>
      <c r="FM22">
        <f t="shared" si="23"/>
        <v>1.1810694509781401</v>
      </c>
      <c r="FN22">
        <f t="shared" si="24"/>
        <v>0.29559777044286195</v>
      </c>
      <c r="FP22">
        <f t="shared" si="25"/>
        <v>0.29182179695383847</v>
      </c>
      <c r="FQ22">
        <f t="shared" si="26"/>
        <v>0.23371955443026066</v>
      </c>
      <c r="FR22">
        <f t="shared" si="27"/>
        <v>2.8568467025861198E-4</v>
      </c>
      <c r="FS22">
        <f t="shared" si="28"/>
        <v>1.5138379404618695E-2</v>
      </c>
      <c r="FT22">
        <f t="shared" si="29"/>
        <v>3.9593167720068732E-2</v>
      </c>
      <c r="FU22">
        <f t="shared" si="30"/>
        <v>4.4558573859394691E-2</v>
      </c>
      <c r="FV22">
        <f t="shared" si="31"/>
        <v>1.6488216590384175</v>
      </c>
      <c r="FW22">
        <f t="shared" si="32"/>
        <v>0.1437057989579352</v>
      </c>
      <c r="FX22">
        <f t="shared" si="33"/>
        <v>6.5338758192033927E-2</v>
      </c>
      <c r="FY22">
        <f t="shared" si="34"/>
        <v>0.28471000307967992</v>
      </c>
      <c r="FZ22">
        <f t="shared" si="35"/>
        <v>0.11857898136060034</v>
      </c>
      <c r="GA22">
        <f t="shared" si="36"/>
        <v>1.4029361531530804</v>
      </c>
      <c r="GB22">
        <f t="shared" si="37"/>
        <v>1.3383036497221306</v>
      </c>
      <c r="GC22">
        <f t="shared" si="38"/>
        <v>0.11220904893091264</v>
      </c>
      <c r="GD22">
        <f t="shared" si="39"/>
        <v>0.1527073215915403</v>
      </c>
      <c r="GE22">
        <f t="shared" si="40"/>
        <v>2.0554039430061899E-2</v>
      </c>
      <c r="GF22">
        <f t="shared" si="41"/>
        <v>8.4063006364470824E-2</v>
      </c>
      <c r="GG22">
        <f t="shared" si="42"/>
        <v>0.40747867162922768</v>
      </c>
      <c r="GH22">
        <f t="shared" si="43"/>
        <v>0.77604346106451272</v>
      </c>
      <c r="GI22">
        <f t="shared" si="44"/>
        <v>3.2862984034776714E-2</v>
      </c>
    </row>
    <row r="23" spans="1:212">
      <c r="A23" t="s">
        <v>113</v>
      </c>
      <c r="B23">
        <v>357</v>
      </c>
      <c r="C23">
        <v>140</v>
      </c>
      <c r="D23">
        <v>502</v>
      </c>
      <c r="E23">
        <v>339</v>
      </c>
      <c r="F23">
        <v>536</v>
      </c>
      <c r="G23">
        <v>408</v>
      </c>
      <c r="H23">
        <v>280</v>
      </c>
      <c r="I23">
        <v>240</v>
      </c>
      <c r="J23">
        <v>292</v>
      </c>
      <c r="K23">
        <v>280</v>
      </c>
      <c r="L23">
        <v>315</v>
      </c>
      <c r="M23">
        <v>304</v>
      </c>
      <c r="N23">
        <v>264</v>
      </c>
      <c r="O23">
        <v>456</v>
      </c>
      <c r="P23">
        <v>131</v>
      </c>
      <c r="Q23">
        <v>161</v>
      </c>
      <c r="R23">
        <v>165</v>
      </c>
      <c r="S23">
        <v>62</v>
      </c>
      <c r="T23">
        <v>124</v>
      </c>
      <c r="U23">
        <v>224</v>
      </c>
      <c r="V23">
        <v>89</v>
      </c>
      <c r="W23">
        <v>29</v>
      </c>
      <c r="X23">
        <v>97</v>
      </c>
      <c r="Y23">
        <v>56</v>
      </c>
      <c r="Z23">
        <v>123</v>
      </c>
      <c r="AA23">
        <v>64</v>
      </c>
      <c r="AB23">
        <v>46</v>
      </c>
      <c r="AC23">
        <v>32</v>
      </c>
      <c r="AD23">
        <v>57</v>
      </c>
      <c r="AE23">
        <v>68</v>
      </c>
      <c r="AF23">
        <v>63</v>
      </c>
      <c r="AG23">
        <v>70</v>
      </c>
      <c r="AH23">
        <v>52</v>
      </c>
      <c r="AI23">
        <v>81</v>
      </c>
      <c r="AJ23">
        <v>23</v>
      </c>
      <c r="AK23">
        <v>18</v>
      </c>
      <c r="AL23">
        <v>18</v>
      </c>
      <c r="AM23">
        <v>15</v>
      </c>
      <c r="AN23">
        <v>26</v>
      </c>
      <c r="AO23">
        <v>32</v>
      </c>
      <c r="AP23">
        <v>54</v>
      </c>
      <c r="AQ23">
        <v>37</v>
      </c>
      <c r="AR23">
        <v>119</v>
      </c>
      <c r="AS23">
        <v>86</v>
      </c>
      <c r="AT23">
        <v>101</v>
      </c>
      <c r="AU23">
        <v>93</v>
      </c>
      <c r="AV23">
        <v>53</v>
      </c>
      <c r="AW23">
        <v>47</v>
      </c>
      <c r="AX23">
        <v>50</v>
      </c>
      <c r="AY23">
        <v>39</v>
      </c>
      <c r="AZ23">
        <v>57</v>
      </c>
      <c r="BA23">
        <v>50</v>
      </c>
      <c r="BB23">
        <v>41</v>
      </c>
      <c r="BC23">
        <v>99</v>
      </c>
      <c r="BD23">
        <v>30</v>
      </c>
      <c r="BE23">
        <v>41</v>
      </c>
      <c r="BF23">
        <v>34</v>
      </c>
      <c r="BG23">
        <v>10</v>
      </c>
      <c r="BH23">
        <v>18</v>
      </c>
      <c r="BI23">
        <v>52</v>
      </c>
      <c r="BJ23">
        <v>35</v>
      </c>
      <c r="BK23">
        <v>-8</v>
      </c>
      <c r="BL23">
        <v>-22</v>
      </c>
      <c r="BM23">
        <v>-30</v>
      </c>
      <c r="BN23">
        <v>22</v>
      </c>
      <c r="BO23">
        <v>-29</v>
      </c>
      <c r="BP23">
        <v>-7</v>
      </c>
      <c r="BQ23">
        <v>-15</v>
      </c>
      <c r="BR23">
        <v>7</v>
      </c>
      <c r="BS23">
        <v>29</v>
      </c>
      <c r="BT23">
        <v>6</v>
      </c>
      <c r="BU23">
        <v>20</v>
      </c>
      <c r="BV23">
        <v>11</v>
      </c>
      <c r="BW23">
        <v>-18</v>
      </c>
      <c r="BX23">
        <v>-7</v>
      </c>
      <c r="BY23">
        <v>-23</v>
      </c>
      <c r="BZ23">
        <v>-16</v>
      </c>
      <c r="CA23">
        <v>5</v>
      </c>
      <c r="CB23">
        <v>8</v>
      </c>
      <c r="CC23">
        <v>-20</v>
      </c>
      <c r="CD23">
        <f t="shared" si="88"/>
        <v>9.8039215686274517</v>
      </c>
      <c r="CE23">
        <f t="shared" si="89"/>
        <v>-5.7142857142857144</v>
      </c>
      <c r="CF23">
        <f t="shared" si="90"/>
        <v>-4.3824701195219129</v>
      </c>
      <c r="CG23">
        <f t="shared" si="91"/>
        <v>-8.8495575221238933</v>
      </c>
      <c r="CH23">
        <f t="shared" si="92"/>
        <v>4.1044776119402986</v>
      </c>
      <c r="CI23">
        <f t="shared" si="93"/>
        <v>-7.1078431372549016</v>
      </c>
      <c r="CJ23">
        <f t="shared" si="94"/>
        <v>-2.5</v>
      </c>
      <c r="CK23">
        <f t="shared" si="95"/>
        <v>-6.25</v>
      </c>
      <c r="CL23">
        <f t="shared" si="96"/>
        <v>2.3972602739726026</v>
      </c>
      <c r="CM23">
        <f t="shared" si="45"/>
        <v>10.357142857142858</v>
      </c>
      <c r="CN23">
        <f t="shared" si="45"/>
        <v>1.9047619047619049</v>
      </c>
      <c r="CO23">
        <f t="shared" si="45"/>
        <v>6.5789473684210522</v>
      </c>
      <c r="CP23">
        <f t="shared" si="45"/>
        <v>4.1666666666666661</v>
      </c>
      <c r="CQ23">
        <f t="shared" si="45"/>
        <v>-3.9473684210526314</v>
      </c>
      <c r="CR23">
        <f t="shared" si="45"/>
        <v>-5.343511450381679</v>
      </c>
      <c r="CS23">
        <f t="shared" si="45"/>
        <v>-14.285714285714285</v>
      </c>
      <c r="CT23">
        <f t="shared" si="97"/>
        <v>-9.6969696969696972</v>
      </c>
      <c r="CU23">
        <f t="shared" si="98"/>
        <v>8.064516129032258</v>
      </c>
      <c r="CV23">
        <f t="shared" si="99"/>
        <v>6.4516129032258061</v>
      </c>
      <c r="CW23">
        <f t="shared" si="100"/>
        <v>-8.9285714285714288</v>
      </c>
      <c r="CZ23">
        <f t="shared" si="1"/>
        <v>4.01123595505618</v>
      </c>
      <c r="DA23">
        <f t="shared" si="48"/>
        <v>4.8275862068965516</v>
      </c>
      <c r="DB23">
        <f t="shared" si="49"/>
        <v>5.1752577319587632</v>
      </c>
      <c r="DC23">
        <f t="shared" si="50"/>
        <v>6.0535714285714288</v>
      </c>
      <c r="DD23">
        <f t="shared" si="51"/>
        <v>4.3577235772357721</v>
      </c>
      <c r="DE23">
        <f t="shared" si="52"/>
        <v>6.375</v>
      </c>
      <c r="DF23">
        <f t="shared" si="53"/>
        <v>6.0869565217391308</v>
      </c>
      <c r="DG23">
        <f t="shared" si="54"/>
        <v>7.5</v>
      </c>
      <c r="DH23">
        <f t="shared" si="55"/>
        <v>5.1228070175438596</v>
      </c>
      <c r="DI23">
        <f t="shared" si="56"/>
        <v>4.117647058823529</v>
      </c>
      <c r="DJ23">
        <f t="shared" si="57"/>
        <v>5</v>
      </c>
      <c r="DK23">
        <f t="shared" si="58"/>
        <v>4.3428571428571425</v>
      </c>
      <c r="DL23">
        <f t="shared" si="59"/>
        <v>5.0769230769230766</v>
      </c>
      <c r="DM23">
        <f t="shared" si="60"/>
        <v>5.6296296296296298</v>
      </c>
      <c r="DN23">
        <f t="shared" si="61"/>
        <v>5.6956521739130439</v>
      </c>
      <c r="DO23">
        <f t="shared" si="62"/>
        <v>8.9444444444444446</v>
      </c>
      <c r="DP23">
        <f t="shared" si="63"/>
        <v>9.1666666666666661</v>
      </c>
      <c r="DQ23">
        <f t="shared" si="64"/>
        <v>4.1333333333333337</v>
      </c>
      <c r="DR23">
        <f t="shared" si="65"/>
        <v>4.7692307692307692</v>
      </c>
      <c r="DS23">
        <f t="shared" si="66"/>
        <v>7</v>
      </c>
      <c r="DV23">
        <f t="shared" si="3"/>
        <v>6.6111111111111107</v>
      </c>
      <c r="DW23">
        <f t="shared" si="67"/>
        <v>3.7837837837837838</v>
      </c>
      <c r="DX23">
        <f t="shared" si="68"/>
        <v>4.2184873949579833</v>
      </c>
      <c r="DY23">
        <f t="shared" si="69"/>
        <v>3.941860465116279</v>
      </c>
      <c r="DZ23">
        <f t="shared" si="70"/>
        <v>5.3069306930693072</v>
      </c>
      <c r="EA23">
        <f t="shared" si="71"/>
        <v>4.387096774193548</v>
      </c>
      <c r="EB23">
        <f t="shared" si="72"/>
        <v>5.283018867924528</v>
      </c>
      <c r="EC23">
        <f t="shared" si="73"/>
        <v>5.1063829787234045</v>
      </c>
      <c r="ED23">
        <f t="shared" si="74"/>
        <v>5.84</v>
      </c>
      <c r="EE23">
        <f t="shared" si="75"/>
        <v>7.1794871794871797</v>
      </c>
      <c r="EF23">
        <f t="shared" si="76"/>
        <v>5.5263157894736841</v>
      </c>
      <c r="EG23">
        <f t="shared" si="77"/>
        <v>6.08</v>
      </c>
      <c r="EH23">
        <f t="shared" si="78"/>
        <v>6.4390243902439028</v>
      </c>
      <c r="EI23">
        <f t="shared" si="79"/>
        <v>4.6060606060606064</v>
      </c>
      <c r="EJ23">
        <f t="shared" si="80"/>
        <v>4.3666666666666663</v>
      </c>
      <c r="EK23">
        <f t="shared" si="81"/>
        <v>3.9268292682926829</v>
      </c>
      <c r="EL23">
        <f t="shared" si="82"/>
        <v>4.8529411764705879</v>
      </c>
      <c r="EM23">
        <f t="shared" si="83"/>
        <v>6.2</v>
      </c>
      <c r="EN23">
        <f t="shared" si="84"/>
        <v>6.8888888888888893</v>
      </c>
      <c r="EO23">
        <f t="shared" si="85"/>
        <v>4.3076923076923075</v>
      </c>
      <c r="ER23">
        <f t="shared" si="86"/>
        <v>5.4559775269244959</v>
      </c>
      <c r="EU23">
        <f t="shared" si="5"/>
        <v>3.1200994426728421</v>
      </c>
      <c r="EV23">
        <f t="shared" si="6"/>
        <v>0.70159028596397421</v>
      </c>
      <c r="EW23">
        <f t="shared" si="7"/>
        <v>0.58357256156697934</v>
      </c>
      <c r="EX23">
        <f t="shared" si="8"/>
        <v>0.10576204014274657</v>
      </c>
      <c r="EY23">
        <f t="shared" si="9"/>
        <v>2.5220496122461209</v>
      </c>
      <c r="EZ23">
        <f t="shared" si="10"/>
        <v>4.2083992180762447E-2</v>
      </c>
      <c r="FA23">
        <f t="shared" si="11"/>
        <v>0.11380028407817287</v>
      </c>
      <c r="FB23">
        <f t="shared" si="12"/>
        <v>1.0696648810641038E-2</v>
      </c>
      <c r="FC23">
        <f t="shared" si="13"/>
        <v>0.56830889052554101</v>
      </c>
      <c r="FD23">
        <f t="shared" si="14"/>
        <v>2.2926226942361554</v>
      </c>
      <c r="FE23">
        <f t="shared" si="15"/>
        <v>0.70054784913974866</v>
      </c>
      <c r="FF23">
        <f t="shared" si="16"/>
        <v>1.7898412413353613</v>
      </c>
      <c r="FG23">
        <f t="shared" si="17"/>
        <v>0.59615977508900853</v>
      </c>
      <c r="FH23">
        <f t="shared" si="18"/>
        <v>0.22575876860286276</v>
      </c>
      <c r="FI23">
        <f t="shared" si="19"/>
        <v>0.27048572599799275</v>
      </c>
      <c r="FJ23">
        <f t="shared" si="20"/>
        <v>4.0924651200003812E-3</v>
      </c>
      <c r="FK23">
        <f t="shared" si="21"/>
        <v>2.824046073199955E-3</v>
      </c>
      <c r="FL23">
        <f t="shared" si="22"/>
        <v>1.0411320324550191</v>
      </c>
      <c r="FM23">
        <f t="shared" si="23"/>
        <v>0.72365962567174513</v>
      </c>
      <c r="FN23">
        <f t="shared" si="24"/>
        <v>2.9890894281627289E-2</v>
      </c>
      <c r="FP23">
        <f t="shared" si="25"/>
        <v>1.1882189064533033</v>
      </c>
      <c r="FQ23">
        <f t="shared" si="26"/>
        <v>2.8659675473357779E-3</v>
      </c>
      <c r="FR23">
        <f t="shared" si="27"/>
        <v>4.5751553046689824E-4</v>
      </c>
      <c r="FS23">
        <f t="shared" si="28"/>
        <v>2.1999536878826632E-4</v>
      </c>
      <c r="FT23">
        <f t="shared" si="29"/>
        <v>0.18990150089055538</v>
      </c>
      <c r="FU23">
        <f t="shared" si="30"/>
        <v>4.2244618777191384E-3</v>
      </c>
      <c r="FV23">
        <f t="shared" si="31"/>
        <v>0.19569524841103436</v>
      </c>
      <c r="FW23">
        <f t="shared" si="32"/>
        <v>0.13974981666263553</v>
      </c>
      <c r="FX23">
        <f t="shared" si="33"/>
        <v>0.48335832643866683</v>
      </c>
      <c r="FY23">
        <f t="shared" si="34"/>
        <v>1.5115749745205531</v>
      </c>
      <c r="FZ23">
        <f t="shared" si="35"/>
        <v>0.30758950599709439</v>
      </c>
      <c r="GA23">
        <f t="shared" si="36"/>
        <v>0.65472459967137264</v>
      </c>
      <c r="GB23">
        <f t="shared" si="37"/>
        <v>0.8672892600471136</v>
      </c>
      <c r="GC23">
        <f t="shared" si="38"/>
        <v>1.2780721109882631E-2</v>
      </c>
      <c r="GD23">
        <f t="shared" si="39"/>
        <v>3.3675488173149526E-2</v>
      </c>
      <c r="GE23">
        <f t="shared" si="40"/>
        <v>4.0536486176979839E-3</v>
      </c>
      <c r="GF23">
        <f t="shared" si="41"/>
        <v>9.3751581966858136E-2</v>
      </c>
      <c r="GG23">
        <f t="shared" si="42"/>
        <v>0.3967568325487168</v>
      </c>
      <c r="GH23">
        <f t="shared" si="43"/>
        <v>0.78704581840669852</v>
      </c>
      <c r="GI23">
        <f t="shared" si="44"/>
        <v>1.1793440730658591E-2</v>
      </c>
    </row>
    <row r="24" spans="1:212">
      <c r="A24" t="s">
        <v>114</v>
      </c>
      <c r="B24">
        <v>352</v>
      </c>
      <c r="C24">
        <v>149</v>
      </c>
      <c r="D24">
        <v>531</v>
      </c>
      <c r="E24">
        <v>339</v>
      </c>
      <c r="F24">
        <v>568</v>
      </c>
      <c r="G24">
        <v>415</v>
      </c>
      <c r="H24">
        <v>293</v>
      </c>
      <c r="I24">
        <v>251</v>
      </c>
      <c r="J24">
        <v>307</v>
      </c>
      <c r="K24">
        <v>290</v>
      </c>
      <c r="L24">
        <v>330</v>
      </c>
      <c r="M24">
        <v>317</v>
      </c>
      <c r="N24">
        <v>264</v>
      </c>
      <c r="O24">
        <v>466</v>
      </c>
      <c r="P24">
        <v>134</v>
      </c>
      <c r="Q24">
        <v>168</v>
      </c>
      <c r="R24">
        <v>166</v>
      </c>
      <c r="S24">
        <v>63</v>
      </c>
      <c r="T24">
        <v>126</v>
      </c>
      <c r="U24">
        <v>224</v>
      </c>
      <c r="V24">
        <v>85</v>
      </c>
      <c r="W24">
        <v>28</v>
      </c>
      <c r="X24">
        <v>101</v>
      </c>
      <c r="Y24">
        <v>56</v>
      </c>
      <c r="Z24">
        <v>128</v>
      </c>
      <c r="AA24">
        <v>60</v>
      </c>
      <c r="AB24">
        <v>44</v>
      </c>
      <c r="AC24">
        <v>39</v>
      </c>
      <c r="AD24">
        <v>61</v>
      </c>
      <c r="AE24">
        <v>84</v>
      </c>
      <c r="AF24">
        <v>73</v>
      </c>
      <c r="AG24">
        <v>57</v>
      </c>
      <c r="AH24">
        <v>57</v>
      </c>
      <c r="AI24">
        <v>85</v>
      </c>
      <c r="AJ24">
        <v>20</v>
      </c>
      <c r="AK24">
        <v>20</v>
      </c>
      <c r="AL24">
        <v>26</v>
      </c>
      <c r="AM24">
        <v>11</v>
      </c>
      <c r="AN24">
        <v>25</v>
      </c>
      <c r="AO24">
        <v>38</v>
      </c>
      <c r="AP24">
        <v>58</v>
      </c>
      <c r="AQ24">
        <v>34</v>
      </c>
      <c r="AR24">
        <v>106</v>
      </c>
      <c r="AS24">
        <v>76</v>
      </c>
      <c r="AT24">
        <v>115</v>
      </c>
      <c r="AU24">
        <v>95</v>
      </c>
      <c r="AV24">
        <v>67</v>
      </c>
      <c r="AW24">
        <v>48</v>
      </c>
      <c r="AX24">
        <v>52</v>
      </c>
      <c r="AY24">
        <v>36</v>
      </c>
      <c r="AZ24">
        <v>63</v>
      </c>
      <c r="BA24">
        <v>52</v>
      </c>
      <c r="BB24">
        <v>41</v>
      </c>
      <c r="BC24">
        <v>95</v>
      </c>
      <c r="BD24">
        <v>30</v>
      </c>
      <c r="BE24">
        <v>45</v>
      </c>
      <c r="BF24">
        <v>35</v>
      </c>
      <c r="BG24">
        <v>11</v>
      </c>
      <c r="BH24">
        <v>23</v>
      </c>
      <c r="BI24">
        <v>58</v>
      </c>
      <c r="BJ24">
        <v>27</v>
      </c>
      <c r="BK24">
        <v>-6</v>
      </c>
      <c r="BL24">
        <v>-5</v>
      </c>
      <c r="BM24">
        <v>-20</v>
      </c>
      <c r="BN24">
        <v>13</v>
      </c>
      <c r="BO24">
        <v>-35</v>
      </c>
      <c r="BP24">
        <v>-23</v>
      </c>
      <c r="BQ24">
        <v>-9</v>
      </c>
      <c r="BR24">
        <v>9</v>
      </c>
      <c r="BS24">
        <v>48</v>
      </c>
      <c r="BT24">
        <v>10</v>
      </c>
      <c r="BU24">
        <v>5</v>
      </c>
      <c r="BV24">
        <v>16</v>
      </c>
      <c r="BW24">
        <v>-10</v>
      </c>
      <c r="BX24">
        <v>-10</v>
      </c>
      <c r="BY24">
        <v>-25</v>
      </c>
      <c r="BZ24">
        <v>-9</v>
      </c>
      <c r="CA24">
        <v>0</v>
      </c>
      <c r="CB24">
        <v>2</v>
      </c>
      <c r="CC24">
        <v>-20</v>
      </c>
      <c r="CD24">
        <f t="shared" si="88"/>
        <v>7.6704545454545459</v>
      </c>
      <c r="CE24">
        <f t="shared" si="89"/>
        <v>-4.0268456375838921</v>
      </c>
      <c r="CF24">
        <f t="shared" si="90"/>
        <v>-0.94161958568738224</v>
      </c>
      <c r="CG24">
        <f t="shared" si="91"/>
        <v>-5.8997050147492622</v>
      </c>
      <c r="CH24">
        <f t="shared" si="92"/>
        <v>2.2887323943661975</v>
      </c>
      <c r="CI24">
        <f t="shared" si="93"/>
        <v>-8.4337349397590362</v>
      </c>
      <c r="CJ24">
        <f t="shared" si="94"/>
        <v>-7.8498293515358366</v>
      </c>
      <c r="CK24">
        <f t="shared" si="95"/>
        <v>-3.5856573705179287</v>
      </c>
      <c r="CL24">
        <f t="shared" si="96"/>
        <v>2.9315960912052117</v>
      </c>
      <c r="CM24">
        <f t="shared" si="45"/>
        <v>16.551724137931036</v>
      </c>
      <c r="CN24">
        <f t="shared" si="45"/>
        <v>3.0303030303030303</v>
      </c>
      <c r="CO24">
        <f t="shared" si="45"/>
        <v>1.5772870662460567</v>
      </c>
      <c r="CP24">
        <f t="shared" si="45"/>
        <v>6.0606060606060606</v>
      </c>
      <c r="CQ24">
        <f t="shared" si="45"/>
        <v>-2.1459227467811157</v>
      </c>
      <c r="CR24">
        <f t="shared" si="45"/>
        <v>-7.4626865671641784</v>
      </c>
      <c r="CS24">
        <f t="shared" si="45"/>
        <v>-14.880952380952381</v>
      </c>
      <c r="CT24">
        <f t="shared" si="97"/>
        <v>-5.4216867469879517</v>
      </c>
      <c r="CU24">
        <f t="shared" si="98"/>
        <v>0</v>
      </c>
      <c r="CV24">
        <f t="shared" si="99"/>
        <v>1.5873015873015872</v>
      </c>
      <c r="CW24">
        <f t="shared" si="100"/>
        <v>-8.9285714285714288</v>
      </c>
      <c r="CZ24">
        <f t="shared" si="1"/>
        <v>4.1411764705882357</v>
      </c>
      <c r="DA24">
        <f t="shared" si="48"/>
        <v>5.3214285714285712</v>
      </c>
      <c r="DB24">
        <f t="shared" si="49"/>
        <v>5.2574257425742577</v>
      </c>
      <c r="DC24">
        <f t="shared" si="50"/>
        <v>6.0535714285714288</v>
      </c>
      <c r="DD24">
        <f t="shared" si="51"/>
        <v>4.4375</v>
      </c>
      <c r="DE24">
        <f t="shared" si="52"/>
        <v>6.916666666666667</v>
      </c>
      <c r="DF24">
        <f t="shared" si="53"/>
        <v>6.6590909090909092</v>
      </c>
      <c r="DG24">
        <f t="shared" si="54"/>
        <v>6.4358974358974361</v>
      </c>
      <c r="DH24">
        <f t="shared" si="55"/>
        <v>5.0327868852459012</v>
      </c>
      <c r="DI24">
        <f t="shared" si="56"/>
        <v>3.4523809523809526</v>
      </c>
      <c r="DJ24">
        <f t="shared" si="57"/>
        <v>4.5205479452054798</v>
      </c>
      <c r="DK24">
        <f t="shared" si="58"/>
        <v>5.5614035087719298</v>
      </c>
      <c r="DL24">
        <f t="shared" si="59"/>
        <v>4.6315789473684212</v>
      </c>
      <c r="DM24">
        <f t="shared" si="60"/>
        <v>5.4823529411764707</v>
      </c>
      <c r="DN24">
        <f t="shared" si="61"/>
        <v>6.7</v>
      </c>
      <c r="DO24">
        <f t="shared" si="62"/>
        <v>8.4</v>
      </c>
      <c r="DP24">
        <f t="shared" si="63"/>
        <v>6.384615384615385</v>
      </c>
      <c r="DQ24">
        <f t="shared" si="64"/>
        <v>5.7272727272727275</v>
      </c>
      <c r="DR24">
        <f t="shared" si="65"/>
        <v>5.04</v>
      </c>
      <c r="DS24">
        <f t="shared" si="66"/>
        <v>5.8947368421052628</v>
      </c>
      <c r="DV24">
        <f t="shared" si="3"/>
        <v>6.068965517241379</v>
      </c>
      <c r="DW24">
        <f t="shared" si="67"/>
        <v>4.382352941176471</v>
      </c>
      <c r="DX24">
        <f t="shared" si="68"/>
        <v>5.0094339622641506</v>
      </c>
      <c r="DY24">
        <f t="shared" si="69"/>
        <v>4.4605263157894735</v>
      </c>
      <c r="DZ24">
        <f t="shared" si="70"/>
        <v>4.9391304347826086</v>
      </c>
      <c r="EA24">
        <f t="shared" si="71"/>
        <v>4.3684210526315788</v>
      </c>
      <c r="EB24">
        <f t="shared" si="72"/>
        <v>4.3731343283582094</v>
      </c>
      <c r="EC24">
        <f t="shared" si="73"/>
        <v>5.229166666666667</v>
      </c>
      <c r="ED24">
        <f t="shared" si="74"/>
        <v>5.9038461538461542</v>
      </c>
      <c r="EE24">
        <f t="shared" si="75"/>
        <v>8.0555555555555554</v>
      </c>
      <c r="EF24">
        <f t="shared" si="76"/>
        <v>5.2380952380952381</v>
      </c>
      <c r="EG24">
        <f t="shared" si="77"/>
        <v>6.0961538461538458</v>
      </c>
      <c r="EH24">
        <f t="shared" si="78"/>
        <v>6.4390243902439028</v>
      </c>
      <c r="EI24">
        <f t="shared" si="79"/>
        <v>4.905263157894737</v>
      </c>
      <c r="EJ24">
        <f t="shared" si="80"/>
        <v>4.4666666666666668</v>
      </c>
      <c r="EK24">
        <f t="shared" si="81"/>
        <v>3.7333333333333334</v>
      </c>
      <c r="EL24">
        <f t="shared" si="82"/>
        <v>4.7428571428571429</v>
      </c>
      <c r="EM24">
        <f t="shared" si="83"/>
        <v>5.7272727272727275</v>
      </c>
      <c r="EN24">
        <f t="shared" si="84"/>
        <v>5.4782608695652177</v>
      </c>
      <c r="EO24">
        <f t="shared" si="85"/>
        <v>3.8620689655172415</v>
      </c>
      <c r="ER24">
        <f t="shared" si="86"/>
        <v>5.3882490656218085</v>
      </c>
      <c r="EU24">
        <f t="shared" si="5"/>
        <v>2.437529490182794</v>
      </c>
      <c r="EV24">
        <f t="shared" si="6"/>
        <v>0.37592242064474052</v>
      </c>
      <c r="EW24">
        <f t="shared" si="7"/>
        <v>0.43537520624118009</v>
      </c>
      <c r="EX24">
        <f t="shared" si="8"/>
        <v>8.9281965631479013E-2</v>
      </c>
      <c r="EY24">
        <f t="shared" si="9"/>
        <v>2.1322403328501105</v>
      </c>
      <c r="EZ24">
        <f t="shared" si="10"/>
        <v>7.1578817521496928E-3</v>
      </c>
      <c r="FA24">
        <f t="shared" si="11"/>
        <v>2.9691254683961239E-2</v>
      </c>
      <c r="FB24">
        <f t="shared" si="12"/>
        <v>5.738161972633591E-2</v>
      </c>
      <c r="FC24">
        <f t="shared" si="13"/>
        <v>0.60107523211187619</v>
      </c>
      <c r="FD24">
        <f t="shared" si="14"/>
        <v>5.2225207267562812</v>
      </c>
      <c r="FE24">
        <f t="shared" si="15"/>
        <v>1.3588308018245798</v>
      </c>
      <c r="FF24">
        <f t="shared" si="16"/>
        <v>0.24373305258075612</v>
      </c>
      <c r="FG24">
        <f t="shared" si="17"/>
        <v>1.0407611032396102</v>
      </c>
      <c r="FH24">
        <f t="shared" si="18"/>
        <v>0.26617308104639287</v>
      </c>
      <c r="FI24">
        <f t="shared" si="19"/>
        <v>7.8837398106437542E-2</v>
      </c>
      <c r="FJ24">
        <f t="shared" si="20"/>
        <v>5.9567352487108951E-3</v>
      </c>
      <c r="FK24">
        <f t="shared" si="21"/>
        <v>9.4939842393580678E-2</v>
      </c>
      <c r="FL24">
        <f t="shared" si="22"/>
        <v>0.29148373250650056</v>
      </c>
      <c r="FM24">
        <f t="shared" si="23"/>
        <v>0.51216631626595843</v>
      </c>
      <c r="FN24">
        <f t="shared" si="24"/>
        <v>0.15700656455314815</v>
      </c>
      <c r="FP24">
        <f t="shared" si="25"/>
        <v>0.75685420935281078</v>
      </c>
      <c r="FQ24">
        <f t="shared" si="26"/>
        <v>3.5013768286769539E-2</v>
      </c>
      <c r="FR24">
        <f t="shared" si="27"/>
        <v>8.9733898943207865E-2</v>
      </c>
      <c r="FS24">
        <f t="shared" si="28"/>
        <v>1.3754501477135831E-2</v>
      </c>
      <c r="FT24">
        <f t="shared" si="29"/>
        <v>6.4788519387871682E-2</v>
      </c>
      <c r="FU24">
        <f t="shared" si="30"/>
        <v>4.9240659622205099E-3</v>
      </c>
      <c r="FV24">
        <f t="shared" si="31"/>
        <v>1.1755046487051304E-2</v>
      </c>
      <c r="FW24">
        <f t="shared" si="32"/>
        <v>0.20205254086710833</v>
      </c>
      <c r="FX24">
        <f t="shared" si="33"/>
        <v>0.58765477809429068</v>
      </c>
      <c r="FY24">
        <f t="shared" si="34"/>
        <v>2.4954748083088276</v>
      </c>
      <c r="FZ24">
        <f t="shared" si="35"/>
        <v>0.20046085974264241</v>
      </c>
      <c r="GA24">
        <f t="shared" si="36"/>
        <v>0.7428703763614255</v>
      </c>
      <c r="GB24">
        <f t="shared" si="37"/>
        <v>0.93493054884694216</v>
      </c>
      <c r="GC24">
        <f t="shared" si="38"/>
        <v>6.6367964237838306E-2</v>
      </c>
      <c r="GD24">
        <f t="shared" si="39"/>
        <v>4.9361078972279544E-2</v>
      </c>
      <c r="GE24">
        <f t="shared" si="40"/>
        <v>1.412294469780631E-3</v>
      </c>
      <c r="GF24">
        <f t="shared" si="41"/>
        <v>8.2844683811019268E-2</v>
      </c>
      <c r="GG24">
        <f t="shared" si="42"/>
        <v>0.31079082117255336</v>
      </c>
      <c r="GH24">
        <f t="shared" si="43"/>
        <v>0.28383501605845868</v>
      </c>
      <c r="GI24">
        <f t="shared" si="44"/>
        <v>1.1211243732536624E-3</v>
      </c>
    </row>
    <row r="25" spans="1:212">
      <c r="A25" t="s">
        <v>115</v>
      </c>
      <c r="B25">
        <v>274</v>
      </c>
      <c r="C25">
        <v>113</v>
      </c>
      <c r="D25">
        <v>370</v>
      </c>
      <c r="E25">
        <v>302</v>
      </c>
      <c r="F25">
        <v>426</v>
      </c>
      <c r="G25">
        <v>323</v>
      </c>
      <c r="H25">
        <v>227</v>
      </c>
      <c r="I25">
        <v>194</v>
      </c>
      <c r="J25">
        <v>214</v>
      </c>
      <c r="K25">
        <v>218</v>
      </c>
      <c r="L25">
        <v>247</v>
      </c>
      <c r="M25">
        <v>241</v>
      </c>
      <c r="N25">
        <v>206</v>
      </c>
      <c r="O25">
        <v>347</v>
      </c>
      <c r="P25">
        <v>92</v>
      </c>
      <c r="Q25">
        <v>120</v>
      </c>
      <c r="R25">
        <v>133</v>
      </c>
      <c r="S25">
        <v>51</v>
      </c>
      <c r="T25">
        <v>97</v>
      </c>
      <c r="U25">
        <v>183</v>
      </c>
      <c r="V25">
        <v>65</v>
      </c>
      <c r="W25">
        <v>18</v>
      </c>
      <c r="X25">
        <v>78</v>
      </c>
      <c r="Y25">
        <v>56</v>
      </c>
      <c r="Z25">
        <v>112</v>
      </c>
      <c r="AA25">
        <v>59</v>
      </c>
      <c r="AB25">
        <v>29</v>
      </c>
      <c r="AC25">
        <v>28</v>
      </c>
      <c r="AD25">
        <v>42</v>
      </c>
      <c r="AE25">
        <v>52</v>
      </c>
      <c r="AF25">
        <v>58</v>
      </c>
      <c r="AG25">
        <v>51</v>
      </c>
      <c r="AH25">
        <v>41</v>
      </c>
      <c r="AI25">
        <v>69</v>
      </c>
      <c r="AJ25">
        <v>16</v>
      </c>
      <c r="AK25">
        <v>11</v>
      </c>
      <c r="AL25">
        <v>14</v>
      </c>
      <c r="AM25">
        <v>10</v>
      </c>
      <c r="AN25">
        <v>21</v>
      </c>
      <c r="AO25">
        <v>35</v>
      </c>
      <c r="AP25">
        <v>51</v>
      </c>
      <c r="AQ25">
        <v>28</v>
      </c>
      <c r="AR25">
        <v>81</v>
      </c>
      <c r="AS25">
        <v>51</v>
      </c>
      <c r="AT25">
        <v>92</v>
      </c>
      <c r="AU25">
        <v>73</v>
      </c>
      <c r="AV25">
        <v>45</v>
      </c>
      <c r="AW25">
        <v>30</v>
      </c>
      <c r="AX25">
        <v>44</v>
      </c>
      <c r="AY25">
        <v>31</v>
      </c>
      <c r="AZ25">
        <v>46</v>
      </c>
      <c r="BA25">
        <v>48</v>
      </c>
      <c r="BB25">
        <v>37</v>
      </c>
      <c r="BC25">
        <v>83</v>
      </c>
      <c r="BD25">
        <v>17</v>
      </c>
      <c r="BE25">
        <v>36</v>
      </c>
      <c r="BF25">
        <v>39</v>
      </c>
      <c r="BG25">
        <v>11</v>
      </c>
      <c r="BH25">
        <v>14</v>
      </c>
      <c r="BI25">
        <v>42</v>
      </c>
      <c r="BJ25">
        <v>14</v>
      </c>
      <c r="BK25">
        <v>-10</v>
      </c>
      <c r="BL25">
        <v>-3</v>
      </c>
      <c r="BM25">
        <v>5</v>
      </c>
      <c r="BN25">
        <v>20</v>
      </c>
      <c r="BO25">
        <v>-14</v>
      </c>
      <c r="BP25">
        <v>-16</v>
      </c>
      <c r="BQ25">
        <v>-2</v>
      </c>
      <c r="BR25">
        <v>-2</v>
      </c>
      <c r="BS25">
        <v>21</v>
      </c>
      <c r="BT25">
        <v>12</v>
      </c>
      <c r="BU25">
        <v>3</v>
      </c>
      <c r="BV25">
        <v>4</v>
      </c>
      <c r="BW25">
        <v>-14</v>
      </c>
      <c r="BX25">
        <v>-1</v>
      </c>
      <c r="BY25">
        <v>-25</v>
      </c>
      <c r="BZ25">
        <v>-25</v>
      </c>
      <c r="CA25">
        <v>-1</v>
      </c>
      <c r="CB25">
        <v>7</v>
      </c>
      <c r="CC25">
        <v>-7</v>
      </c>
      <c r="CD25">
        <f t="shared" si="88"/>
        <v>5.1094890510948909</v>
      </c>
      <c r="CE25">
        <f t="shared" si="89"/>
        <v>-8.8495575221238933</v>
      </c>
      <c r="CF25">
        <f t="shared" si="90"/>
        <v>-0.81081081081081086</v>
      </c>
      <c r="CG25">
        <f t="shared" si="91"/>
        <v>1.6556291390728477</v>
      </c>
      <c r="CH25">
        <f t="shared" si="92"/>
        <v>4.6948356807511731</v>
      </c>
      <c r="CI25">
        <f t="shared" si="93"/>
        <v>-4.3343653250773997</v>
      </c>
      <c r="CJ25">
        <f t="shared" si="94"/>
        <v>-7.0484581497797363</v>
      </c>
      <c r="CK25">
        <f t="shared" si="95"/>
        <v>-1.0309278350515463</v>
      </c>
      <c r="CL25">
        <f t="shared" si="96"/>
        <v>-0.93457943925233633</v>
      </c>
      <c r="CM25">
        <f t="shared" si="45"/>
        <v>9.6330275229357802</v>
      </c>
      <c r="CN25">
        <f t="shared" si="45"/>
        <v>4.8582995951417001</v>
      </c>
      <c r="CO25">
        <f t="shared" si="45"/>
        <v>1.2448132780082988</v>
      </c>
      <c r="CP25">
        <f t="shared" si="45"/>
        <v>1.9417475728155338</v>
      </c>
      <c r="CQ25">
        <f t="shared" si="45"/>
        <v>-4.0345821325648412</v>
      </c>
      <c r="CR25">
        <f t="shared" si="45"/>
        <v>-1.0869565217391304</v>
      </c>
      <c r="CS25">
        <f t="shared" si="45"/>
        <v>-20.833333333333336</v>
      </c>
      <c r="CT25">
        <f t="shared" si="97"/>
        <v>-18.796992481203006</v>
      </c>
      <c r="CU25">
        <f t="shared" si="98"/>
        <v>-1.9607843137254901</v>
      </c>
      <c r="CV25">
        <f t="shared" si="99"/>
        <v>7.216494845360824</v>
      </c>
      <c r="CW25">
        <f t="shared" si="100"/>
        <v>-3.8251366120218582</v>
      </c>
      <c r="CZ25">
        <f t="shared" si="1"/>
        <v>4.2153846153846155</v>
      </c>
      <c r="DA25">
        <f t="shared" si="48"/>
        <v>6.2777777777777777</v>
      </c>
      <c r="DB25">
        <f t="shared" si="49"/>
        <v>4.7435897435897436</v>
      </c>
      <c r="DC25">
        <f t="shared" si="50"/>
        <v>5.3928571428571432</v>
      </c>
      <c r="DD25">
        <f t="shared" si="51"/>
        <v>3.8035714285714284</v>
      </c>
      <c r="DE25">
        <f t="shared" si="52"/>
        <v>5.4745762711864403</v>
      </c>
      <c r="DF25">
        <f t="shared" si="53"/>
        <v>7.8275862068965516</v>
      </c>
      <c r="DG25">
        <f t="shared" si="54"/>
        <v>6.9285714285714288</v>
      </c>
      <c r="DH25">
        <f t="shared" si="55"/>
        <v>5.0952380952380949</v>
      </c>
      <c r="DI25">
        <f t="shared" si="56"/>
        <v>4.1923076923076925</v>
      </c>
      <c r="DJ25">
        <f t="shared" si="57"/>
        <v>4.2586206896551726</v>
      </c>
      <c r="DK25">
        <f t="shared" si="58"/>
        <v>4.7254901960784315</v>
      </c>
      <c r="DL25">
        <f t="shared" si="59"/>
        <v>5.024390243902439</v>
      </c>
      <c r="DM25">
        <f t="shared" si="60"/>
        <v>5.0289855072463769</v>
      </c>
      <c r="DN25">
        <f t="shared" si="61"/>
        <v>5.75</v>
      </c>
      <c r="DO25">
        <f t="shared" si="62"/>
        <v>10.909090909090908</v>
      </c>
      <c r="DP25">
        <f t="shared" si="63"/>
        <v>9.5</v>
      </c>
      <c r="DQ25">
        <f t="shared" si="64"/>
        <v>5.0999999999999996</v>
      </c>
      <c r="DR25">
        <f t="shared" si="65"/>
        <v>4.6190476190476186</v>
      </c>
      <c r="DS25">
        <f t="shared" si="66"/>
        <v>5.2285714285714286</v>
      </c>
      <c r="DV25">
        <f t="shared" si="3"/>
        <v>5.3725490196078427</v>
      </c>
      <c r="DW25">
        <f t="shared" si="67"/>
        <v>4.0357142857142856</v>
      </c>
      <c r="DX25">
        <f t="shared" si="68"/>
        <v>4.5679012345679011</v>
      </c>
      <c r="DY25">
        <f t="shared" si="69"/>
        <v>5.9215686274509807</v>
      </c>
      <c r="DZ25">
        <f t="shared" si="70"/>
        <v>4.6304347826086953</v>
      </c>
      <c r="EA25">
        <f t="shared" si="71"/>
        <v>4.4246575342465757</v>
      </c>
      <c r="EB25">
        <f t="shared" si="72"/>
        <v>5.0444444444444443</v>
      </c>
      <c r="EC25">
        <f t="shared" si="73"/>
        <v>6.4666666666666668</v>
      </c>
      <c r="ED25">
        <f t="shared" si="74"/>
        <v>4.8636363636363633</v>
      </c>
      <c r="EE25">
        <f t="shared" si="75"/>
        <v>7.032258064516129</v>
      </c>
      <c r="EF25">
        <f t="shared" si="76"/>
        <v>5.3695652173913047</v>
      </c>
      <c r="EG25">
        <f t="shared" si="77"/>
        <v>5.020833333333333</v>
      </c>
      <c r="EH25">
        <f t="shared" si="78"/>
        <v>5.5675675675675675</v>
      </c>
      <c r="EI25">
        <f t="shared" si="79"/>
        <v>4.1807228915662646</v>
      </c>
      <c r="EJ25">
        <f t="shared" si="80"/>
        <v>5.4117647058823533</v>
      </c>
      <c r="EK25">
        <f t="shared" si="81"/>
        <v>3.3333333333333335</v>
      </c>
      <c r="EL25">
        <f t="shared" si="82"/>
        <v>3.4102564102564101</v>
      </c>
      <c r="EM25">
        <f t="shared" si="83"/>
        <v>4.6363636363636367</v>
      </c>
      <c r="EN25">
        <f t="shared" si="84"/>
        <v>6.9285714285714288</v>
      </c>
      <c r="EO25">
        <f t="shared" si="85"/>
        <v>4.3571428571428568</v>
      </c>
      <c r="ER25">
        <f t="shared" si="86"/>
        <v>5.3667902350210417</v>
      </c>
      <c r="EU25">
        <f t="shared" si="5"/>
        <v>1.8394717631907656</v>
      </c>
      <c r="EV25">
        <f t="shared" si="6"/>
        <v>0.13896621585603872</v>
      </c>
      <c r="EW25">
        <f t="shared" si="7"/>
        <v>0.9898518355313497</v>
      </c>
      <c r="EX25">
        <f t="shared" si="8"/>
        <v>0.31839744270603532</v>
      </c>
      <c r="EY25">
        <f t="shared" si="9"/>
        <v>4.4040600427967105</v>
      </c>
      <c r="EZ25">
        <f t="shared" si="10"/>
        <v>0.27321254386661176</v>
      </c>
      <c r="FA25">
        <f t="shared" si="11"/>
        <v>5.188690586594295E-3</v>
      </c>
      <c r="FB25">
        <f t="shared" si="12"/>
        <v>3.4342551143732712E-2</v>
      </c>
      <c r="FC25">
        <f t="shared" si="13"/>
        <v>0.49848810686924222</v>
      </c>
      <c r="FD25">
        <f t="shared" si="14"/>
        <v>1.6583932202055478</v>
      </c>
      <c r="FE25">
        <f t="shared" si="15"/>
        <v>1.6343810495493445</v>
      </c>
      <c r="FF25">
        <f t="shared" si="16"/>
        <v>0.85940078657288699</v>
      </c>
      <c r="FG25">
        <f t="shared" si="17"/>
        <v>0.54631318176307198</v>
      </c>
      <c r="FH25">
        <f t="shared" si="18"/>
        <v>0.60270614167785252</v>
      </c>
      <c r="FI25">
        <f t="shared" si="19"/>
        <v>0.25384694688261461</v>
      </c>
      <c r="FJ25">
        <f t="shared" si="20"/>
        <v>1.3931216056486207E-3</v>
      </c>
      <c r="FK25">
        <f t="shared" si="21"/>
        <v>3.4188775831993693E-3</v>
      </c>
      <c r="FL25">
        <f t="shared" si="22"/>
        <v>0.45854570649099402</v>
      </c>
      <c r="FM25">
        <f t="shared" si="23"/>
        <v>0.7346851513366186</v>
      </c>
      <c r="FN25">
        <f t="shared" si="24"/>
        <v>0.41110205533404548</v>
      </c>
      <c r="FP25">
        <f t="shared" si="25"/>
        <v>0.27248889799740439</v>
      </c>
      <c r="FQ25">
        <f t="shared" si="26"/>
        <v>1.769745746274189E-2</v>
      </c>
      <c r="FR25">
        <f t="shared" si="27"/>
        <v>2.1859649141397434E-2</v>
      </c>
      <c r="FS25">
        <f t="shared" si="28"/>
        <v>0.6147736121751477</v>
      </c>
      <c r="FT25">
        <f t="shared" si="29"/>
        <v>2.3813122881146322E-2</v>
      </c>
      <c r="FU25">
        <f t="shared" si="30"/>
        <v>1.3629886934603456E-2</v>
      </c>
      <c r="FV25">
        <f t="shared" si="31"/>
        <v>0.14770790183575658</v>
      </c>
      <c r="FW25">
        <f t="shared" si="32"/>
        <v>0.8288875532158545</v>
      </c>
      <c r="FX25">
        <f t="shared" si="33"/>
        <v>0.10049533964305886</v>
      </c>
      <c r="FY25">
        <f t="shared" si="34"/>
        <v>1.2772448521046997</v>
      </c>
      <c r="FZ25">
        <f t="shared" si="35"/>
        <v>0.26940739090680194</v>
      </c>
      <c r="GA25">
        <f t="shared" si="36"/>
        <v>0.1380853325022055</v>
      </c>
      <c r="GB25">
        <f t="shared" si="37"/>
        <v>0.35221363090442931</v>
      </c>
      <c r="GC25">
        <f t="shared" si="38"/>
        <v>2.5158832888726029E-3</v>
      </c>
      <c r="GD25">
        <f t="shared" si="39"/>
        <v>0.26030246285882952</v>
      </c>
      <c r="GE25">
        <f t="shared" si="40"/>
        <v>3.8351167715807767E-4</v>
      </c>
      <c r="GF25">
        <f t="shared" si="41"/>
        <v>4.1901593247051748E-4</v>
      </c>
      <c r="GG25">
        <f t="shared" si="42"/>
        <v>0.11390965963929528</v>
      </c>
      <c r="GH25">
        <f t="shared" si="43"/>
        <v>0.75338112265220858</v>
      </c>
      <c r="GI25">
        <f t="shared" si="44"/>
        <v>2.6134485218150989E-2</v>
      </c>
    </row>
    <row r="26" spans="1:212">
      <c r="A26" t="s">
        <v>116</v>
      </c>
      <c r="B26">
        <v>256</v>
      </c>
      <c r="C26">
        <v>99</v>
      </c>
      <c r="D26">
        <v>360</v>
      </c>
      <c r="E26">
        <v>247</v>
      </c>
      <c r="F26">
        <v>404</v>
      </c>
      <c r="G26">
        <v>302</v>
      </c>
      <c r="H26">
        <v>203</v>
      </c>
      <c r="I26">
        <v>173</v>
      </c>
      <c r="J26">
        <v>196</v>
      </c>
      <c r="K26">
        <v>195</v>
      </c>
      <c r="L26">
        <v>232</v>
      </c>
      <c r="M26">
        <v>217</v>
      </c>
      <c r="N26">
        <v>190</v>
      </c>
      <c r="O26">
        <v>307</v>
      </c>
      <c r="P26">
        <v>91</v>
      </c>
      <c r="Q26">
        <v>116</v>
      </c>
      <c r="R26">
        <v>115</v>
      </c>
      <c r="S26">
        <v>41</v>
      </c>
      <c r="T26">
        <v>91</v>
      </c>
      <c r="U26">
        <v>163</v>
      </c>
      <c r="V26">
        <v>64</v>
      </c>
      <c r="W26">
        <v>15</v>
      </c>
      <c r="X26">
        <v>72</v>
      </c>
      <c r="Y26">
        <v>48</v>
      </c>
      <c r="Z26">
        <v>95</v>
      </c>
      <c r="AA26">
        <v>60</v>
      </c>
      <c r="AB26">
        <v>34</v>
      </c>
      <c r="AC26">
        <v>20</v>
      </c>
      <c r="AD26">
        <v>35</v>
      </c>
      <c r="AE26">
        <v>52</v>
      </c>
      <c r="AF26">
        <v>46</v>
      </c>
      <c r="AG26">
        <v>35</v>
      </c>
      <c r="AH26">
        <v>39</v>
      </c>
      <c r="AI26">
        <v>58</v>
      </c>
      <c r="AJ26">
        <v>11</v>
      </c>
      <c r="AK26">
        <v>13</v>
      </c>
      <c r="AL26">
        <v>9</v>
      </c>
      <c r="AM26">
        <v>7</v>
      </c>
      <c r="AN26">
        <v>16</v>
      </c>
      <c r="AO26">
        <v>32</v>
      </c>
      <c r="AP26">
        <v>41</v>
      </c>
      <c r="AQ26">
        <v>27</v>
      </c>
      <c r="AR26">
        <v>75</v>
      </c>
      <c r="AS26">
        <v>52</v>
      </c>
      <c r="AT26">
        <v>83</v>
      </c>
      <c r="AU26">
        <v>67</v>
      </c>
      <c r="AV26">
        <v>34</v>
      </c>
      <c r="AW26">
        <v>40</v>
      </c>
      <c r="AX26">
        <v>33</v>
      </c>
      <c r="AY26">
        <v>29</v>
      </c>
      <c r="AZ26">
        <v>39</v>
      </c>
      <c r="BA26">
        <v>38</v>
      </c>
      <c r="BB26">
        <v>35</v>
      </c>
      <c r="BC26">
        <v>69</v>
      </c>
      <c r="BD26">
        <v>23</v>
      </c>
      <c r="BE26">
        <v>34</v>
      </c>
      <c r="BF26">
        <v>32</v>
      </c>
      <c r="BG26">
        <v>9</v>
      </c>
      <c r="BH26">
        <v>13</v>
      </c>
      <c r="BI26">
        <v>31</v>
      </c>
      <c r="BJ26">
        <v>23</v>
      </c>
      <c r="BK26">
        <v>-12</v>
      </c>
      <c r="BL26">
        <v>-3</v>
      </c>
      <c r="BM26">
        <v>-4</v>
      </c>
      <c r="BN26">
        <v>12</v>
      </c>
      <c r="BO26">
        <v>-7</v>
      </c>
      <c r="BP26">
        <v>0</v>
      </c>
      <c r="BQ26">
        <v>-20</v>
      </c>
      <c r="BR26">
        <v>2</v>
      </c>
      <c r="BS26">
        <v>23</v>
      </c>
      <c r="BT26">
        <v>7</v>
      </c>
      <c r="BU26">
        <v>-3</v>
      </c>
      <c r="BV26">
        <v>4</v>
      </c>
      <c r="BW26">
        <v>-11</v>
      </c>
      <c r="BX26">
        <v>-12</v>
      </c>
      <c r="BY26">
        <v>-21</v>
      </c>
      <c r="BZ26">
        <v>-23</v>
      </c>
      <c r="CA26">
        <v>-2</v>
      </c>
      <c r="CB26">
        <v>3</v>
      </c>
      <c r="CC26">
        <v>1</v>
      </c>
      <c r="CD26">
        <f t="shared" si="88"/>
        <v>8.984375</v>
      </c>
      <c r="CE26">
        <f t="shared" si="89"/>
        <v>-12.121212121212121</v>
      </c>
      <c r="CF26">
        <f t="shared" si="90"/>
        <v>-0.83333333333333337</v>
      </c>
      <c r="CG26">
        <f t="shared" si="91"/>
        <v>-1.6194331983805668</v>
      </c>
      <c r="CH26">
        <f t="shared" si="92"/>
        <v>2.9702970297029703</v>
      </c>
      <c r="CI26">
        <f t="shared" si="93"/>
        <v>-2.3178807947019866</v>
      </c>
      <c r="CJ26">
        <f t="shared" si="94"/>
        <v>0</v>
      </c>
      <c r="CK26">
        <f t="shared" si="95"/>
        <v>-11.560693641618498</v>
      </c>
      <c r="CL26">
        <f t="shared" si="96"/>
        <v>1.0204081632653061</v>
      </c>
      <c r="CM26">
        <f t="shared" si="45"/>
        <v>11.794871794871794</v>
      </c>
      <c r="CN26">
        <f t="shared" si="45"/>
        <v>3.0172413793103448</v>
      </c>
      <c r="CO26">
        <f t="shared" si="45"/>
        <v>-1.3824884792626728</v>
      </c>
      <c r="CP26">
        <f t="shared" si="45"/>
        <v>2.1052631578947367</v>
      </c>
      <c r="CQ26">
        <f t="shared" si="45"/>
        <v>-3.5830618892508146</v>
      </c>
      <c r="CR26">
        <f t="shared" si="45"/>
        <v>-13.186813186813188</v>
      </c>
      <c r="CS26">
        <f t="shared" si="45"/>
        <v>-18.103448275862068</v>
      </c>
      <c r="CT26">
        <f t="shared" si="97"/>
        <v>-20</v>
      </c>
      <c r="CU26">
        <f t="shared" si="98"/>
        <v>-4.8780487804878048</v>
      </c>
      <c r="CV26">
        <f t="shared" si="99"/>
        <v>3.296703296703297</v>
      </c>
      <c r="CW26">
        <f t="shared" si="100"/>
        <v>0.61349693251533743</v>
      </c>
      <c r="CZ26">
        <f t="shared" si="1"/>
        <v>4</v>
      </c>
      <c r="DA26">
        <f t="shared" si="48"/>
        <v>6.6</v>
      </c>
      <c r="DB26">
        <f t="shared" si="49"/>
        <v>5</v>
      </c>
      <c r="DC26">
        <f t="shared" si="50"/>
        <v>5.145833333333333</v>
      </c>
      <c r="DD26">
        <f t="shared" si="51"/>
        <v>4.2526315789473683</v>
      </c>
      <c r="DE26">
        <f t="shared" si="52"/>
        <v>5.0333333333333332</v>
      </c>
      <c r="DF26">
        <f t="shared" si="53"/>
        <v>5.9705882352941178</v>
      </c>
      <c r="DG26">
        <f t="shared" si="54"/>
        <v>8.65</v>
      </c>
      <c r="DH26">
        <f t="shared" si="55"/>
        <v>5.6</v>
      </c>
      <c r="DI26">
        <f t="shared" si="56"/>
        <v>3.75</v>
      </c>
      <c r="DJ26">
        <f t="shared" si="57"/>
        <v>5.0434782608695654</v>
      </c>
      <c r="DK26">
        <f t="shared" si="58"/>
        <v>6.2</v>
      </c>
      <c r="DL26">
        <f t="shared" si="59"/>
        <v>4.8717948717948714</v>
      </c>
      <c r="DM26">
        <f t="shared" si="60"/>
        <v>5.2931034482758621</v>
      </c>
      <c r="DN26">
        <f t="shared" si="61"/>
        <v>8.2727272727272734</v>
      </c>
      <c r="DO26">
        <f t="shared" si="62"/>
        <v>8.9230769230769234</v>
      </c>
      <c r="DP26">
        <f t="shared" si="63"/>
        <v>12.777777777777779</v>
      </c>
      <c r="DQ26">
        <f t="shared" si="64"/>
        <v>5.8571428571428568</v>
      </c>
      <c r="DR26">
        <f t="shared" si="65"/>
        <v>5.6875</v>
      </c>
      <c r="DS26">
        <f t="shared" si="66"/>
        <v>5.09375</v>
      </c>
      <c r="DV26">
        <f t="shared" si="3"/>
        <v>6.2439024390243905</v>
      </c>
      <c r="DW26">
        <f t="shared" si="67"/>
        <v>3.6666666666666665</v>
      </c>
      <c r="DX26">
        <f t="shared" si="68"/>
        <v>4.8</v>
      </c>
      <c r="DY26">
        <f t="shared" si="69"/>
        <v>4.75</v>
      </c>
      <c r="DZ26">
        <f t="shared" si="70"/>
        <v>4.8674698795180724</v>
      </c>
      <c r="EA26">
        <f t="shared" si="71"/>
        <v>4.5074626865671643</v>
      </c>
      <c r="EB26">
        <f t="shared" si="72"/>
        <v>5.9705882352941178</v>
      </c>
      <c r="EC26">
        <f t="shared" si="73"/>
        <v>4.3250000000000002</v>
      </c>
      <c r="ED26">
        <f t="shared" si="74"/>
        <v>5.9393939393939394</v>
      </c>
      <c r="EE26">
        <f t="shared" si="75"/>
        <v>6.7241379310344831</v>
      </c>
      <c r="EF26">
        <f t="shared" si="76"/>
        <v>5.9487179487179489</v>
      </c>
      <c r="EG26">
        <f t="shared" si="77"/>
        <v>5.7105263157894735</v>
      </c>
      <c r="EH26">
        <f t="shared" si="78"/>
        <v>5.4285714285714288</v>
      </c>
      <c r="EI26">
        <f t="shared" si="79"/>
        <v>4.4492753623188408</v>
      </c>
      <c r="EJ26">
        <f t="shared" si="80"/>
        <v>3.9565217391304346</v>
      </c>
      <c r="EK26">
        <f t="shared" si="81"/>
        <v>3.4117647058823528</v>
      </c>
      <c r="EL26">
        <f t="shared" si="82"/>
        <v>3.59375</v>
      </c>
      <c r="EM26">
        <f t="shared" si="83"/>
        <v>4.5555555555555554</v>
      </c>
      <c r="EN26">
        <f t="shared" si="84"/>
        <v>7</v>
      </c>
      <c r="EO26">
        <f t="shared" si="85"/>
        <v>5.258064516129032</v>
      </c>
      <c r="ER26">
        <f t="shared" si="86"/>
        <v>5.5782526810541784</v>
      </c>
      <c r="EU26">
        <f t="shared" si="5"/>
        <v>2.7464242901226599</v>
      </c>
      <c r="EV26">
        <f t="shared" si="6"/>
        <v>0.14530745441547138</v>
      </c>
      <c r="EW26">
        <f t="shared" si="7"/>
        <v>0.86184991839959302</v>
      </c>
      <c r="EX26">
        <f t="shared" si="8"/>
        <v>0.62141321357394141</v>
      </c>
      <c r="EY26">
        <f t="shared" si="9"/>
        <v>2.7255458291928534</v>
      </c>
      <c r="EZ26">
        <f t="shared" si="10"/>
        <v>0.77075491741336666</v>
      </c>
      <c r="FA26">
        <f t="shared" si="11"/>
        <v>0.20152066145000558</v>
      </c>
      <c r="FB26">
        <f t="shared" si="12"/>
        <v>6.5617259171065201E-3</v>
      </c>
      <c r="FC26">
        <f t="shared" si="13"/>
        <v>0.33243370590362603</v>
      </c>
      <c r="FD26">
        <f t="shared" si="14"/>
        <v>3.0412783425943548</v>
      </c>
      <c r="FE26">
        <f t="shared" si="15"/>
        <v>0.70158730240321798</v>
      </c>
      <c r="FF26">
        <f t="shared" si="16"/>
        <v>0.14129986458295926</v>
      </c>
      <c r="FG26">
        <f t="shared" si="17"/>
        <v>0.81840469280718964</v>
      </c>
      <c r="FH26">
        <f t="shared" si="18"/>
        <v>0.5242451048530159</v>
      </c>
      <c r="FI26">
        <f t="shared" si="19"/>
        <v>4.0856545827701179E-2</v>
      </c>
      <c r="FJ26">
        <f t="shared" si="20"/>
        <v>1.4723503577504625E-2</v>
      </c>
      <c r="FK26">
        <f t="shared" si="21"/>
        <v>7.3606464835155412E-4</v>
      </c>
      <c r="FL26">
        <f t="shared" si="22"/>
        <v>0.33895555401382305</v>
      </c>
      <c r="FM26">
        <f t="shared" si="23"/>
        <v>0.32975688648461265</v>
      </c>
      <c r="FN26">
        <f t="shared" si="24"/>
        <v>0.60600732192804874</v>
      </c>
      <c r="FP26">
        <f t="shared" si="25"/>
        <v>0.62024326747848491</v>
      </c>
      <c r="FQ26">
        <f t="shared" si="26"/>
        <v>3.2601850274289008E-3</v>
      </c>
      <c r="FR26">
        <f t="shared" si="27"/>
        <v>3.0660692388630381E-2</v>
      </c>
      <c r="FS26">
        <f t="shared" si="28"/>
        <v>4.0227410278765939E-2</v>
      </c>
      <c r="FT26">
        <f t="shared" si="29"/>
        <v>3.4957132577857521E-2</v>
      </c>
      <c r="FU26">
        <f t="shared" si="30"/>
        <v>1.0952498818540256E-2</v>
      </c>
      <c r="FV26">
        <f t="shared" si="31"/>
        <v>0.43033580793488707</v>
      </c>
      <c r="FW26">
        <f t="shared" si="32"/>
        <v>1.4710840305170954E-2</v>
      </c>
      <c r="FX26">
        <f t="shared" si="33"/>
        <v>0.41195862111413867</v>
      </c>
      <c r="FY26">
        <f t="shared" si="34"/>
        <v>0.81301866526250544</v>
      </c>
      <c r="FZ26">
        <f t="shared" si="35"/>
        <v>0.43609683263214366</v>
      </c>
      <c r="GA26">
        <f t="shared" si="36"/>
        <v>0.31943706364996682</v>
      </c>
      <c r="GB26">
        <f t="shared" si="37"/>
        <v>0.21155129365900344</v>
      </c>
      <c r="GC26">
        <f t="shared" si="38"/>
        <v>7.8018272070145686E-3</v>
      </c>
      <c r="GD26">
        <f t="shared" si="39"/>
        <v>1.2758181669163319E-2</v>
      </c>
      <c r="GE26">
        <f t="shared" si="40"/>
        <v>3.9298910733351393E-4</v>
      </c>
      <c r="GF26">
        <f t="shared" si="41"/>
        <v>1.3375189505123771E-3</v>
      </c>
      <c r="GG26">
        <f t="shared" si="42"/>
        <v>9.0208061004864004E-2</v>
      </c>
      <c r="GH26">
        <f t="shared" si="43"/>
        <v>0.64854522418999638</v>
      </c>
      <c r="GI26">
        <f t="shared" si="44"/>
        <v>0.1641666734452267</v>
      </c>
    </row>
    <row r="27" spans="1:212">
      <c r="A27" t="s">
        <v>95</v>
      </c>
      <c r="B27">
        <v>344</v>
      </c>
      <c r="C27">
        <v>155</v>
      </c>
      <c r="D27">
        <v>372</v>
      </c>
      <c r="E27">
        <v>312</v>
      </c>
      <c r="F27">
        <v>316</v>
      </c>
      <c r="G27">
        <v>365</v>
      </c>
      <c r="H27">
        <v>354</v>
      </c>
      <c r="I27">
        <v>269</v>
      </c>
      <c r="J27">
        <v>200</v>
      </c>
      <c r="K27">
        <v>195</v>
      </c>
      <c r="L27">
        <v>249</v>
      </c>
      <c r="M27">
        <v>272</v>
      </c>
      <c r="N27">
        <v>316</v>
      </c>
      <c r="O27">
        <v>342</v>
      </c>
      <c r="P27">
        <v>120</v>
      </c>
      <c r="Q27">
        <v>93</v>
      </c>
      <c r="R27">
        <v>230</v>
      </c>
      <c r="S27">
        <v>39</v>
      </c>
      <c r="T27">
        <v>95</v>
      </c>
      <c r="U27">
        <v>220</v>
      </c>
      <c r="V27">
        <v>102</v>
      </c>
      <c r="W27">
        <v>43</v>
      </c>
      <c r="X27">
        <v>98</v>
      </c>
      <c r="Y27">
        <v>83</v>
      </c>
      <c r="Z27">
        <v>75</v>
      </c>
      <c r="AA27">
        <v>87</v>
      </c>
      <c r="AB27">
        <v>85</v>
      </c>
      <c r="AC27">
        <v>65</v>
      </c>
      <c r="AD27">
        <v>40</v>
      </c>
      <c r="AE27">
        <v>60</v>
      </c>
      <c r="AF27">
        <v>56</v>
      </c>
      <c r="AG27">
        <v>73</v>
      </c>
      <c r="AH27">
        <v>83</v>
      </c>
      <c r="AI27">
        <v>90</v>
      </c>
      <c r="AJ27">
        <v>26</v>
      </c>
      <c r="AK27">
        <v>23</v>
      </c>
      <c r="AL27">
        <v>63</v>
      </c>
      <c r="AM27">
        <v>5</v>
      </c>
      <c r="AN27">
        <v>31</v>
      </c>
      <c r="AO27">
        <v>54</v>
      </c>
      <c r="AP27">
        <v>101</v>
      </c>
      <c r="AQ27">
        <v>31</v>
      </c>
      <c r="AR27">
        <v>112</v>
      </c>
      <c r="AS27">
        <v>74</v>
      </c>
      <c r="AT27">
        <v>83</v>
      </c>
      <c r="AU27">
        <v>111</v>
      </c>
      <c r="AV27">
        <v>90</v>
      </c>
      <c r="AW27">
        <v>79</v>
      </c>
      <c r="AX27">
        <v>60</v>
      </c>
      <c r="AY27">
        <v>55</v>
      </c>
      <c r="AZ27">
        <v>89</v>
      </c>
      <c r="BA27">
        <v>72</v>
      </c>
      <c r="BB27">
        <v>78</v>
      </c>
      <c r="BC27">
        <v>101</v>
      </c>
      <c r="BD27">
        <v>35</v>
      </c>
      <c r="BE27">
        <v>25</v>
      </c>
      <c r="BF27">
        <v>58</v>
      </c>
      <c r="BG27">
        <v>10</v>
      </c>
      <c r="BH27">
        <v>20</v>
      </c>
      <c r="BI27">
        <v>60</v>
      </c>
      <c r="BJ27">
        <v>1</v>
      </c>
      <c r="BK27">
        <v>12</v>
      </c>
      <c r="BL27">
        <v>-14</v>
      </c>
      <c r="BM27">
        <v>9</v>
      </c>
      <c r="BN27">
        <v>-8</v>
      </c>
      <c r="BO27">
        <v>-24</v>
      </c>
      <c r="BP27">
        <v>-5</v>
      </c>
      <c r="BQ27">
        <v>-14</v>
      </c>
      <c r="BR27">
        <v>-20</v>
      </c>
      <c r="BS27">
        <v>5</v>
      </c>
      <c r="BT27">
        <v>-33</v>
      </c>
      <c r="BU27">
        <v>1</v>
      </c>
      <c r="BV27">
        <v>5</v>
      </c>
      <c r="BW27">
        <v>-11</v>
      </c>
      <c r="BX27">
        <v>-9</v>
      </c>
      <c r="BY27">
        <v>-2</v>
      </c>
      <c r="BZ27">
        <v>5</v>
      </c>
      <c r="CA27">
        <v>-5</v>
      </c>
      <c r="CB27">
        <v>11</v>
      </c>
      <c r="CC27">
        <v>-6</v>
      </c>
      <c r="CD27">
        <f t="shared" si="88"/>
        <v>0.29069767441860467</v>
      </c>
      <c r="CE27">
        <f t="shared" si="89"/>
        <v>7.741935483870968</v>
      </c>
      <c r="CF27">
        <f t="shared" si="90"/>
        <v>-3.763440860215054</v>
      </c>
      <c r="CG27">
        <f t="shared" si="91"/>
        <v>2.8846153846153846</v>
      </c>
      <c r="CH27">
        <f t="shared" si="92"/>
        <v>-2.5316455696202533</v>
      </c>
      <c r="CI27">
        <f t="shared" si="93"/>
        <v>-6.5753424657534243</v>
      </c>
      <c r="CJ27">
        <f t="shared" si="94"/>
        <v>-1.4124293785310735</v>
      </c>
      <c r="CK27">
        <f t="shared" si="95"/>
        <v>-5.2044609665427508</v>
      </c>
      <c r="CL27">
        <f t="shared" si="96"/>
        <v>-10</v>
      </c>
      <c r="CM27">
        <f t="shared" si="45"/>
        <v>2.5641025641025639</v>
      </c>
      <c r="CN27">
        <f t="shared" si="45"/>
        <v>-13.253012048192772</v>
      </c>
      <c r="CO27">
        <f t="shared" si="45"/>
        <v>0.36764705882352938</v>
      </c>
      <c r="CP27">
        <f t="shared" si="45"/>
        <v>1.5822784810126582</v>
      </c>
      <c r="CQ27">
        <f t="shared" si="45"/>
        <v>-3.2163742690058479</v>
      </c>
      <c r="CR27">
        <f t="shared" si="45"/>
        <v>-7.5</v>
      </c>
      <c r="CS27">
        <f t="shared" si="45"/>
        <v>-2.1505376344086025</v>
      </c>
      <c r="CT27">
        <f t="shared" si="97"/>
        <v>2.1739130434782608</v>
      </c>
      <c r="CU27">
        <f t="shared" si="98"/>
        <v>-12.820512820512819</v>
      </c>
      <c r="CV27">
        <f t="shared" si="99"/>
        <v>11.578947368421053</v>
      </c>
      <c r="CW27">
        <f t="shared" si="100"/>
        <v>-2.7272727272727271</v>
      </c>
      <c r="CZ27">
        <f t="shared" si="1"/>
        <v>3.3725490196078431</v>
      </c>
      <c r="DA27">
        <f t="shared" si="48"/>
        <v>3.6046511627906979</v>
      </c>
      <c r="DB27">
        <f t="shared" si="49"/>
        <v>3.795918367346939</v>
      </c>
      <c r="DC27">
        <f t="shared" si="50"/>
        <v>3.7590361445783134</v>
      </c>
      <c r="DD27">
        <f t="shared" si="51"/>
        <v>4.2133333333333329</v>
      </c>
      <c r="DE27">
        <f t="shared" si="52"/>
        <v>4.195402298850575</v>
      </c>
      <c r="DF27">
        <f t="shared" si="53"/>
        <v>4.1647058823529415</v>
      </c>
      <c r="DG27">
        <f t="shared" si="54"/>
        <v>4.1384615384615389</v>
      </c>
      <c r="DH27">
        <f t="shared" si="55"/>
        <v>5</v>
      </c>
      <c r="DI27">
        <f t="shared" si="56"/>
        <v>3.25</v>
      </c>
      <c r="DJ27">
        <f t="shared" si="57"/>
        <v>4.4464285714285712</v>
      </c>
      <c r="DK27">
        <f t="shared" si="58"/>
        <v>3.7260273972602738</v>
      </c>
      <c r="DL27">
        <f t="shared" si="59"/>
        <v>3.8072289156626504</v>
      </c>
      <c r="DM27">
        <f t="shared" si="60"/>
        <v>3.8</v>
      </c>
      <c r="DN27">
        <f t="shared" si="61"/>
        <v>4.615384615384615</v>
      </c>
      <c r="DO27">
        <f t="shared" si="62"/>
        <v>4.0434782608695654</v>
      </c>
      <c r="DP27">
        <f t="shared" si="63"/>
        <v>3.6507936507936507</v>
      </c>
      <c r="DQ27">
        <f t="shared" si="64"/>
        <v>7.8</v>
      </c>
      <c r="DR27">
        <f t="shared" si="65"/>
        <v>3.064516129032258</v>
      </c>
      <c r="DS27">
        <f t="shared" si="66"/>
        <v>4.0740740740740744</v>
      </c>
      <c r="DV27">
        <f t="shared" si="3"/>
        <v>3.4059405940594059</v>
      </c>
      <c r="DW27">
        <f t="shared" si="67"/>
        <v>5</v>
      </c>
      <c r="DX27">
        <f t="shared" si="68"/>
        <v>3.3214285714285716</v>
      </c>
      <c r="DY27">
        <f t="shared" si="69"/>
        <v>4.2162162162162158</v>
      </c>
      <c r="DZ27">
        <f t="shared" si="70"/>
        <v>3.8072289156626504</v>
      </c>
      <c r="EA27">
        <f t="shared" si="71"/>
        <v>3.2882882882882885</v>
      </c>
      <c r="EB27">
        <f t="shared" si="72"/>
        <v>3.9333333333333331</v>
      </c>
      <c r="EC27">
        <f t="shared" si="73"/>
        <v>3.4050632911392404</v>
      </c>
      <c r="ED27">
        <f t="shared" si="74"/>
        <v>3.3333333333333335</v>
      </c>
      <c r="EE27">
        <f t="shared" si="75"/>
        <v>3.5454545454545454</v>
      </c>
      <c r="EF27">
        <f t="shared" si="76"/>
        <v>2.797752808988764</v>
      </c>
      <c r="EG27">
        <f t="shared" si="77"/>
        <v>3.7777777777777777</v>
      </c>
      <c r="EH27">
        <f t="shared" si="78"/>
        <v>4.0512820512820511</v>
      </c>
      <c r="EI27">
        <f t="shared" si="79"/>
        <v>3.386138613861386</v>
      </c>
      <c r="EJ27">
        <f t="shared" si="80"/>
        <v>3.4285714285714284</v>
      </c>
      <c r="EK27">
        <f t="shared" si="81"/>
        <v>3.72</v>
      </c>
      <c r="EL27">
        <f t="shared" si="82"/>
        <v>3.9655172413793105</v>
      </c>
      <c r="EM27">
        <f t="shared" si="83"/>
        <v>3.9</v>
      </c>
      <c r="EN27">
        <f t="shared" si="84"/>
        <v>4.75</v>
      </c>
      <c r="EO27">
        <f t="shared" si="85"/>
        <v>3.6666666666666665</v>
      </c>
      <c r="ER27">
        <f t="shared" si="86"/>
        <v>3.930549575981769</v>
      </c>
      <c r="EU27">
        <f t="shared" si="5"/>
        <v>1.4753714288750825</v>
      </c>
      <c r="EV27">
        <f t="shared" si="6"/>
        <v>0.64831892869430707</v>
      </c>
      <c r="EW27">
        <f t="shared" si="7"/>
        <v>0.4943785309022406</v>
      </c>
      <c r="EX27">
        <f t="shared" si="8"/>
        <v>0.53243225033711938</v>
      </c>
      <c r="EY27">
        <f t="shared" si="9"/>
        <v>0.13412178185717372</v>
      </c>
      <c r="EZ27">
        <f t="shared" si="10"/>
        <v>0.13167562283861411</v>
      </c>
      <c r="FA27">
        <f t="shared" si="11"/>
        <v>0.149469819646284</v>
      </c>
      <c r="FB27">
        <f t="shared" si="12"/>
        <v>0.18307775806079835</v>
      </c>
      <c r="FC27">
        <f t="shared" si="13"/>
        <v>1.9218044820007413E-2</v>
      </c>
      <c r="FD27">
        <f t="shared" si="14"/>
        <v>1.4106279429911703</v>
      </c>
      <c r="FE27">
        <f t="shared" si="15"/>
        <v>7.5424308559275732E-2</v>
      </c>
      <c r="FF27">
        <f t="shared" si="16"/>
        <v>0.56482840060930917</v>
      </c>
      <c r="FG27">
        <f t="shared" si="17"/>
        <v>0.46723494728789594</v>
      </c>
      <c r="FH27">
        <f t="shared" si="18"/>
        <v>0.48218347650039306</v>
      </c>
      <c r="FI27">
        <f t="shared" si="19"/>
        <v>9.7198087594490945E-2</v>
      </c>
      <c r="FJ27">
        <f t="shared" si="20"/>
        <v>0.29461503797091365</v>
      </c>
      <c r="FK27">
        <f t="shared" si="21"/>
        <v>0.65039012693002096</v>
      </c>
      <c r="FL27">
        <f t="shared" si="22"/>
        <v>2.0079736316192927E-2</v>
      </c>
      <c r="FM27">
        <f t="shared" si="23"/>
        <v>1.3462084538443693</v>
      </c>
      <c r="FN27">
        <f t="shared" si="24"/>
        <v>0.23256382014034949</v>
      </c>
      <c r="FP27">
        <f t="shared" si="25"/>
        <v>1.9278536861678651E-2</v>
      </c>
      <c r="FQ27">
        <f t="shared" si="26"/>
        <v>1.1610513589438918</v>
      </c>
      <c r="FR27">
        <f t="shared" si="27"/>
        <v>7.9289765506683589E-3</v>
      </c>
      <c r="FS27">
        <f t="shared" si="28"/>
        <v>0.57654700847108564</v>
      </c>
      <c r="FT27">
        <f t="shared" si="29"/>
        <v>0.1811201086324821</v>
      </c>
      <c r="FU27">
        <f t="shared" si="30"/>
        <v>6.0108943065066726E-3</v>
      </c>
      <c r="FV27">
        <f t="shared" si="31"/>
        <v>0.27967880955154867</v>
      </c>
      <c r="FW27">
        <f t="shared" si="32"/>
        <v>2.8030408698208147E-2</v>
      </c>
      <c r="FX27">
        <f t="shared" si="33"/>
        <v>2.7452830457417952E-2</v>
      </c>
      <c r="FY27">
        <f t="shared" si="34"/>
        <v>7.8939115668968371E-2</v>
      </c>
      <c r="FZ27">
        <f t="shared" si="35"/>
        <v>5.1770133976341882E-5</v>
      </c>
      <c r="GA27">
        <f t="shared" si="36"/>
        <v>0.16740274192568116</v>
      </c>
      <c r="GB27">
        <f t="shared" si="37"/>
        <v>0.39022443944166102</v>
      </c>
      <c r="GC27">
        <f t="shared" si="38"/>
        <v>1.6678912493282766E-2</v>
      </c>
      <c r="GD27">
        <f t="shared" si="39"/>
        <v>7.006160045769351E-2</v>
      </c>
      <c r="GE27">
        <f t="shared" si="40"/>
        <v>0.17079059252437262</v>
      </c>
      <c r="GF27">
        <f t="shared" si="41"/>
        <v>0.29757656270713551</v>
      </c>
      <c r="GG27">
        <f t="shared" si="42"/>
        <v>0.22533109751117406</v>
      </c>
      <c r="GH27">
        <f t="shared" si="43"/>
        <v>0.70992497472895577</v>
      </c>
      <c r="GI27">
        <f t="shared" si="44"/>
        <v>0.1190053128291646</v>
      </c>
    </row>
    <row r="28" spans="1:212">
      <c r="EU28" t="s">
        <v>132</v>
      </c>
      <c r="EV28" t="s">
        <v>124</v>
      </c>
      <c r="EW28" t="s">
        <v>126</v>
      </c>
      <c r="EX28" t="s">
        <v>120</v>
      </c>
      <c r="EY28" t="s">
        <v>121</v>
      </c>
      <c r="EZ28" t="s">
        <v>133</v>
      </c>
      <c r="FA28" t="s">
        <v>134</v>
      </c>
      <c r="FB28" t="s">
        <v>129</v>
      </c>
      <c r="FC28" t="s">
        <v>131</v>
      </c>
      <c r="FD28" t="s">
        <v>123</v>
      </c>
      <c r="FE28" t="s">
        <v>118</v>
      </c>
      <c r="FF28" t="s">
        <v>136</v>
      </c>
      <c r="FG28" t="s">
        <v>125</v>
      </c>
      <c r="FH28" t="s">
        <v>127</v>
      </c>
      <c r="FI28" t="s">
        <v>128</v>
      </c>
      <c r="FJ28" t="s">
        <v>122</v>
      </c>
      <c r="FK28" t="s">
        <v>137</v>
      </c>
      <c r="FL28" t="s">
        <v>135</v>
      </c>
      <c r="FM28" t="s">
        <v>119</v>
      </c>
      <c r="FN28" t="s">
        <v>130</v>
      </c>
      <c r="FP28" s="3" t="s">
        <v>162</v>
      </c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K28" s="3" t="s">
        <v>163</v>
      </c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</row>
    <row r="29" spans="1:212">
      <c r="EP29" s="1" t="s">
        <v>81</v>
      </c>
      <c r="EU29">
        <f>CD4</f>
        <v>-0.63091482649842268</v>
      </c>
      <c r="EV29">
        <f t="shared" ref="EV29:FN42" si="101">CE4</f>
        <v>1.0416666666666665</v>
      </c>
      <c r="EW29">
        <f t="shared" si="101"/>
        <v>5.8823529411764701</v>
      </c>
      <c r="EX29">
        <f t="shared" si="101"/>
        <v>-1.6949152542372881</v>
      </c>
      <c r="EY29">
        <f t="shared" si="101"/>
        <v>0.34722222222222221</v>
      </c>
      <c r="EZ29">
        <f t="shared" si="101"/>
        <v>-2.5974025974025974</v>
      </c>
      <c r="FA29">
        <f t="shared" si="101"/>
        <v>7.0539419087136928</v>
      </c>
      <c r="FB29">
        <f t="shared" si="101"/>
        <v>0</v>
      </c>
      <c r="FC29">
        <f t="shared" si="101"/>
        <v>-1.4423076923076923</v>
      </c>
      <c r="FD29">
        <f t="shared" si="101"/>
        <v>-1.809954751131222</v>
      </c>
      <c r="FE29">
        <f t="shared" si="101"/>
        <v>-1.557632398753894</v>
      </c>
      <c r="FF29">
        <f t="shared" si="101"/>
        <v>0.64308681672025725</v>
      </c>
      <c r="FG29">
        <f t="shared" si="101"/>
        <v>9.7297297297297298</v>
      </c>
      <c r="FH29">
        <f t="shared" si="101"/>
        <v>-0.21186440677966101</v>
      </c>
      <c r="FI29">
        <f t="shared" si="101"/>
        <v>-15.972222222222221</v>
      </c>
      <c r="FJ29">
        <f t="shared" si="101"/>
        <v>0.77519379844961245</v>
      </c>
      <c r="FK29">
        <f t="shared" si="101"/>
        <v>9.0909090909090917</v>
      </c>
      <c r="FL29">
        <f t="shared" si="101"/>
        <v>2.3255813953488373</v>
      </c>
      <c r="FM29">
        <f t="shared" si="101"/>
        <v>0</v>
      </c>
      <c r="FN29">
        <f t="shared" si="101"/>
        <v>-1.5075376884422109</v>
      </c>
      <c r="FP29">
        <f>AVERAGE(EU4,FP4)</f>
        <v>0.28733914317109061</v>
      </c>
      <c r="FQ29">
        <f t="shared" ref="FQ29:GI42" si="102">AVERAGE(EV4,FQ4)</f>
        <v>0.34855662696477852</v>
      </c>
      <c r="FR29">
        <f t="shared" si="102"/>
        <v>0.86000429443087156</v>
      </c>
      <c r="FS29">
        <f t="shared" si="102"/>
        <v>0.20227960526056055</v>
      </c>
      <c r="FT29">
        <f t="shared" si="102"/>
        <v>0.34965191894928943</v>
      </c>
      <c r="FU29">
        <f t="shared" si="102"/>
        <v>0.20650261140855275</v>
      </c>
      <c r="FV29">
        <f t="shared" si="102"/>
        <v>1.2521428958177201</v>
      </c>
      <c r="FW29">
        <f t="shared" si="102"/>
        <v>0.31315118305108514</v>
      </c>
      <c r="FX29">
        <f t="shared" si="102"/>
        <v>0.22069243007748085</v>
      </c>
      <c r="FY29">
        <f t="shared" si="102"/>
        <v>0.29569632400701235</v>
      </c>
      <c r="FZ29">
        <f t="shared" si="102"/>
        <v>0.19576633063257584</v>
      </c>
      <c r="GA29">
        <f t="shared" si="102"/>
        <v>0.47922945590539995</v>
      </c>
      <c r="GB29">
        <f t="shared" si="102"/>
        <v>1.3304757432951988</v>
      </c>
      <c r="GC29">
        <f t="shared" si="102"/>
        <v>0.32065730901705403</v>
      </c>
      <c r="GD29">
        <f t="shared" si="102"/>
        <v>1.1077830817906703E-2</v>
      </c>
      <c r="GE29">
        <f t="shared" si="102"/>
        <v>0.34575008484843561</v>
      </c>
      <c r="GF29">
        <f t="shared" si="102"/>
        <v>1.2141836697435546</v>
      </c>
      <c r="GG29">
        <f t="shared" si="102"/>
        <v>0.38105811825639135</v>
      </c>
      <c r="GH29">
        <f t="shared" si="102"/>
        <v>0.31409908098872974</v>
      </c>
      <c r="GI29">
        <f t="shared" si="102"/>
        <v>0.35474408387399886</v>
      </c>
      <c r="GK29">
        <f>AVERAGE(-LOG10(1-(10^-EU4)),-LOG10(1-(10^-FP4)))</f>
        <v>0.38738724525882029</v>
      </c>
      <c r="GL29">
        <f t="shared" ref="GL29:HD42" si="103">AVERAGE(-LOG10(1-(10^-EV4)),-LOG10(1-(10^-FQ4)))</f>
        <v>0.25967482092642158</v>
      </c>
      <c r="GM29">
        <f t="shared" si="103"/>
        <v>0.10687204189898131</v>
      </c>
      <c r="GN29">
        <f t="shared" si="103"/>
        <v>0.43039190307112457</v>
      </c>
      <c r="GO29">
        <f t="shared" si="103"/>
        <v>0.29768820932569146</v>
      </c>
      <c r="GP29">
        <f t="shared" si="103"/>
        <v>0.63140178819476245</v>
      </c>
      <c r="GQ29">
        <f t="shared" si="103"/>
        <v>7.7298022239356265E-2</v>
      </c>
      <c r="GR29">
        <f t="shared" si="103"/>
        <v>0.31315118305108508</v>
      </c>
      <c r="GS29">
        <f t="shared" si="103"/>
        <v>0.40392973300137136</v>
      </c>
      <c r="GT29">
        <f t="shared" si="103"/>
        <v>0.54948374881823236</v>
      </c>
      <c r="GU29">
        <f t="shared" si="103"/>
        <v>0.4406253131914899</v>
      </c>
      <c r="GV29">
        <f t="shared" si="103"/>
        <v>0.37097683360179207</v>
      </c>
      <c r="GW29">
        <f t="shared" si="103"/>
        <v>2.8458766426852519E-2</v>
      </c>
      <c r="GX29">
        <f t="shared" si="103"/>
        <v>0.36192668687907092</v>
      </c>
      <c r="GY29">
        <f t="shared" si="103"/>
        <v>2.1313845962960229</v>
      </c>
      <c r="GZ29">
        <f t="shared" si="103"/>
        <v>0.26911321891244161</v>
      </c>
      <c r="HA29">
        <f t="shared" si="103"/>
        <v>0.10700424989570817</v>
      </c>
      <c r="HB29">
        <f t="shared" si="103"/>
        <v>0.24914913063818445</v>
      </c>
      <c r="HC29">
        <f t="shared" si="103"/>
        <v>0.31409908098872974</v>
      </c>
      <c r="HD29">
        <f t="shared" si="103"/>
        <v>0.57919073257898035</v>
      </c>
    </row>
    <row r="30" spans="1:212">
      <c r="A30" t="s">
        <v>96</v>
      </c>
      <c r="V30">
        <v>472</v>
      </c>
      <c r="W30">
        <v>106</v>
      </c>
      <c r="X30">
        <v>123</v>
      </c>
      <c r="Y30">
        <v>266</v>
      </c>
      <c r="Z30">
        <v>99</v>
      </c>
      <c r="AA30">
        <v>388</v>
      </c>
      <c r="AB30">
        <v>88</v>
      </c>
      <c r="AC30">
        <v>0</v>
      </c>
      <c r="AD30">
        <v>176</v>
      </c>
      <c r="AE30">
        <v>366</v>
      </c>
      <c r="AF30">
        <v>0</v>
      </c>
      <c r="AG30">
        <v>57</v>
      </c>
      <c r="AH30">
        <v>345</v>
      </c>
      <c r="AI30">
        <v>215</v>
      </c>
      <c r="AJ30">
        <v>428</v>
      </c>
      <c r="AK30">
        <v>269</v>
      </c>
      <c r="AL30">
        <v>182</v>
      </c>
      <c r="AM30">
        <v>202</v>
      </c>
      <c r="AN30">
        <v>73</v>
      </c>
      <c r="AO30">
        <v>20</v>
      </c>
      <c r="AP30">
        <v>488</v>
      </c>
      <c r="AQ30">
        <v>89</v>
      </c>
      <c r="AR30">
        <v>128</v>
      </c>
      <c r="AS30">
        <v>272</v>
      </c>
      <c r="AT30">
        <v>143</v>
      </c>
      <c r="AU30">
        <v>359</v>
      </c>
      <c r="AV30">
        <v>82</v>
      </c>
      <c r="AW30">
        <v>0</v>
      </c>
      <c r="AX30">
        <v>215</v>
      </c>
      <c r="AY30">
        <v>334</v>
      </c>
      <c r="AZ30">
        <v>0</v>
      </c>
      <c r="BA30">
        <v>115</v>
      </c>
      <c r="BB30">
        <v>263</v>
      </c>
      <c r="BC30">
        <v>195</v>
      </c>
      <c r="BD30">
        <v>377</v>
      </c>
      <c r="BE30">
        <v>323</v>
      </c>
      <c r="BF30">
        <v>157</v>
      </c>
      <c r="BG30">
        <v>269</v>
      </c>
      <c r="BH30">
        <v>55</v>
      </c>
      <c r="BI30">
        <v>11</v>
      </c>
      <c r="EP30" s="1" t="s">
        <v>82</v>
      </c>
      <c r="EU30">
        <f t="shared" ref="EU30:FC45" si="104">CD5</f>
        <v>4.6610169491525424</v>
      </c>
      <c r="EV30">
        <f t="shared" si="101"/>
        <v>4.7058823529411766</v>
      </c>
      <c r="EW30">
        <f t="shared" si="101"/>
        <v>0</v>
      </c>
      <c r="EX30">
        <f t="shared" si="101"/>
        <v>10.56338028169014</v>
      </c>
      <c r="EY30">
        <f t="shared" si="101"/>
        <v>2.547770700636943</v>
      </c>
      <c r="EZ30">
        <f t="shared" si="101"/>
        <v>-8.1818181818181817</v>
      </c>
      <c r="FA30">
        <f t="shared" si="101"/>
        <v>15.068493150684931</v>
      </c>
      <c r="FB30">
        <f t="shared" si="101"/>
        <v>11.666666666666666</v>
      </c>
      <c r="FC30">
        <f t="shared" si="101"/>
        <v>-2.7027027027027026</v>
      </c>
      <c r="FD30">
        <f t="shared" si="101"/>
        <v>-5.3030303030303028</v>
      </c>
      <c r="FE30">
        <f t="shared" si="101"/>
        <v>-8.3798882681564244</v>
      </c>
      <c r="FF30">
        <f t="shared" si="101"/>
        <v>7.4468085106382977</v>
      </c>
      <c r="FG30">
        <f t="shared" si="101"/>
        <v>-2.2727272727272729</v>
      </c>
      <c r="FH30">
        <f t="shared" si="101"/>
        <v>-2.7559055118110236</v>
      </c>
      <c r="FI30">
        <f t="shared" si="101"/>
        <v>0</v>
      </c>
      <c r="FJ30">
        <f t="shared" si="101"/>
        <v>-17.171717171717169</v>
      </c>
      <c r="FK30">
        <f t="shared" si="101"/>
        <v>9.0909090909090917</v>
      </c>
      <c r="FL30">
        <f t="shared" si="101"/>
        <v>-21.739130434782609</v>
      </c>
      <c r="FM30">
        <f t="shared" si="101"/>
        <v>3.8461538461538463</v>
      </c>
      <c r="FN30">
        <f t="shared" si="101"/>
        <v>-9.4017094017094021</v>
      </c>
      <c r="FP30">
        <f t="shared" ref="FP30:FX45" si="105">AVERAGE(EU5,FP5)</f>
        <v>0.71018848419700853</v>
      </c>
      <c r="FQ30">
        <f t="shared" si="102"/>
        <v>0.61433886084211542</v>
      </c>
      <c r="FR30">
        <f t="shared" si="102"/>
        <v>0.44449594323212943</v>
      </c>
      <c r="FS30">
        <f t="shared" si="102"/>
        <v>1.1678166799246332</v>
      </c>
      <c r="FT30">
        <f t="shared" si="102"/>
        <v>0.62388176719082666</v>
      </c>
      <c r="FU30">
        <f t="shared" si="102"/>
        <v>6.1547375914929016E-2</v>
      </c>
      <c r="FV30">
        <f t="shared" si="102"/>
        <v>1.7551525094531613</v>
      </c>
      <c r="FW30">
        <f t="shared" si="102"/>
        <v>1.1750525462146588</v>
      </c>
      <c r="FX30">
        <f t="shared" si="102"/>
        <v>0.26896587723657173</v>
      </c>
      <c r="FY30">
        <f t="shared" si="102"/>
        <v>0.23420665536527291</v>
      </c>
      <c r="FZ30">
        <f t="shared" si="102"/>
        <v>8.7830058761764848E-2</v>
      </c>
      <c r="GA30">
        <f t="shared" si="102"/>
        <v>0.91044902373870373</v>
      </c>
      <c r="GB30">
        <f t="shared" si="102"/>
        <v>0.36402766974890105</v>
      </c>
      <c r="GC30">
        <f t="shared" si="102"/>
        <v>0.16664942514424463</v>
      </c>
      <c r="GD30">
        <f t="shared" si="102"/>
        <v>0.32638543657655317</v>
      </c>
      <c r="GE30">
        <f t="shared" si="102"/>
        <v>1.8983432537783985E-2</v>
      </c>
      <c r="GF30">
        <f t="shared" si="102"/>
        <v>0.88527340804330412</v>
      </c>
      <c r="GG30">
        <f t="shared" si="102"/>
        <v>0.11005854584532498</v>
      </c>
      <c r="GH30">
        <f t="shared" si="102"/>
        <v>0.4545414187742729</v>
      </c>
      <c r="GI30">
        <f t="shared" si="102"/>
        <v>5.913247356296817E-2</v>
      </c>
      <c r="GK30">
        <f t="shared" ref="GK30:GK52" si="106">AVERAGE(-LOG10(1-(10^-EU5)),-LOG10(1-(10^-FP5)))</f>
        <v>0.11651872765483012</v>
      </c>
      <c r="GL30">
        <f t="shared" si="103"/>
        <v>0.24925284604740902</v>
      </c>
      <c r="GM30">
        <f t="shared" si="103"/>
        <v>0.44449594323212926</v>
      </c>
      <c r="GN30">
        <f t="shared" si="103"/>
        <v>6.212342607057967E-2</v>
      </c>
      <c r="GO30">
        <f t="shared" si="103"/>
        <v>0.32509525494591412</v>
      </c>
      <c r="GP30">
        <f t="shared" si="103"/>
        <v>1.1173571226126318</v>
      </c>
      <c r="GQ30">
        <f t="shared" si="103"/>
        <v>2.2444544656443317E-2</v>
      </c>
      <c r="GR30">
        <f t="shared" si="103"/>
        <v>4.1679096478715531E-2</v>
      </c>
      <c r="GS30">
        <f t="shared" si="103"/>
        <v>0.4665730532528562</v>
      </c>
      <c r="GT30">
        <f t="shared" si="103"/>
        <v>0.77232872407268593</v>
      </c>
      <c r="GU30">
        <f t="shared" si="103"/>
        <v>1.0727580189370913</v>
      </c>
      <c r="GV30">
        <f t="shared" si="103"/>
        <v>6.4103934970645524E-2</v>
      </c>
      <c r="GW30">
        <f t="shared" si="103"/>
        <v>0.63624141660249889</v>
      </c>
      <c r="GX30">
        <f t="shared" si="103"/>
        <v>0.51729513051620835</v>
      </c>
      <c r="GY30">
        <f t="shared" si="103"/>
        <v>0.32638543657655317</v>
      </c>
      <c r="GZ30">
        <f t="shared" si="103"/>
        <v>1.5824295241464563</v>
      </c>
      <c r="HA30">
        <f t="shared" si="103"/>
        <v>6.0908203959941114E-2</v>
      </c>
      <c r="HB30">
        <f t="shared" si="103"/>
        <v>0.99814894656709519</v>
      </c>
      <c r="HC30">
        <f t="shared" si="103"/>
        <v>0.18784135108641142</v>
      </c>
      <c r="HD30">
        <f t="shared" si="103"/>
        <v>0.89876684092130898</v>
      </c>
    </row>
    <row r="31" spans="1:212">
      <c r="A31" t="s">
        <v>97</v>
      </c>
      <c r="V31">
        <v>195</v>
      </c>
      <c r="W31">
        <v>42</v>
      </c>
      <c r="X31">
        <v>48</v>
      </c>
      <c r="Y31">
        <v>169</v>
      </c>
      <c r="Z31">
        <v>24</v>
      </c>
      <c r="AA31">
        <v>144</v>
      </c>
      <c r="AB31">
        <v>41</v>
      </c>
      <c r="AC31">
        <v>27</v>
      </c>
      <c r="AD31">
        <v>85</v>
      </c>
      <c r="AE31">
        <v>171</v>
      </c>
      <c r="AF31">
        <v>40</v>
      </c>
      <c r="AG31">
        <v>23</v>
      </c>
      <c r="AH31">
        <v>197</v>
      </c>
      <c r="AI31">
        <v>103</v>
      </c>
      <c r="AJ31">
        <v>200</v>
      </c>
      <c r="AK31">
        <v>142</v>
      </c>
      <c r="AL31">
        <v>121</v>
      </c>
      <c r="AM31">
        <v>114</v>
      </c>
      <c r="AN31">
        <v>24</v>
      </c>
      <c r="AO31">
        <v>13</v>
      </c>
      <c r="AP31">
        <v>284</v>
      </c>
      <c r="AQ31">
        <v>29</v>
      </c>
      <c r="AR31">
        <v>58</v>
      </c>
      <c r="AS31">
        <v>124</v>
      </c>
      <c r="AT31">
        <v>22</v>
      </c>
      <c r="AU31">
        <v>165</v>
      </c>
      <c r="AV31">
        <v>25</v>
      </c>
      <c r="AW31">
        <v>22</v>
      </c>
      <c r="AX31">
        <v>61</v>
      </c>
      <c r="AY31">
        <v>138</v>
      </c>
      <c r="AZ31">
        <v>30</v>
      </c>
      <c r="BA31">
        <v>26</v>
      </c>
      <c r="BB31">
        <v>220</v>
      </c>
      <c r="BC31">
        <v>111</v>
      </c>
      <c r="BD31">
        <v>212</v>
      </c>
      <c r="BE31">
        <v>156</v>
      </c>
      <c r="BF31">
        <v>117</v>
      </c>
      <c r="BG31">
        <v>89</v>
      </c>
      <c r="BH31">
        <v>21</v>
      </c>
      <c r="BI31">
        <v>13</v>
      </c>
      <c r="EP31" s="1" t="s">
        <v>83</v>
      </c>
      <c r="EU31">
        <f t="shared" si="104"/>
        <v>7.8212290502793298</v>
      </c>
      <c r="EV31">
        <f t="shared" si="101"/>
        <v>11.428571428571429</v>
      </c>
      <c r="EW31">
        <f t="shared" si="101"/>
        <v>-2.9702970297029703</v>
      </c>
      <c r="EX31">
        <f t="shared" si="101"/>
        <v>-10.638297872340425</v>
      </c>
      <c r="EY31">
        <f t="shared" si="101"/>
        <v>9.9009900990099009</v>
      </c>
      <c r="EZ31">
        <f t="shared" si="101"/>
        <v>-8.8235294117647065</v>
      </c>
      <c r="FA31">
        <f t="shared" si="101"/>
        <v>15.966386554621847</v>
      </c>
      <c r="FB31">
        <f t="shared" si="101"/>
        <v>7.59493670886076</v>
      </c>
      <c r="FC31">
        <f t="shared" si="101"/>
        <v>9.0909090909090917</v>
      </c>
      <c r="FD31">
        <f t="shared" si="101"/>
        <v>-11.340206185567011</v>
      </c>
      <c r="FE31">
        <f t="shared" si="101"/>
        <v>-0.71942446043165476</v>
      </c>
      <c r="FF31">
        <f t="shared" si="101"/>
        <v>2.0408163265306123</v>
      </c>
      <c r="FG31">
        <f t="shared" si="101"/>
        <v>5.6910569105691051</v>
      </c>
      <c r="FH31">
        <f t="shared" si="101"/>
        <v>-5.4945054945054945</v>
      </c>
      <c r="FI31">
        <f t="shared" si="101"/>
        <v>4.7619047619047619</v>
      </c>
      <c r="FJ31">
        <f t="shared" si="101"/>
        <v>-19.444444444444446</v>
      </c>
      <c r="FK31">
        <f t="shared" si="101"/>
        <v>-1.3698630136986301</v>
      </c>
      <c r="FL31">
        <f t="shared" si="101"/>
        <v>4</v>
      </c>
      <c r="FM31">
        <f t="shared" si="101"/>
        <v>0</v>
      </c>
      <c r="FN31">
        <f t="shared" si="101"/>
        <v>-4.8780487804878048</v>
      </c>
      <c r="FP31">
        <f t="shared" si="105"/>
        <v>0.92618870256535279</v>
      </c>
      <c r="FQ31">
        <f t="shared" si="102"/>
        <v>0.85175893525590629</v>
      </c>
      <c r="FR31">
        <f t="shared" si="102"/>
        <v>0.20396921199789075</v>
      </c>
      <c r="FS31">
        <f t="shared" si="102"/>
        <v>5.6878379740895851E-2</v>
      </c>
      <c r="FT31">
        <f t="shared" si="102"/>
        <v>0.89314341645174178</v>
      </c>
      <c r="FU31">
        <f t="shared" si="102"/>
        <v>6.3353877321990465E-2</v>
      </c>
      <c r="FV31">
        <f t="shared" si="102"/>
        <v>1.7288996062430519</v>
      </c>
      <c r="FW31">
        <f t="shared" si="102"/>
        <v>0.75138273498335995</v>
      </c>
      <c r="FX31">
        <f t="shared" si="102"/>
        <v>0.6644569962523621</v>
      </c>
      <c r="FY31">
        <f t="shared" si="102"/>
        <v>5.9827039589249113E-2</v>
      </c>
      <c r="FZ31">
        <f t="shared" si="102"/>
        <v>0.36627676166970591</v>
      </c>
      <c r="GA31">
        <f t="shared" si="102"/>
        <v>0.40914769753481484</v>
      </c>
      <c r="GB31">
        <f t="shared" si="102"/>
        <v>0.71092866002881372</v>
      </c>
      <c r="GC31">
        <f t="shared" si="102"/>
        <v>0.11385750161813626</v>
      </c>
      <c r="GD31">
        <f t="shared" si="102"/>
        <v>0.61066575007346779</v>
      </c>
      <c r="GE31">
        <f t="shared" si="102"/>
        <v>1.5980297100869175E-2</v>
      </c>
      <c r="GF31">
        <f t="shared" si="102"/>
        <v>0.27516486915216726</v>
      </c>
      <c r="GG31">
        <f t="shared" si="102"/>
        <v>0.433152524355642</v>
      </c>
      <c r="GH31">
        <f t="shared" si="102"/>
        <v>0.45138293299484261</v>
      </c>
      <c r="GI31">
        <f t="shared" si="102"/>
        <v>0.20284618943073565</v>
      </c>
      <c r="GK31">
        <f t="shared" si="106"/>
        <v>5.8262883074921376E-2</v>
      </c>
      <c r="GL31">
        <f t="shared" si="103"/>
        <v>6.8500009305603932E-2</v>
      </c>
      <c r="GM31">
        <f t="shared" si="103"/>
        <v>0.43764620600556525</v>
      </c>
      <c r="GN31">
        <f t="shared" si="103"/>
        <v>0.91130167966693421</v>
      </c>
      <c r="GO31">
        <f t="shared" si="103"/>
        <v>6.2542974237970381E-2</v>
      </c>
      <c r="GP31">
        <f t="shared" si="103"/>
        <v>1.0479529664686911</v>
      </c>
      <c r="GQ31">
        <f t="shared" si="103"/>
        <v>4.089821663606371E-2</v>
      </c>
      <c r="GR31">
        <f t="shared" si="103"/>
        <v>0.15473536896599896</v>
      </c>
      <c r="GS31">
        <f t="shared" si="103"/>
        <v>0.1244259725416641</v>
      </c>
      <c r="GT31">
        <f t="shared" si="103"/>
        <v>0.99941109688723961</v>
      </c>
      <c r="GU31">
        <f t="shared" si="103"/>
        <v>0.44118456424209285</v>
      </c>
      <c r="GV31">
        <f t="shared" si="103"/>
        <v>0.21565597210459397</v>
      </c>
      <c r="GW31">
        <f t="shared" si="103"/>
        <v>0.17999877247629284</v>
      </c>
      <c r="GX31">
        <f t="shared" si="103"/>
        <v>0.73354769860169489</v>
      </c>
      <c r="GY31">
        <f t="shared" si="103"/>
        <v>0.34343526422437765</v>
      </c>
      <c r="GZ31">
        <f t="shared" si="103"/>
        <v>1.5012320001491755</v>
      </c>
      <c r="HA31">
        <f t="shared" si="103"/>
        <v>0.36683364744844726</v>
      </c>
      <c r="HB31">
        <f t="shared" si="103"/>
        <v>0.27560291225689337</v>
      </c>
      <c r="HC31">
        <f t="shared" si="103"/>
        <v>0.45138293299484261</v>
      </c>
      <c r="HD31">
        <f t="shared" si="103"/>
        <v>0.56015871354844693</v>
      </c>
    </row>
    <row r="32" spans="1:212">
      <c r="A32" t="s">
        <v>98</v>
      </c>
      <c r="V32">
        <v>193</v>
      </c>
      <c r="W32">
        <v>46</v>
      </c>
      <c r="X32">
        <v>45</v>
      </c>
      <c r="Y32">
        <v>148</v>
      </c>
      <c r="Z32">
        <v>28</v>
      </c>
      <c r="AA32">
        <v>175</v>
      </c>
      <c r="AB32">
        <v>36</v>
      </c>
      <c r="AC32">
        <v>30</v>
      </c>
      <c r="AD32">
        <v>63</v>
      </c>
      <c r="AE32">
        <v>198</v>
      </c>
      <c r="AF32">
        <v>37</v>
      </c>
      <c r="AG32">
        <v>24</v>
      </c>
      <c r="AH32">
        <v>177</v>
      </c>
      <c r="AI32">
        <v>117</v>
      </c>
      <c r="AJ32">
        <v>210</v>
      </c>
      <c r="AK32">
        <v>123</v>
      </c>
      <c r="AL32">
        <v>118</v>
      </c>
      <c r="AM32">
        <v>116</v>
      </c>
      <c r="AN32">
        <v>29</v>
      </c>
      <c r="AO32">
        <v>13</v>
      </c>
      <c r="AP32">
        <v>283</v>
      </c>
      <c r="AQ32">
        <v>30</v>
      </c>
      <c r="AR32">
        <v>66</v>
      </c>
      <c r="AS32">
        <v>152</v>
      </c>
      <c r="AT32">
        <v>19</v>
      </c>
      <c r="AU32">
        <v>184</v>
      </c>
      <c r="AV32">
        <v>35</v>
      </c>
      <c r="AW32">
        <v>25</v>
      </c>
      <c r="AX32">
        <v>69</v>
      </c>
      <c r="AY32">
        <v>140</v>
      </c>
      <c r="AZ32">
        <v>28</v>
      </c>
      <c r="BA32">
        <v>37</v>
      </c>
      <c r="BB32">
        <v>194</v>
      </c>
      <c r="BC32">
        <v>97</v>
      </c>
      <c r="BD32">
        <v>201</v>
      </c>
      <c r="BE32">
        <v>151</v>
      </c>
      <c r="BF32">
        <v>102</v>
      </c>
      <c r="BG32">
        <v>93</v>
      </c>
      <c r="BH32">
        <v>10</v>
      </c>
      <c r="BI32">
        <v>10</v>
      </c>
      <c r="EP32" s="1" t="s">
        <v>84</v>
      </c>
      <c r="EU32">
        <f t="shared" si="104"/>
        <v>4.1522491349480966</v>
      </c>
      <c r="EV32">
        <f t="shared" si="101"/>
        <v>8.3333333333333321</v>
      </c>
      <c r="EW32">
        <f t="shared" si="101"/>
        <v>11.797752808988763</v>
      </c>
      <c r="EX32">
        <f t="shared" si="101"/>
        <v>-10.526315789473683</v>
      </c>
      <c r="EY32">
        <f t="shared" si="101"/>
        <v>9.5744680851063837</v>
      </c>
      <c r="EZ32">
        <f t="shared" si="101"/>
        <v>-10.37037037037037</v>
      </c>
      <c r="FA32">
        <f t="shared" si="101"/>
        <v>3.3816425120772946</v>
      </c>
      <c r="FB32">
        <f t="shared" si="101"/>
        <v>1.25</v>
      </c>
      <c r="FC32">
        <f t="shared" si="101"/>
        <v>-6.9565217391304346</v>
      </c>
      <c r="FD32">
        <f t="shared" si="101"/>
        <v>-4.7619047619047619</v>
      </c>
      <c r="FE32">
        <f t="shared" si="101"/>
        <v>-5.5555555555555554</v>
      </c>
      <c r="FF32">
        <f t="shared" si="101"/>
        <v>-3.3333333333333335</v>
      </c>
      <c r="FG32">
        <f t="shared" si="101"/>
        <v>1.2396694214876034</v>
      </c>
      <c r="FH32">
        <f t="shared" si="101"/>
        <v>-1.2738853503184715</v>
      </c>
      <c r="FI32">
        <f t="shared" si="101"/>
        <v>4.0540540540540544</v>
      </c>
      <c r="FJ32">
        <f t="shared" si="101"/>
        <v>1.639344262295082</v>
      </c>
      <c r="FK32">
        <f t="shared" si="101"/>
        <v>16.071428571428573</v>
      </c>
      <c r="FL32">
        <f t="shared" si="101"/>
        <v>-21.621621621621621</v>
      </c>
      <c r="FM32">
        <f t="shared" si="101"/>
        <v>9.4117647058823533</v>
      </c>
      <c r="FN32">
        <f t="shared" si="101"/>
        <v>9.1503267973856204</v>
      </c>
      <c r="FP32">
        <f>AVERAGE(EU7,FP7)</f>
        <v>0.67803587819848543</v>
      </c>
      <c r="FQ32">
        <f t="shared" si="102"/>
        <v>0.80562939098300201</v>
      </c>
      <c r="FR32">
        <f t="shared" si="102"/>
        <v>1.5680203270867634</v>
      </c>
      <c r="FS32">
        <f t="shared" si="102"/>
        <v>4.4945854961042031E-2</v>
      </c>
      <c r="FT32">
        <f t="shared" si="102"/>
        <v>1.1663584909223141</v>
      </c>
      <c r="FU32">
        <f t="shared" si="102"/>
        <v>3.1075387052274084E-2</v>
      </c>
      <c r="FV32">
        <f t="shared" si="102"/>
        <v>0.57460069442747796</v>
      </c>
      <c r="FW32">
        <f t="shared" si="102"/>
        <v>0.36823428790978008</v>
      </c>
      <c r="FX32">
        <f t="shared" si="102"/>
        <v>9.7379856293446393E-2</v>
      </c>
      <c r="FY32">
        <f t="shared" si="102"/>
        <v>0.1556452367186599</v>
      </c>
      <c r="FZ32">
        <f t="shared" si="102"/>
        <v>8.5899708209660808E-2</v>
      </c>
      <c r="GA32">
        <f t="shared" si="102"/>
        <v>0.22372245074887881</v>
      </c>
      <c r="GB32">
        <f t="shared" si="102"/>
        <v>0.39389195541830618</v>
      </c>
      <c r="GC32">
        <f t="shared" si="102"/>
        <v>0.22391110600072112</v>
      </c>
      <c r="GD32">
        <f t="shared" si="102"/>
        <v>0.46902074282674544</v>
      </c>
      <c r="GE32">
        <f t="shared" si="102"/>
        <v>0.38048460655313143</v>
      </c>
      <c r="GF32">
        <f t="shared" si="102"/>
        <v>2.0274351927393357</v>
      </c>
      <c r="GG32">
        <f t="shared" si="102"/>
        <v>4.8826328790735743E-2</v>
      </c>
      <c r="GH32">
        <f t="shared" si="102"/>
        <v>0.84087960779582516</v>
      </c>
      <c r="GI32">
        <f t="shared" si="102"/>
        <v>1.01598026981668</v>
      </c>
      <c r="GK32">
        <f t="shared" si="106"/>
        <v>0.10954682097970375</v>
      </c>
      <c r="GL32">
        <f t="shared" si="103"/>
        <v>9.4054509116395776E-2</v>
      </c>
      <c r="GM32">
        <f t="shared" si="103"/>
        <v>5.7253112927851763E-2</v>
      </c>
      <c r="GN32">
        <f t="shared" si="103"/>
        <v>1.3585375462601816</v>
      </c>
      <c r="GO32">
        <f t="shared" si="103"/>
        <v>3.6341148957811931E-2</v>
      </c>
      <c r="GP32">
        <f t="shared" si="103"/>
        <v>1.6473062994328382</v>
      </c>
      <c r="GQ32">
        <f t="shared" si="103"/>
        <v>0.18036821460095229</v>
      </c>
      <c r="GR32">
        <f t="shared" si="103"/>
        <v>0.24473972739841376</v>
      </c>
      <c r="GS32">
        <f t="shared" si="103"/>
        <v>0.70161483875615582</v>
      </c>
      <c r="GT32">
        <f t="shared" si="103"/>
        <v>0.66205388082287975</v>
      </c>
      <c r="GU32">
        <f t="shared" si="103"/>
        <v>0.74776553143495827</v>
      </c>
      <c r="GV32">
        <f t="shared" si="103"/>
        <v>0.68671636361706245</v>
      </c>
      <c r="GW32">
        <f t="shared" si="103"/>
        <v>0.24228321114423046</v>
      </c>
      <c r="GX32">
        <f t="shared" si="103"/>
        <v>0.40071564021225092</v>
      </c>
      <c r="GY32">
        <f t="shared" si="103"/>
        <v>0.19028266190089227</v>
      </c>
      <c r="GZ32">
        <f t="shared" si="103"/>
        <v>0.23904741245254679</v>
      </c>
      <c r="HA32">
        <f t="shared" si="103"/>
        <v>5.0598495667581586E-3</v>
      </c>
      <c r="HB32">
        <f t="shared" si="103"/>
        <v>1.1838419114116565</v>
      </c>
      <c r="HC32">
        <f t="shared" si="103"/>
        <v>0.11416166586921285</v>
      </c>
      <c r="HD32">
        <f t="shared" si="103"/>
        <v>5.8211193413338871E-2</v>
      </c>
    </row>
    <row r="33" spans="1:212">
      <c r="A33" t="s">
        <v>99</v>
      </c>
      <c r="V33">
        <v>337</v>
      </c>
      <c r="W33">
        <v>56</v>
      </c>
      <c r="X33">
        <v>59</v>
      </c>
      <c r="Y33">
        <v>206</v>
      </c>
      <c r="Z33">
        <v>43</v>
      </c>
      <c r="AA33">
        <v>226</v>
      </c>
      <c r="AB33">
        <v>62</v>
      </c>
      <c r="AC33">
        <v>38</v>
      </c>
      <c r="AD33">
        <v>89</v>
      </c>
      <c r="AE33">
        <v>276</v>
      </c>
      <c r="AF33">
        <v>29</v>
      </c>
      <c r="AG33">
        <v>40</v>
      </c>
      <c r="AH33">
        <v>294</v>
      </c>
      <c r="AI33">
        <v>147</v>
      </c>
      <c r="AJ33">
        <v>313</v>
      </c>
      <c r="AK33">
        <v>205</v>
      </c>
      <c r="AL33">
        <v>192</v>
      </c>
      <c r="AM33">
        <v>189</v>
      </c>
      <c r="AN33">
        <v>36</v>
      </c>
      <c r="AO33">
        <v>26</v>
      </c>
      <c r="AP33">
        <v>382</v>
      </c>
      <c r="AQ33">
        <v>60</v>
      </c>
      <c r="AR33">
        <v>76</v>
      </c>
      <c r="AS33">
        <v>171</v>
      </c>
      <c r="AT33">
        <v>31</v>
      </c>
      <c r="AU33">
        <v>250</v>
      </c>
      <c r="AV33">
        <v>46</v>
      </c>
      <c r="AW33">
        <v>54</v>
      </c>
      <c r="AX33">
        <v>79</v>
      </c>
      <c r="AY33">
        <v>241</v>
      </c>
      <c r="AZ33">
        <v>24</v>
      </c>
      <c r="BA33">
        <v>31</v>
      </c>
      <c r="BB33">
        <v>326</v>
      </c>
      <c r="BC33">
        <v>149</v>
      </c>
      <c r="BD33">
        <v>332</v>
      </c>
      <c r="BE33">
        <v>227</v>
      </c>
      <c r="BF33">
        <v>166</v>
      </c>
      <c r="BG33">
        <v>161</v>
      </c>
      <c r="BH33">
        <v>39</v>
      </c>
      <c r="BI33">
        <v>18</v>
      </c>
      <c r="EP33" s="1" t="s">
        <v>85</v>
      </c>
      <c r="EU33">
        <f t="shared" si="104"/>
        <v>7.4468085106382977</v>
      </c>
      <c r="EV33">
        <f t="shared" si="101"/>
        <v>6.8493150684931505</v>
      </c>
      <c r="EW33">
        <f t="shared" si="101"/>
        <v>17.857142857142858</v>
      </c>
      <c r="EX33">
        <f t="shared" si="101"/>
        <v>-3.9370078740157481</v>
      </c>
      <c r="EY33">
        <f t="shared" si="101"/>
        <v>0</v>
      </c>
      <c r="EZ33">
        <f t="shared" si="101"/>
        <v>-6.25</v>
      </c>
      <c r="FA33">
        <f t="shared" si="101"/>
        <v>3.3898305084745761</v>
      </c>
      <c r="FB33">
        <f t="shared" si="101"/>
        <v>2.5</v>
      </c>
      <c r="FC33">
        <f t="shared" si="101"/>
        <v>2.5316455696202533</v>
      </c>
      <c r="FD33">
        <f t="shared" si="101"/>
        <v>3.6764705882352944</v>
      </c>
      <c r="FE33">
        <f t="shared" si="101"/>
        <v>-10.778443113772456</v>
      </c>
      <c r="FF33">
        <f t="shared" si="101"/>
        <v>0.64516129032258063</v>
      </c>
      <c r="FG33">
        <f t="shared" si="101"/>
        <v>5.5865921787709496</v>
      </c>
      <c r="FH33">
        <f t="shared" si="101"/>
        <v>-4.5045045045045047</v>
      </c>
      <c r="FI33">
        <f t="shared" si="101"/>
        <v>10.638297872340425</v>
      </c>
      <c r="FJ33">
        <f t="shared" si="101"/>
        <v>-20.481927710843372</v>
      </c>
      <c r="FK33">
        <f t="shared" si="101"/>
        <v>15.09433962264151</v>
      </c>
      <c r="FL33">
        <f t="shared" si="101"/>
        <v>-12</v>
      </c>
      <c r="FM33">
        <f t="shared" si="101"/>
        <v>-11.475409836065573</v>
      </c>
      <c r="FN33">
        <f t="shared" si="101"/>
        <v>0</v>
      </c>
      <c r="FP33">
        <f t="shared" si="105"/>
        <v>0.93412464489873193</v>
      </c>
      <c r="FQ33">
        <f t="shared" si="102"/>
        <v>0.60581323846597934</v>
      </c>
      <c r="FR33">
        <f t="shared" si="102"/>
        <v>1.8467796669135514</v>
      </c>
      <c r="FS33">
        <f t="shared" si="102"/>
        <v>0.23172886944608326</v>
      </c>
      <c r="FT33">
        <f t="shared" si="102"/>
        <v>0.39517543325674598</v>
      </c>
      <c r="FU33">
        <f t="shared" si="102"/>
        <v>0.1406730903988313</v>
      </c>
      <c r="FV33">
        <f t="shared" si="102"/>
        <v>0.50787314863905308</v>
      </c>
      <c r="FW33">
        <f t="shared" si="102"/>
        <v>0.42341330373444663</v>
      </c>
      <c r="FX33">
        <f t="shared" si="102"/>
        <v>0.40765973559761026</v>
      </c>
      <c r="FY33">
        <f t="shared" si="102"/>
        <v>0.57755740696932045</v>
      </c>
      <c r="FZ33">
        <f t="shared" si="102"/>
        <v>4.8397956686705226E-2</v>
      </c>
      <c r="GA33">
        <f t="shared" si="102"/>
        <v>0.33610217076932236</v>
      </c>
      <c r="GB33">
        <f t="shared" si="102"/>
        <v>0.97967799724525317</v>
      </c>
      <c r="GC33">
        <f t="shared" si="102"/>
        <v>0.16001678606771261</v>
      </c>
      <c r="GD33">
        <f t="shared" si="102"/>
        <v>0.69548287005782439</v>
      </c>
      <c r="GE33">
        <f t="shared" si="102"/>
        <v>2.2729851718861202E-2</v>
      </c>
      <c r="GF33">
        <f t="shared" si="102"/>
        <v>1.426115817729404</v>
      </c>
      <c r="GG33">
        <f t="shared" si="102"/>
        <v>0.12594365656556672</v>
      </c>
      <c r="GH33">
        <f t="shared" si="102"/>
        <v>0.10564954366490044</v>
      </c>
      <c r="GI33">
        <f t="shared" si="102"/>
        <v>0.32937160299648427</v>
      </c>
      <c r="GK33">
        <f t="shared" si="106"/>
        <v>7.0020241507890199E-2</v>
      </c>
      <c r="GL33">
        <f t="shared" si="103"/>
        <v>0.1353986382557778</v>
      </c>
      <c r="GM33">
        <f t="shared" si="103"/>
        <v>1.6901784906484484E-2</v>
      </c>
      <c r="GN33">
        <f t="shared" si="103"/>
        <v>0.60672319154998067</v>
      </c>
      <c r="GO33">
        <f t="shared" si="103"/>
        <v>0.39517543325674598</v>
      </c>
      <c r="GP33">
        <f t="shared" si="103"/>
        <v>0.94592687153575672</v>
      </c>
      <c r="GQ33">
        <f t="shared" si="103"/>
        <v>0.20157576401277555</v>
      </c>
      <c r="GR33">
        <f t="shared" si="103"/>
        <v>0.20598956303037569</v>
      </c>
      <c r="GS33">
        <f t="shared" si="103"/>
        <v>0.22984453276897432</v>
      </c>
      <c r="GT33">
        <f t="shared" si="103"/>
        <v>0.22036950826019802</v>
      </c>
      <c r="GU33">
        <f t="shared" si="103"/>
        <v>1.3119843671817364</v>
      </c>
      <c r="GV33">
        <f t="shared" si="103"/>
        <v>0.27277890137274541</v>
      </c>
      <c r="GW33">
        <f t="shared" si="103"/>
        <v>0.25852712803321243</v>
      </c>
      <c r="GX33">
        <f t="shared" si="103"/>
        <v>0.73041585892581984</v>
      </c>
      <c r="GY33">
        <f t="shared" si="103"/>
        <v>9.8501721193962749E-2</v>
      </c>
      <c r="GZ33">
        <f t="shared" si="103"/>
        <v>1.8373829467011742</v>
      </c>
      <c r="HA33">
        <f t="shared" si="103"/>
        <v>2.2968946726791482E-2</v>
      </c>
      <c r="HB33">
        <f t="shared" si="103"/>
        <v>0.62101489926304376</v>
      </c>
      <c r="HC33">
        <f t="shared" si="103"/>
        <v>0.86065091841852037</v>
      </c>
      <c r="HD33">
        <f t="shared" si="103"/>
        <v>0.32937160299648427</v>
      </c>
    </row>
    <row r="34" spans="1:212">
      <c r="A34" t="s">
        <v>100</v>
      </c>
      <c r="V34">
        <v>241</v>
      </c>
      <c r="W34">
        <v>46</v>
      </c>
      <c r="X34">
        <v>55</v>
      </c>
      <c r="Y34">
        <v>150</v>
      </c>
      <c r="Z34">
        <v>26</v>
      </c>
      <c r="AA34">
        <v>174</v>
      </c>
      <c r="AB34">
        <v>38</v>
      </c>
      <c r="AC34">
        <v>41</v>
      </c>
      <c r="AD34">
        <v>79</v>
      </c>
      <c r="AE34">
        <v>216</v>
      </c>
      <c r="AF34">
        <v>35</v>
      </c>
      <c r="AG34">
        <v>25</v>
      </c>
      <c r="AH34">
        <v>218</v>
      </c>
      <c r="AI34">
        <v>106</v>
      </c>
      <c r="AJ34">
        <v>214</v>
      </c>
      <c r="AK34">
        <v>155</v>
      </c>
      <c r="AL34">
        <v>144</v>
      </c>
      <c r="AM34">
        <v>143</v>
      </c>
      <c r="AN34">
        <v>29</v>
      </c>
      <c r="AO34">
        <v>17</v>
      </c>
      <c r="AP34">
        <v>357</v>
      </c>
      <c r="AQ34">
        <v>29</v>
      </c>
      <c r="AR34">
        <v>67</v>
      </c>
      <c r="AS34">
        <v>152</v>
      </c>
      <c r="AT34">
        <v>17</v>
      </c>
      <c r="AU34">
        <v>190</v>
      </c>
      <c r="AV34">
        <v>32</v>
      </c>
      <c r="AW34">
        <v>29</v>
      </c>
      <c r="AX34">
        <v>55</v>
      </c>
      <c r="AY34">
        <v>141</v>
      </c>
      <c r="AZ34">
        <v>21</v>
      </c>
      <c r="BA34">
        <v>32</v>
      </c>
      <c r="BB34">
        <v>225</v>
      </c>
      <c r="BC34">
        <v>123</v>
      </c>
      <c r="BD34">
        <v>258</v>
      </c>
      <c r="BE34">
        <v>159</v>
      </c>
      <c r="BF34">
        <v>121</v>
      </c>
      <c r="BG34">
        <v>103</v>
      </c>
      <c r="BH34">
        <v>23</v>
      </c>
      <c r="BI34">
        <v>18</v>
      </c>
      <c r="EP34" s="1" t="s">
        <v>86</v>
      </c>
      <c r="EU34">
        <f t="shared" si="104"/>
        <v>-2.5806451612903225</v>
      </c>
      <c r="EV34">
        <f t="shared" si="101"/>
        <v>12.903225806451612</v>
      </c>
      <c r="EW34">
        <f t="shared" si="101"/>
        <v>3.8095238095238098</v>
      </c>
      <c r="EX34">
        <f t="shared" si="101"/>
        <v>-5.7471264367816088</v>
      </c>
      <c r="EY34">
        <f t="shared" si="101"/>
        <v>-7.291666666666667</v>
      </c>
      <c r="EZ34">
        <f t="shared" si="101"/>
        <v>-9.6551724137931032</v>
      </c>
      <c r="FA34">
        <f t="shared" si="101"/>
        <v>0</v>
      </c>
      <c r="FB34">
        <f t="shared" si="101"/>
        <v>-11.111111111111111</v>
      </c>
      <c r="FC34">
        <f t="shared" si="101"/>
        <v>18.333333333333332</v>
      </c>
      <c r="FD34">
        <f t="shared" si="101"/>
        <v>-1.098901098901099</v>
      </c>
      <c r="FE34">
        <f t="shared" si="101"/>
        <v>11.538461538461538</v>
      </c>
      <c r="FF34">
        <f t="shared" si="101"/>
        <v>2.3076923076923079</v>
      </c>
      <c r="FG34">
        <f t="shared" si="101"/>
        <v>-9.2436974789915975</v>
      </c>
      <c r="FH34">
        <f t="shared" si="101"/>
        <v>4.0462427745664744</v>
      </c>
      <c r="FI34">
        <f t="shared" si="101"/>
        <v>13.333333333333334</v>
      </c>
      <c r="FJ34">
        <f t="shared" si="101"/>
        <v>-8.1081081081081088</v>
      </c>
      <c r="FK34">
        <f t="shared" si="101"/>
        <v>6.0975609756097562</v>
      </c>
      <c r="FL34">
        <f t="shared" si="101"/>
        <v>10</v>
      </c>
      <c r="FM34">
        <f t="shared" si="101"/>
        <v>2.2222222222222223</v>
      </c>
      <c r="FN34">
        <f t="shared" si="101"/>
        <v>0</v>
      </c>
      <c r="FP34">
        <f t="shared" si="105"/>
        <v>0.19529255845169702</v>
      </c>
      <c r="FQ34">
        <f t="shared" si="102"/>
        <v>0.95387501379863915</v>
      </c>
      <c r="FR34">
        <f t="shared" si="102"/>
        <v>0.48863410674616725</v>
      </c>
      <c r="FS34">
        <f t="shared" si="102"/>
        <v>0.13788278330550197</v>
      </c>
      <c r="FT34">
        <f t="shared" si="102"/>
        <v>0.11933262415197907</v>
      </c>
      <c r="FU34">
        <f t="shared" si="102"/>
        <v>5.6219616580251389E-2</v>
      </c>
      <c r="FV34">
        <f t="shared" si="102"/>
        <v>0.49842427628842911</v>
      </c>
      <c r="FW34">
        <f t="shared" si="102"/>
        <v>7.4444296094639442E-2</v>
      </c>
      <c r="FX34">
        <f t="shared" si="102"/>
        <v>1.3109312952456003</v>
      </c>
      <c r="FY34">
        <f t="shared" si="102"/>
        <v>0.29659105080882076</v>
      </c>
      <c r="FZ34">
        <f t="shared" si="102"/>
        <v>1.1702553021040543</v>
      </c>
      <c r="GA34">
        <f t="shared" si="102"/>
        <v>0.50280612131059588</v>
      </c>
      <c r="GB34">
        <f t="shared" si="102"/>
        <v>0.10378110712000131</v>
      </c>
      <c r="GC34">
        <f t="shared" si="102"/>
        <v>0.56494350253695347</v>
      </c>
      <c r="GD34">
        <f t="shared" si="102"/>
        <v>0.86675635931358752</v>
      </c>
      <c r="GE34">
        <f t="shared" si="102"/>
        <v>0.13534998484479527</v>
      </c>
      <c r="GF34">
        <f t="shared" si="102"/>
        <v>0.59407466519805907</v>
      </c>
      <c r="GG34">
        <f t="shared" si="102"/>
        <v>0.56907165807239257</v>
      </c>
      <c r="GH34">
        <f t="shared" si="102"/>
        <v>0.36439700524429719</v>
      </c>
      <c r="GI34">
        <f t="shared" si="102"/>
        <v>0.47099612685712433</v>
      </c>
      <c r="GK34">
        <f t="shared" si="106"/>
        <v>0.44935291801873256</v>
      </c>
      <c r="GL34">
        <f t="shared" si="103"/>
        <v>8.889444628020525E-2</v>
      </c>
      <c r="GM34">
        <f t="shared" si="103"/>
        <v>0.17911096838669557</v>
      </c>
      <c r="GN34">
        <f t="shared" si="103"/>
        <v>0.56625949281533416</v>
      </c>
      <c r="GO34">
        <f t="shared" si="103"/>
        <v>0.70262234459762485</v>
      </c>
      <c r="GP34">
        <f t="shared" si="103"/>
        <v>1.0949893053799313</v>
      </c>
      <c r="GQ34">
        <f t="shared" si="103"/>
        <v>0.49842427628842911</v>
      </c>
      <c r="GR34">
        <f t="shared" si="103"/>
        <v>0.91229684926813104</v>
      </c>
      <c r="GS34">
        <f t="shared" si="103"/>
        <v>2.5551472298017304E-2</v>
      </c>
      <c r="GT34">
        <f t="shared" si="103"/>
        <v>0.38049065041357999</v>
      </c>
      <c r="GU34">
        <f t="shared" si="103"/>
        <v>3.1737264906892076E-2</v>
      </c>
      <c r="GV34">
        <f t="shared" si="103"/>
        <v>0.28334102691950291</v>
      </c>
      <c r="GW34">
        <f t="shared" si="103"/>
        <v>0.9836714123326683</v>
      </c>
      <c r="GX34">
        <f t="shared" si="103"/>
        <v>0.13969073370402688</v>
      </c>
      <c r="GY34">
        <f t="shared" si="103"/>
        <v>8.6085286860140706E-2</v>
      </c>
      <c r="GZ34">
        <f t="shared" si="103"/>
        <v>0.7090686011819356</v>
      </c>
      <c r="HA34">
        <f t="shared" si="103"/>
        <v>0.15009873693692971</v>
      </c>
      <c r="HB34">
        <f t="shared" si="103"/>
        <v>0.2106117601925572</v>
      </c>
      <c r="HC34">
        <f t="shared" si="103"/>
        <v>0.24744802730221094</v>
      </c>
      <c r="HD34">
        <f t="shared" si="103"/>
        <v>0.47099612685712444</v>
      </c>
    </row>
    <row r="35" spans="1:212">
      <c r="A35" t="s">
        <v>101</v>
      </c>
      <c r="V35">
        <v>161</v>
      </c>
      <c r="W35">
        <v>45</v>
      </c>
      <c r="X35">
        <v>90</v>
      </c>
      <c r="Y35">
        <v>112</v>
      </c>
      <c r="Z35">
        <v>36</v>
      </c>
      <c r="AA35">
        <v>89</v>
      </c>
      <c r="AB35">
        <v>65</v>
      </c>
      <c r="AC35">
        <v>83</v>
      </c>
      <c r="AD35">
        <v>59</v>
      </c>
      <c r="AE35">
        <v>149</v>
      </c>
      <c r="AF35">
        <v>36</v>
      </c>
      <c r="AG35">
        <v>61</v>
      </c>
      <c r="AH35">
        <v>87</v>
      </c>
      <c r="AI35">
        <v>86</v>
      </c>
      <c r="AJ35">
        <v>186</v>
      </c>
      <c r="AK35">
        <v>150</v>
      </c>
      <c r="AL35">
        <v>127</v>
      </c>
      <c r="AM35">
        <v>168</v>
      </c>
      <c r="AN35">
        <v>15</v>
      </c>
      <c r="AO35">
        <v>86</v>
      </c>
      <c r="AP35">
        <v>130</v>
      </c>
      <c r="AQ35">
        <v>33</v>
      </c>
      <c r="AR35">
        <v>107</v>
      </c>
      <c r="AS35">
        <v>147</v>
      </c>
      <c r="AT35">
        <v>82</v>
      </c>
      <c r="AU35">
        <v>74</v>
      </c>
      <c r="AV35">
        <v>36</v>
      </c>
      <c r="AW35">
        <v>129</v>
      </c>
      <c r="AX35">
        <v>151</v>
      </c>
      <c r="AY35">
        <v>188</v>
      </c>
      <c r="AZ35">
        <v>30</v>
      </c>
      <c r="BA35">
        <v>95</v>
      </c>
      <c r="BB35">
        <v>52</v>
      </c>
      <c r="BC35">
        <v>63</v>
      </c>
      <c r="BD35">
        <v>126</v>
      </c>
      <c r="BE35">
        <v>134</v>
      </c>
      <c r="BF35">
        <v>84</v>
      </c>
      <c r="BG35">
        <v>133</v>
      </c>
      <c r="BH35">
        <v>11</v>
      </c>
      <c r="BI35">
        <v>86</v>
      </c>
      <c r="EP35" s="1" t="s">
        <v>87</v>
      </c>
      <c r="EU35">
        <f t="shared" si="104"/>
        <v>-1.556420233463035</v>
      </c>
      <c r="EV35">
        <f t="shared" si="101"/>
        <v>-5.5555555555555554</v>
      </c>
      <c r="EW35">
        <f t="shared" si="101"/>
        <v>4.2168674698795181</v>
      </c>
      <c r="EX35">
        <f t="shared" si="101"/>
        <v>5.6603773584905666</v>
      </c>
      <c r="EY35">
        <f t="shared" si="101"/>
        <v>1.1111111111111112</v>
      </c>
      <c r="EZ35">
        <f t="shared" si="101"/>
        <v>-2.2222222222222223</v>
      </c>
      <c r="FA35">
        <f t="shared" si="101"/>
        <v>-3.4682080924855487</v>
      </c>
      <c r="FB35">
        <f t="shared" si="101"/>
        <v>-1.1695906432748537</v>
      </c>
      <c r="FC35">
        <f t="shared" si="101"/>
        <v>-10.185185185185185</v>
      </c>
      <c r="FD35">
        <f t="shared" si="101"/>
        <v>-1.5037593984962405</v>
      </c>
      <c r="FE35">
        <f t="shared" si="101"/>
        <v>-6.2801932367149762</v>
      </c>
      <c r="FF35">
        <f t="shared" si="101"/>
        <v>6.6115702479338845</v>
      </c>
      <c r="FG35">
        <f t="shared" si="101"/>
        <v>8.6124401913875595</v>
      </c>
      <c r="FH35">
        <f t="shared" si="101"/>
        <v>-6.8259385665529013</v>
      </c>
      <c r="FI35">
        <f t="shared" si="101"/>
        <v>8.9552238805970141</v>
      </c>
      <c r="FJ35">
        <f t="shared" si="101"/>
        <v>2.3255813953488373</v>
      </c>
      <c r="FK35">
        <f t="shared" si="101"/>
        <v>14.3646408839779</v>
      </c>
      <c r="FL35">
        <f t="shared" si="101"/>
        <v>-13.513513513513514</v>
      </c>
      <c r="FM35">
        <f t="shared" si="101"/>
        <v>4.5454545454545459</v>
      </c>
      <c r="FN35">
        <f t="shared" si="101"/>
        <v>-13.970588235294118</v>
      </c>
      <c r="FP35">
        <f t="shared" si="105"/>
        <v>0.24326356471287239</v>
      </c>
      <c r="FQ35">
        <f t="shared" si="102"/>
        <v>0.14733140572045203</v>
      </c>
      <c r="FR35">
        <f t="shared" si="102"/>
        <v>0.75413274310461731</v>
      </c>
      <c r="FS35">
        <f t="shared" si="102"/>
        <v>0.72528938501457385</v>
      </c>
      <c r="FT35">
        <f t="shared" si="102"/>
        <v>0.36826233496575256</v>
      </c>
      <c r="FU35">
        <f t="shared" si="102"/>
        <v>0.20000668574969993</v>
      </c>
      <c r="FV35">
        <f t="shared" si="102"/>
        <v>0.21036331373008549</v>
      </c>
      <c r="FW35">
        <f t="shared" si="102"/>
        <v>0.24668187723564888</v>
      </c>
      <c r="FX35">
        <f t="shared" si="102"/>
        <v>5.3582194181710771E-2</v>
      </c>
      <c r="FY35">
        <f t="shared" si="102"/>
        <v>0.24176881196353839</v>
      </c>
      <c r="FZ35">
        <f t="shared" si="102"/>
        <v>0.11061948248276056</v>
      </c>
      <c r="GA35">
        <f t="shared" si="102"/>
        <v>0.92449875938590576</v>
      </c>
      <c r="GB35">
        <f t="shared" si="102"/>
        <v>1.1285811086399036</v>
      </c>
      <c r="GC35">
        <f t="shared" si="102"/>
        <v>0.125341047948649</v>
      </c>
      <c r="GD35">
        <f t="shared" si="102"/>
        <v>0.69018398590427166</v>
      </c>
      <c r="GE35">
        <f t="shared" si="102"/>
        <v>0.4267451363580691</v>
      </c>
      <c r="GF35">
        <f t="shared" si="102"/>
        <v>1.9056145822484869</v>
      </c>
      <c r="GG35">
        <f t="shared" si="102"/>
        <v>0.10035998065516828</v>
      </c>
      <c r="GH35">
        <f t="shared" si="102"/>
        <v>0.51512247220804874</v>
      </c>
      <c r="GI35">
        <f t="shared" si="102"/>
        <v>1.494069046391578E-2</v>
      </c>
      <c r="GK35">
        <f t="shared" si="106"/>
        <v>0.44295725995067337</v>
      </c>
      <c r="GL35">
        <f t="shared" si="103"/>
        <v>0.57465510031599143</v>
      </c>
      <c r="GM35">
        <f t="shared" si="103"/>
        <v>0.26683396013601146</v>
      </c>
      <c r="GN35">
        <f t="shared" si="103"/>
        <v>0.12349505521200892</v>
      </c>
      <c r="GO35">
        <f t="shared" si="103"/>
        <v>0.25165527017881095</v>
      </c>
      <c r="GP35">
        <f t="shared" si="103"/>
        <v>0.49122787505338095</v>
      </c>
      <c r="GQ35">
        <f t="shared" si="103"/>
        <v>0.58690453801952669</v>
      </c>
      <c r="GR35">
        <f t="shared" si="103"/>
        <v>0.36615986099093545</v>
      </c>
      <c r="GS35">
        <f t="shared" si="103"/>
        <v>0.93555750475522725</v>
      </c>
      <c r="GT35">
        <f t="shared" si="103"/>
        <v>0.37727334939557655</v>
      </c>
      <c r="GU35">
        <f t="shared" si="103"/>
        <v>0.87956611545300756</v>
      </c>
      <c r="GV35">
        <f t="shared" si="103"/>
        <v>6.6147807938483461E-2</v>
      </c>
      <c r="GW35">
        <f t="shared" si="103"/>
        <v>5.1287579541740617E-2</v>
      </c>
      <c r="GX35">
        <f t="shared" si="103"/>
        <v>1.2326624698601436</v>
      </c>
      <c r="GY35">
        <f t="shared" si="103"/>
        <v>0.10168077329546524</v>
      </c>
      <c r="GZ35">
        <f t="shared" si="103"/>
        <v>0.21924810429321698</v>
      </c>
      <c r="HA35">
        <f t="shared" si="103"/>
        <v>1.9139382754658419E-2</v>
      </c>
      <c r="HB35">
        <f t="shared" si="103"/>
        <v>0.76611837316668041</v>
      </c>
      <c r="HC35">
        <f t="shared" si="103"/>
        <v>0.17164611866708965</v>
      </c>
      <c r="HD35">
        <f t="shared" si="103"/>
        <v>1.4964679300306352</v>
      </c>
    </row>
    <row r="36" spans="1:212">
      <c r="A36" t="s">
        <v>102</v>
      </c>
      <c r="V36">
        <v>257</v>
      </c>
      <c r="W36">
        <v>80</v>
      </c>
      <c r="X36">
        <v>175</v>
      </c>
      <c r="Y36">
        <v>171</v>
      </c>
      <c r="Z36">
        <v>73</v>
      </c>
      <c r="AA36">
        <v>157</v>
      </c>
      <c r="AB36">
        <v>103</v>
      </c>
      <c r="AC36">
        <v>128</v>
      </c>
      <c r="AD36">
        <v>102</v>
      </c>
      <c r="AE36">
        <v>287</v>
      </c>
      <c r="AF36">
        <v>69</v>
      </c>
      <c r="AG36">
        <v>96</v>
      </c>
      <c r="AH36">
        <v>160</v>
      </c>
      <c r="AI36">
        <v>151</v>
      </c>
      <c r="AJ36">
        <v>309</v>
      </c>
      <c r="AK36">
        <v>264</v>
      </c>
      <c r="AL36">
        <v>213</v>
      </c>
      <c r="AM36">
        <v>280</v>
      </c>
      <c r="AN36">
        <v>25</v>
      </c>
      <c r="AO36">
        <v>131</v>
      </c>
      <c r="AP36">
        <v>207</v>
      </c>
      <c r="AQ36">
        <v>65</v>
      </c>
      <c r="AR36">
        <v>195</v>
      </c>
      <c r="AS36">
        <v>198</v>
      </c>
      <c r="AT36">
        <v>143</v>
      </c>
      <c r="AU36">
        <v>148</v>
      </c>
      <c r="AV36">
        <v>85</v>
      </c>
      <c r="AW36">
        <v>221</v>
      </c>
      <c r="AX36">
        <v>213</v>
      </c>
      <c r="AY36">
        <v>314</v>
      </c>
      <c r="AZ36">
        <v>65</v>
      </c>
      <c r="BA36">
        <v>156</v>
      </c>
      <c r="BB36">
        <v>84</v>
      </c>
      <c r="BC36">
        <v>116</v>
      </c>
      <c r="BD36">
        <v>234</v>
      </c>
      <c r="BE36">
        <v>241</v>
      </c>
      <c r="BF36">
        <v>143</v>
      </c>
      <c r="BG36">
        <v>218</v>
      </c>
      <c r="BH36">
        <v>15</v>
      </c>
      <c r="BI36">
        <v>170</v>
      </c>
      <c r="EP36" s="1" t="s">
        <v>88</v>
      </c>
      <c r="EU36">
        <f t="shared" si="104"/>
        <v>8.1632653061224492</v>
      </c>
      <c r="EV36">
        <f t="shared" si="101"/>
        <v>-1.9230769230769231</v>
      </c>
      <c r="EW36">
        <f t="shared" si="101"/>
        <v>6.4102564102564097</v>
      </c>
      <c r="EX36">
        <f t="shared" si="101"/>
        <v>-3.9473684210526314</v>
      </c>
      <c r="EY36">
        <f t="shared" si="101"/>
        <v>4.7619047619047619</v>
      </c>
      <c r="EZ36">
        <f t="shared" si="101"/>
        <v>-14.960629921259844</v>
      </c>
      <c r="FA36">
        <f t="shared" si="101"/>
        <v>-1.2195121951219512</v>
      </c>
      <c r="FB36">
        <f t="shared" si="101"/>
        <v>-5.9701492537313428</v>
      </c>
      <c r="FC36">
        <f t="shared" si="101"/>
        <v>6.5217391304347823</v>
      </c>
      <c r="FD36">
        <f t="shared" si="101"/>
        <v>-9.3333333333333339</v>
      </c>
      <c r="FE36">
        <f t="shared" si="101"/>
        <v>6.7226890756302522</v>
      </c>
      <c r="FF36">
        <f t="shared" si="101"/>
        <v>7.3170731707317067</v>
      </c>
      <c r="FG36">
        <f t="shared" si="101"/>
        <v>-8.1632653061224492</v>
      </c>
      <c r="FH36">
        <f t="shared" si="101"/>
        <v>9.79020979020979</v>
      </c>
      <c r="FI36">
        <f t="shared" si="101"/>
        <v>2.7027027027027026</v>
      </c>
      <c r="FJ36">
        <f t="shared" si="101"/>
        <v>-5.0847457627118651</v>
      </c>
      <c r="FK36">
        <f t="shared" si="101"/>
        <v>19.35483870967742</v>
      </c>
      <c r="FL36">
        <f t="shared" si="101"/>
        <v>-12.5</v>
      </c>
      <c r="FM36">
        <f t="shared" si="101"/>
        <v>-7.5</v>
      </c>
      <c r="FN36">
        <f t="shared" si="101"/>
        <v>0</v>
      </c>
      <c r="FP36">
        <f t="shared" si="105"/>
        <v>0.90756804737833807</v>
      </c>
      <c r="FQ36">
        <f t="shared" si="102"/>
        <v>0.38054336509099312</v>
      </c>
      <c r="FR36">
        <f t="shared" si="102"/>
        <v>0.62128361518384645</v>
      </c>
      <c r="FS36">
        <f t="shared" si="102"/>
        <v>0.25205377943006513</v>
      </c>
      <c r="FT36">
        <f t="shared" si="102"/>
        <v>0.54284867808635062</v>
      </c>
      <c r="FU36">
        <f t="shared" si="102"/>
        <v>1.8026750079999421E-2</v>
      </c>
      <c r="FV36">
        <f t="shared" si="102"/>
        <v>0.30255293455329979</v>
      </c>
      <c r="FW36">
        <f t="shared" si="102"/>
        <v>0.17600966226803447</v>
      </c>
      <c r="FX36">
        <f t="shared" si="102"/>
        <v>0.54107407385655748</v>
      </c>
      <c r="FY36">
        <f t="shared" si="102"/>
        <v>0.11416210943236164</v>
      </c>
      <c r="FZ36">
        <f t="shared" si="102"/>
        <v>0.84510888735826406</v>
      </c>
      <c r="GA36">
        <f t="shared" si="102"/>
        <v>0.75436533496003255</v>
      </c>
      <c r="GB36">
        <f t="shared" si="102"/>
        <v>8.6973652980655056E-2</v>
      </c>
      <c r="GC36">
        <f t="shared" si="102"/>
        <v>1.0331170833037824</v>
      </c>
      <c r="GD36">
        <f t="shared" si="102"/>
        <v>0.38341951762106319</v>
      </c>
      <c r="GE36">
        <f t="shared" si="102"/>
        <v>0.23143405133688322</v>
      </c>
      <c r="GF36">
        <f t="shared" si="102"/>
        <v>1.5388366857718307</v>
      </c>
      <c r="GG36">
        <f t="shared" si="102"/>
        <v>0.32437885493561092</v>
      </c>
      <c r="GH36">
        <f t="shared" si="102"/>
        <v>0.1556178824465157</v>
      </c>
      <c r="GI36">
        <f t="shared" si="102"/>
        <v>0.33385685273901489</v>
      </c>
      <c r="GK36">
        <f t="shared" si="106"/>
        <v>7.7375134673140902E-2</v>
      </c>
      <c r="GL36">
        <f t="shared" si="103"/>
        <v>0.49887497674376391</v>
      </c>
      <c r="GM36">
        <f t="shared" si="103"/>
        <v>0.14850153170544869</v>
      </c>
      <c r="GN36">
        <f t="shared" si="103"/>
        <v>0.53549661653822866</v>
      </c>
      <c r="GO36">
        <f t="shared" si="103"/>
        <v>0.18121287992381041</v>
      </c>
      <c r="GP36">
        <f t="shared" si="103"/>
        <v>1.5630846568474708</v>
      </c>
      <c r="GQ36">
        <f t="shared" si="103"/>
        <v>0.39108325017008783</v>
      </c>
      <c r="GR36">
        <f t="shared" si="103"/>
        <v>0.56849844580991804</v>
      </c>
      <c r="GS36">
        <f t="shared" si="103"/>
        <v>0.17492999070071336</v>
      </c>
      <c r="GT36">
        <f t="shared" si="103"/>
        <v>0.7824066371185161</v>
      </c>
      <c r="GU36">
        <f t="shared" si="103"/>
        <v>0.19500896906876436</v>
      </c>
      <c r="GV36">
        <f t="shared" si="103"/>
        <v>9.3007156180615141E-2</v>
      </c>
      <c r="GW36">
        <f t="shared" si="103"/>
        <v>0.74965972140897419</v>
      </c>
      <c r="GX36">
        <f t="shared" si="103"/>
        <v>4.2755785732218082E-2</v>
      </c>
      <c r="GY36">
        <f t="shared" si="103"/>
        <v>0.25073892895911859</v>
      </c>
      <c r="GZ36">
        <f t="shared" si="103"/>
        <v>0.5506390802513853</v>
      </c>
      <c r="HA36">
        <f t="shared" si="103"/>
        <v>7.5027093977573858E-2</v>
      </c>
      <c r="HB36">
        <f t="shared" si="103"/>
        <v>0.76499925566923133</v>
      </c>
      <c r="HC36">
        <f t="shared" si="103"/>
        <v>0.53919948311789989</v>
      </c>
      <c r="HD36">
        <f t="shared" si="103"/>
        <v>0.33385685273901489</v>
      </c>
    </row>
    <row r="37" spans="1:212">
      <c r="A37" t="s">
        <v>103</v>
      </c>
      <c r="V37">
        <v>430</v>
      </c>
      <c r="W37">
        <v>144</v>
      </c>
      <c r="X37">
        <v>317</v>
      </c>
      <c r="Y37">
        <v>292</v>
      </c>
      <c r="Z37">
        <v>118</v>
      </c>
      <c r="AA37">
        <v>266</v>
      </c>
      <c r="AB37">
        <v>172</v>
      </c>
      <c r="AC37">
        <v>237</v>
      </c>
      <c r="AD37">
        <v>179</v>
      </c>
      <c r="AE37">
        <v>466</v>
      </c>
      <c r="AF37">
        <v>109</v>
      </c>
      <c r="AG37">
        <v>182</v>
      </c>
      <c r="AH37">
        <v>259</v>
      </c>
      <c r="AI37">
        <v>210</v>
      </c>
      <c r="AJ37">
        <v>519</v>
      </c>
      <c r="AK37">
        <v>435</v>
      </c>
      <c r="AL37">
        <v>364</v>
      </c>
      <c r="AM37">
        <v>467</v>
      </c>
      <c r="AN37">
        <v>46</v>
      </c>
      <c r="AO37">
        <v>219</v>
      </c>
      <c r="AP37">
        <v>333</v>
      </c>
      <c r="AQ37">
        <v>109</v>
      </c>
      <c r="AR37">
        <v>312</v>
      </c>
      <c r="AS37">
        <v>338</v>
      </c>
      <c r="AT37">
        <v>209</v>
      </c>
      <c r="AU37">
        <v>228</v>
      </c>
      <c r="AV37">
        <v>161</v>
      </c>
      <c r="AW37">
        <v>317</v>
      </c>
      <c r="AX37">
        <v>252</v>
      </c>
      <c r="AY37">
        <v>546</v>
      </c>
      <c r="AZ37">
        <v>109</v>
      </c>
      <c r="BA37">
        <v>236</v>
      </c>
      <c r="BB37">
        <v>204</v>
      </c>
      <c r="BC37">
        <v>204</v>
      </c>
      <c r="BD37">
        <v>436</v>
      </c>
      <c r="BE37">
        <v>428</v>
      </c>
      <c r="BF37">
        <v>295</v>
      </c>
      <c r="BG37">
        <v>412</v>
      </c>
      <c r="BH37">
        <v>29</v>
      </c>
      <c r="BI37">
        <v>273</v>
      </c>
      <c r="EP37" s="1" t="s">
        <v>89</v>
      </c>
      <c r="EU37">
        <f t="shared" si="104"/>
        <v>7.4829931972789119</v>
      </c>
      <c r="EV37">
        <f t="shared" si="101"/>
        <v>12.5</v>
      </c>
      <c r="EW37">
        <f t="shared" si="101"/>
        <v>-3.9473684210526314</v>
      </c>
      <c r="EX37">
        <f t="shared" si="101"/>
        <v>0</v>
      </c>
      <c r="EY37">
        <f t="shared" si="101"/>
        <v>2.5316455696202533</v>
      </c>
      <c r="EZ37">
        <f t="shared" si="101"/>
        <v>-15.833333333333332</v>
      </c>
      <c r="FA37">
        <f t="shared" si="101"/>
        <v>-1.2345679012345678</v>
      </c>
      <c r="FB37">
        <f t="shared" si="101"/>
        <v>-4.3478260869565215</v>
      </c>
      <c r="FC37">
        <f t="shared" si="101"/>
        <v>6.666666666666667</v>
      </c>
      <c r="FD37">
        <f t="shared" si="101"/>
        <v>4.225352112676056</v>
      </c>
      <c r="FE37">
        <f t="shared" si="101"/>
        <v>10.714285714285714</v>
      </c>
      <c r="FF37">
        <f t="shared" si="101"/>
        <v>-4.9586776859504136</v>
      </c>
      <c r="FG37">
        <f t="shared" si="101"/>
        <v>1.0869565217391304</v>
      </c>
      <c r="FH37">
        <f t="shared" si="101"/>
        <v>4.895104895104895</v>
      </c>
      <c r="FI37">
        <f t="shared" si="101"/>
        <v>2.9411764705882351</v>
      </c>
      <c r="FJ37">
        <f t="shared" si="101"/>
        <v>-6.8965517241379306</v>
      </c>
      <c r="FK37">
        <f t="shared" si="101"/>
        <v>15.517241379310345</v>
      </c>
      <c r="FL37">
        <f t="shared" si="101"/>
        <v>5.5555555555555554</v>
      </c>
      <c r="FM37">
        <f t="shared" si="101"/>
        <v>2.3255813953488373</v>
      </c>
      <c r="FN37">
        <f t="shared" si="101"/>
        <v>4.3478260869565215</v>
      </c>
      <c r="FP37">
        <f t="shared" si="105"/>
        <v>0.82390062076127257</v>
      </c>
      <c r="FQ37">
        <f t="shared" si="102"/>
        <v>1.1090028952284776</v>
      </c>
      <c r="FR37">
        <f t="shared" si="102"/>
        <v>0.27277882068713155</v>
      </c>
      <c r="FS37">
        <f t="shared" si="102"/>
        <v>0.30571155287855761</v>
      </c>
      <c r="FT37">
        <f t="shared" si="102"/>
        <v>0.40278827533216199</v>
      </c>
      <c r="FU37">
        <f t="shared" si="102"/>
        <v>0.12857651790777783</v>
      </c>
      <c r="FV37">
        <f t="shared" si="102"/>
        <v>0.27457799747868794</v>
      </c>
      <c r="FW37">
        <f t="shared" si="102"/>
        <v>0.20336028938860939</v>
      </c>
      <c r="FX37">
        <f t="shared" si="102"/>
        <v>0.52549387929106151</v>
      </c>
      <c r="FY37">
        <f t="shared" si="102"/>
        <v>0.46337872566713545</v>
      </c>
      <c r="FZ37">
        <f t="shared" si="102"/>
        <v>1.0694210846912817</v>
      </c>
      <c r="GA37">
        <f t="shared" si="102"/>
        <v>0.15141512456831518</v>
      </c>
      <c r="GB37">
        <f t="shared" si="102"/>
        <v>0.3578976142322372</v>
      </c>
      <c r="GC37">
        <f t="shared" si="102"/>
        <v>0.6079781563094504</v>
      </c>
      <c r="GD37">
        <f t="shared" si="102"/>
        <v>0.40037688902924201</v>
      </c>
      <c r="GE37">
        <f t="shared" si="102"/>
        <v>0.15105380714960248</v>
      </c>
      <c r="GF37">
        <f t="shared" si="102"/>
        <v>1.0389469914722986</v>
      </c>
      <c r="GG37">
        <f t="shared" si="102"/>
        <v>0.58649426365093416</v>
      </c>
      <c r="GH37">
        <f t="shared" si="102"/>
        <v>0.36920749332988267</v>
      </c>
      <c r="GI37">
        <f t="shared" si="102"/>
        <v>0.53230707204532934</v>
      </c>
      <c r="GK37">
        <f t="shared" si="106"/>
        <v>7.9406348128848919E-2</v>
      </c>
      <c r="GL37">
        <f t="shared" si="103"/>
        <v>0.26772865232608284</v>
      </c>
      <c r="GM37">
        <f t="shared" si="103"/>
        <v>0.58408183221568977</v>
      </c>
      <c r="GN37">
        <f t="shared" si="103"/>
        <v>0.30571155287855761</v>
      </c>
      <c r="GO37">
        <f t="shared" si="103"/>
        <v>0.224642771385968</v>
      </c>
      <c r="GP37">
        <f t="shared" si="103"/>
        <v>2.0802711626783892</v>
      </c>
      <c r="GQ37">
        <f t="shared" si="103"/>
        <v>0.36166007195722422</v>
      </c>
      <c r="GR37">
        <f t="shared" si="103"/>
        <v>0.48943312876492207</v>
      </c>
      <c r="GS37">
        <f t="shared" si="103"/>
        <v>0.17290540997587933</v>
      </c>
      <c r="GT37">
        <f t="shared" si="103"/>
        <v>0.1831291625240884</v>
      </c>
      <c r="GU37">
        <f t="shared" si="103"/>
        <v>8.1432121618826653E-2</v>
      </c>
      <c r="GV37">
        <f t="shared" si="103"/>
        <v>0.6006630763522397</v>
      </c>
      <c r="GW37">
        <f t="shared" si="103"/>
        <v>0.27616788545584769</v>
      </c>
      <c r="GX37">
        <f t="shared" si="103"/>
        <v>0.13335615427264685</v>
      </c>
      <c r="GY37">
        <f t="shared" si="103"/>
        <v>0.25944712969906181</v>
      </c>
      <c r="GZ37">
        <f t="shared" si="103"/>
        <v>0.56721337619740875</v>
      </c>
      <c r="HA37">
        <f t="shared" si="103"/>
        <v>4.2556530969699524E-2</v>
      </c>
      <c r="HB37">
        <f t="shared" si="103"/>
        <v>0.38485146980772306</v>
      </c>
      <c r="HC37">
        <f t="shared" si="103"/>
        <v>0.24846771920372127</v>
      </c>
      <c r="HD37">
        <f t="shared" si="103"/>
        <v>0.23818907011768964</v>
      </c>
    </row>
    <row r="38" spans="1:212">
      <c r="A38" t="s">
        <v>104</v>
      </c>
      <c r="V38">
        <v>133</v>
      </c>
      <c r="W38">
        <v>42</v>
      </c>
      <c r="X38">
        <v>29</v>
      </c>
      <c r="Y38">
        <v>68</v>
      </c>
      <c r="Z38">
        <v>32</v>
      </c>
      <c r="AA38">
        <v>86</v>
      </c>
      <c r="AB38">
        <v>49</v>
      </c>
      <c r="AC38">
        <v>25</v>
      </c>
      <c r="AD38">
        <v>73</v>
      </c>
      <c r="AE38">
        <v>178</v>
      </c>
      <c r="AF38">
        <v>16</v>
      </c>
      <c r="AG38">
        <v>27</v>
      </c>
      <c r="AH38">
        <v>136</v>
      </c>
      <c r="AI38">
        <v>105</v>
      </c>
      <c r="AJ38">
        <v>196</v>
      </c>
      <c r="AK38">
        <v>86</v>
      </c>
      <c r="AL38">
        <v>116</v>
      </c>
      <c r="AM38">
        <v>116</v>
      </c>
      <c r="AN38">
        <v>34</v>
      </c>
      <c r="AO38">
        <v>32</v>
      </c>
      <c r="AP38">
        <v>159</v>
      </c>
      <c r="AQ38">
        <v>27</v>
      </c>
      <c r="AR38">
        <v>41</v>
      </c>
      <c r="AS38">
        <v>88</v>
      </c>
      <c r="AT38">
        <v>52</v>
      </c>
      <c r="AU38">
        <v>87</v>
      </c>
      <c r="AV38">
        <v>35</v>
      </c>
      <c r="AW38">
        <v>21</v>
      </c>
      <c r="AX38">
        <v>90</v>
      </c>
      <c r="AY38">
        <v>175</v>
      </c>
      <c r="AZ38">
        <v>18</v>
      </c>
      <c r="BA38">
        <v>34</v>
      </c>
      <c r="BB38">
        <v>168</v>
      </c>
      <c r="BC38">
        <v>114</v>
      </c>
      <c r="BD38">
        <v>140</v>
      </c>
      <c r="BE38">
        <v>108</v>
      </c>
      <c r="BF38">
        <v>71</v>
      </c>
      <c r="BG38">
        <v>85</v>
      </c>
      <c r="BH38">
        <v>28</v>
      </c>
      <c r="BI38">
        <v>38</v>
      </c>
      <c r="EP38" s="1" t="s">
        <v>90</v>
      </c>
      <c r="EU38">
        <f t="shared" si="104"/>
        <v>2.7586206896551726</v>
      </c>
      <c r="EV38">
        <f t="shared" si="101"/>
        <v>3.7735849056603774</v>
      </c>
      <c r="EW38">
        <f t="shared" si="101"/>
        <v>-1.2345679012345678</v>
      </c>
      <c r="EX38">
        <f t="shared" si="101"/>
        <v>-3.9473684210526314</v>
      </c>
      <c r="EY38">
        <f t="shared" si="101"/>
        <v>7.6923076923076925</v>
      </c>
      <c r="EZ38">
        <f t="shared" si="101"/>
        <v>-21.138211382113823</v>
      </c>
      <c r="FA38">
        <f t="shared" si="101"/>
        <v>5.7971014492753623</v>
      </c>
      <c r="FB38">
        <f t="shared" si="101"/>
        <v>-10.44776119402985</v>
      </c>
      <c r="FC38">
        <f t="shared" si="101"/>
        <v>3.9215686274509802</v>
      </c>
      <c r="FD38">
        <f t="shared" si="101"/>
        <v>-12.5</v>
      </c>
      <c r="FE38">
        <f t="shared" si="101"/>
        <v>6.4220183486238538</v>
      </c>
      <c r="FF38">
        <f t="shared" si="101"/>
        <v>14.40677966101695</v>
      </c>
      <c r="FG38">
        <f t="shared" si="101"/>
        <v>10.1010101010101</v>
      </c>
      <c r="FH38">
        <f t="shared" si="101"/>
        <v>7.5862068965517242</v>
      </c>
      <c r="FI38">
        <f t="shared" si="101"/>
        <v>-6.0606060606060606</v>
      </c>
      <c r="FJ38">
        <f t="shared" si="101"/>
        <v>0</v>
      </c>
      <c r="FK38">
        <f t="shared" si="101"/>
        <v>0</v>
      </c>
      <c r="FL38">
        <f t="shared" si="101"/>
        <v>-21.052631578947366</v>
      </c>
      <c r="FM38">
        <f t="shared" si="101"/>
        <v>-2.3809523809523809</v>
      </c>
      <c r="FN38">
        <f t="shared" si="101"/>
        <v>13.636363636363635</v>
      </c>
      <c r="FP38">
        <f t="shared" si="105"/>
        <v>0.73295799467873701</v>
      </c>
      <c r="FQ38">
        <f t="shared" si="102"/>
        <v>0.88928809601307923</v>
      </c>
      <c r="FR38">
        <f t="shared" si="102"/>
        <v>0.26292621592903337</v>
      </c>
      <c r="FS38">
        <f t="shared" si="102"/>
        <v>0.18592951925427892</v>
      </c>
      <c r="FT38">
        <f t="shared" si="102"/>
        <v>0.69368807599079951</v>
      </c>
      <c r="FU38">
        <f t="shared" si="102"/>
        <v>1.5423013632468283E-3</v>
      </c>
      <c r="FV38">
        <f t="shared" si="102"/>
        <v>0.54266966494039615</v>
      </c>
      <c r="FW38">
        <f t="shared" si="102"/>
        <v>8.3261092352394567E-2</v>
      </c>
      <c r="FX38">
        <f t="shared" si="102"/>
        <v>0.45763870815830365</v>
      </c>
      <c r="FY38">
        <f t="shared" si="102"/>
        <v>6.4679179146419297E-2</v>
      </c>
      <c r="FZ38">
        <f t="shared" si="102"/>
        <v>1.1146308442310193</v>
      </c>
      <c r="GA38">
        <f t="shared" si="102"/>
        <v>1.4482535989980811</v>
      </c>
      <c r="GB38">
        <f t="shared" si="102"/>
        <v>1.1970547566673686</v>
      </c>
      <c r="GC38">
        <f t="shared" si="102"/>
        <v>1.0149034994527975</v>
      </c>
      <c r="GD38">
        <f t="shared" si="102"/>
        <v>0.24740395046910391</v>
      </c>
      <c r="GE38">
        <f t="shared" si="102"/>
        <v>0.39658388976870684</v>
      </c>
      <c r="GF38">
        <f t="shared" si="102"/>
        <v>0.31484449584648599</v>
      </c>
      <c r="GG38">
        <f t="shared" si="102"/>
        <v>0.13325731693636497</v>
      </c>
      <c r="GH38">
        <f t="shared" si="102"/>
        <v>0.24598299731729445</v>
      </c>
      <c r="GI38">
        <f t="shared" si="102"/>
        <v>0.99141743195487808</v>
      </c>
      <c r="GK38">
        <f t="shared" si="106"/>
        <v>0.412962729043094</v>
      </c>
      <c r="GL38">
        <f t="shared" si="103"/>
        <v>0.59858630020124726</v>
      </c>
      <c r="GM38">
        <f t="shared" si="103"/>
        <v>0.35214345016272652</v>
      </c>
      <c r="GN38">
        <f t="shared" si="103"/>
        <v>0.4626011292883967</v>
      </c>
      <c r="GO38">
        <f t="shared" si="103"/>
        <v>0.11860034836408093</v>
      </c>
      <c r="GP38">
        <f t="shared" si="103"/>
        <v>2.4770882735013293</v>
      </c>
      <c r="GQ38">
        <f t="shared" si="103"/>
        <v>0.15655347687805693</v>
      </c>
      <c r="GR38">
        <f t="shared" si="103"/>
        <v>0.78899320666725337</v>
      </c>
      <c r="GS38">
        <f t="shared" si="103"/>
        <v>0.23304340718182731</v>
      </c>
      <c r="GT38">
        <f t="shared" si="103"/>
        <v>0.96501130518232414</v>
      </c>
      <c r="GU38">
        <f t="shared" si="103"/>
        <v>0.40115161705715491</v>
      </c>
      <c r="GV38">
        <f t="shared" si="103"/>
        <v>1.6103259234168877E-2</v>
      </c>
      <c r="GW38">
        <f t="shared" si="103"/>
        <v>0.20491378969096607</v>
      </c>
      <c r="GX38">
        <f t="shared" si="103"/>
        <v>0.16814159556096972</v>
      </c>
      <c r="GY38">
        <f t="shared" si="103"/>
        <v>0.56617593099396057</v>
      </c>
      <c r="GZ38">
        <f t="shared" si="103"/>
        <v>0.39658388976870684</v>
      </c>
      <c r="HA38">
        <f t="shared" si="103"/>
        <v>0.31484449584648599</v>
      </c>
      <c r="HB38">
        <f t="shared" si="103"/>
        <v>0.91527936040956293</v>
      </c>
      <c r="HC38">
        <f t="shared" si="103"/>
        <v>0.36789803508692659</v>
      </c>
      <c r="HD38">
        <f t="shared" si="103"/>
        <v>4.6727233517830487E-2</v>
      </c>
    </row>
    <row r="39" spans="1:212">
      <c r="A39" t="s">
        <v>105</v>
      </c>
      <c r="V39">
        <v>143</v>
      </c>
      <c r="W39">
        <v>54</v>
      </c>
      <c r="X39">
        <v>20</v>
      </c>
      <c r="Y39">
        <v>89</v>
      </c>
      <c r="Z39">
        <v>28</v>
      </c>
      <c r="AA39">
        <v>88</v>
      </c>
      <c r="AB39">
        <v>57</v>
      </c>
      <c r="AC39">
        <v>24</v>
      </c>
      <c r="AD39">
        <v>77</v>
      </c>
      <c r="AE39">
        <v>197</v>
      </c>
      <c r="AF39">
        <v>24</v>
      </c>
      <c r="AG39">
        <v>28</v>
      </c>
      <c r="AH39">
        <v>162</v>
      </c>
      <c r="AI39">
        <v>117</v>
      </c>
      <c r="AJ39">
        <v>217</v>
      </c>
      <c r="AK39">
        <v>90</v>
      </c>
      <c r="AL39">
        <v>133</v>
      </c>
      <c r="AM39">
        <v>144</v>
      </c>
      <c r="AN39">
        <v>44</v>
      </c>
      <c r="AO39">
        <v>45</v>
      </c>
      <c r="AP39">
        <v>191</v>
      </c>
      <c r="AQ39">
        <v>40</v>
      </c>
      <c r="AR39">
        <v>45</v>
      </c>
      <c r="AS39">
        <v>90</v>
      </c>
      <c r="AT39">
        <v>60</v>
      </c>
      <c r="AU39">
        <v>123</v>
      </c>
      <c r="AV39">
        <v>39</v>
      </c>
      <c r="AW39">
        <v>27</v>
      </c>
      <c r="AX39">
        <v>93</v>
      </c>
      <c r="AY39">
        <v>194</v>
      </c>
      <c r="AZ39">
        <v>18</v>
      </c>
      <c r="BA39">
        <v>28</v>
      </c>
      <c r="BB39">
        <v>189</v>
      </c>
      <c r="BC39">
        <v>123</v>
      </c>
      <c r="BD39">
        <v>159</v>
      </c>
      <c r="BE39">
        <v>107</v>
      </c>
      <c r="BF39">
        <v>90</v>
      </c>
      <c r="BG39">
        <v>96</v>
      </c>
      <c r="BH39">
        <v>36</v>
      </c>
      <c r="BI39">
        <v>33</v>
      </c>
      <c r="EP39" s="1" t="s">
        <v>91</v>
      </c>
      <c r="EU39">
        <f t="shared" si="104"/>
        <v>4.7619047619047619</v>
      </c>
      <c r="EV39">
        <f t="shared" si="101"/>
        <v>19.565217391304348</v>
      </c>
      <c r="EW39">
        <f t="shared" si="101"/>
        <v>-5.6338028169014089</v>
      </c>
      <c r="EX39">
        <f t="shared" si="101"/>
        <v>-10.666666666666668</v>
      </c>
      <c r="EY39">
        <f t="shared" si="101"/>
        <v>-6.666666666666667</v>
      </c>
      <c r="EZ39">
        <f t="shared" si="101"/>
        <v>-16.101694915254235</v>
      </c>
      <c r="FA39">
        <f t="shared" si="101"/>
        <v>9.2105263157894726</v>
      </c>
      <c r="FB39">
        <f t="shared" si="101"/>
        <v>-7.5757575757575761</v>
      </c>
      <c r="FC39">
        <f t="shared" si="101"/>
        <v>-6.5217391304347823</v>
      </c>
      <c r="FD39">
        <f t="shared" si="101"/>
        <v>3.1746031746031744</v>
      </c>
      <c r="FE39">
        <f t="shared" si="101"/>
        <v>9.375</v>
      </c>
      <c r="FF39">
        <f t="shared" si="101"/>
        <v>8.1081081081081088</v>
      </c>
      <c r="FG39">
        <f t="shared" si="101"/>
        <v>3.0612244897959182</v>
      </c>
      <c r="FH39">
        <f t="shared" si="101"/>
        <v>3.9682539682539679</v>
      </c>
      <c r="FI39">
        <f t="shared" si="101"/>
        <v>2.9411764705882351</v>
      </c>
      <c r="FJ39">
        <f t="shared" si="101"/>
        <v>-4.0816326530612246</v>
      </c>
      <c r="FK39">
        <f t="shared" si="101"/>
        <v>10.294117647058822</v>
      </c>
      <c r="FL39">
        <f t="shared" si="101"/>
        <v>6.666666666666667</v>
      </c>
      <c r="FM39">
        <f t="shared" si="101"/>
        <v>0</v>
      </c>
      <c r="FN39">
        <f t="shared" si="101"/>
        <v>3.0769230769230771</v>
      </c>
      <c r="FP39">
        <f t="shared" si="105"/>
        <v>0.84666472445556529</v>
      </c>
      <c r="FQ39">
        <f t="shared" si="102"/>
        <v>1.3092193318072272</v>
      </c>
      <c r="FR39">
        <f t="shared" si="102"/>
        <v>0.15158535328860484</v>
      </c>
      <c r="FS39">
        <f t="shared" si="102"/>
        <v>0.12076689722677267</v>
      </c>
      <c r="FT39">
        <f t="shared" si="102"/>
        <v>0.14708054095880974</v>
      </c>
      <c r="FU39">
        <f t="shared" si="102"/>
        <v>1.5927619519874512E-2</v>
      </c>
      <c r="FV39">
        <f t="shared" si="102"/>
        <v>0.79091489147012317</v>
      </c>
      <c r="FW39">
        <f t="shared" si="102"/>
        <v>0.12784115172652002</v>
      </c>
      <c r="FX39">
        <f t="shared" si="102"/>
        <v>0.20106424489673974</v>
      </c>
      <c r="FY39">
        <f t="shared" si="102"/>
        <v>0.46754546372348232</v>
      </c>
      <c r="FZ39">
        <f t="shared" si="102"/>
        <v>0.9596877756427209</v>
      </c>
      <c r="GA39">
        <f t="shared" si="102"/>
        <v>0.78824892104063649</v>
      </c>
      <c r="GB39">
        <f t="shared" si="102"/>
        <v>0.59635981160868734</v>
      </c>
      <c r="GC39">
        <f t="shared" si="102"/>
        <v>0.52382596153098127</v>
      </c>
      <c r="GD39">
        <f t="shared" si="102"/>
        <v>0.38865413943893207</v>
      </c>
      <c r="GE39">
        <f t="shared" si="102"/>
        <v>0.21252210654526291</v>
      </c>
      <c r="GF39">
        <f t="shared" si="102"/>
        <v>0.79248095377523176</v>
      </c>
      <c r="GG39">
        <f t="shared" si="102"/>
        <v>0.47607986445448675</v>
      </c>
      <c r="GH39">
        <f t="shared" si="102"/>
        <v>0.33331530754991956</v>
      </c>
      <c r="GI39">
        <f t="shared" si="102"/>
        <v>0.41495942632085941</v>
      </c>
      <c r="GK39">
        <f t="shared" si="106"/>
        <v>0.33433001226933778</v>
      </c>
      <c r="GL39">
        <f t="shared" si="103"/>
        <v>8.5574619682032768E-2</v>
      </c>
      <c r="GM39">
        <f t="shared" si="103"/>
        <v>0.53110161431650871</v>
      </c>
      <c r="GN39">
        <f t="shared" si="103"/>
        <v>0.92099993382900636</v>
      </c>
      <c r="GO39">
        <f t="shared" si="103"/>
        <v>0.61449022033621559</v>
      </c>
      <c r="GP39">
        <f t="shared" si="103"/>
        <v>1.6513349322246906</v>
      </c>
      <c r="GQ39">
        <f t="shared" si="103"/>
        <v>0.11921897499285598</v>
      </c>
      <c r="GR39">
        <f t="shared" si="103"/>
        <v>0.63934026187751303</v>
      </c>
      <c r="GS39">
        <f t="shared" si="103"/>
        <v>0.58946830670753525</v>
      </c>
      <c r="GT39">
        <f t="shared" si="103"/>
        <v>0.26280965641027221</v>
      </c>
      <c r="GU39">
        <f t="shared" si="103"/>
        <v>0.14213554297042885</v>
      </c>
      <c r="GV39">
        <f t="shared" si="103"/>
        <v>8.461337484925549E-2</v>
      </c>
      <c r="GW39">
        <f t="shared" si="103"/>
        <v>0.32989881959262768</v>
      </c>
      <c r="GX39">
        <f t="shared" si="103"/>
        <v>0.16746813688645951</v>
      </c>
      <c r="GY39">
        <f t="shared" si="103"/>
        <v>0.24873658772870336</v>
      </c>
      <c r="GZ39">
        <f t="shared" si="103"/>
        <v>0.43830348775518824</v>
      </c>
      <c r="HA39">
        <f t="shared" si="103"/>
        <v>9.2401629139809108E-2</v>
      </c>
      <c r="HB39">
        <f t="shared" si="103"/>
        <v>0.27095991853111057</v>
      </c>
      <c r="HC39">
        <f t="shared" si="103"/>
        <v>0.33331530754991956</v>
      </c>
      <c r="HD39">
        <f t="shared" si="103"/>
        <v>0.21906501598243122</v>
      </c>
    </row>
    <row r="40" spans="1:212">
      <c r="A40" t="s">
        <v>106</v>
      </c>
      <c r="V40">
        <v>159</v>
      </c>
      <c r="W40">
        <v>53</v>
      </c>
      <c r="X40">
        <v>27</v>
      </c>
      <c r="Y40">
        <v>80</v>
      </c>
      <c r="Z40">
        <v>22</v>
      </c>
      <c r="AA40">
        <v>119</v>
      </c>
      <c r="AB40">
        <v>45</v>
      </c>
      <c r="AC40">
        <v>36</v>
      </c>
      <c r="AD40">
        <v>67</v>
      </c>
      <c r="AE40">
        <v>187</v>
      </c>
      <c r="AF40">
        <v>21</v>
      </c>
      <c r="AG40">
        <v>27</v>
      </c>
      <c r="AH40">
        <v>209</v>
      </c>
      <c r="AI40">
        <v>114</v>
      </c>
      <c r="AJ40">
        <v>248</v>
      </c>
      <c r="AK40">
        <v>131</v>
      </c>
      <c r="AL40">
        <v>124</v>
      </c>
      <c r="AM40">
        <v>122</v>
      </c>
      <c r="AN40">
        <v>43</v>
      </c>
      <c r="AO40">
        <v>34</v>
      </c>
      <c r="AP40">
        <v>186</v>
      </c>
      <c r="AQ40">
        <v>35</v>
      </c>
      <c r="AR40">
        <v>43</v>
      </c>
      <c r="AS40">
        <v>85</v>
      </c>
      <c r="AT40">
        <v>48</v>
      </c>
      <c r="AU40">
        <v>115</v>
      </c>
      <c r="AV40">
        <v>53</v>
      </c>
      <c r="AW40">
        <v>27</v>
      </c>
      <c r="AX40">
        <v>109</v>
      </c>
      <c r="AY40">
        <v>197</v>
      </c>
      <c r="AZ40">
        <v>26</v>
      </c>
      <c r="BA40">
        <v>47</v>
      </c>
      <c r="BB40">
        <v>190</v>
      </c>
      <c r="BC40">
        <v>140</v>
      </c>
      <c r="BD40">
        <v>166</v>
      </c>
      <c r="BE40">
        <v>123</v>
      </c>
      <c r="BF40">
        <v>98</v>
      </c>
      <c r="BG40">
        <v>111</v>
      </c>
      <c r="BH40">
        <v>32</v>
      </c>
      <c r="BI40">
        <v>37</v>
      </c>
      <c r="EP40" s="1" t="s">
        <v>92</v>
      </c>
      <c r="EU40">
        <f t="shared" si="104"/>
        <v>0</v>
      </c>
      <c r="EV40">
        <f t="shared" si="101"/>
        <v>12.5</v>
      </c>
      <c r="EW40">
        <f t="shared" si="101"/>
        <v>7.5757575757575761</v>
      </c>
      <c r="EX40">
        <f t="shared" si="101"/>
        <v>5</v>
      </c>
      <c r="EY40">
        <f t="shared" si="101"/>
        <v>10.44776119402985</v>
      </c>
      <c r="EZ40">
        <f t="shared" si="101"/>
        <v>-15.315315315315313</v>
      </c>
      <c r="FA40">
        <f t="shared" si="101"/>
        <v>14.285714285714285</v>
      </c>
      <c r="FB40">
        <f t="shared" si="101"/>
        <v>-7.1428571428571423</v>
      </c>
      <c r="FC40">
        <f t="shared" si="101"/>
        <v>2.2727272727272729</v>
      </c>
      <c r="FD40">
        <f t="shared" si="101"/>
        <v>-3.1746031746031744</v>
      </c>
      <c r="FE40">
        <f t="shared" si="101"/>
        <v>0</v>
      </c>
      <c r="FF40">
        <f t="shared" si="101"/>
        <v>5.7692307692307692</v>
      </c>
      <c r="FG40">
        <f t="shared" si="101"/>
        <v>-5.6338028169014089</v>
      </c>
      <c r="FH40">
        <f t="shared" si="101"/>
        <v>6.9565217391304346</v>
      </c>
      <c r="FI40">
        <f t="shared" si="101"/>
        <v>4.1666666666666661</v>
      </c>
      <c r="FJ40">
        <f t="shared" si="101"/>
        <v>-6.8181818181818175</v>
      </c>
      <c r="FK40">
        <f t="shared" si="101"/>
        <v>9.8360655737704921</v>
      </c>
      <c r="FL40">
        <f t="shared" si="101"/>
        <v>-7.1428571428571423</v>
      </c>
      <c r="FM40">
        <f t="shared" si="101"/>
        <v>6.666666666666667</v>
      </c>
      <c r="FN40">
        <f t="shared" si="101"/>
        <v>-13.559322033898304</v>
      </c>
      <c r="FP40">
        <f t="shared" si="105"/>
        <v>0.54771125483148386</v>
      </c>
      <c r="FQ40">
        <f t="shared" si="102"/>
        <v>0.74762120478831751</v>
      </c>
      <c r="FR40">
        <f t="shared" si="102"/>
        <v>0.63614194905024946</v>
      </c>
      <c r="FS40">
        <f t="shared" si="102"/>
        <v>0.58317316553288723</v>
      </c>
      <c r="FT40">
        <f t="shared" si="102"/>
        <v>0.81121271789327132</v>
      </c>
      <c r="FU40">
        <f t="shared" si="102"/>
        <v>1.8881641624917997E-2</v>
      </c>
      <c r="FV40">
        <f t="shared" si="102"/>
        <v>1.210245218637882</v>
      </c>
      <c r="FW40">
        <f t="shared" si="102"/>
        <v>0.13828671074452453</v>
      </c>
      <c r="FX40">
        <f t="shared" si="102"/>
        <v>0.5018317966577589</v>
      </c>
      <c r="FY40">
        <f t="shared" si="102"/>
        <v>0.23948757748276051</v>
      </c>
      <c r="FZ40">
        <f t="shared" si="102"/>
        <v>0.30826329996148011</v>
      </c>
      <c r="GA40">
        <f t="shared" si="102"/>
        <v>0.6353396787883635</v>
      </c>
      <c r="GB40">
        <f t="shared" si="102"/>
        <v>0.57896832217899652</v>
      </c>
      <c r="GC40">
        <f t="shared" si="102"/>
        <v>0.70827887583568394</v>
      </c>
      <c r="GD40">
        <f t="shared" si="102"/>
        <v>0.41783310534857293</v>
      </c>
      <c r="GE40">
        <f t="shared" si="102"/>
        <v>0.16954534524296219</v>
      </c>
      <c r="GF40">
        <f t="shared" si="102"/>
        <v>0.77059793615884542</v>
      </c>
      <c r="GG40">
        <f t="shared" si="102"/>
        <v>0.22240769930350895</v>
      </c>
      <c r="GH40">
        <f t="shared" si="102"/>
        <v>0.60891937247251093</v>
      </c>
      <c r="GI40">
        <f t="shared" si="102"/>
        <v>6.9646217650050302E-2</v>
      </c>
      <c r="GK40">
        <f t="shared" si="106"/>
        <v>0.54771125483148364</v>
      </c>
      <c r="GL40">
        <f t="shared" si="103"/>
        <v>9.8092310044713957E-2</v>
      </c>
      <c r="GM40">
        <f t="shared" si="103"/>
        <v>0.13448816854049561</v>
      </c>
      <c r="GN40">
        <f t="shared" si="103"/>
        <v>0.25559920041611628</v>
      </c>
      <c r="GO40">
        <f t="shared" si="103"/>
        <v>8.1759171555693871E-2</v>
      </c>
      <c r="GP40">
        <f t="shared" si="103"/>
        <v>1.5039286620470995</v>
      </c>
      <c r="GQ40">
        <f t="shared" si="103"/>
        <v>0.10370758258176213</v>
      </c>
      <c r="GR40">
        <f t="shared" si="103"/>
        <v>0.56947860290463292</v>
      </c>
      <c r="GS40">
        <f t="shared" si="103"/>
        <v>0.37235847334227551</v>
      </c>
      <c r="GT40">
        <f t="shared" si="103"/>
        <v>0.44229000418978648</v>
      </c>
      <c r="GU40">
        <f t="shared" si="103"/>
        <v>0.30826329996148011</v>
      </c>
      <c r="GV40">
        <f t="shared" si="103"/>
        <v>0.15072223959023123</v>
      </c>
      <c r="GW40">
        <f t="shared" si="103"/>
        <v>1.114488981100981</v>
      </c>
      <c r="GX40">
        <f t="shared" si="103"/>
        <v>9.5396601969016115E-2</v>
      </c>
      <c r="GY40">
        <f t="shared" si="103"/>
        <v>0.25593534320891603</v>
      </c>
      <c r="GZ40">
        <f t="shared" si="103"/>
        <v>0.55026790436740503</v>
      </c>
      <c r="HA40">
        <f t="shared" si="103"/>
        <v>0.12605800048653931</v>
      </c>
      <c r="HB40">
        <f t="shared" si="103"/>
        <v>0.43182604303365313</v>
      </c>
      <c r="HC40">
        <f t="shared" si="103"/>
        <v>0.26032430891429054</v>
      </c>
      <c r="HD40">
        <f t="shared" si="103"/>
        <v>0.95578964202773964</v>
      </c>
    </row>
    <row r="41" spans="1:212">
      <c r="A41" t="s">
        <v>107</v>
      </c>
      <c r="V41">
        <v>136</v>
      </c>
      <c r="W41">
        <v>56</v>
      </c>
      <c r="X41">
        <v>23</v>
      </c>
      <c r="Y41">
        <v>83</v>
      </c>
      <c r="Z41">
        <v>25</v>
      </c>
      <c r="AA41">
        <v>102</v>
      </c>
      <c r="AB41">
        <v>49</v>
      </c>
      <c r="AC41">
        <v>24</v>
      </c>
      <c r="AD41">
        <v>80</v>
      </c>
      <c r="AE41">
        <v>194</v>
      </c>
      <c r="AF41">
        <v>18</v>
      </c>
      <c r="AG41">
        <v>25</v>
      </c>
      <c r="AH41">
        <v>192</v>
      </c>
      <c r="AI41">
        <v>103</v>
      </c>
      <c r="AJ41">
        <v>221</v>
      </c>
      <c r="AK41">
        <v>101</v>
      </c>
      <c r="AL41">
        <v>138</v>
      </c>
      <c r="AM41">
        <v>152</v>
      </c>
      <c r="AN41">
        <v>46</v>
      </c>
      <c r="AO41">
        <v>43</v>
      </c>
      <c r="AP41">
        <v>176</v>
      </c>
      <c r="AQ41">
        <v>41</v>
      </c>
      <c r="AR41">
        <v>46</v>
      </c>
      <c r="AS41">
        <v>84</v>
      </c>
      <c r="AT41">
        <v>52</v>
      </c>
      <c r="AU41">
        <v>120</v>
      </c>
      <c r="AV41">
        <v>36</v>
      </c>
      <c r="AW41">
        <v>25</v>
      </c>
      <c r="AX41">
        <v>111</v>
      </c>
      <c r="AY41">
        <v>192</v>
      </c>
      <c r="AZ41">
        <v>20</v>
      </c>
      <c r="BA41">
        <v>42</v>
      </c>
      <c r="BB41">
        <v>182</v>
      </c>
      <c r="BC41">
        <v>120</v>
      </c>
      <c r="BD41">
        <v>162</v>
      </c>
      <c r="BE41">
        <v>121</v>
      </c>
      <c r="BF41">
        <v>116</v>
      </c>
      <c r="BG41">
        <v>94</v>
      </c>
      <c r="BH41">
        <v>37</v>
      </c>
      <c r="BI41">
        <v>34</v>
      </c>
      <c r="EP41" s="1" t="s">
        <v>93</v>
      </c>
      <c r="EU41">
        <f t="shared" si="104"/>
        <v>15.827338129496402</v>
      </c>
      <c r="EV41">
        <f t="shared" si="101"/>
        <v>11.76470588235294</v>
      </c>
      <c r="EW41">
        <f t="shared" si="101"/>
        <v>10.638297872340425</v>
      </c>
      <c r="EX41">
        <f t="shared" si="101"/>
        <v>0</v>
      </c>
      <c r="EY41">
        <f t="shared" si="101"/>
        <v>2.2471910112359552</v>
      </c>
      <c r="EZ41">
        <f t="shared" si="101"/>
        <v>-5.1470588235294112</v>
      </c>
      <c r="FA41">
        <f t="shared" si="101"/>
        <v>7.9545454545454541</v>
      </c>
      <c r="FB41">
        <f t="shared" si="101"/>
        <v>-13.513513513513514</v>
      </c>
      <c r="FC41">
        <f t="shared" si="101"/>
        <v>-25.490196078431371</v>
      </c>
      <c r="FD41">
        <f t="shared" si="101"/>
        <v>4.10958904109589</v>
      </c>
      <c r="FE41">
        <f t="shared" si="101"/>
        <v>-11.403508771929824</v>
      </c>
      <c r="FF41">
        <f t="shared" si="101"/>
        <v>-0.8</v>
      </c>
      <c r="FG41">
        <f t="shared" si="101"/>
        <v>0.90090090090090091</v>
      </c>
      <c r="FH41">
        <f t="shared" si="101"/>
        <v>-4.225352112676056</v>
      </c>
      <c r="FI41">
        <f t="shared" si="101"/>
        <v>24.137931034482758</v>
      </c>
      <c r="FJ41">
        <f t="shared" si="101"/>
        <v>-12.962962962962962</v>
      </c>
      <c r="FK41">
        <f t="shared" si="101"/>
        <v>16.666666666666664</v>
      </c>
      <c r="FL41">
        <f t="shared" si="101"/>
        <v>-35.714285714285715</v>
      </c>
      <c r="FM41">
        <f t="shared" si="101"/>
        <v>-4.1666666666666661</v>
      </c>
      <c r="FN41">
        <f t="shared" si="101"/>
        <v>-5.6338028169014089</v>
      </c>
      <c r="FP41">
        <f t="shared" si="105"/>
        <v>1.9153097327731035</v>
      </c>
      <c r="FQ41">
        <f t="shared" si="102"/>
        <v>0.7897740487313023</v>
      </c>
      <c r="FR41">
        <f t="shared" si="102"/>
        <v>0.92238429702720803</v>
      </c>
      <c r="FS41">
        <f t="shared" si="102"/>
        <v>0.30203386601277227</v>
      </c>
      <c r="FT41">
        <f t="shared" si="102"/>
        <v>0.41157940082736522</v>
      </c>
      <c r="FU41">
        <f t="shared" si="102"/>
        <v>0.29941998914028606</v>
      </c>
      <c r="FV41">
        <f t="shared" si="102"/>
        <v>0.85855455031466921</v>
      </c>
      <c r="FW41">
        <f t="shared" si="102"/>
        <v>4.2516434612088483E-2</v>
      </c>
      <c r="FX41">
        <f t="shared" si="102"/>
        <v>2.7072289000877464E-2</v>
      </c>
      <c r="FY41">
        <f t="shared" si="102"/>
        <v>0.63552540964366355</v>
      </c>
      <c r="FZ41">
        <f t="shared" si="102"/>
        <v>7.0024624133856198E-2</v>
      </c>
      <c r="GA41">
        <f t="shared" si="102"/>
        <v>0.26994179137027352</v>
      </c>
      <c r="GB41">
        <f t="shared" si="102"/>
        <v>0.51888806425949241</v>
      </c>
      <c r="GC41">
        <f t="shared" si="102"/>
        <v>0.27424035778817574</v>
      </c>
      <c r="GD41">
        <f t="shared" si="102"/>
        <v>1.282152816764998</v>
      </c>
      <c r="GE41">
        <f t="shared" si="102"/>
        <v>8.9952289872579569E-2</v>
      </c>
      <c r="GF41">
        <f t="shared" si="102"/>
        <v>1.3842578419953042</v>
      </c>
      <c r="GG41">
        <f t="shared" si="102"/>
        <v>6.6982009277038512E-2</v>
      </c>
      <c r="GH41">
        <f t="shared" si="102"/>
        <v>0.20988794984758158</v>
      </c>
      <c r="GI41">
        <f t="shared" si="102"/>
        <v>0.1907085147718709</v>
      </c>
      <c r="GK41">
        <f t="shared" si="106"/>
        <v>3.3615648245717632E-2</v>
      </c>
      <c r="GL41">
        <f t="shared" si="103"/>
        <v>8.29464165775715E-2</v>
      </c>
      <c r="GM41">
        <f t="shared" si="103"/>
        <v>5.5377278941884184E-2</v>
      </c>
      <c r="GN41">
        <f t="shared" si="103"/>
        <v>0.30203386601277227</v>
      </c>
      <c r="GO41">
        <f t="shared" si="103"/>
        <v>0.24283073500261348</v>
      </c>
      <c r="GP41">
        <f t="shared" si="103"/>
        <v>0.87064496256971002</v>
      </c>
      <c r="GQ41">
        <f t="shared" si="103"/>
        <v>0.19336084041779919</v>
      </c>
      <c r="GR41">
        <f t="shared" si="103"/>
        <v>1.0342636649455597</v>
      </c>
      <c r="GS41">
        <f t="shared" si="103"/>
        <v>1.783970503012881</v>
      </c>
      <c r="GT41">
        <f t="shared" si="103"/>
        <v>0.32478493607103848</v>
      </c>
      <c r="GU41">
        <f t="shared" si="103"/>
        <v>1.1545947175705058</v>
      </c>
      <c r="GV41">
        <f t="shared" si="103"/>
        <v>0.34055804946402379</v>
      </c>
      <c r="GW41">
        <f t="shared" si="103"/>
        <v>0.43384149139050643</v>
      </c>
      <c r="GX41">
        <f t="shared" si="103"/>
        <v>0.72753020862730189</v>
      </c>
      <c r="GY41">
        <f t="shared" si="103"/>
        <v>9.3563992658834375E-2</v>
      </c>
      <c r="GZ41">
        <f t="shared" si="103"/>
        <v>0.95915630571520794</v>
      </c>
      <c r="HA41">
        <f t="shared" si="103"/>
        <v>4.2509113855055847E-2</v>
      </c>
      <c r="HB41">
        <f t="shared" si="103"/>
        <v>1.2408297581166594</v>
      </c>
      <c r="HC41">
        <f t="shared" si="103"/>
        <v>0.44541705922049768</v>
      </c>
      <c r="HD41">
        <f t="shared" si="103"/>
        <v>0.57870170942570154</v>
      </c>
    </row>
    <row r="42" spans="1:212">
      <c r="EP42" s="1" t="s">
        <v>94</v>
      </c>
      <c r="EU42">
        <f t="shared" si="104"/>
        <v>4.5662100456620998</v>
      </c>
      <c r="EV42">
        <f t="shared" si="101"/>
        <v>4.4444444444444446</v>
      </c>
      <c r="EW42">
        <f t="shared" si="101"/>
        <v>12.8</v>
      </c>
      <c r="EX42">
        <f t="shared" si="101"/>
        <v>4.3795620437956204</v>
      </c>
      <c r="EY42">
        <f t="shared" si="101"/>
        <v>3.225806451612903</v>
      </c>
      <c r="EZ42">
        <f t="shared" si="101"/>
        <v>-12.980769230769232</v>
      </c>
      <c r="FA42">
        <f t="shared" si="101"/>
        <v>9.0277777777777768</v>
      </c>
      <c r="FB42">
        <f t="shared" si="101"/>
        <v>1.639344262295082</v>
      </c>
      <c r="FC42">
        <f t="shared" si="101"/>
        <v>2.5</v>
      </c>
      <c r="FD42">
        <f t="shared" ref="FD42:FN52" si="107">CM17</f>
        <v>-7.6271186440677967</v>
      </c>
      <c r="FE42">
        <f t="shared" si="107"/>
        <v>4.0697674418604652</v>
      </c>
      <c r="FF42">
        <f t="shared" si="107"/>
        <v>0.52356020942408377</v>
      </c>
      <c r="FG42">
        <f t="shared" si="107"/>
        <v>-3.2085561497326207</v>
      </c>
      <c r="FH42">
        <f t="shared" si="107"/>
        <v>-4.0650406504065035</v>
      </c>
      <c r="FI42">
        <f t="shared" si="107"/>
        <v>3.5087719298245612</v>
      </c>
      <c r="FJ42">
        <f t="shared" si="107"/>
        <v>-15.887850467289718</v>
      </c>
      <c r="FK42">
        <f t="shared" si="107"/>
        <v>8.7591240875912408</v>
      </c>
      <c r="FL42">
        <f t="shared" si="107"/>
        <v>-14.814814814814813</v>
      </c>
      <c r="FM42">
        <f t="shared" si="107"/>
        <v>-6.4516129032258061</v>
      </c>
      <c r="FN42">
        <f t="shared" si="107"/>
        <v>-6.0344827586206895</v>
      </c>
      <c r="FP42">
        <f t="shared" si="105"/>
        <v>0.65075943642685985</v>
      </c>
      <c r="FQ42">
        <f t="shared" si="102"/>
        <v>0.50514960525682917</v>
      </c>
      <c r="FR42">
        <f t="shared" si="102"/>
        <v>1.3917869447721545</v>
      </c>
      <c r="FS42">
        <f t="shared" si="102"/>
        <v>0.55044175594687927</v>
      </c>
      <c r="FT42">
        <f t="shared" si="102"/>
        <v>0.56904435383964846</v>
      </c>
      <c r="FU42">
        <f t="shared" si="102"/>
        <v>1.4803981516458679E-2</v>
      </c>
      <c r="FV42">
        <f t="shared" si="102"/>
        <v>0.99697621563449856</v>
      </c>
      <c r="FW42">
        <f t="shared" si="102"/>
        <v>0.55615272766775659</v>
      </c>
      <c r="FX42">
        <f t="shared" si="102"/>
        <v>0.40452102342869889</v>
      </c>
      <c r="FY42">
        <f t="shared" ref="FY42:GI52" si="108">AVERAGE(FD17,FY17)</f>
        <v>0.10153963230379183</v>
      </c>
      <c r="FZ42">
        <f t="shared" si="108"/>
        <v>0.57134553243209185</v>
      </c>
      <c r="GA42">
        <f t="shared" si="108"/>
        <v>0.3397301780924053</v>
      </c>
      <c r="GB42">
        <f t="shared" si="108"/>
        <v>0.18973473707486543</v>
      </c>
      <c r="GC42">
        <f t="shared" si="108"/>
        <v>0.13666683156074988</v>
      </c>
      <c r="GD42">
        <f t="shared" si="108"/>
        <v>0.47395058122245082</v>
      </c>
      <c r="GE42">
        <f t="shared" si="108"/>
        <v>1.5595374302184455E-2</v>
      </c>
      <c r="GF42">
        <f t="shared" si="108"/>
        <v>1.072758588258415</v>
      </c>
      <c r="GG42">
        <f t="shared" si="108"/>
        <v>9.4747058945576612E-2</v>
      </c>
      <c r="GH42">
        <f t="shared" si="108"/>
        <v>0.15148811432438625</v>
      </c>
      <c r="GI42">
        <f t="shared" si="108"/>
        <v>0.1172168392517367</v>
      </c>
      <c r="GK42">
        <f t="shared" si="106"/>
        <v>0.11017359893510337</v>
      </c>
      <c r="GL42">
        <f t="shared" si="103"/>
        <v>0.16907797115855958</v>
      </c>
      <c r="GM42">
        <f t="shared" si="103"/>
        <v>6.5602477234313505E-2</v>
      </c>
      <c r="GN42">
        <f t="shared" si="103"/>
        <v>0.14521182653188242</v>
      </c>
      <c r="GO42">
        <f t="shared" si="103"/>
        <v>0.23601514151804595</v>
      </c>
      <c r="GP42">
        <f t="shared" si="103"/>
        <v>1.789216954884955</v>
      </c>
      <c r="GQ42">
        <f t="shared" si="103"/>
        <v>7.459738735088052E-2</v>
      </c>
      <c r="GR42">
        <f t="shared" si="103"/>
        <v>0.39585493810136396</v>
      </c>
      <c r="GS42">
        <f t="shared" si="103"/>
        <v>0.2299265838497242</v>
      </c>
      <c r="GT42">
        <f t="shared" ref="GL42:HD52" si="109">AVERAGE(-LOG10(1-(10^-FD17)),-LOG10(1-(10^-FY17)))</f>
        <v>0.78031132198527509</v>
      </c>
      <c r="GU42">
        <f t="shared" si="109"/>
        <v>0.14720715394764139</v>
      </c>
      <c r="GV42">
        <f t="shared" si="109"/>
        <v>0.28239784201413598</v>
      </c>
      <c r="GW42">
        <f t="shared" si="109"/>
        <v>0.54263389741192736</v>
      </c>
      <c r="GX42">
        <f t="shared" si="109"/>
        <v>0.65327468278352185</v>
      </c>
      <c r="GY42">
        <f t="shared" si="109"/>
        <v>0.26110367491422232</v>
      </c>
      <c r="GZ42">
        <f t="shared" si="109"/>
        <v>1.4930698385438999</v>
      </c>
      <c r="HA42">
        <f t="shared" si="109"/>
        <v>0.10954409001091205</v>
      </c>
      <c r="HB42">
        <f t="shared" si="109"/>
        <v>0.71264049123399942</v>
      </c>
      <c r="HC42">
        <f t="shared" si="109"/>
        <v>0.5522701396616857</v>
      </c>
      <c r="HD42">
        <f t="shared" si="109"/>
        <v>0.63552625898204207</v>
      </c>
    </row>
    <row r="43" spans="1:212">
      <c r="B43" s="1" t="s">
        <v>61</v>
      </c>
      <c r="C43" s="1" t="s">
        <v>62</v>
      </c>
      <c r="D43" s="1" t="s">
        <v>63</v>
      </c>
      <c r="E43" s="1" t="s">
        <v>64</v>
      </c>
      <c r="F43" s="1" t="s">
        <v>65</v>
      </c>
      <c r="G43" s="1" t="s">
        <v>66</v>
      </c>
      <c r="H43" s="1" t="s">
        <v>67</v>
      </c>
      <c r="I43" s="1" t="s">
        <v>68</v>
      </c>
      <c r="J43" s="1" t="s">
        <v>69</v>
      </c>
      <c r="K43" s="1" t="s">
        <v>70</v>
      </c>
      <c r="L43" s="1" t="s">
        <v>71</v>
      </c>
      <c r="M43" s="1" t="s">
        <v>72</v>
      </c>
      <c r="N43" s="1" t="s">
        <v>73</v>
      </c>
      <c r="O43" s="1" t="s">
        <v>74</v>
      </c>
      <c r="P43" s="1" t="s">
        <v>75</v>
      </c>
      <c r="Q43" s="1" t="s">
        <v>76</v>
      </c>
      <c r="R43" s="1" t="s">
        <v>77</v>
      </c>
      <c r="S43" s="1" t="s">
        <v>78</v>
      </c>
      <c r="T43" s="1" t="s">
        <v>79</v>
      </c>
      <c r="U43" s="1" t="s">
        <v>80</v>
      </c>
      <c r="EP43" s="1" t="s">
        <v>108</v>
      </c>
      <c r="EU43">
        <f t="shared" si="104"/>
        <v>7.7170418006430879</v>
      </c>
      <c r="EV43">
        <f t="shared" si="104"/>
        <v>0.67567567567567566</v>
      </c>
      <c r="EW43">
        <f t="shared" si="104"/>
        <v>-4.791666666666667</v>
      </c>
      <c r="EX43">
        <f t="shared" si="104"/>
        <v>-4.941860465116279</v>
      </c>
      <c r="EY43">
        <f t="shared" si="104"/>
        <v>4.9632352941176467</v>
      </c>
      <c r="EZ43">
        <f t="shared" si="104"/>
        <v>-4.4568245125348191</v>
      </c>
      <c r="FA43">
        <f t="shared" si="104"/>
        <v>-3.6496350364963499</v>
      </c>
      <c r="FB43">
        <f t="shared" si="104"/>
        <v>-7.4766355140186906</v>
      </c>
      <c r="FC43">
        <f t="shared" si="104"/>
        <v>-0.71684587813620071</v>
      </c>
      <c r="FD43">
        <f t="shared" si="107"/>
        <v>7.7738515901060072</v>
      </c>
      <c r="FE43">
        <f t="shared" si="107"/>
        <v>0.33333333333333337</v>
      </c>
      <c r="FF43">
        <f t="shared" si="107"/>
        <v>2.6402640264026402</v>
      </c>
      <c r="FG43">
        <f t="shared" si="107"/>
        <v>-2.464788732394366</v>
      </c>
      <c r="FH43">
        <f t="shared" si="107"/>
        <v>-5.1044083526682131</v>
      </c>
      <c r="FI43">
        <f t="shared" si="107"/>
        <v>-8.695652173913043</v>
      </c>
      <c r="FJ43">
        <f t="shared" si="107"/>
        <v>-12.359550561797752</v>
      </c>
      <c r="FK43">
        <f t="shared" si="107"/>
        <v>-9.4972067039106136</v>
      </c>
      <c r="FL43">
        <f t="shared" si="107"/>
        <v>0</v>
      </c>
      <c r="FM43">
        <f t="shared" si="107"/>
        <v>13.978494623655912</v>
      </c>
      <c r="FN43">
        <f t="shared" si="107"/>
        <v>-6.5088757396449708</v>
      </c>
      <c r="FP43">
        <f t="shared" si="105"/>
        <v>1.417773506810136</v>
      </c>
      <c r="FQ43">
        <f t="shared" si="105"/>
        <v>0.35371408981986574</v>
      </c>
      <c r="FR43">
        <f t="shared" si="105"/>
        <v>4.0028490074737313E-2</v>
      </c>
      <c r="FS43">
        <f t="shared" si="105"/>
        <v>0.14747437911612585</v>
      </c>
      <c r="FT43">
        <f t="shared" si="105"/>
        <v>1.2460425323942075</v>
      </c>
      <c r="FU43">
        <f t="shared" si="105"/>
        <v>7.6902157424902085E-2</v>
      </c>
      <c r="FV43">
        <f t="shared" si="105"/>
        <v>0.11915001535750917</v>
      </c>
      <c r="FW43">
        <f t="shared" si="105"/>
        <v>4.8990756321341374E-2</v>
      </c>
      <c r="FX43">
        <f t="shared" si="105"/>
        <v>0.25756520559388241</v>
      </c>
      <c r="FY43">
        <f t="shared" si="108"/>
        <v>1.3529682000782974</v>
      </c>
      <c r="FZ43">
        <f t="shared" si="108"/>
        <v>0.34262277526663448</v>
      </c>
      <c r="GA43">
        <f t="shared" si="108"/>
        <v>0.57385917559510746</v>
      </c>
      <c r="GB43">
        <f t="shared" si="108"/>
        <v>0.19509154061443165</v>
      </c>
      <c r="GC43">
        <f t="shared" si="108"/>
        <v>3.7942825063475322E-2</v>
      </c>
      <c r="GD43">
        <f t="shared" si="108"/>
        <v>4.3416812004515387E-2</v>
      </c>
      <c r="GE43">
        <f t="shared" si="108"/>
        <v>0.17211095590921038</v>
      </c>
      <c r="GF43">
        <f t="shared" si="108"/>
        <v>2.16588752339366E-2</v>
      </c>
      <c r="GG43">
        <f t="shared" si="108"/>
        <v>0.31299118490226269</v>
      </c>
      <c r="GH43">
        <f t="shared" si="108"/>
        <v>1.4639752289354941</v>
      </c>
      <c r="GI43">
        <f t="shared" si="108"/>
        <v>6.3082209908334935E-2</v>
      </c>
      <c r="GK43">
        <f t="shared" si="106"/>
        <v>1.7046977022433945E-2</v>
      </c>
      <c r="GL43">
        <f t="shared" si="109"/>
        <v>0.27953553520973518</v>
      </c>
      <c r="GM43">
        <f t="shared" si="109"/>
        <v>1.0764487847181212</v>
      </c>
      <c r="GN43">
        <f t="shared" si="109"/>
        <v>1.1300012703012428</v>
      </c>
      <c r="GO43">
        <f t="shared" si="109"/>
        <v>5.4300422485669193E-2</v>
      </c>
      <c r="GP43">
        <f t="shared" si="109"/>
        <v>0.88729559213898823</v>
      </c>
      <c r="GQ43">
        <f t="shared" si="109"/>
        <v>0.68225641138640247</v>
      </c>
      <c r="GR43">
        <f t="shared" si="109"/>
        <v>1.1970946893127616</v>
      </c>
      <c r="GS43">
        <f t="shared" si="109"/>
        <v>0.36750085937492449</v>
      </c>
      <c r="GT43">
        <f t="shared" si="109"/>
        <v>1.9913835598524585E-2</v>
      </c>
      <c r="GU43">
        <f t="shared" si="109"/>
        <v>0.29029453669516758</v>
      </c>
      <c r="GV43">
        <f t="shared" si="109"/>
        <v>0.15108039090381553</v>
      </c>
      <c r="GW43">
        <f t="shared" si="109"/>
        <v>0.58635309440657324</v>
      </c>
      <c r="GX43">
        <f t="shared" si="109"/>
        <v>1.0775530971972989</v>
      </c>
      <c r="GY43">
        <f t="shared" si="109"/>
        <v>1.035723034618997</v>
      </c>
      <c r="GZ43">
        <f t="shared" si="109"/>
        <v>2.4779172380979251</v>
      </c>
      <c r="HA43">
        <f t="shared" si="109"/>
        <v>1.3179734456220031</v>
      </c>
      <c r="HB43">
        <f t="shared" si="109"/>
        <v>0.31299118490226269</v>
      </c>
      <c r="HC43">
        <f t="shared" si="109"/>
        <v>4.8247486848322037E-2</v>
      </c>
      <c r="HD43">
        <f t="shared" si="109"/>
        <v>0.873297165287095</v>
      </c>
    </row>
    <row r="44" spans="1:212">
      <c r="A44" t="s">
        <v>81</v>
      </c>
      <c r="B44">
        <v>-8</v>
      </c>
      <c r="C44">
        <v>17</v>
      </c>
      <c r="D44">
        <v>-20</v>
      </c>
      <c r="E44">
        <v>-50</v>
      </c>
      <c r="F44">
        <v>-29</v>
      </c>
      <c r="G44">
        <v>38</v>
      </c>
      <c r="H44">
        <v>18</v>
      </c>
      <c r="I44">
        <v>0</v>
      </c>
      <c r="J44">
        <v>-28</v>
      </c>
      <c r="K44">
        <v>-11</v>
      </c>
      <c r="L44">
        <v>0</v>
      </c>
      <c r="M44">
        <v>-24</v>
      </c>
      <c r="N44">
        <v>21</v>
      </c>
      <c r="O44">
        <v>1</v>
      </c>
      <c r="P44">
        <v>37</v>
      </c>
      <c r="Q44">
        <v>-20</v>
      </c>
      <c r="R44">
        <v>42</v>
      </c>
      <c r="S44">
        <v>-7</v>
      </c>
      <c r="T44">
        <v>16</v>
      </c>
      <c r="U44">
        <v>7</v>
      </c>
      <c r="EP44" s="1" t="s">
        <v>109</v>
      </c>
      <c r="EU44">
        <f t="shared" si="104"/>
        <v>5.0473186119873814</v>
      </c>
      <c r="EV44">
        <f t="shared" si="104"/>
        <v>3.4722222222222223</v>
      </c>
      <c r="EW44">
        <f t="shared" si="104"/>
        <v>1.9189765458422177</v>
      </c>
      <c r="EX44">
        <f t="shared" si="104"/>
        <v>-5.6497175141242941</v>
      </c>
      <c r="EY44">
        <f t="shared" si="104"/>
        <v>6.1016949152542379</v>
      </c>
      <c r="EZ44">
        <f t="shared" si="104"/>
        <v>-3.8759689922480618</v>
      </c>
      <c r="FA44">
        <f t="shared" si="104"/>
        <v>-0.76335877862595414</v>
      </c>
      <c r="FB44">
        <f t="shared" si="104"/>
        <v>-7.0175438596491224</v>
      </c>
      <c r="FC44">
        <f t="shared" si="104"/>
        <v>-5</v>
      </c>
      <c r="FD44">
        <f t="shared" si="107"/>
        <v>8.3032490974729249</v>
      </c>
      <c r="FE44">
        <f t="shared" si="107"/>
        <v>-2.1352313167259789</v>
      </c>
      <c r="FF44">
        <f t="shared" si="107"/>
        <v>3.9603960396039604</v>
      </c>
      <c r="FG44">
        <f t="shared" si="107"/>
        <v>2.6022304832713754</v>
      </c>
      <c r="FH44">
        <f t="shared" si="107"/>
        <v>-3.2407407407407405</v>
      </c>
      <c r="FI44">
        <f t="shared" si="107"/>
        <v>4.7244094488188972</v>
      </c>
      <c r="FJ44">
        <f t="shared" si="107"/>
        <v>-9.4117647058823533</v>
      </c>
      <c r="FK44">
        <f t="shared" si="107"/>
        <v>-2.3668639053254439</v>
      </c>
      <c r="FL44">
        <f t="shared" si="107"/>
        <v>-2.0408163265306123</v>
      </c>
      <c r="FM44">
        <f t="shared" si="107"/>
        <v>7.8651685393258424</v>
      </c>
      <c r="FN44">
        <f t="shared" si="107"/>
        <v>-11.235955056179774</v>
      </c>
      <c r="FP44">
        <f t="shared" si="105"/>
        <v>1.0219761753838612</v>
      </c>
      <c r="FQ44">
        <f t="shared" si="105"/>
        <v>0.53582194310549913</v>
      </c>
      <c r="FR44">
        <f t="shared" si="105"/>
        <v>0.56818904282962013</v>
      </c>
      <c r="FS44">
        <f t="shared" si="105"/>
        <v>0.18135309450293935</v>
      </c>
      <c r="FT44">
        <f t="shared" si="105"/>
        <v>1.6955842869532156</v>
      </c>
      <c r="FU44">
        <f t="shared" si="105"/>
        <v>0.21454820128841315</v>
      </c>
      <c r="FV44">
        <f t="shared" si="105"/>
        <v>0.25677540695684647</v>
      </c>
      <c r="FW44">
        <f t="shared" si="105"/>
        <v>4.684571311878101E-2</v>
      </c>
      <c r="FX44">
        <f t="shared" si="105"/>
        <v>7.2919298878590721E-2</v>
      </c>
      <c r="FY44">
        <f t="shared" si="108"/>
        <v>1.4549442553169172</v>
      </c>
      <c r="FZ44">
        <f t="shared" si="108"/>
        <v>0.21342532077340945</v>
      </c>
      <c r="GA44">
        <f t="shared" si="108"/>
        <v>0.76623232120572182</v>
      </c>
      <c r="GB44">
        <f t="shared" si="108"/>
        <v>0.54937878347105018</v>
      </c>
      <c r="GC44">
        <f t="shared" si="108"/>
        <v>9.37514806317708E-2</v>
      </c>
      <c r="GD44">
        <f t="shared" si="108"/>
        <v>0.64705014673638017</v>
      </c>
      <c r="GE44">
        <f t="shared" si="108"/>
        <v>6.282754948756436E-2</v>
      </c>
      <c r="GF44">
        <f t="shared" si="108"/>
        <v>0.22111228435276964</v>
      </c>
      <c r="GG44">
        <f t="shared" si="108"/>
        <v>0.28031061139637864</v>
      </c>
      <c r="GH44">
        <f t="shared" si="108"/>
        <v>0.79229072634927666</v>
      </c>
      <c r="GI44">
        <f t="shared" si="108"/>
        <v>3.7359826125394645E-2</v>
      </c>
      <c r="GK44">
        <f t="shared" si="106"/>
        <v>8.2406006083157471E-2</v>
      </c>
      <c r="GL44">
        <f t="shared" si="109"/>
        <v>0.15334924246090526</v>
      </c>
      <c r="GM44">
        <f t="shared" si="109"/>
        <v>0.17031018680364379</v>
      </c>
      <c r="GN44">
        <f t="shared" si="109"/>
        <v>1.447147897818774</v>
      </c>
      <c r="GO44">
        <f t="shared" si="109"/>
        <v>3.6128604298341624E-2</v>
      </c>
      <c r="GP44">
        <f t="shared" si="109"/>
        <v>1.0570602001111833</v>
      </c>
      <c r="GQ44">
        <f t="shared" si="109"/>
        <v>0.37134935273835268</v>
      </c>
      <c r="GR44">
        <f t="shared" si="109"/>
        <v>1.0969042721838052</v>
      </c>
      <c r="GS44">
        <f t="shared" si="109"/>
        <v>0.87693707627681927</v>
      </c>
      <c r="GT44">
        <f t="shared" si="109"/>
        <v>1.6330436115041726E-2</v>
      </c>
      <c r="GU44">
        <f t="shared" si="109"/>
        <v>0.55231859644855863</v>
      </c>
      <c r="GV44">
        <f t="shared" si="109"/>
        <v>0.10822505166501609</v>
      </c>
      <c r="GW44">
        <f t="shared" si="109"/>
        <v>0.1557550157972041</v>
      </c>
      <c r="GX44">
        <f t="shared" si="109"/>
        <v>0.72732816258661681</v>
      </c>
      <c r="GY44">
        <f t="shared" si="109"/>
        <v>0.14839892108523134</v>
      </c>
      <c r="GZ44">
        <f t="shared" si="109"/>
        <v>1.362098302394259</v>
      </c>
      <c r="HA44">
        <f t="shared" si="109"/>
        <v>0.50790121618001427</v>
      </c>
      <c r="HB44">
        <f t="shared" si="109"/>
        <v>0.4100818913377241</v>
      </c>
      <c r="HC44">
        <f t="shared" si="109"/>
        <v>9.1915536750493493E-2</v>
      </c>
      <c r="HD44">
        <f t="shared" si="109"/>
        <v>1.9387269798768167</v>
      </c>
    </row>
    <row r="45" spans="1:212">
      <c r="A45" t="s">
        <v>82</v>
      </c>
      <c r="B45">
        <v>-39</v>
      </c>
      <c r="C45">
        <v>4</v>
      </c>
      <c r="D45">
        <v>0</v>
      </c>
      <c r="E45">
        <v>20</v>
      </c>
      <c r="F45">
        <v>6</v>
      </c>
      <c r="G45">
        <v>-2</v>
      </c>
      <c r="H45">
        <v>-1</v>
      </c>
      <c r="I45">
        <v>14</v>
      </c>
      <c r="J45">
        <v>4</v>
      </c>
      <c r="K45">
        <v>-10</v>
      </c>
      <c r="L45">
        <v>-4</v>
      </c>
      <c r="M45">
        <v>16</v>
      </c>
      <c r="N45">
        <v>-22</v>
      </c>
      <c r="O45">
        <v>11</v>
      </c>
      <c r="P45">
        <v>-13</v>
      </c>
      <c r="Q45">
        <v>-3</v>
      </c>
      <c r="R45">
        <v>17</v>
      </c>
      <c r="S45">
        <v>-7</v>
      </c>
      <c r="T45">
        <v>0</v>
      </c>
      <c r="U45">
        <v>9</v>
      </c>
      <c r="EP45" s="1" t="s">
        <v>110</v>
      </c>
      <c r="EU45">
        <f t="shared" si="104"/>
        <v>1.9498607242339834</v>
      </c>
      <c r="EV45">
        <f t="shared" si="104"/>
        <v>-1.8292682926829267</v>
      </c>
      <c r="EW45">
        <f t="shared" si="104"/>
        <v>3.867403314917127</v>
      </c>
      <c r="EX45">
        <f t="shared" si="104"/>
        <v>0.25252525252525254</v>
      </c>
      <c r="EY45">
        <f t="shared" si="104"/>
        <v>5.1359516616314203</v>
      </c>
      <c r="EZ45">
        <f t="shared" si="104"/>
        <v>-2.3310023310023311</v>
      </c>
      <c r="FA45">
        <f t="shared" si="104"/>
        <v>-0.95541401273885351</v>
      </c>
      <c r="FB45">
        <f t="shared" si="104"/>
        <v>-4.4776119402985071</v>
      </c>
      <c r="FC45">
        <f t="shared" si="104"/>
        <v>1.875</v>
      </c>
      <c r="FD45">
        <f t="shared" si="107"/>
        <v>10.122699386503067</v>
      </c>
      <c r="FE45">
        <f t="shared" si="107"/>
        <v>-1.607717041800643</v>
      </c>
      <c r="FF45">
        <f t="shared" si="107"/>
        <v>0</v>
      </c>
      <c r="FG45">
        <f t="shared" si="107"/>
        <v>-8.2508250825082499</v>
      </c>
      <c r="FH45">
        <f t="shared" si="107"/>
        <v>-3.4552845528455287</v>
      </c>
      <c r="FI45">
        <f t="shared" si="107"/>
        <v>-2.6845637583892619</v>
      </c>
      <c r="FJ45">
        <f t="shared" si="107"/>
        <v>-14.893617021276595</v>
      </c>
      <c r="FK45">
        <f t="shared" si="107"/>
        <v>-5.3475935828877006</v>
      </c>
      <c r="FL45">
        <f t="shared" si="107"/>
        <v>5.5555555555555554</v>
      </c>
      <c r="FM45">
        <f t="shared" si="107"/>
        <v>-10.416666666666668</v>
      </c>
      <c r="FN45">
        <f t="shared" si="107"/>
        <v>-11.961722488038278</v>
      </c>
      <c r="FP45">
        <f t="shared" si="105"/>
        <v>0.50347556374012703</v>
      </c>
      <c r="FQ45">
        <f t="shared" si="105"/>
        <v>0.21567103091405498</v>
      </c>
      <c r="FR45">
        <f t="shared" si="105"/>
        <v>0.92645798754769149</v>
      </c>
      <c r="FS45">
        <f t="shared" si="105"/>
        <v>0.39392271146036673</v>
      </c>
      <c r="FT45">
        <f t="shared" si="105"/>
        <v>1.3891450155684875</v>
      </c>
      <c r="FU45">
        <f t="shared" si="105"/>
        <v>0.26815704127725054</v>
      </c>
      <c r="FV45">
        <f t="shared" si="105"/>
        <v>0.35741236900447459</v>
      </c>
      <c r="FW45">
        <f t="shared" si="105"/>
        <v>0.1057093917677446</v>
      </c>
      <c r="FX45">
        <f t="shared" si="105"/>
        <v>0.5138870471106145</v>
      </c>
      <c r="FY45">
        <f t="shared" si="108"/>
        <v>2.110316007536051</v>
      </c>
      <c r="FZ45">
        <f t="shared" si="108"/>
        <v>0.2659164457965098</v>
      </c>
      <c r="GA45">
        <f t="shared" si="108"/>
        <v>0.31263410719296203</v>
      </c>
      <c r="GB45">
        <f t="shared" si="108"/>
        <v>4.6427630455969482E-2</v>
      </c>
      <c r="GC45">
        <f t="shared" si="108"/>
        <v>0.10746648785442978</v>
      </c>
      <c r="GD45">
        <f t="shared" si="108"/>
        <v>0.20771848893467845</v>
      </c>
      <c r="GE45">
        <f t="shared" si="108"/>
        <v>2.309349282819189E-2</v>
      </c>
      <c r="GF45">
        <f t="shared" si="108"/>
        <v>8.0163945664824127E-2</v>
      </c>
      <c r="GG45">
        <f t="shared" si="108"/>
        <v>0.53132231438622002</v>
      </c>
      <c r="GH45">
        <f t="shared" si="108"/>
        <v>4.0987187454365373E-2</v>
      </c>
      <c r="GI45">
        <f t="shared" si="108"/>
        <v>9.6718489288241845E-3</v>
      </c>
      <c r="GK45">
        <f t="shared" si="106"/>
        <v>0.16353272201093078</v>
      </c>
      <c r="GL45">
        <f t="shared" si="109"/>
        <v>0.42920938163781575</v>
      </c>
      <c r="GM45">
        <f t="shared" si="109"/>
        <v>5.4921717835935413E-2</v>
      </c>
      <c r="GN45">
        <f t="shared" si="109"/>
        <v>0.34602603050769248</v>
      </c>
      <c r="GO45">
        <f t="shared" si="109"/>
        <v>2.1702149395997468E-2</v>
      </c>
      <c r="GP45">
        <f t="shared" si="109"/>
        <v>0.77544805120484517</v>
      </c>
      <c r="GQ45">
        <f t="shared" si="109"/>
        <v>0.52734661644284619</v>
      </c>
      <c r="GR45">
        <f t="shared" si="109"/>
        <v>0.81262340276166545</v>
      </c>
      <c r="GS45">
        <f t="shared" si="109"/>
        <v>0.2013094412705318</v>
      </c>
      <c r="GT45">
        <f t="shared" si="109"/>
        <v>8.9549624693324517E-3</v>
      </c>
      <c r="GU45">
        <f t="shared" si="109"/>
        <v>0.54043522809353439</v>
      </c>
      <c r="GV45">
        <f t="shared" si="109"/>
        <v>0.31263410719296203</v>
      </c>
      <c r="GW45">
        <f t="shared" si="109"/>
        <v>1.6490465443749853</v>
      </c>
      <c r="GX45">
        <f t="shared" si="109"/>
        <v>0.89393880984970575</v>
      </c>
      <c r="GY45">
        <f t="shared" si="109"/>
        <v>0.51164927806939919</v>
      </c>
      <c r="GZ45">
        <f t="shared" si="109"/>
        <v>2.6107357368970168</v>
      </c>
      <c r="HA45">
        <f t="shared" si="109"/>
        <v>0.77687364879571774</v>
      </c>
      <c r="HB45">
        <f t="shared" si="109"/>
        <v>0.15870213839701655</v>
      </c>
      <c r="HC45">
        <f t="shared" si="109"/>
        <v>1.0590717532256457</v>
      </c>
      <c r="HD45">
        <f t="shared" si="109"/>
        <v>2.0835103768716832</v>
      </c>
    </row>
    <row r="46" spans="1:212">
      <c r="A46" t="s">
        <v>83</v>
      </c>
      <c r="B46">
        <v>-38</v>
      </c>
      <c r="C46">
        <v>-1</v>
      </c>
      <c r="D46">
        <v>10</v>
      </c>
      <c r="E46">
        <v>11</v>
      </c>
      <c r="F46">
        <v>15</v>
      </c>
      <c r="G46">
        <v>-9</v>
      </c>
      <c r="H46">
        <v>-1</v>
      </c>
      <c r="I46">
        <v>3</v>
      </c>
      <c r="J46">
        <v>7</v>
      </c>
      <c r="K46">
        <v>11</v>
      </c>
      <c r="L46">
        <v>5</v>
      </c>
      <c r="M46">
        <v>3</v>
      </c>
      <c r="N46">
        <v>-22</v>
      </c>
      <c r="O46">
        <v>1</v>
      </c>
      <c r="P46">
        <v>-5</v>
      </c>
      <c r="Q46">
        <v>-30</v>
      </c>
      <c r="R46">
        <v>35</v>
      </c>
      <c r="S46">
        <v>6</v>
      </c>
      <c r="T46">
        <v>-3</v>
      </c>
      <c r="U46">
        <v>2</v>
      </c>
      <c r="EP46" s="1" t="s">
        <v>111</v>
      </c>
      <c r="EU46">
        <f t="shared" ref="EU46:FC52" si="110">CD21</f>
        <v>-2.5380710659898478</v>
      </c>
      <c r="EV46">
        <f t="shared" si="110"/>
        <v>-1.2987012987012987</v>
      </c>
      <c r="EW46">
        <f t="shared" si="110"/>
        <v>-6.3829787234042552</v>
      </c>
      <c r="EX46">
        <f t="shared" si="110"/>
        <v>-0.5494505494505495</v>
      </c>
      <c r="EY46">
        <f t="shared" si="110"/>
        <v>-11.111111111111111</v>
      </c>
      <c r="EZ46">
        <f t="shared" si="110"/>
        <v>-6.8062827225130889</v>
      </c>
      <c r="FA46">
        <f t="shared" si="110"/>
        <v>6.7901234567901234</v>
      </c>
      <c r="FB46">
        <f t="shared" si="110"/>
        <v>-1.8633540372670807</v>
      </c>
      <c r="FC46">
        <f t="shared" si="110"/>
        <v>-18.032786885245901</v>
      </c>
      <c r="FD46">
        <f t="shared" si="107"/>
        <v>-6.3492063492063489</v>
      </c>
      <c r="FE46">
        <f t="shared" si="107"/>
        <v>0.60606060606060608</v>
      </c>
      <c r="FF46">
        <f t="shared" si="107"/>
        <v>6.0975609756097562</v>
      </c>
      <c r="FG46">
        <f t="shared" si="107"/>
        <v>3.1847133757961785</v>
      </c>
      <c r="FH46">
        <f t="shared" si="107"/>
        <v>-6.5502183406113534</v>
      </c>
      <c r="FI46">
        <f t="shared" si="107"/>
        <v>-18.96551724137931</v>
      </c>
      <c r="FJ46">
        <f t="shared" si="107"/>
        <v>-18.840579710144929</v>
      </c>
      <c r="FK46">
        <f t="shared" si="107"/>
        <v>-0.90909090909090906</v>
      </c>
      <c r="FL46">
        <f t="shared" si="107"/>
        <v>18.181818181818183</v>
      </c>
      <c r="FM46">
        <f t="shared" si="107"/>
        <v>7.4074074074074066</v>
      </c>
      <c r="FN46">
        <f t="shared" si="107"/>
        <v>-7.4074074074074066</v>
      </c>
      <c r="FP46">
        <f t="shared" ref="FP46:FX52" si="111">AVERAGE(EU21,FP21)</f>
        <v>0.18582969955351991</v>
      </c>
      <c r="FQ46">
        <f t="shared" si="111"/>
        <v>0.26933282835001493</v>
      </c>
      <c r="FR46">
        <f t="shared" si="111"/>
        <v>9.0655088311702908E-2</v>
      </c>
      <c r="FS46">
        <f t="shared" si="111"/>
        <v>0.3071788874814354</v>
      </c>
      <c r="FT46">
        <f t="shared" si="111"/>
        <v>8.6610976808157936E-2</v>
      </c>
      <c r="FU46">
        <f t="shared" si="111"/>
        <v>6.9939930388793772E-2</v>
      </c>
      <c r="FV46">
        <f t="shared" si="111"/>
        <v>0.81032211812358335</v>
      </c>
      <c r="FW46">
        <f t="shared" si="111"/>
        <v>0.2150360152388886</v>
      </c>
      <c r="FX46">
        <f t="shared" si="111"/>
        <v>1.9010362794741179E-2</v>
      </c>
      <c r="FY46">
        <f t="shared" si="108"/>
        <v>0.22740910991962085</v>
      </c>
      <c r="FZ46">
        <f t="shared" si="108"/>
        <v>0.37492723172056197</v>
      </c>
      <c r="GA46">
        <f t="shared" si="108"/>
        <v>0.74687318546176862</v>
      </c>
      <c r="GB46">
        <f t="shared" si="108"/>
        <v>0.52449430026996446</v>
      </c>
      <c r="GC46">
        <f t="shared" si="108"/>
        <v>0.11445308045793255</v>
      </c>
      <c r="GD46">
        <f t="shared" si="108"/>
        <v>2.5501924602004206E-2</v>
      </c>
      <c r="GE46">
        <f t="shared" si="108"/>
        <v>5.2479854035292754E-2</v>
      </c>
      <c r="GF46">
        <f t="shared" si="108"/>
        <v>0.27107123600274108</v>
      </c>
      <c r="GG46">
        <f t="shared" si="108"/>
        <v>0.79812952072567367</v>
      </c>
      <c r="GH46">
        <f t="shared" si="108"/>
        <v>0.58578885509871237</v>
      </c>
      <c r="GI46">
        <f t="shared" si="108"/>
        <v>0.15908846085146452</v>
      </c>
      <c r="GK46">
        <f t="shared" si="106"/>
        <v>0.47852261849417876</v>
      </c>
      <c r="GL46">
        <f t="shared" si="109"/>
        <v>0.36492021563590854</v>
      </c>
      <c r="GM46">
        <f t="shared" si="109"/>
        <v>0.96493847865129778</v>
      </c>
      <c r="GN46">
        <f t="shared" si="109"/>
        <v>0.36880497012252988</v>
      </c>
      <c r="GO46">
        <f t="shared" si="109"/>
        <v>1.989814674697632</v>
      </c>
      <c r="GP46">
        <f t="shared" si="109"/>
        <v>0.88046346880726756</v>
      </c>
      <c r="GQ46">
        <f t="shared" si="109"/>
        <v>7.4418912473366378E-2</v>
      </c>
      <c r="GR46">
        <f t="shared" si="109"/>
        <v>0.40842901649310542</v>
      </c>
      <c r="GS46">
        <f t="shared" si="109"/>
        <v>2.1017800453075157</v>
      </c>
      <c r="GT46">
        <f t="shared" si="109"/>
        <v>0.90381184462450237</v>
      </c>
      <c r="GU46">
        <f t="shared" si="109"/>
        <v>0.3100369608889581</v>
      </c>
      <c r="GV46">
        <f t="shared" si="109"/>
        <v>8.746237217755487E-2</v>
      </c>
      <c r="GW46">
        <f t="shared" si="109"/>
        <v>0.18411486753398781</v>
      </c>
      <c r="GX46">
        <f t="shared" si="109"/>
        <v>1.0312929018053731</v>
      </c>
      <c r="GY46">
        <f t="shared" si="109"/>
        <v>1.3501109005654004</v>
      </c>
      <c r="GZ46">
        <f t="shared" si="109"/>
        <v>1.5917867413049662</v>
      </c>
      <c r="HA46">
        <f t="shared" si="109"/>
        <v>0.34864514329538532</v>
      </c>
      <c r="HB46">
        <f t="shared" si="109"/>
        <v>7.7710565572829168E-2</v>
      </c>
      <c r="HC46">
        <f t="shared" si="109"/>
        <v>0.13149570335141558</v>
      </c>
      <c r="HD46">
        <f t="shared" si="109"/>
        <v>0.85036754454046304</v>
      </c>
    </row>
    <row r="47" spans="1:212">
      <c r="A47" t="s">
        <v>84</v>
      </c>
      <c r="B47">
        <v>-57</v>
      </c>
      <c r="C47">
        <v>-11</v>
      </c>
      <c r="D47">
        <v>11</v>
      </c>
      <c r="E47">
        <v>-2</v>
      </c>
      <c r="F47">
        <v>22</v>
      </c>
      <c r="G47">
        <v>-38</v>
      </c>
      <c r="H47">
        <v>-1</v>
      </c>
      <c r="I47">
        <v>16</v>
      </c>
      <c r="J47">
        <v>53</v>
      </c>
      <c r="K47">
        <v>2</v>
      </c>
      <c r="L47">
        <v>17</v>
      </c>
      <c r="M47">
        <v>30</v>
      </c>
      <c r="N47">
        <v>-48</v>
      </c>
      <c r="O47">
        <v>-8</v>
      </c>
      <c r="P47">
        <v>-16</v>
      </c>
      <c r="Q47">
        <v>-14</v>
      </c>
      <c r="R47">
        <v>11</v>
      </c>
      <c r="S47">
        <v>13</v>
      </c>
      <c r="T47">
        <v>-7</v>
      </c>
      <c r="U47">
        <v>27</v>
      </c>
      <c r="EP47" s="1" t="s">
        <v>112</v>
      </c>
      <c r="EU47">
        <f t="shared" si="110"/>
        <v>3.0612244897959182</v>
      </c>
      <c r="EV47">
        <f t="shared" si="110"/>
        <v>3.75</v>
      </c>
      <c r="EW47">
        <f t="shared" si="110"/>
        <v>-10.121457489878543</v>
      </c>
      <c r="EX47">
        <f t="shared" si="110"/>
        <v>-3.6458333333333335</v>
      </c>
      <c r="EY47">
        <f t="shared" si="110"/>
        <v>-1.639344262295082</v>
      </c>
      <c r="EZ47">
        <f t="shared" si="110"/>
        <v>-6.7307692307692308</v>
      </c>
      <c r="FA47">
        <f t="shared" si="110"/>
        <v>6.2146892655367232</v>
      </c>
      <c r="FB47">
        <f t="shared" si="110"/>
        <v>-0.55865921787709494</v>
      </c>
      <c r="FC47">
        <f t="shared" si="110"/>
        <v>-5.0420168067226889</v>
      </c>
      <c r="FD47">
        <f t="shared" si="107"/>
        <v>-1.4388489208633095</v>
      </c>
      <c r="FE47">
        <f t="shared" si="107"/>
        <v>0.56818181818181823</v>
      </c>
      <c r="FF47">
        <f t="shared" si="107"/>
        <v>3.8888888888888888</v>
      </c>
      <c r="FG47">
        <f t="shared" si="107"/>
        <v>6.8750000000000009</v>
      </c>
      <c r="FH47">
        <f t="shared" si="107"/>
        <v>-7.0539419087136928</v>
      </c>
      <c r="FI47">
        <f t="shared" si="107"/>
        <v>-8.9285714285714288</v>
      </c>
      <c r="FJ47">
        <f t="shared" si="107"/>
        <v>-11.428571428571429</v>
      </c>
      <c r="FK47">
        <f t="shared" si="107"/>
        <v>-1.6949152542372881</v>
      </c>
      <c r="FL47">
        <f t="shared" si="107"/>
        <v>16</v>
      </c>
      <c r="FM47">
        <f t="shared" si="107"/>
        <v>14.545454545454545</v>
      </c>
      <c r="FN47">
        <f t="shared" si="107"/>
        <v>-6.0344827586206895</v>
      </c>
      <c r="FP47">
        <f t="shared" si="111"/>
        <v>0.54789636829629917</v>
      </c>
      <c r="FQ47">
        <f t="shared" si="111"/>
        <v>0.50689198838152105</v>
      </c>
      <c r="FR47">
        <f t="shared" si="111"/>
        <v>9.6709121356265901E-2</v>
      </c>
      <c r="FS47">
        <f t="shared" si="111"/>
        <v>0.31229355654004587</v>
      </c>
      <c r="FT47">
        <f t="shared" si="111"/>
        <v>0.35077545311512476</v>
      </c>
      <c r="FU47">
        <f t="shared" si="111"/>
        <v>6.3340187550807461E-2</v>
      </c>
      <c r="FV47">
        <f t="shared" si="111"/>
        <v>0.97063025512753398</v>
      </c>
      <c r="FW47">
        <f t="shared" si="111"/>
        <v>0.30480893796739111</v>
      </c>
      <c r="FX47">
        <f t="shared" si="111"/>
        <v>0.15514973379861946</v>
      </c>
      <c r="FY47">
        <f t="shared" si="108"/>
        <v>0.2407057366648041</v>
      </c>
      <c r="FZ47">
        <f t="shared" si="108"/>
        <v>0.42076031484852433</v>
      </c>
      <c r="GA47">
        <f t="shared" si="108"/>
        <v>0.78134378417816297</v>
      </c>
      <c r="GB47">
        <f t="shared" si="108"/>
        <v>0.89467709839064857</v>
      </c>
      <c r="GC47">
        <f t="shared" si="108"/>
        <v>6.3529831052683103E-2</v>
      </c>
      <c r="GD47">
        <f t="shared" si="108"/>
        <v>0.11165736236585373</v>
      </c>
      <c r="GE47">
        <f t="shared" si="108"/>
        <v>9.2775690510487605E-2</v>
      </c>
      <c r="GF47">
        <f t="shared" si="108"/>
        <v>0.30095126412067863</v>
      </c>
      <c r="GG47">
        <f t="shared" si="108"/>
        <v>0.79222327859283959</v>
      </c>
      <c r="GH47">
        <f t="shared" si="108"/>
        <v>0.97855645602132646</v>
      </c>
      <c r="GI47">
        <f t="shared" si="108"/>
        <v>0.16423037723881934</v>
      </c>
      <c r="GK47">
        <f t="shared" si="106"/>
        <v>0.19231710012836947</v>
      </c>
      <c r="GL47">
        <f t="shared" si="109"/>
        <v>0.22976024349959184</v>
      </c>
      <c r="GM47">
        <f t="shared" si="109"/>
        <v>1.8134812834366167</v>
      </c>
      <c r="GN47">
        <f t="shared" si="109"/>
        <v>0.79387781223543796</v>
      </c>
      <c r="GO47">
        <f t="shared" si="109"/>
        <v>0.58324404890392578</v>
      </c>
      <c r="GP47">
        <f t="shared" si="109"/>
        <v>0.8873408787192737</v>
      </c>
      <c r="GQ47">
        <f t="shared" si="109"/>
        <v>0.15982733579483746</v>
      </c>
      <c r="GR47">
        <f t="shared" si="109"/>
        <v>0.36599482439346059</v>
      </c>
      <c r="GS47">
        <f t="shared" si="109"/>
        <v>0.61014985572673641</v>
      </c>
      <c r="GT47">
        <f t="shared" si="109"/>
        <v>0.37830447795436301</v>
      </c>
      <c r="GU47">
        <f t="shared" si="109"/>
        <v>0.35641809277967751</v>
      </c>
      <c r="GV47">
        <f t="shared" si="109"/>
        <v>0.2646457155832353</v>
      </c>
      <c r="GW47">
        <f t="shared" si="109"/>
        <v>0.105069253190509</v>
      </c>
      <c r="GX47">
        <f t="shared" si="109"/>
        <v>1.0580488588766406</v>
      </c>
      <c r="GY47">
        <f t="shared" si="109"/>
        <v>0.67590134366117138</v>
      </c>
      <c r="GZ47">
        <f t="shared" si="109"/>
        <v>0.91766043659157526</v>
      </c>
      <c r="HA47">
        <f t="shared" si="109"/>
        <v>0.45580639421648811</v>
      </c>
      <c r="HB47">
        <f t="shared" si="109"/>
        <v>0.1227523767155445</v>
      </c>
      <c r="HC47">
        <f t="shared" si="109"/>
        <v>5.460692328848539E-2</v>
      </c>
      <c r="HD47">
        <f t="shared" si="109"/>
        <v>0.72196811402104266</v>
      </c>
    </row>
    <row r="48" spans="1:212">
      <c r="A48" t="s">
        <v>85</v>
      </c>
      <c r="B48">
        <v>-26</v>
      </c>
      <c r="C48">
        <v>0</v>
      </c>
      <c r="D48">
        <v>-7</v>
      </c>
      <c r="E48">
        <v>-3</v>
      </c>
      <c r="F48">
        <v>5</v>
      </c>
      <c r="G48">
        <v>-5</v>
      </c>
      <c r="H48">
        <v>4</v>
      </c>
      <c r="I48">
        <v>-1</v>
      </c>
      <c r="J48">
        <v>16</v>
      </c>
      <c r="K48">
        <v>-5</v>
      </c>
      <c r="L48">
        <v>3</v>
      </c>
      <c r="M48">
        <v>35</v>
      </c>
      <c r="N48">
        <v>-1</v>
      </c>
      <c r="O48">
        <v>0</v>
      </c>
      <c r="P48">
        <v>-52</v>
      </c>
      <c r="Q48">
        <v>-13</v>
      </c>
      <c r="R48">
        <v>26</v>
      </c>
      <c r="S48">
        <v>29</v>
      </c>
      <c r="T48">
        <v>-5</v>
      </c>
      <c r="U48">
        <v>0</v>
      </c>
      <c r="EP48" s="1" t="s">
        <v>113</v>
      </c>
      <c r="EU48">
        <f t="shared" si="110"/>
        <v>9.8039215686274517</v>
      </c>
      <c r="EV48">
        <f t="shared" si="110"/>
        <v>-5.7142857142857144</v>
      </c>
      <c r="EW48">
        <f t="shared" si="110"/>
        <v>-4.3824701195219129</v>
      </c>
      <c r="EX48">
        <f t="shared" si="110"/>
        <v>-8.8495575221238933</v>
      </c>
      <c r="EY48">
        <f t="shared" si="110"/>
        <v>4.1044776119402986</v>
      </c>
      <c r="EZ48">
        <f t="shared" si="110"/>
        <v>-7.1078431372549016</v>
      </c>
      <c r="FA48">
        <f t="shared" si="110"/>
        <v>-2.5</v>
      </c>
      <c r="FB48">
        <f t="shared" si="110"/>
        <v>-6.25</v>
      </c>
      <c r="FC48">
        <f t="shared" si="110"/>
        <v>2.3972602739726026</v>
      </c>
      <c r="FD48">
        <f t="shared" si="107"/>
        <v>10.357142857142858</v>
      </c>
      <c r="FE48">
        <f t="shared" si="107"/>
        <v>1.9047619047619049</v>
      </c>
      <c r="FF48">
        <f t="shared" si="107"/>
        <v>6.5789473684210522</v>
      </c>
      <c r="FG48">
        <f t="shared" si="107"/>
        <v>4.1666666666666661</v>
      </c>
      <c r="FH48">
        <f t="shared" si="107"/>
        <v>-3.9473684210526314</v>
      </c>
      <c r="FI48">
        <f t="shared" si="107"/>
        <v>-5.343511450381679</v>
      </c>
      <c r="FJ48">
        <f t="shared" si="107"/>
        <v>-14.285714285714285</v>
      </c>
      <c r="FK48">
        <f t="shared" si="107"/>
        <v>-9.6969696969696972</v>
      </c>
      <c r="FL48">
        <f t="shared" si="107"/>
        <v>8.064516129032258</v>
      </c>
      <c r="FM48">
        <f t="shared" si="107"/>
        <v>6.4516129032258061</v>
      </c>
      <c r="FN48">
        <f t="shared" si="107"/>
        <v>-8.9285714285714288</v>
      </c>
      <c r="FP48">
        <f t="shared" si="111"/>
        <v>2.1541591745630728</v>
      </c>
      <c r="FQ48">
        <f t="shared" si="111"/>
        <v>0.35222812675565501</v>
      </c>
      <c r="FR48">
        <f t="shared" si="111"/>
        <v>0.29201503854872313</v>
      </c>
      <c r="FS48">
        <f t="shared" si="111"/>
        <v>5.2991017755767415E-2</v>
      </c>
      <c r="FT48">
        <f t="shared" si="111"/>
        <v>1.3559755565683382</v>
      </c>
      <c r="FU48">
        <f t="shared" si="111"/>
        <v>2.3154227029240793E-2</v>
      </c>
      <c r="FV48">
        <f t="shared" si="111"/>
        <v>0.15474776624460362</v>
      </c>
      <c r="FW48">
        <f t="shared" si="111"/>
        <v>7.5223232736638279E-2</v>
      </c>
      <c r="FX48">
        <f t="shared" si="111"/>
        <v>0.52583360848210392</v>
      </c>
      <c r="FY48">
        <f t="shared" si="108"/>
        <v>1.9020988343783543</v>
      </c>
      <c r="FZ48">
        <f t="shared" si="108"/>
        <v>0.50406867756842155</v>
      </c>
      <c r="GA48">
        <f t="shared" si="108"/>
        <v>1.222282920503367</v>
      </c>
      <c r="GB48">
        <f t="shared" si="108"/>
        <v>0.73172451756806112</v>
      </c>
      <c r="GC48">
        <f t="shared" si="108"/>
        <v>0.11926974485637269</v>
      </c>
      <c r="GD48">
        <f t="shared" si="108"/>
        <v>0.15208060708557114</v>
      </c>
      <c r="GE48">
        <f t="shared" si="108"/>
        <v>4.0730568688491821E-3</v>
      </c>
      <c r="GF48">
        <f t="shared" si="108"/>
        <v>4.8287814020029046E-2</v>
      </c>
      <c r="GG48">
        <f t="shared" si="108"/>
        <v>0.7189444325018679</v>
      </c>
      <c r="GH48">
        <f t="shared" si="108"/>
        <v>0.75535272203922177</v>
      </c>
      <c r="GI48">
        <f t="shared" si="108"/>
        <v>2.0842167506142942E-2</v>
      </c>
      <c r="GK48">
        <f t="shared" si="106"/>
        <v>1.4719640436416079E-2</v>
      </c>
      <c r="GL48">
        <f t="shared" si="109"/>
        <v>1.1391013220155939</v>
      </c>
      <c r="GM48">
        <f t="shared" si="109"/>
        <v>1.5544437715073203</v>
      </c>
      <c r="GN48">
        <f t="shared" si="109"/>
        <v>1.9803718241998618</v>
      </c>
      <c r="GO48">
        <f t="shared" si="109"/>
        <v>0.22602980897260752</v>
      </c>
      <c r="GP48">
        <f t="shared" si="109"/>
        <v>1.5243314533115568</v>
      </c>
      <c r="GQ48">
        <f t="shared" si="109"/>
        <v>0.53884148260266429</v>
      </c>
      <c r="GR48">
        <f t="shared" si="109"/>
        <v>1.087154889114665</v>
      </c>
      <c r="GS48">
        <f t="shared" si="109"/>
        <v>0.15490213497793681</v>
      </c>
      <c r="GT48">
        <f t="shared" si="109"/>
        <v>7.9010907483772052E-3</v>
      </c>
      <c r="GU48">
        <f t="shared" si="109"/>
        <v>0.19554226631177973</v>
      </c>
      <c r="GV48">
        <f t="shared" si="109"/>
        <v>5.7908600122460636E-2</v>
      </c>
      <c r="GW48">
        <f t="shared" si="109"/>
        <v>9.5139732655023679E-2</v>
      </c>
      <c r="GX48">
        <f t="shared" si="109"/>
        <v>0.964871922512756</v>
      </c>
      <c r="GY48">
        <f t="shared" si="109"/>
        <v>0.73054272216254901</v>
      </c>
      <c r="GZ48">
        <f t="shared" si="109"/>
        <v>2.0299037047232904</v>
      </c>
      <c r="HA48">
        <f t="shared" si="109"/>
        <v>1.450081177925568</v>
      </c>
      <c r="HB48">
        <f t="shared" si="109"/>
        <v>0.13202904365762452</v>
      </c>
      <c r="HC48">
        <f t="shared" si="109"/>
        <v>8.4187418580057502E-2</v>
      </c>
      <c r="HD48">
        <f t="shared" si="109"/>
        <v>1.3745661461200409</v>
      </c>
    </row>
    <row r="49" spans="1:219">
      <c r="A49" t="s">
        <v>86</v>
      </c>
      <c r="B49">
        <v>25</v>
      </c>
      <c r="C49">
        <v>-2</v>
      </c>
      <c r="D49">
        <v>-21</v>
      </c>
      <c r="E49">
        <v>3</v>
      </c>
      <c r="F49">
        <v>-5</v>
      </c>
      <c r="G49">
        <v>2</v>
      </c>
      <c r="H49">
        <v>6</v>
      </c>
      <c r="I49">
        <v>8</v>
      </c>
      <c r="J49">
        <v>-16</v>
      </c>
      <c r="K49">
        <v>22</v>
      </c>
      <c r="L49">
        <v>1</v>
      </c>
      <c r="M49">
        <v>-11</v>
      </c>
      <c r="N49">
        <v>-4</v>
      </c>
      <c r="O49">
        <v>2</v>
      </c>
      <c r="P49">
        <v>-2</v>
      </c>
      <c r="Q49">
        <v>-23</v>
      </c>
      <c r="R49">
        <v>15</v>
      </c>
      <c r="S49">
        <v>-1</v>
      </c>
      <c r="T49">
        <v>5</v>
      </c>
      <c r="U49">
        <v>-4</v>
      </c>
      <c r="EP49" s="1" t="s">
        <v>114</v>
      </c>
      <c r="EU49">
        <f t="shared" si="110"/>
        <v>7.6704545454545459</v>
      </c>
      <c r="EV49">
        <f t="shared" si="110"/>
        <v>-4.0268456375838921</v>
      </c>
      <c r="EW49">
        <f t="shared" si="110"/>
        <v>-0.94161958568738224</v>
      </c>
      <c r="EX49">
        <f t="shared" si="110"/>
        <v>-5.8997050147492622</v>
      </c>
      <c r="EY49">
        <f t="shared" si="110"/>
        <v>2.2887323943661975</v>
      </c>
      <c r="EZ49">
        <f t="shared" si="110"/>
        <v>-8.4337349397590362</v>
      </c>
      <c r="FA49">
        <f t="shared" si="110"/>
        <v>-7.8498293515358366</v>
      </c>
      <c r="FB49">
        <f t="shared" si="110"/>
        <v>-3.5856573705179287</v>
      </c>
      <c r="FC49">
        <f t="shared" si="110"/>
        <v>2.9315960912052117</v>
      </c>
      <c r="FD49">
        <f t="shared" si="107"/>
        <v>16.551724137931036</v>
      </c>
      <c r="FE49">
        <f t="shared" si="107"/>
        <v>3.0303030303030303</v>
      </c>
      <c r="FF49">
        <f t="shared" si="107"/>
        <v>1.5772870662460567</v>
      </c>
      <c r="FG49">
        <f t="shared" si="107"/>
        <v>6.0606060606060606</v>
      </c>
      <c r="FH49">
        <f t="shared" si="107"/>
        <v>-2.1459227467811157</v>
      </c>
      <c r="FI49">
        <f t="shared" si="107"/>
        <v>-7.4626865671641784</v>
      </c>
      <c r="FJ49">
        <f t="shared" si="107"/>
        <v>-14.880952380952381</v>
      </c>
      <c r="FK49">
        <f t="shared" si="107"/>
        <v>-5.4216867469879517</v>
      </c>
      <c r="FL49">
        <f t="shared" si="107"/>
        <v>0</v>
      </c>
      <c r="FM49">
        <f t="shared" si="107"/>
        <v>1.5873015873015872</v>
      </c>
      <c r="FN49">
        <f t="shared" si="107"/>
        <v>-8.9285714285714288</v>
      </c>
      <c r="FP49">
        <f t="shared" si="111"/>
        <v>1.5971918497678024</v>
      </c>
      <c r="FQ49">
        <f t="shared" si="111"/>
        <v>0.20546809446575504</v>
      </c>
      <c r="FR49">
        <f t="shared" si="111"/>
        <v>0.26255455259219396</v>
      </c>
      <c r="FS49">
        <f t="shared" si="111"/>
        <v>5.1518233554307423E-2</v>
      </c>
      <c r="FT49">
        <f t="shared" si="111"/>
        <v>1.0985144261189912</v>
      </c>
      <c r="FU49">
        <f t="shared" si="111"/>
        <v>6.0409738571851014E-3</v>
      </c>
      <c r="FV49">
        <f t="shared" si="111"/>
        <v>2.0723150585506271E-2</v>
      </c>
      <c r="FW49">
        <f t="shared" si="111"/>
        <v>0.12971708029672213</v>
      </c>
      <c r="FX49">
        <f t="shared" si="111"/>
        <v>0.59436500510308343</v>
      </c>
      <c r="FY49">
        <f t="shared" si="108"/>
        <v>3.8589977675325544</v>
      </c>
      <c r="FZ49">
        <f t="shared" si="108"/>
        <v>0.77964583078361116</v>
      </c>
      <c r="GA49">
        <f t="shared" si="108"/>
        <v>0.49330171447109084</v>
      </c>
      <c r="GB49">
        <f t="shared" si="108"/>
        <v>0.9878458260432762</v>
      </c>
      <c r="GC49">
        <f t="shared" si="108"/>
        <v>0.16627052264211559</v>
      </c>
      <c r="GD49">
        <f t="shared" si="108"/>
        <v>6.4099238539358547E-2</v>
      </c>
      <c r="GE49">
        <f t="shared" si="108"/>
        <v>3.6845148592457629E-3</v>
      </c>
      <c r="GF49">
        <f t="shared" si="108"/>
        <v>8.8892263102299973E-2</v>
      </c>
      <c r="GG49">
        <f t="shared" si="108"/>
        <v>0.30113727683952696</v>
      </c>
      <c r="GH49">
        <f t="shared" si="108"/>
        <v>0.39800066616220853</v>
      </c>
      <c r="GI49">
        <f t="shared" si="108"/>
        <v>7.9063844463200902E-2</v>
      </c>
      <c r="GK49">
        <f t="shared" si="106"/>
        <v>4.257881750924418E-2</v>
      </c>
      <c r="GL49">
        <f t="shared" si="109"/>
        <v>0.6740537588849429</v>
      </c>
      <c r="GM49">
        <f t="shared" si="109"/>
        <v>0.46374741365248429</v>
      </c>
      <c r="GN49">
        <f t="shared" si="109"/>
        <v>1.118547802701259</v>
      </c>
      <c r="GO49">
        <f t="shared" si="109"/>
        <v>0.43074632321664635</v>
      </c>
      <c r="GP49">
        <f t="shared" si="109"/>
        <v>1.8672469865159211</v>
      </c>
      <c r="GQ49">
        <f t="shared" si="109"/>
        <v>1.3766705196512468</v>
      </c>
      <c r="GR49">
        <f t="shared" si="109"/>
        <v>0.66841147747624985</v>
      </c>
      <c r="GS49">
        <f t="shared" si="109"/>
        <v>0.12755806691600347</v>
      </c>
      <c r="GT49">
        <f t="shared" si="109"/>
        <v>6.9628407098129596E-4</v>
      </c>
      <c r="GU49">
        <f t="shared" si="109"/>
        <v>0.22578696248845964</v>
      </c>
      <c r="GV49">
        <f t="shared" si="109"/>
        <v>0.22682335654296734</v>
      </c>
      <c r="GW49">
        <f t="shared" si="109"/>
        <v>4.7541964951640911E-2</v>
      </c>
      <c r="GX49">
        <f t="shared" si="109"/>
        <v>0.59375895829837799</v>
      </c>
      <c r="GY49">
        <f t="shared" si="109"/>
        <v>0.87436052766165284</v>
      </c>
      <c r="GZ49">
        <f t="shared" si="109"/>
        <v>2.1771579926666327</v>
      </c>
      <c r="HA49">
        <f t="shared" si="109"/>
        <v>0.73361251998314059</v>
      </c>
      <c r="HB49">
        <f t="shared" si="109"/>
        <v>0.30113727683952696</v>
      </c>
      <c r="HC49">
        <f t="shared" si="109"/>
        <v>0.23925454249323871</v>
      </c>
      <c r="HD49">
        <f t="shared" si="109"/>
        <v>1.5533491316244443</v>
      </c>
    </row>
    <row r="50" spans="1:219">
      <c r="A50" t="s">
        <v>87</v>
      </c>
      <c r="B50">
        <v>-29</v>
      </c>
      <c r="C50">
        <v>0</v>
      </c>
      <c r="D50">
        <v>33</v>
      </c>
      <c r="E50">
        <v>-3</v>
      </c>
      <c r="F50">
        <v>3</v>
      </c>
      <c r="G50">
        <v>-23</v>
      </c>
      <c r="H50">
        <v>-3</v>
      </c>
      <c r="I50">
        <v>12</v>
      </c>
      <c r="J50">
        <v>8</v>
      </c>
      <c r="K50">
        <v>22</v>
      </c>
      <c r="L50">
        <v>-16</v>
      </c>
      <c r="M50">
        <v>-11</v>
      </c>
      <c r="N50">
        <v>-24</v>
      </c>
      <c r="O50">
        <v>-16</v>
      </c>
      <c r="P50">
        <v>27</v>
      </c>
      <c r="Q50">
        <v>1</v>
      </c>
      <c r="R50">
        <v>0</v>
      </c>
      <c r="S50">
        <v>5</v>
      </c>
      <c r="T50">
        <v>0</v>
      </c>
      <c r="U50">
        <v>14</v>
      </c>
      <c r="EP50" s="1" t="s">
        <v>115</v>
      </c>
      <c r="EU50">
        <f t="shared" si="110"/>
        <v>5.1094890510948909</v>
      </c>
      <c r="EV50">
        <f t="shared" si="110"/>
        <v>-8.8495575221238933</v>
      </c>
      <c r="EW50">
        <f t="shared" si="110"/>
        <v>-0.81081081081081086</v>
      </c>
      <c r="EX50">
        <f t="shared" si="110"/>
        <v>1.6556291390728477</v>
      </c>
      <c r="EY50">
        <f t="shared" si="110"/>
        <v>4.6948356807511731</v>
      </c>
      <c r="EZ50">
        <f t="shared" si="110"/>
        <v>-4.3343653250773997</v>
      </c>
      <c r="FA50">
        <f t="shared" si="110"/>
        <v>-7.0484581497797363</v>
      </c>
      <c r="FB50">
        <f t="shared" si="110"/>
        <v>-1.0309278350515463</v>
      </c>
      <c r="FC50">
        <f t="shared" si="110"/>
        <v>-0.93457943925233633</v>
      </c>
      <c r="FD50">
        <f t="shared" si="107"/>
        <v>9.6330275229357802</v>
      </c>
      <c r="FE50">
        <f t="shared" si="107"/>
        <v>4.8582995951417001</v>
      </c>
      <c r="FF50">
        <f t="shared" si="107"/>
        <v>1.2448132780082988</v>
      </c>
      <c r="FG50">
        <f t="shared" si="107"/>
        <v>1.9417475728155338</v>
      </c>
      <c r="FH50">
        <f t="shared" si="107"/>
        <v>-4.0345821325648412</v>
      </c>
      <c r="FI50">
        <f t="shared" si="107"/>
        <v>-1.0869565217391304</v>
      </c>
      <c r="FJ50">
        <f t="shared" si="107"/>
        <v>-20.833333333333336</v>
      </c>
      <c r="FK50">
        <f t="shared" si="107"/>
        <v>-18.796992481203006</v>
      </c>
      <c r="FL50">
        <f t="shared" si="107"/>
        <v>-1.9607843137254901</v>
      </c>
      <c r="FM50">
        <f t="shared" si="107"/>
        <v>7.216494845360824</v>
      </c>
      <c r="FN50">
        <f t="shared" si="107"/>
        <v>-3.8251366120218582</v>
      </c>
      <c r="FP50">
        <f t="shared" si="111"/>
        <v>1.0559803305940849</v>
      </c>
      <c r="FQ50">
        <f t="shared" si="111"/>
        <v>7.8331836659390308E-2</v>
      </c>
      <c r="FR50">
        <f t="shared" si="111"/>
        <v>0.50585574233637354</v>
      </c>
      <c r="FS50">
        <f t="shared" si="111"/>
        <v>0.46658552744059151</v>
      </c>
      <c r="FT50">
        <f t="shared" si="111"/>
        <v>2.2139365828389286</v>
      </c>
      <c r="FU50">
        <f t="shared" si="111"/>
        <v>0.14342121540060759</v>
      </c>
      <c r="FV50">
        <f t="shared" si="111"/>
        <v>7.6448296211175437E-2</v>
      </c>
      <c r="FW50">
        <f t="shared" si="111"/>
        <v>0.43161505217979362</v>
      </c>
      <c r="FX50">
        <f t="shared" si="111"/>
        <v>0.29949172325615053</v>
      </c>
      <c r="FY50">
        <f t="shared" si="108"/>
        <v>1.4678190361551238</v>
      </c>
      <c r="FZ50">
        <f t="shared" si="108"/>
        <v>0.95189422022807324</v>
      </c>
      <c r="GA50">
        <f t="shared" si="108"/>
        <v>0.49874305953754627</v>
      </c>
      <c r="GB50">
        <f t="shared" si="108"/>
        <v>0.44926340633375061</v>
      </c>
      <c r="GC50">
        <f t="shared" si="108"/>
        <v>0.30261101248336258</v>
      </c>
      <c r="GD50">
        <f t="shared" si="108"/>
        <v>0.25707470487072204</v>
      </c>
      <c r="GE50">
        <f t="shared" si="108"/>
        <v>8.8831664140334916E-4</v>
      </c>
      <c r="GF50">
        <f t="shared" si="108"/>
        <v>1.9189467578349434E-3</v>
      </c>
      <c r="GG50">
        <f t="shared" si="108"/>
        <v>0.28622768306514468</v>
      </c>
      <c r="GH50">
        <f t="shared" si="108"/>
        <v>0.74403313699441354</v>
      </c>
      <c r="GI50">
        <f t="shared" si="108"/>
        <v>0.21861827027609823</v>
      </c>
      <c r="GK50">
        <f t="shared" si="106"/>
        <v>0.16895527914743272</v>
      </c>
      <c r="GL50">
        <f t="shared" si="109"/>
        <v>0.98059955228583973</v>
      </c>
      <c r="GM50">
        <f t="shared" si="109"/>
        <v>0.67796247382304342</v>
      </c>
      <c r="GN50">
        <f t="shared" si="109"/>
        <v>0.20255634777360657</v>
      </c>
      <c r="GO50">
        <f t="shared" si="109"/>
        <v>0.63641862265608917</v>
      </c>
      <c r="GP50">
        <f t="shared" si="109"/>
        <v>0.92042053485664632</v>
      </c>
      <c r="GQ50">
        <f t="shared" si="109"/>
        <v>1.2327308208057761</v>
      </c>
      <c r="GR50">
        <f t="shared" si="109"/>
        <v>0.59435912003890257</v>
      </c>
      <c r="GS50">
        <f t="shared" si="109"/>
        <v>0.4253535439463727</v>
      </c>
      <c r="GT50">
        <f t="shared" si="109"/>
        <v>1.6603939169440536E-2</v>
      </c>
      <c r="GU50">
        <f t="shared" si="109"/>
        <v>0.17266736087970253</v>
      </c>
      <c r="GV50">
        <f t="shared" si="109"/>
        <v>0.31472986847112588</v>
      </c>
      <c r="GW50">
        <f t="shared" si="109"/>
        <v>0.20024041847996749</v>
      </c>
      <c r="GX50">
        <f t="shared" si="109"/>
        <v>1.1815373609229671</v>
      </c>
      <c r="GY50">
        <f t="shared" si="109"/>
        <v>0.34997348739821876</v>
      </c>
      <c r="GZ50">
        <f t="shared" si="109"/>
        <v>2.7743445596939331</v>
      </c>
      <c r="HA50">
        <f t="shared" si="109"/>
        <v>2.5606861718619092</v>
      </c>
      <c r="HB50">
        <f t="shared" si="109"/>
        <v>0.41131007650129536</v>
      </c>
      <c r="HC50">
        <f t="shared" si="109"/>
        <v>8.6365712997252264E-2</v>
      </c>
      <c r="HD50">
        <f t="shared" si="109"/>
        <v>0.72343132106956454</v>
      </c>
    </row>
    <row r="51" spans="1:219">
      <c r="A51" t="s">
        <v>88</v>
      </c>
      <c r="B51">
        <v>4</v>
      </c>
      <c r="C51">
        <v>-13</v>
      </c>
      <c r="D51">
        <v>-13</v>
      </c>
      <c r="E51">
        <v>7</v>
      </c>
      <c r="F51">
        <v>0</v>
      </c>
      <c r="G51">
        <v>15</v>
      </c>
      <c r="H51">
        <v>13</v>
      </c>
      <c r="I51">
        <v>0</v>
      </c>
      <c r="J51">
        <v>-6</v>
      </c>
      <c r="K51">
        <v>10</v>
      </c>
      <c r="L51">
        <v>-1</v>
      </c>
      <c r="M51">
        <v>-7</v>
      </c>
      <c r="N51">
        <v>-7</v>
      </c>
      <c r="O51">
        <v>-9</v>
      </c>
      <c r="P51">
        <v>9</v>
      </c>
      <c r="Q51">
        <v>-21</v>
      </c>
      <c r="R51">
        <v>-11</v>
      </c>
      <c r="S51">
        <v>14</v>
      </c>
      <c r="T51">
        <v>8</v>
      </c>
      <c r="U51">
        <v>8</v>
      </c>
      <c r="EP51" s="1" t="s">
        <v>116</v>
      </c>
      <c r="EU51">
        <f t="shared" si="110"/>
        <v>8.984375</v>
      </c>
      <c r="EV51">
        <f t="shared" si="110"/>
        <v>-12.121212121212121</v>
      </c>
      <c r="EW51">
        <f t="shared" si="110"/>
        <v>-0.83333333333333337</v>
      </c>
      <c r="EX51">
        <f t="shared" si="110"/>
        <v>-1.6194331983805668</v>
      </c>
      <c r="EY51">
        <f t="shared" si="110"/>
        <v>2.9702970297029703</v>
      </c>
      <c r="EZ51">
        <f t="shared" si="110"/>
        <v>-2.3178807947019866</v>
      </c>
      <c r="FA51">
        <f t="shared" si="110"/>
        <v>0</v>
      </c>
      <c r="FB51">
        <f t="shared" si="110"/>
        <v>-11.560693641618498</v>
      </c>
      <c r="FC51">
        <f t="shared" si="110"/>
        <v>1.0204081632653061</v>
      </c>
      <c r="FD51">
        <f t="shared" si="107"/>
        <v>11.794871794871794</v>
      </c>
      <c r="FE51">
        <f t="shared" si="107"/>
        <v>3.0172413793103448</v>
      </c>
      <c r="FF51">
        <f t="shared" si="107"/>
        <v>-1.3824884792626728</v>
      </c>
      <c r="FG51">
        <f t="shared" si="107"/>
        <v>2.1052631578947367</v>
      </c>
      <c r="FH51">
        <f t="shared" si="107"/>
        <v>-3.5830618892508146</v>
      </c>
      <c r="FI51">
        <f t="shared" si="107"/>
        <v>-13.186813186813188</v>
      </c>
      <c r="FJ51">
        <f t="shared" si="107"/>
        <v>-18.103448275862068</v>
      </c>
      <c r="FK51">
        <f t="shared" si="107"/>
        <v>-20</v>
      </c>
      <c r="FL51">
        <f t="shared" si="107"/>
        <v>-4.8780487804878048</v>
      </c>
      <c r="FM51">
        <f t="shared" si="107"/>
        <v>3.296703296703297</v>
      </c>
      <c r="FN51">
        <f t="shared" si="107"/>
        <v>0.61349693251533743</v>
      </c>
      <c r="FP51">
        <f t="shared" si="111"/>
        <v>1.6833337788005724</v>
      </c>
      <c r="FQ51">
        <f t="shared" si="111"/>
        <v>7.4283819721450137E-2</v>
      </c>
      <c r="FR51">
        <f t="shared" si="111"/>
        <v>0.44625530539411168</v>
      </c>
      <c r="FS51">
        <f t="shared" si="111"/>
        <v>0.33082031192635369</v>
      </c>
      <c r="FT51">
        <f t="shared" si="111"/>
        <v>1.3802514808853554</v>
      </c>
      <c r="FU51">
        <f t="shared" si="111"/>
        <v>0.39085370811595344</v>
      </c>
      <c r="FV51">
        <f t="shared" si="111"/>
        <v>0.31592823469244635</v>
      </c>
      <c r="FW51">
        <f t="shared" si="111"/>
        <v>1.0636283111138737E-2</v>
      </c>
      <c r="FX51">
        <f t="shared" si="111"/>
        <v>0.37219616350888235</v>
      </c>
      <c r="FY51">
        <f t="shared" si="108"/>
        <v>1.9271485039284302</v>
      </c>
      <c r="FZ51">
        <f t="shared" si="108"/>
        <v>0.56884206751768085</v>
      </c>
      <c r="GA51">
        <f t="shared" si="108"/>
        <v>0.23036846411646306</v>
      </c>
      <c r="GB51">
        <f t="shared" si="108"/>
        <v>0.51497799323309656</v>
      </c>
      <c r="GC51">
        <f t="shared" si="108"/>
        <v>0.26602346603001525</v>
      </c>
      <c r="GD51">
        <f t="shared" si="108"/>
        <v>2.6807363748432247E-2</v>
      </c>
      <c r="GE51">
        <f t="shared" si="108"/>
        <v>7.558246342419069E-3</v>
      </c>
      <c r="GF51">
        <f t="shared" si="108"/>
        <v>1.0367917994319655E-3</v>
      </c>
      <c r="GG51">
        <f t="shared" si="108"/>
        <v>0.21458180750934353</v>
      </c>
      <c r="GH51">
        <f t="shared" si="108"/>
        <v>0.48915105533730452</v>
      </c>
      <c r="GI51">
        <f t="shared" si="108"/>
        <v>0.38508699768663773</v>
      </c>
      <c r="GK51">
        <f t="shared" si="106"/>
        <v>5.9911178989270987E-2</v>
      </c>
      <c r="GL51">
        <f t="shared" si="109"/>
        <v>1.3361487209963774</v>
      </c>
      <c r="GM51">
        <f t="shared" si="109"/>
        <v>0.61532954110468741</v>
      </c>
      <c r="GN51">
        <f t="shared" si="109"/>
        <v>0.58594768911338813</v>
      </c>
      <c r="GO51">
        <f t="shared" si="109"/>
        <v>0.55621382131067953</v>
      </c>
      <c r="GP51">
        <f t="shared" si="109"/>
        <v>0.84220579318803535</v>
      </c>
      <c r="GQ51">
        <f t="shared" si="109"/>
        <v>0.3159282346924463</v>
      </c>
      <c r="GR51">
        <f t="shared" si="109"/>
        <v>1.6507622228041265</v>
      </c>
      <c r="GS51">
        <f t="shared" si="109"/>
        <v>0.24224650293299499</v>
      </c>
      <c r="GT51">
        <f t="shared" si="109"/>
        <v>3.6463309830423389E-2</v>
      </c>
      <c r="GU51">
        <f t="shared" si="109"/>
        <v>0.1472063685667378</v>
      </c>
      <c r="GV51">
        <f t="shared" si="109"/>
        <v>0.41987506530764263</v>
      </c>
      <c r="GW51">
        <f t="shared" si="109"/>
        <v>0.24270932494796638</v>
      </c>
      <c r="GX51">
        <f t="shared" si="109"/>
        <v>0.95190037420342311</v>
      </c>
      <c r="GY51">
        <f t="shared" si="109"/>
        <v>1.2925749013416485</v>
      </c>
      <c r="GZ51">
        <f t="shared" si="109"/>
        <v>2.2603571884377636</v>
      </c>
      <c r="HA51">
        <f t="shared" si="109"/>
        <v>2.6416946434066242</v>
      </c>
      <c r="HB51">
        <f t="shared" si="109"/>
        <v>0.49650727846423004</v>
      </c>
      <c r="HC51">
        <f t="shared" si="109"/>
        <v>0.19228660170664882</v>
      </c>
      <c r="HD51">
        <f t="shared" si="109"/>
        <v>0.31281546817958944</v>
      </c>
    </row>
    <row r="52" spans="1:219">
      <c r="A52" t="s">
        <v>89</v>
      </c>
      <c r="B52">
        <v>-10</v>
      </c>
      <c r="C52">
        <v>-5</v>
      </c>
      <c r="D52">
        <v>-13</v>
      </c>
      <c r="E52">
        <v>-1</v>
      </c>
      <c r="F52">
        <v>-3</v>
      </c>
      <c r="G52">
        <v>7</v>
      </c>
      <c r="H52">
        <v>6</v>
      </c>
      <c r="I52">
        <v>8</v>
      </c>
      <c r="J52">
        <v>-8</v>
      </c>
      <c r="K52">
        <v>8</v>
      </c>
      <c r="L52">
        <v>-1</v>
      </c>
      <c r="M52">
        <v>2</v>
      </c>
      <c r="N52">
        <v>-13</v>
      </c>
      <c r="O52">
        <v>-10</v>
      </c>
      <c r="P52">
        <v>14</v>
      </c>
      <c r="Q52">
        <v>-22</v>
      </c>
      <c r="R52">
        <v>-5</v>
      </c>
      <c r="S52">
        <v>24</v>
      </c>
      <c r="T52">
        <v>9</v>
      </c>
      <c r="U52">
        <v>13</v>
      </c>
      <c r="EP52" s="1" t="s">
        <v>95</v>
      </c>
      <c r="EU52">
        <f t="shared" si="110"/>
        <v>0.29069767441860467</v>
      </c>
      <c r="EV52">
        <f t="shared" si="110"/>
        <v>7.741935483870968</v>
      </c>
      <c r="EW52">
        <f t="shared" si="110"/>
        <v>-3.763440860215054</v>
      </c>
      <c r="EX52">
        <f t="shared" si="110"/>
        <v>2.8846153846153846</v>
      </c>
      <c r="EY52">
        <f t="shared" si="110"/>
        <v>-2.5316455696202533</v>
      </c>
      <c r="EZ52">
        <f t="shared" si="110"/>
        <v>-6.5753424657534243</v>
      </c>
      <c r="FA52">
        <f t="shared" si="110"/>
        <v>-1.4124293785310735</v>
      </c>
      <c r="FB52">
        <f t="shared" si="110"/>
        <v>-5.2044609665427508</v>
      </c>
      <c r="FC52">
        <f t="shared" si="110"/>
        <v>-10</v>
      </c>
      <c r="FD52">
        <f t="shared" si="107"/>
        <v>2.5641025641025639</v>
      </c>
      <c r="FE52">
        <f t="shared" si="107"/>
        <v>-13.253012048192772</v>
      </c>
      <c r="FF52">
        <f t="shared" si="107"/>
        <v>0.36764705882352938</v>
      </c>
      <c r="FG52">
        <f t="shared" si="107"/>
        <v>1.5822784810126582</v>
      </c>
      <c r="FH52">
        <f t="shared" si="107"/>
        <v>-3.2163742690058479</v>
      </c>
      <c r="FI52">
        <f t="shared" si="107"/>
        <v>-7.5</v>
      </c>
      <c r="FJ52">
        <f t="shared" si="107"/>
        <v>-2.1505376344086025</v>
      </c>
      <c r="FK52">
        <f t="shared" si="107"/>
        <v>2.1739130434782608</v>
      </c>
      <c r="FL52">
        <f t="shared" si="107"/>
        <v>-12.820512820512819</v>
      </c>
      <c r="FM52">
        <f t="shared" si="107"/>
        <v>11.578947368421053</v>
      </c>
      <c r="FN52">
        <f t="shared" si="107"/>
        <v>-2.7272727272727271</v>
      </c>
      <c r="FP52">
        <f t="shared" si="111"/>
        <v>0.74732498286838056</v>
      </c>
      <c r="FQ52">
        <f t="shared" si="111"/>
        <v>0.90468514381909948</v>
      </c>
      <c r="FR52">
        <f t="shared" si="111"/>
        <v>0.25115375372645449</v>
      </c>
      <c r="FS52">
        <f t="shared" si="111"/>
        <v>0.55448962940410251</v>
      </c>
      <c r="FT52">
        <f t="shared" si="111"/>
        <v>0.15762094524482789</v>
      </c>
      <c r="FU52">
        <f t="shared" si="111"/>
        <v>6.8843258572560392E-2</v>
      </c>
      <c r="FV52">
        <f t="shared" si="111"/>
        <v>0.21457431459891635</v>
      </c>
      <c r="FW52">
        <f t="shared" si="111"/>
        <v>0.10555408337950324</v>
      </c>
      <c r="FX52">
        <f t="shared" si="111"/>
        <v>2.3335437638712681E-2</v>
      </c>
      <c r="FY52">
        <f t="shared" si="108"/>
        <v>0.7447835293300693</v>
      </c>
      <c r="FZ52">
        <f t="shared" si="108"/>
        <v>3.7738039346626034E-2</v>
      </c>
      <c r="GA52">
        <f t="shared" si="108"/>
        <v>0.36611557126749517</v>
      </c>
      <c r="GB52">
        <f t="shared" si="108"/>
        <v>0.42872969336477851</v>
      </c>
      <c r="GC52">
        <f t="shared" si="108"/>
        <v>0.24943119449683793</v>
      </c>
      <c r="GD52">
        <f t="shared" si="108"/>
        <v>8.362984402609222E-2</v>
      </c>
      <c r="GE52">
        <f t="shared" si="108"/>
        <v>0.23270281524764314</v>
      </c>
      <c r="GF52">
        <f t="shared" si="108"/>
        <v>0.47398334481857823</v>
      </c>
      <c r="GG52">
        <f t="shared" si="108"/>
        <v>0.12270541691368349</v>
      </c>
      <c r="GH52">
        <f t="shared" si="108"/>
        <v>1.0280667142866626</v>
      </c>
      <c r="GI52">
        <f t="shared" si="108"/>
        <v>0.17578456648475704</v>
      </c>
      <c r="GK52">
        <f t="shared" si="106"/>
        <v>0.68854878703544575</v>
      </c>
      <c r="GL52">
        <f t="shared" si="109"/>
        <v>7.0805261264175356E-2</v>
      </c>
      <c r="GM52">
        <f t="shared" si="109"/>
        <v>0.95511938849784084</v>
      </c>
      <c r="GN52">
        <f t="shared" si="109"/>
        <v>0.14232921506542406</v>
      </c>
      <c r="GO52">
        <f t="shared" si="109"/>
        <v>0.52142817722402757</v>
      </c>
      <c r="GP52">
        <f t="shared" si="109"/>
        <v>1.2221508717284344</v>
      </c>
      <c r="GQ52">
        <f t="shared" si="109"/>
        <v>0.42965488507620619</v>
      </c>
      <c r="GR52">
        <f t="shared" si="109"/>
        <v>0.83378567991085806</v>
      </c>
      <c r="GS52">
        <f t="shared" si="109"/>
        <v>1.2882499962026026</v>
      </c>
      <c r="GT52">
        <f t="shared" si="109"/>
        <v>0.39828599722803393</v>
      </c>
      <c r="GU52">
        <f t="shared" si="109"/>
        <v>2.3605851902140031</v>
      </c>
      <c r="GV52">
        <f t="shared" si="109"/>
        <v>0.31656591682448165</v>
      </c>
      <c r="GW52">
        <f t="shared" si="109"/>
        <v>0.20409489526605962</v>
      </c>
      <c r="GX52">
        <f t="shared" si="109"/>
        <v>0.79875572659788674</v>
      </c>
      <c r="GY52">
        <f t="shared" si="109"/>
        <v>0.76234191691994524</v>
      </c>
      <c r="GZ52">
        <f t="shared" si="109"/>
        <v>0.39773092297466039</v>
      </c>
      <c r="HA52">
        <f t="shared" si="109"/>
        <v>0.20723267805075007</v>
      </c>
      <c r="HB52">
        <f t="shared" si="109"/>
        <v>0.86889789033333786</v>
      </c>
      <c r="HC52">
        <f t="shared" si="109"/>
        <v>5.7118920811029004E-2</v>
      </c>
      <c r="HD52">
        <f t="shared" si="109"/>
        <v>0.50135503803025672</v>
      </c>
    </row>
    <row r="53" spans="1:219">
      <c r="A53" t="s">
        <v>90</v>
      </c>
      <c r="B53">
        <v>-1</v>
      </c>
      <c r="C53">
        <v>-10</v>
      </c>
      <c r="D53">
        <v>-25</v>
      </c>
      <c r="E53">
        <v>11</v>
      </c>
      <c r="F53">
        <v>1</v>
      </c>
      <c r="G53">
        <v>10</v>
      </c>
      <c r="H53">
        <v>8</v>
      </c>
      <c r="I53">
        <v>-2</v>
      </c>
      <c r="J53">
        <v>-12</v>
      </c>
      <c r="K53">
        <v>-4</v>
      </c>
      <c r="L53">
        <v>-5</v>
      </c>
      <c r="M53">
        <v>1</v>
      </c>
      <c r="N53">
        <v>-18</v>
      </c>
      <c r="O53">
        <v>-5</v>
      </c>
      <c r="P53">
        <v>6</v>
      </c>
      <c r="Q53">
        <v>-7</v>
      </c>
      <c r="R53">
        <v>13</v>
      </c>
      <c r="S53">
        <v>16</v>
      </c>
      <c r="T53">
        <v>9</v>
      </c>
      <c r="U53">
        <v>14</v>
      </c>
      <c r="HH53" t="s">
        <v>168</v>
      </c>
      <c r="HI53" t="s">
        <v>167</v>
      </c>
      <c r="HJ53" t="s">
        <v>169</v>
      </c>
      <c r="HK53" t="s">
        <v>170</v>
      </c>
    </row>
    <row r="54" spans="1:219">
      <c r="A54" t="s">
        <v>91</v>
      </c>
      <c r="B54">
        <v>-14</v>
      </c>
      <c r="C54">
        <v>-7</v>
      </c>
      <c r="D54">
        <v>-19</v>
      </c>
      <c r="E54">
        <v>17</v>
      </c>
      <c r="F54">
        <v>-3</v>
      </c>
      <c r="G54">
        <v>10</v>
      </c>
      <c r="H54">
        <v>2</v>
      </c>
      <c r="I54">
        <v>2</v>
      </c>
      <c r="J54">
        <v>-15</v>
      </c>
      <c r="K54">
        <v>17</v>
      </c>
      <c r="L54">
        <v>-6</v>
      </c>
      <c r="M54">
        <v>2</v>
      </c>
      <c r="N54">
        <v>-13</v>
      </c>
      <c r="O54">
        <v>-3</v>
      </c>
      <c r="P54">
        <v>3</v>
      </c>
      <c r="Q54">
        <v>-4</v>
      </c>
      <c r="R54">
        <v>-6</v>
      </c>
      <c r="S54">
        <v>18</v>
      </c>
      <c r="T54">
        <v>4</v>
      </c>
      <c r="U54">
        <v>15</v>
      </c>
      <c r="EU54" t="s">
        <v>132</v>
      </c>
      <c r="EV54" t="s">
        <v>124</v>
      </c>
      <c r="EW54" t="s">
        <v>126</v>
      </c>
      <c r="EX54" t="s">
        <v>120</v>
      </c>
      <c r="EY54" t="s">
        <v>121</v>
      </c>
      <c r="EZ54" t="s">
        <v>133</v>
      </c>
      <c r="FA54" t="s">
        <v>134</v>
      </c>
      <c r="FB54" t="s">
        <v>129</v>
      </c>
      <c r="FC54" t="s">
        <v>131</v>
      </c>
      <c r="FD54" t="s">
        <v>123</v>
      </c>
      <c r="FE54" t="s">
        <v>118</v>
      </c>
      <c r="FF54" t="s">
        <v>136</v>
      </c>
      <c r="FG54" t="s">
        <v>125</v>
      </c>
      <c r="FH54" t="s">
        <v>127</v>
      </c>
      <c r="FI54" t="s">
        <v>128</v>
      </c>
      <c r="FJ54" t="s">
        <v>122</v>
      </c>
      <c r="FK54" t="s">
        <v>137</v>
      </c>
      <c r="FL54" t="s">
        <v>135</v>
      </c>
      <c r="FM54" t="s">
        <v>119</v>
      </c>
      <c r="FN54" t="s">
        <v>130</v>
      </c>
      <c r="FX54" t="s">
        <v>164</v>
      </c>
      <c r="HH54" t="s">
        <v>118</v>
      </c>
    </row>
    <row r="55" spans="1:219">
      <c r="A55" t="s">
        <v>92</v>
      </c>
      <c r="B55">
        <v>4</v>
      </c>
      <c r="C55">
        <v>-8</v>
      </c>
      <c r="D55">
        <v>-20</v>
      </c>
      <c r="E55">
        <v>-2</v>
      </c>
      <c r="F55">
        <v>4</v>
      </c>
      <c r="G55">
        <v>12</v>
      </c>
      <c r="H55">
        <v>4</v>
      </c>
      <c r="I55">
        <v>-2</v>
      </c>
      <c r="J55">
        <v>-6</v>
      </c>
      <c r="K55">
        <v>7</v>
      </c>
      <c r="L55">
        <v>-5</v>
      </c>
      <c r="M55">
        <v>-7</v>
      </c>
      <c r="N55">
        <v>-14</v>
      </c>
      <c r="O55">
        <v>-9</v>
      </c>
      <c r="P55">
        <v>7</v>
      </c>
      <c r="Q55">
        <v>-17</v>
      </c>
      <c r="R55">
        <v>12</v>
      </c>
      <c r="S55">
        <v>19</v>
      </c>
      <c r="T55">
        <v>4</v>
      </c>
      <c r="U55">
        <v>17</v>
      </c>
      <c r="ER55" t="s">
        <v>156</v>
      </c>
      <c r="EU55">
        <f>EU29</f>
        <v>-0.63091482649842268</v>
      </c>
      <c r="EV55">
        <f t="shared" ref="EV55:FM55" si="112">EV29</f>
        <v>1.0416666666666665</v>
      </c>
      <c r="EW55">
        <f t="shared" si="112"/>
        <v>5.8823529411764701</v>
      </c>
      <c r="EX55">
        <f t="shared" si="112"/>
        <v>-1.6949152542372881</v>
      </c>
      <c r="EY55">
        <f t="shared" si="112"/>
        <v>0.34722222222222221</v>
      </c>
      <c r="EZ55">
        <f t="shared" si="112"/>
        <v>-2.5974025974025974</v>
      </c>
      <c r="FA55">
        <f t="shared" si="112"/>
        <v>7.0539419087136928</v>
      </c>
      <c r="FB55">
        <f t="shared" si="112"/>
        <v>0</v>
      </c>
      <c r="FC55">
        <f t="shared" si="112"/>
        <v>-1.4423076923076923</v>
      </c>
      <c r="FD55">
        <f t="shared" si="112"/>
        <v>-1.809954751131222</v>
      </c>
      <c r="FE55">
        <f t="shared" si="112"/>
        <v>-1.557632398753894</v>
      </c>
      <c r="FF55">
        <f t="shared" si="112"/>
        <v>0.64308681672025725</v>
      </c>
      <c r="FG55">
        <f t="shared" si="112"/>
        <v>9.7297297297297298</v>
      </c>
      <c r="FH55">
        <f t="shared" si="112"/>
        <v>-0.21186440677966101</v>
      </c>
      <c r="FI55">
        <f t="shared" si="112"/>
        <v>-15.972222222222221</v>
      </c>
      <c r="FJ55">
        <f t="shared" si="112"/>
        <v>0.77519379844961245</v>
      </c>
      <c r="FK55">
        <f t="shared" si="112"/>
        <v>9.0909090909090917</v>
      </c>
      <c r="FL55">
        <f t="shared" si="112"/>
        <v>2.3255813953488373</v>
      </c>
      <c r="FM55">
        <f t="shared" si="112"/>
        <v>0</v>
      </c>
      <c r="FN55">
        <f>FN29</f>
        <v>-1.5075376884422109</v>
      </c>
      <c r="FP55">
        <f>IF(EU55&gt;0,FP29,GK29)</f>
        <v>0.38738724525882029</v>
      </c>
      <c r="FQ55">
        <f t="shared" ref="FQ55:GI55" si="113">IF(EV55&gt;0,FQ29,GL29)</f>
        <v>0.34855662696477852</v>
      </c>
      <c r="FR55">
        <f t="shared" si="113"/>
        <v>0.86000429443087156</v>
      </c>
      <c r="FS55">
        <f t="shared" si="113"/>
        <v>0.43039190307112457</v>
      </c>
      <c r="FT55">
        <f t="shared" si="113"/>
        <v>0.34965191894928943</v>
      </c>
      <c r="FU55">
        <f t="shared" si="113"/>
        <v>0.63140178819476245</v>
      </c>
      <c r="FV55">
        <f t="shared" si="113"/>
        <v>1.2521428958177201</v>
      </c>
      <c r="FW55">
        <f t="shared" si="113"/>
        <v>0.31315118305108508</v>
      </c>
      <c r="FX55">
        <f t="shared" si="113"/>
        <v>0.40392973300137136</v>
      </c>
      <c r="FY55">
        <f t="shared" si="113"/>
        <v>0.54948374881823236</v>
      </c>
      <c r="FZ55">
        <f t="shared" si="113"/>
        <v>0.4406253131914899</v>
      </c>
      <c r="GA55">
        <f t="shared" si="113"/>
        <v>0.47922945590539995</v>
      </c>
      <c r="GB55">
        <f t="shared" si="113"/>
        <v>1.3304757432951988</v>
      </c>
      <c r="GC55">
        <f t="shared" si="113"/>
        <v>0.36192668687907092</v>
      </c>
      <c r="GD55">
        <f t="shared" si="113"/>
        <v>2.1313845962960229</v>
      </c>
      <c r="GE55">
        <f t="shared" si="113"/>
        <v>0.34575008484843561</v>
      </c>
      <c r="GF55">
        <f t="shared" si="113"/>
        <v>1.2141836697435546</v>
      </c>
      <c r="GG55">
        <f t="shared" si="113"/>
        <v>0.38105811825639135</v>
      </c>
      <c r="GH55">
        <f t="shared" si="113"/>
        <v>0.31409908098872974</v>
      </c>
      <c r="GI55">
        <f t="shared" si="113"/>
        <v>0.57919073257898035</v>
      </c>
      <c r="GK55">
        <f>10^-FP55</f>
        <v>0.40983850130073074</v>
      </c>
      <c r="GL55">
        <f t="shared" ref="GL55:HD55" si="114">10^-FQ55</f>
        <v>0.44817060993577029</v>
      </c>
      <c r="GM55">
        <f t="shared" si="114"/>
        <v>0.13803706150269887</v>
      </c>
      <c r="GN55">
        <f t="shared" si="114"/>
        <v>0.37120011058538954</v>
      </c>
      <c r="GO55">
        <f t="shared" si="114"/>
        <v>0.44704174641172767</v>
      </c>
      <c r="GP55">
        <f t="shared" si="114"/>
        <v>0.23366744604645229</v>
      </c>
      <c r="GQ55">
        <f t="shared" si="114"/>
        <v>5.5957345487130883E-2</v>
      </c>
      <c r="GR55">
        <f t="shared" si="114"/>
        <v>0.48623791105266828</v>
      </c>
      <c r="GS55">
        <f t="shared" si="114"/>
        <v>0.39452112875107792</v>
      </c>
      <c r="GT55">
        <f t="shared" si="114"/>
        <v>0.28217351696803067</v>
      </c>
      <c r="GU55">
        <f t="shared" si="114"/>
        <v>0.36255565778698373</v>
      </c>
      <c r="GV55">
        <f t="shared" si="114"/>
        <v>0.33171915017017906</v>
      </c>
      <c r="GW55">
        <f t="shared" si="114"/>
        <v>4.6722304631121279E-2</v>
      </c>
      <c r="GX55">
        <f t="shared" si="114"/>
        <v>0.43458357990329333</v>
      </c>
      <c r="GY55">
        <f t="shared" si="114"/>
        <v>7.3895059592003322E-3</v>
      </c>
      <c r="GZ55">
        <f t="shared" si="114"/>
        <v>0.45107620207783794</v>
      </c>
      <c r="HA55">
        <f t="shared" si="114"/>
        <v>6.1068370285665904E-2</v>
      </c>
      <c r="HB55">
        <f t="shared" si="114"/>
        <v>0.41585495613229184</v>
      </c>
      <c r="HC55">
        <f t="shared" si="114"/>
        <v>0.48517779790371002</v>
      </c>
      <c r="HD55">
        <f t="shared" si="114"/>
        <v>0.26351738213052212</v>
      </c>
      <c r="HH55" t="s">
        <v>119</v>
      </c>
    </row>
    <row r="56" spans="1:219">
      <c r="A56" t="s">
        <v>93</v>
      </c>
      <c r="B56">
        <v>1</v>
      </c>
      <c r="C56">
        <v>-1</v>
      </c>
      <c r="D56">
        <v>-12</v>
      </c>
      <c r="E56">
        <v>-18</v>
      </c>
      <c r="F56">
        <v>5</v>
      </c>
      <c r="G56">
        <v>-1</v>
      </c>
      <c r="H56">
        <v>-2</v>
      </c>
      <c r="I56">
        <v>0</v>
      </c>
      <c r="J56">
        <v>11</v>
      </c>
      <c r="K56">
        <v>-3</v>
      </c>
      <c r="L56">
        <v>-4</v>
      </c>
      <c r="M56">
        <v>-5</v>
      </c>
      <c r="N56">
        <v>-5</v>
      </c>
      <c r="O56">
        <v>-1</v>
      </c>
      <c r="P56">
        <v>-8</v>
      </c>
      <c r="Q56">
        <v>11</v>
      </c>
      <c r="R56">
        <v>8</v>
      </c>
      <c r="S56">
        <v>8</v>
      </c>
      <c r="T56">
        <v>3</v>
      </c>
      <c r="U56">
        <v>13</v>
      </c>
      <c r="ER56" t="s">
        <v>157</v>
      </c>
      <c r="EU56">
        <f>AVERAGE(EU30:EU42)</f>
        <v>4.884966952337285</v>
      </c>
      <c r="EV56">
        <f t="shared" ref="EV56:FN56" si="115">AVERAGE(EV30:EV42)</f>
        <v>7.7915113949938721</v>
      </c>
      <c r="EW56">
        <f t="shared" si="115"/>
        <v>4.7168894334613674</v>
      </c>
      <c r="EX56">
        <f t="shared" si="115"/>
        <v>-1.8312947536466975</v>
      </c>
      <c r="EY56">
        <f t="shared" si="115"/>
        <v>3.0832787187109556</v>
      </c>
      <c r="EZ56">
        <f t="shared" si="115"/>
        <v>-11.306163501657213</v>
      </c>
      <c r="FA56">
        <f t="shared" si="115"/>
        <v>6.0122869092399176</v>
      </c>
      <c r="FB56">
        <f t="shared" si="115"/>
        <v>-2.8175091448776466</v>
      </c>
      <c r="FC56">
        <f t="shared" si="115"/>
        <v>-1.3657803647763973E-3</v>
      </c>
      <c r="FD56">
        <f t="shared" si="115"/>
        <v>-3.1889878448687159</v>
      </c>
      <c r="FE56">
        <f t="shared" si="115"/>
        <v>0.44040067017699458</v>
      </c>
      <c r="FF56">
        <f t="shared" si="115"/>
        <v>3.5449838140265806</v>
      </c>
      <c r="FG56">
        <f t="shared" si="115"/>
        <v>0.59675397624507076</v>
      </c>
      <c r="FH56">
        <f t="shared" si="115"/>
        <v>0.6228775286955639</v>
      </c>
      <c r="FI56">
        <f t="shared" si="115"/>
        <v>5.8523563935751293</v>
      </c>
      <c r="FJ56">
        <f t="shared" si="115"/>
        <v>-8.6902459358319</v>
      </c>
      <c r="FK56">
        <f t="shared" si="115"/>
        <v>10.752082322687937</v>
      </c>
      <c r="FL56">
        <f t="shared" si="115"/>
        <v>-10.298202507584659</v>
      </c>
      <c r="FM56">
        <f t="shared" si="115"/>
        <v>-0.22744603116784259</v>
      </c>
      <c r="FN56">
        <f t="shared" si="115"/>
        <v>-1.7897318791756058</v>
      </c>
      <c r="FP56">
        <f>IF(EU56&gt;0,AVERAGE(FP30:FP42),AVERAGE(GK30:GK42))</f>
        <v>0.7778435111022699</v>
      </c>
      <c r="FQ56">
        <f t="shared" ref="FQ56:GI56" si="116">IF(EV56&gt;0,AVERAGE(FQ30:FQ42),AVERAGE(GL30:GL42))</f>
        <v>0.74687272246017855</v>
      </c>
      <c r="FR56">
        <f t="shared" si="116"/>
        <v>0.73576301500148822</v>
      </c>
      <c r="FS56">
        <f t="shared" si="116"/>
        <v>0.50431496285153687</v>
      </c>
      <c r="FT56">
        <f t="shared" si="116"/>
        <v>0.54956893152828967</v>
      </c>
      <c r="FU56">
        <f t="shared" si="116"/>
        <v>1.4061792342489905</v>
      </c>
      <c r="FV56">
        <f t="shared" si="116"/>
        <v>0.78860038629313967</v>
      </c>
      <c r="FW56">
        <f t="shared" si="116"/>
        <v>0.49318943963105649</v>
      </c>
      <c r="FX56">
        <f t="shared" si="116"/>
        <v>0.46462846531874852</v>
      </c>
      <c r="FY56">
        <f t="shared" si="116"/>
        <v>0.55020540256411243</v>
      </c>
      <c r="FZ56">
        <f t="shared" si="116"/>
        <v>0.5236739475665666</v>
      </c>
      <c r="GA56">
        <f t="shared" si="116"/>
        <v>0.59184775779279453</v>
      </c>
      <c r="GB56">
        <f t="shared" si="116"/>
        <v>0.55436657363103703</v>
      </c>
      <c r="GC56">
        <f t="shared" si="116"/>
        <v>0.43490231808446445</v>
      </c>
      <c r="GD56">
        <f t="shared" si="116"/>
        <v>0.55786816497283176</v>
      </c>
      <c r="GE56">
        <f t="shared" si="116"/>
        <v>0.8495109593479776</v>
      </c>
      <c r="GF56">
        <f t="shared" si="116"/>
        <v>1.0789540021837822</v>
      </c>
      <c r="GG56">
        <f t="shared" si="116"/>
        <v>0.67513269997383574</v>
      </c>
      <c r="GH56">
        <f t="shared" si="116"/>
        <v>0.36769408208409449</v>
      </c>
      <c r="GI56">
        <f t="shared" si="116"/>
        <v>0.52475601465844524</v>
      </c>
      <c r="GK56">
        <f t="shared" ref="GK56:GK60" si="117">10^-FP56</f>
        <v>0.16678480783253177</v>
      </c>
      <c r="GL56">
        <f t="shared" ref="GL56:HD60" si="118">10^-FQ56</f>
        <v>0.17911306990799608</v>
      </c>
      <c r="GM56">
        <f t="shared" si="118"/>
        <v>0.1837540775625543</v>
      </c>
      <c r="GN56">
        <f t="shared" si="118"/>
        <v>0.31310141991609747</v>
      </c>
      <c r="GO56">
        <f t="shared" si="118"/>
        <v>0.28211817675812323</v>
      </c>
      <c r="GP56">
        <f t="shared" si="118"/>
        <v>3.9248292343996523E-2</v>
      </c>
      <c r="GQ56">
        <f t="shared" si="118"/>
        <v>0.16270451839617714</v>
      </c>
      <c r="GR56">
        <f t="shared" si="118"/>
        <v>0.32122590428049669</v>
      </c>
      <c r="GS56">
        <f t="shared" si="118"/>
        <v>0.34306114650047909</v>
      </c>
      <c r="GT56">
        <f t="shared" si="118"/>
        <v>0.2817050272830301</v>
      </c>
      <c r="GU56">
        <f t="shared" si="118"/>
        <v>0.29945119630979422</v>
      </c>
      <c r="GV56">
        <f t="shared" si="118"/>
        <v>0.25594829580429423</v>
      </c>
      <c r="GW56">
        <f t="shared" si="118"/>
        <v>0.27901877416882614</v>
      </c>
      <c r="GX56">
        <f t="shared" si="118"/>
        <v>0.36736491926295139</v>
      </c>
      <c r="GY56">
        <f t="shared" si="118"/>
        <v>0.27677817095024282</v>
      </c>
      <c r="GZ56">
        <f t="shared" si="118"/>
        <v>0.14141290393121753</v>
      </c>
      <c r="HA56">
        <f t="shared" si="118"/>
        <v>8.3376948770970585E-2</v>
      </c>
      <c r="HB56">
        <f t="shared" si="118"/>
        <v>0.21128433556093504</v>
      </c>
      <c r="HC56">
        <f t="shared" si="118"/>
        <v>0.42885049719042684</v>
      </c>
      <c r="HD56">
        <f t="shared" si="118"/>
        <v>0.29870602691534059</v>
      </c>
      <c r="HH56" t="s">
        <v>120</v>
      </c>
    </row>
    <row r="57" spans="1:219">
      <c r="A57" t="s">
        <v>94</v>
      </c>
      <c r="B57">
        <v>-40</v>
      </c>
      <c r="C57">
        <v>0</v>
      </c>
      <c r="D57">
        <v>-27</v>
      </c>
      <c r="E57">
        <v>7</v>
      </c>
      <c r="F57">
        <v>26</v>
      </c>
      <c r="G57">
        <v>-35</v>
      </c>
      <c r="H57">
        <v>8</v>
      </c>
      <c r="I57">
        <v>21</v>
      </c>
      <c r="J57">
        <v>21</v>
      </c>
      <c r="K57">
        <v>3</v>
      </c>
      <c r="L57">
        <v>14</v>
      </c>
      <c r="M57">
        <v>-2</v>
      </c>
      <c r="N57">
        <v>-28</v>
      </c>
      <c r="O57">
        <v>-1</v>
      </c>
      <c r="P57">
        <v>3</v>
      </c>
      <c r="Q57">
        <v>3</v>
      </c>
      <c r="R57">
        <v>5</v>
      </c>
      <c r="S57">
        <v>11</v>
      </c>
      <c r="T57">
        <v>-5</v>
      </c>
      <c r="U57">
        <v>16</v>
      </c>
      <c r="ER57" t="s">
        <v>158</v>
      </c>
      <c r="EU57">
        <f>AVERAGE(EU43:EU45)</f>
        <v>4.9047403789548181</v>
      </c>
      <c r="EV57">
        <f t="shared" ref="EV57:FN57" si="119">AVERAGE(EV43:EV45)</f>
        <v>0.77287653507165699</v>
      </c>
      <c r="EW57">
        <f t="shared" si="119"/>
        <v>0.33157106469755915</v>
      </c>
      <c r="EX57">
        <f t="shared" si="119"/>
        <v>-3.4463509089051065</v>
      </c>
      <c r="EY57">
        <f t="shared" si="119"/>
        <v>5.400293957001101</v>
      </c>
      <c r="EZ57">
        <f t="shared" si="119"/>
        <v>-3.5545986119284039</v>
      </c>
      <c r="FA57">
        <f t="shared" si="119"/>
        <v>-1.7894692759537192</v>
      </c>
      <c r="FB57">
        <f t="shared" si="119"/>
        <v>-6.323930437988774</v>
      </c>
      <c r="FC57">
        <f t="shared" si="119"/>
        <v>-1.2806152927120669</v>
      </c>
      <c r="FD57">
        <f t="shared" si="119"/>
        <v>8.7332666913606669</v>
      </c>
      <c r="FE57">
        <f t="shared" si="119"/>
        <v>-1.1365383417310961</v>
      </c>
      <c r="FF57">
        <f t="shared" si="119"/>
        <v>2.2002200220022003</v>
      </c>
      <c r="FG57">
        <f t="shared" si="119"/>
        <v>-2.7044611105437468</v>
      </c>
      <c r="FH57">
        <f t="shared" si="119"/>
        <v>-3.9334778820848268</v>
      </c>
      <c r="FI57">
        <f t="shared" si="119"/>
        <v>-2.2186021611611362</v>
      </c>
      <c r="FJ57">
        <f t="shared" si="119"/>
        <v>-12.221644096318899</v>
      </c>
      <c r="FK57">
        <f t="shared" si="119"/>
        <v>-5.7372213973745856</v>
      </c>
      <c r="FL57">
        <f t="shared" si="119"/>
        <v>1.1715797430083144</v>
      </c>
      <c r="FM57">
        <f t="shared" si="119"/>
        <v>3.8089988321050292</v>
      </c>
      <c r="FN57">
        <f t="shared" si="119"/>
        <v>-9.9021844279543405</v>
      </c>
      <c r="FP57">
        <f>IF(EU57&gt;0,AVERAGE(FP43:FP45),AVERAGE(GK43:GK45))</f>
        <v>0.98107508197804139</v>
      </c>
      <c r="FQ57">
        <f t="shared" ref="FQ57:GI57" si="120">IF(EV57&gt;0,AVERAGE(FQ43:FQ45),AVERAGE(GL43:GL45))</f>
        <v>0.36840235461313992</v>
      </c>
      <c r="FR57">
        <f t="shared" si="120"/>
        <v>0.51155850681734971</v>
      </c>
      <c r="FS57">
        <f t="shared" si="120"/>
        <v>0.97439173287590319</v>
      </c>
      <c r="FT57">
        <f t="shared" si="120"/>
        <v>1.443590611638637</v>
      </c>
      <c r="FU57">
        <f t="shared" si="120"/>
        <v>0.90660128115167227</v>
      </c>
      <c r="FV57">
        <f t="shared" si="120"/>
        <v>0.52698412685586715</v>
      </c>
      <c r="FW57">
        <f t="shared" si="120"/>
        <v>1.0355407880860774</v>
      </c>
      <c r="FX57">
        <f t="shared" si="120"/>
        <v>0.48191579230742515</v>
      </c>
      <c r="FY57">
        <f t="shared" si="120"/>
        <v>1.6394094876437553</v>
      </c>
      <c r="FZ57">
        <f t="shared" si="120"/>
        <v>0.46101612041242018</v>
      </c>
      <c r="GA57">
        <f t="shared" si="120"/>
        <v>0.5509085346645971</v>
      </c>
      <c r="GB57">
        <f t="shared" si="120"/>
        <v>0.79705155152625418</v>
      </c>
      <c r="GC57">
        <f t="shared" si="120"/>
        <v>0.89960668987787384</v>
      </c>
      <c r="GD57">
        <f t="shared" si="120"/>
        <v>0.56525707792454261</v>
      </c>
      <c r="GE57">
        <f t="shared" si="120"/>
        <v>2.1502504257964001</v>
      </c>
      <c r="GF57">
        <f t="shared" si="120"/>
        <v>0.86758277019924501</v>
      </c>
      <c r="GG57">
        <f t="shared" si="120"/>
        <v>0.37487470356162045</v>
      </c>
      <c r="GH57">
        <f t="shared" si="120"/>
        <v>0.76575104757971202</v>
      </c>
      <c r="GI57">
        <f t="shared" si="120"/>
        <v>1.6318448406785315</v>
      </c>
      <c r="GK57">
        <f t="shared" si="117"/>
        <v>0.10445396208393101</v>
      </c>
      <c r="GL57">
        <f t="shared" si="118"/>
        <v>0.42815167302243406</v>
      </c>
      <c r="GM57">
        <f t="shared" si="118"/>
        <v>0.30792254897684401</v>
      </c>
      <c r="GN57">
        <f t="shared" si="118"/>
        <v>0.10607383414001283</v>
      </c>
      <c r="GO57">
        <f t="shared" si="118"/>
        <v>3.6008861330527574E-2</v>
      </c>
      <c r="GP57">
        <f t="shared" si="118"/>
        <v>0.12399344281876609</v>
      </c>
      <c r="GQ57">
        <f t="shared" si="118"/>
        <v>0.29717746459323602</v>
      </c>
      <c r="GR57">
        <f t="shared" si="118"/>
        <v>9.2142334639731954E-2</v>
      </c>
      <c r="GS57">
        <f t="shared" si="118"/>
        <v>0.32967362817338147</v>
      </c>
      <c r="GT57">
        <f t="shared" si="118"/>
        <v>2.2939846754874784E-2</v>
      </c>
      <c r="GU57">
        <f t="shared" si="118"/>
        <v>0.34592653727166595</v>
      </c>
      <c r="GV57">
        <f t="shared" si="118"/>
        <v>0.28124930979692536</v>
      </c>
      <c r="GW57">
        <f t="shared" si="118"/>
        <v>0.15956897247904878</v>
      </c>
      <c r="GX57">
        <f t="shared" si="118"/>
        <v>0.12600660488648593</v>
      </c>
      <c r="GY57">
        <f t="shared" si="118"/>
        <v>0.2721090098847786</v>
      </c>
      <c r="GZ57">
        <f t="shared" si="118"/>
        <v>7.0753768161146632E-3</v>
      </c>
      <c r="HA57">
        <f t="shared" si="118"/>
        <v>0.13564919780597398</v>
      </c>
      <c r="HB57">
        <f t="shared" si="118"/>
        <v>0.42181818282997913</v>
      </c>
      <c r="HC57">
        <f t="shared" si="118"/>
        <v>0.17149400879923182</v>
      </c>
      <c r="HD57">
        <f t="shared" si="118"/>
        <v>2.33429188004327E-2</v>
      </c>
      <c r="HH57" t="s">
        <v>121</v>
      </c>
    </row>
    <row r="58" spans="1:219">
      <c r="A58" t="s">
        <v>108</v>
      </c>
      <c r="B58">
        <v>-17</v>
      </c>
      <c r="C58">
        <v>4</v>
      </c>
      <c r="D58">
        <v>-8</v>
      </c>
      <c r="E58">
        <v>-2</v>
      </c>
      <c r="F58">
        <v>-3</v>
      </c>
      <c r="G58">
        <v>5</v>
      </c>
      <c r="H58">
        <v>13</v>
      </c>
      <c r="I58">
        <v>16</v>
      </c>
      <c r="J58">
        <v>-12</v>
      </c>
      <c r="K58">
        <v>59</v>
      </c>
      <c r="L58">
        <v>0</v>
      </c>
      <c r="M58">
        <v>-18</v>
      </c>
      <c r="N58">
        <v>-49</v>
      </c>
      <c r="O58">
        <v>-10</v>
      </c>
      <c r="P58">
        <v>4</v>
      </c>
      <c r="Q58">
        <v>-12</v>
      </c>
      <c r="R58">
        <v>-24</v>
      </c>
      <c r="S58">
        <v>15</v>
      </c>
      <c r="T58">
        <v>20</v>
      </c>
      <c r="U58">
        <v>19</v>
      </c>
      <c r="ER58" t="s">
        <v>159</v>
      </c>
      <c r="EU58">
        <f>AVERAGE(EU48:EU51)</f>
        <v>7.8920600412942221</v>
      </c>
      <c r="EV58">
        <f t="shared" ref="EV58:FN58" si="121">AVERAGE(EV48:EV51)</f>
        <v>-7.6779752488014053</v>
      </c>
      <c r="EW58">
        <f t="shared" si="121"/>
        <v>-1.7420584623383597</v>
      </c>
      <c r="EX58">
        <f t="shared" si="121"/>
        <v>-3.6782666490452183</v>
      </c>
      <c r="EY58">
        <f t="shared" si="121"/>
        <v>3.5145856791901595</v>
      </c>
      <c r="EZ58">
        <f t="shared" si="121"/>
        <v>-5.5484560491983306</v>
      </c>
      <c r="FA58">
        <f t="shared" si="121"/>
        <v>-4.349571875328893</v>
      </c>
      <c r="FB58">
        <f t="shared" si="121"/>
        <v>-5.6068197117969927</v>
      </c>
      <c r="FC58">
        <f t="shared" si="121"/>
        <v>1.353671272297696</v>
      </c>
      <c r="FD58">
        <f t="shared" si="121"/>
        <v>12.084191578220366</v>
      </c>
      <c r="FE58">
        <f t="shared" si="121"/>
        <v>3.2026514773792449</v>
      </c>
      <c r="FF58">
        <f t="shared" si="121"/>
        <v>2.0046398083531836</v>
      </c>
      <c r="FG58">
        <f t="shared" si="121"/>
        <v>3.568570864495749</v>
      </c>
      <c r="FH58">
        <f t="shared" si="121"/>
        <v>-3.4277337974123507</v>
      </c>
      <c r="FI58">
        <f t="shared" si="121"/>
        <v>-6.7699919315245438</v>
      </c>
      <c r="FJ58">
        <f t="shared" si="121"/>
        <v>-17.025862068965516</v>
      </c>
      <c r="FK58">
        <f t="shared" si="121"/>
        <v>-13.478912231290163</v>
      </c>
      <c r="FL58">
        <f t="shared" si="121"/>
        <v>0.30642075870474073</v>
      </c>
      <c r="FM58">
        <f t="shared" si="121"/>
        <v>4.6380281581478782</v>
      </c>
      <c r="FN58">
        <f t="shared" si="121"/>
        <v>-5.2671956341623449</v>
      </c>
      <c r="FP58">
        <f>IF(EU58&gt;0,AVERAGE(FP48:FP51),AVERAGE(GK48:GK51))</f>
        <v>1.6226662834313832</v>
      </c>
      <c r="FQ58">
        <f t="shared" ref="FQ58:GI58" si="122">IF(EV58&gt;0,AVERAGE(FQ48:FQ51),AVERAGE(GL48:GL51))</f>
        <v>1.0324758385456885</v>
      </c>
      <c r="FR58">
        <f t="shared" si="122"/>
        <v>0.82787080002188385</v>
      </c>
      <c r="FS58">
        <f t="shared" si="122"/>
        <v>0.97185591594702891</v>
      </c>
      <c r="FT58">
        <f t="shared" si="122"/>
        <v>1.5121695116029032</v>
      </c>
      <c r="FU58">
        <f t="shared" si="122"/>
        <v>1.2885511919680399</v>
      </c>
      <c r="FV58">
        <f t="shared" si="122"/>
        <v>0.8660427644380333</v>
      </c>
      <c r="FW58">
        <f t="shared" si="122"/>
        <v>1.0001719273584859</v>
      </c>
      <c r="FX58">
        <f t="shared" si="122"/>
        <v>0.44797162508755506</v>
      </c>
      <c r="FY58">
        <f t="shared" si="122"/>
        <v>2.2890160354986158</v>
      </c>
      <c r="FZ58">
        <f t="shared" si="122"/>
        <v>0.70111269902444673</v>
      </c>
      <c r="GA58">
        <f t="shared" si="122"/>
        <v>0.6111740396571167</v>
      </c>
      <c r="GB58">
        <f t="shared" si="122"/>
        <v>0.67095293579454607</v>
      </c>
      <c r="GC58">
        <f t="shared" si="122"/>
        <v>0.923017153984381</v>
      </c>
      <c r="GD58">
        <f t="shared" si="122"/>
        <v>0.81186290964101726</v>
      </c>
      <c r="GE58">
        <f t="shared" si="122"/>
        <v>2.3104408613804051</v>
      </c>
      <c r="GF58">
        <f t="shared" si="122"/>
        <v>1.8465186282943105</v>
      </c>
      <c r="GG58">
        <f t="shared" si="122"/>
        <v>0.38022279997897074</v>
      </c>
      <c r="GH58">
        <f t="shared" si="122"/>
        <v>0.59663439513328709</v>
      </c>
      <c r="GI58">
        <f t="shared" si="122"/>
        <v>0.99104051674840976</v>
      </c>
      <c r="GK58">
        <f t="shared" si="117"/>
        <v>2.3841507728654839E-2</v>
      </c>
      <c r="GL58">
        <f t="shared" si="118"/>
        <v>9.2794911403091748E-2</v>
      </c>
      <c r="GM58">
        <f t="shared" si="118"/>
        <v>0.14863777649023438</v>
      </c>
      <c r="GN58">
        <f t="shared" si="118"/>
        <v>0.10669500400435368</v>
      </c>
      <c r="GO58">
        <f t="shared" si="118"/>
        <v>3.074896402635633E-2</v>
      </c>
      <c r="GP58">
        <f t="shared" si="118"/>
        <v>5.1457514847847684E-2</v>
      </c>
      <c r="GQ58">
        <f t="shared" si="118"/>
        <v>0.13613106292997601</v>
      </c>
      <c r="GR58">
        <f t="shared" si="118"/>
        <v>9.9960420097638031E-2</v>
      </c>
      <c r="GS58">
        <f t="shared" si="118"/>
        <v>0.35647442315370276</v>
      </c>
      <c r="GT58">
        <f t="shared" si="118"/>
        <v>5.1402467184763472E-3</v>
      </c>
      <c r="GU58">
        <f t="shared" si="118"/>
        <v>0.1990156828079849</v>
      </c>
      <c r="GV58">
        <f t="shared" si="118"/>
        <v>0.24480819981235796</v>
      </c>
      <c r="GW58">
        <f t="shared" si="118"/>
        <v>0.21332760823371075</v>
      </c>
      <c r="GX58">
        <f t="shared" si="118"/>
        <v>0.1193940944646093</v>
      </c>
      <c r="GY58">
        <f t="shared" si="118"/>
        <v>0.15421871863500974</v>
      </c>
      <c r="GZ58">
        <f t="shared" si="118"/>
        <v>4.8928188694654451E-3</v>
      </c>
      <c r="HA58">
        <f t="shared" si="118"/>
        <v>1.4239061693975609E-2</v>
      </c>
      <c r="HB58">
        <f t="shared" si="118"/>
        <v>0.4166555776916715</v>
      </c>
      <c r="HC58">
        <f t="shared" si="118"/>
        <v>0.25314281478471901</v>
      </c>
      <c r="HD58">
        <f t="shared" si="118"/>
        <v>0.10208442413768611</v>
      </c>
      <c r="HH58" t="s">
        <v>122</v>
      </c>
    </row>
    <row r="59" spans="1:219">
      <c r="A59" t="s">
        <v>109</v>
      </c>
      <c r="B59">
        <v>-40</v>
      </c>
      <c r="C59">
        <v>12</v>
      </c>
      <c r="D59">
        <v>-29</v>
      </c>
      <c r="E59">
        <v>11</v>
      </c>
      <c r="F59">
        <v>0</v>
      </c>
      <c r="G59">
        <v>15</v>
      </c>
      <c r="H59">
        <v>-4</v>
      </c>
      <c r="I59">
        <v>21</v>
      </c>
      <c r="J59">
        <v>-8</v>
      </c>
      <c r="K59">
        <v>75</v>
      </c>
      <c r="L59">
        <v>16</v>
      </c>
      <c r="M59">
        <v>-14</v>
      </c>
      <c r="N59">
        <v>-43</v>
      </c>
      <c r="O59">
        <v>-13</v>
      </c>
      <c r="P59">
        <v>-7</v>
      </c>
      <c r="Q59">
        <v>-36</v>
      </c>
      <c r="R59">
        <v>5</v>
      </c>
      <c r="S59">
        <v>11</v>
      </c>
      <c r="T59">
        <v>14</v>
      </c>
      <c r="U59">
        <v>14</v>
      </c>
      <c r="ER59" t="s">
        <v>160</v>
      </c>
      <c r="EU59">
        <f>EU52</f>
        <v>0.29069767441860467</v>
      </c>
      <c r="EV59">
        <f t="shared" ref="EV59:FN59" si="123">EV52</f>
        <v>7.741935483870968</v>
      </c>
      <c r="EW59">
        <f t="shared" si="123"/>
        <v>-3.763440860215054</v>
      </c>
      <c r="EX59">
        <f t="shared" si="123"/>
        <v>2.8846153846153846</v>
      </c>
      <c r="EY59">
        <f t="shared" si="123"/>
        <v>-2.5316455696202533</v>
      </c>
      <c r="EZ59">
        <f t="shared" si="123"/>
        <v>-6.5753424657534243</v>
      </c>
      <c r="FA59">
        <f t="shared" si="123"/>
        <v>-1.4124293785310735</v>
      </c>
      <c r="FB59">
        <f t="shared" si="123"/>
        <v>-5.2044609665427508</v>
      </c>
      <c r="FC59">
        <f t="shared" si="123"/>
        <v>-10</v>
      </c>
      <c r="FD59">
        <f t="shared" si="123"/>
        <v>2.5641025641025639</v>
      </c>
      <c r="FE59">
        <f t="shared" si="123"/>
        <v>-13.253012048192772</v>
      </c>
      <c r="FF59">
        <f t="shared" si="123"/>
        <v>0.36764705882352938</v>
      </c>
      <c r="FG59">
        <f t="shared" si="123"/>
        <v>1.5822784810126582</v>
      </c>
      <c r="FH59">
        <f t="shared" si="123"/>
        <v>-3.2163742690058479</v>
      </c>
      <c r="FI59">
        <f t="shared" si="123"/>
        <v>-7.5</v>
      </c>
      <c r="FJ59">
        <f t="shared" si="123"/>
        <v>-2.1505376344086025</v>
      </c>
      <c r="FK59">
        <f t="shared" si="123"/>
        <v>2.1739130434782608</v>
      </c>
      <c r="FL59">
        <f t="shared" si="123"/>
        <v>-12.820512820512819</v>
      </c>
      <c r="FM59">
        <f t="shared" si="123"/>
        <v>11.578947368421053</v>
      </c>
      <c r="FN59">
        <f t="shared" si="123"/>
        <v>-2.7272727272727271</v>
      </c>
      <c r="FP59">
        <f>IF(EU59&gt;0,AVERAGE(FP52),AVERAGE(GK52))</f>
        <v>0.74732498286838056</v>
      </c>
      <c r="FQ59">
        <f t="shared" ref="FQ59:GI59" si="124">IF(EV59&gt;0,AVERAGE(FQ52),AVERAGE(GL52))</f>
        <v>0.90468514381909948</v>
      </c>
      <c r="FR59">
        <f t="shared" si="124"/>
        <v>0.95511938849784084</v>
      </c>
      <c r="FS59">
        <f t="shared" si="124"/>
        <v>0.55448962940410251</v>
      </c>
      <c r="FT59">
        <f t="shared" si="124"/>
        <v>0.52142817722402757</v>
      </c>
      <c r="FU59">
        <f t="shared" si="124"/>
        <v>1.2221508717284344</v>
      </c>
      <c r="FV59">
        <f t="shared" si="124"/>
        <v>0.42965488507620619</v>
      </c>
      <c r="FW59">
        <f t="shared" si="124"/>
        <v>0.83378567991085806</v>
      </c>
      <c r="FX59">
        <f t="shared" si="124"/>
        <v>1.2882499962026026</v>
      </c>
      <c r="FY59">
        <f t="shared" si="124"/>
        <v>0.7447835293300693</v>
      </c>
      <c r="FZ59">
        <f t="shared" si="124"/>
        <v>2.3605851902140031</v>
      </c>
      <c r="GA59">
        <f t="shared" si="124"/>
        <v>0.36611557126749517</v>
      </c>
      <c r="GB59">
        <f t="shared" si="124"/>
        <v>0.42872969336477851</v>
      </c>
      <c r="GC59">
        <f t="shared" si="124"/>
        <v>0.79875572659788674</v>
      </c>
      <c r="GD59">
        <f t="shared" si="124"/>
        <v>0.76234191691994524</v>
      </c>
      <c r="GE59">
        <f t="shared" si="124"/>
        <v>0.39773092297466039</v>
      </c>
      <c r="GF59">
        <f t="shared" si="124"/>
        <v>0.47398334481857823</v>
      </c>
      <c r="GG59">
        <f t="shared" si="124"/>
        <v>0.86889789033333786</v>
      </c>
      <c r="GH59">
        <f t="shared" si="124"/>
        <v>1.0280667142866626</v>
      </c>
      <c r="GI59">
        <f t="shared" si="124"/>
        <v>0.50135503803025672</v>
      </c>
      <c r="GK59">
        <f t="shared" si="117"/>
        <v>0.17892664436099773</v>
      </c>
      <c r="GL59">
        <f t="shared" si="118"/>
        <v>0.12454171910309225</v>
      </c>
      <c r="GM59">
        <f t="shared" si="118"/>
        <v>0.11088699425997817</v>
      </c>
      <c r="GN59">
        <f t="shared" si="118"/>
        <v>0.2789397264062729</v>
      </c>
      <c r="GO59">
        <f t="shared" si="118"/>
        <v>0.30100369217598216</v>
      </c>
      <c r="GP59">
        <f t="shared" si="118"/>
        <v>5.9958274802705054E-2</v>
      </c>
      <c r="GQ59">
        <f t="shared" si="118"/>
        <v>0.37183058931352514</v>
      </c>
      <c r="GR59">
        <f t="shared" si="118"/>
        <v>0.14662712529988861</v>
      </c>
      <c r="GS59">
        <f t="shared" si="118"/>
        <v>5.1493214498403925E-2</v>
      </c>
      <c r="GT59">
        <f t="shared" si="118"/>
        <v>0.17997677716900684</v>
      </c>
      <c r="GU59">
        <f t="shared" si="118"/>
        <v>4.3592804496306011E-3</v>
      </c>
      <c r="GV59">
        <f t="shared" si="118"/>
        <v>0.43041205714529096</v>
      </c>
      <c r="GW59">
        <f t="shared" si="118"/>
        <v>0.37262355649761042</v>
      </c>
      <c r="GX59">
        <f t="shared" si="118"/>
        <v>0.1589440494394237</v>
      </c>
      <c r="GY59">
        <f t="shared" si="118"/>
        <v>0.17284550232004778</v>
      </c>
      <c r="GZ59">
        <f t="shared" si="118"/>
        <v>0.40019262140785017</v>
      </c>
      <c r="HA59">
        <f t="shared" si="118"/>
        <v>0.33575049001810681</v>
      </c>
      <c r="HB59">
        <f t="shared" si="118"/>
        <v>0.13523904947264273</v>
      </c>
      <c r="HC59">
        <f t="shared" si="118"/>
        <v>9.3741799409790105E-2</v>
      </c>
      <c r="HD59">
        <f t="shared" si="118"/>
        <v>0.31524264444305122</v>
      </c>
      <c r="HH59" t="s">
        <v>123</v>
      </c>
    </row>
    <row r="60" spans="1:219">
      <c r="A60" t="s">
        <v>110</v>
      </c>
      <c r="B60">
        <v>-68</v>
      </c>
      <c r="C60">
        <v>10</v>
      </c>
      <c r="D60">
        <v>-44</v>
      </c>
      <c r="E60">
        <v>20</v>
      </c>
      <c r="F60">
        <v>11</v>
      </c>
      <c r="G60">
        <v>-16</v>
      </c>
      <c r="H60">
        <v>16</v>
      </c>
      <c r="I60">
        <v>16</v>
      </c>
      <c r="J60">
        <v>10</v>
      </c>
      <c r="K60">
        <v>44</v>
      </c>
      <c r="L60">
        <v>9</v>
      </c>
      <c r="M60">
        <v>-11</v>
      </c>
      <c r="N60">
        <v>-54</v>
      </c>
      <c r="O60">
        <v>3</v>
      </c>
      <c r="P60">
        <v>-11</v>
      </c>
      <c r="Q60">
        <v>-8</v>
      </c>
      <c r="R60">
        <v>31</v>
      </c>
      <c r="S60">
        <v>16</v>
      </c>
      <c r="T60">
        <v>8</v>
      </c>
      <c r="U60">
        <v>18</v>
      </c>
      <c r="ER60" t="s">
        <v>161</v>
      </c>
      <c r="EU60">
        <f>AVERAGE(EU46:EU47)</f>
        <v>0.26157671190303522</v>
      </c>
      <c r="EV60">
        <f t="shared" ref="EV60:FN60" si="125">AVERAGE(EV46:EV47)</f>
        <v>1.2256493506493507</v>
      </c>
      <c r="EW60">
        <f t="shared" si="125"/>
        <v>-8.2522181066413989</v>
      </c>
      <c r="EX60">
        <f t="shared" si="125"/>
        <v>-2.0976419413919416</v>
      </c>
      <c r="EY60">
        <f t="shared" si="125"/>
        <v>-6.3752276867030968</v>
      </c>
      <c r="EZ60">
        <f t="shared" si="125"/>
        <v>-6.7685259766411594</v>
      </c>
      <c r="FA60">
        <f t="shared" si="125"/>
        <v>6.5024063611634233</v>
      </c>
      <c r="FB60">
        <f t="shared" si="125"/>
        <v>-1.2110066275720879</v>
      </c>
      <c r="FC60">
        <f t="shared" si="125"/>
        <v>-11.537401845984295</v>
      </c>
      <c r="FD60">
        <f t="shared" si="125"/>
        <v>-3.8940276350348291</v>
      </c>
      <c r="FE60">
        <f t="shared" si="125"/>
        <v>0.58712121212121215</v>
      </c>
      <c r="FF60">
        <f t="shared" si="125"/>
        <v>4.9932249322493227</v>
      </c>
      <c r="FG60">
        <f t="shared" si="125"/>
        <v>5.0298566878980893</v>
      </c>
      <c r="FH60">
        <f t="shared" si="125"/>
        <v>-6.8020801246625231</v>
      </c>
      <c r="FI60">
        <f t="shared" si="125"/>
        <v>-13.94704433497537</v>
      </c>
      <c r="FJ60">
        <f t="shared" si="125"/>
        <v>-15.13457556935818</v>
      </c>
      <c r="FK60">
        <f t="shared" si="125"/>
        <v>-1.3020030816640986</v>
      </c>
      <c r="FL60">
        <f>AVERAGE(FL46:FL47)</f>
        <v>17.090909090909093</v>
      </c>
      <c r="FM60">
        <f t="shared" si="125"/>
        <v>10.976430976430976</v>
      </c>
      <c r="FN60">
        <f t="shared" si="125"/>
        <v>-6.7209450830140476</v>
      </c>
      <c r="FP60">
        <f>IF(EU60&gt;0,AVERAGE(FP46:FP47),AVERAGE(GK46:GK47))</f>
        <v>0.36686303392490954</v>
      </c>
      <c r="FQ60">
        <f t="shared" ref="FQ60:GI60" si="126">IF(EV60&gt;0,AVERAGE(FQ46:FQ47),AVERAGE(GL46:GL47))</f>
        <v>0.38811240836576799</v>
      </c>
      <c r="FR60">
        <f t="shared" si="126"/>
        <v>1.3892098810439573</v>
      </c>
      <c r="FS60">
        <f t="shared" si="126"/>
        <v>0.58134139117898398</v>
      </c>
      <c r="FT60">
        <f t="shared" si="126"/>
        <v>1.2865293618007789</v>
      </c>
      <c r="FU60">
        <f t="shared" si="126"/>
        <v>0.88390217376327063</v>
      </c>
      <c r="FV60">
        <f t="shared" si="126"/>
        <v>0.89047618662555861</v>
      </c>
      <c r="FW60">
        <f t="shared" si="126"/>
        <v>0.38721192044328301</v>
      </c>
      <c r="FX60">
        <f t="shared" si="126"/>
        <v>1.3559649505171261</v>
      </c>
      <c r="FY60">
        <f t="shared" si="126"/>
        <v>0.64105816128943272</v>
      </c>
      <c r="FZ60">
        <f t="shared" si="126"/>
        <v>0.39784377328454312</v>
      </c>
      <c r="GA60">
        <f t="shared" si="126"/>
        <v>0.76410848481996574</v>
      </c>
      <c r="GB60">
        <f t="shared" si="126"/>
        <v>0.70958569933030646</v>
      </c>
      <c r="GC60">
        <f t="shared" si="126"/>
        <v>1.0446708803410067</v>
      </c>
      <c r="GD60">
        <f t="shared" si="126"/>
        <v>1.013006122113286</v>
      </c>
      <c r="GE60">
        <f t="shared" si="126"/>
        <v>1.2547235889482709</v>
      </c>
      <c r="GF60">
        <f t="shared" si="126"/>
        <v>0.40222576875593674</v>
      </c>
      <c r="GG60">
        <f t="shared" si="126"/>
        <v>0.79517639965925668</v>
      </c>
      <c r="GH60">
        <f t="shared" si="126"/>
        <v>0.78217265556001947</v>
      </c>
      <c r="GI60">
        <f t="shared" si="126"/>
        <v>0.78616782928075279</v>
      </c>
      <c r="GK60">
        <f t="shared" si="117"/>
        <v>0.42967191362690915</v>
      </c>
      <c r="GL60">
        <f t="shared" si="118"/>
        <v>0.40915474457170609</v>
      </c>
      <c r="GM60">
        <f t="shared" si="118"/>
        <v>4.0812210591982784E-2</v>
      </c>
      <c r="GN60">
        <f t="shared" si="118"/>
        <v>0.2622156502367729</v>
      </c>
      <c r="GO60">
        <f t="shared" si="118"/>
        <v>5.1697630502993919E-2</v>
      </c>
      <c r="GP60">
        <f t="shared" si="118"/>
        <v>0.13064651404884714</v>
      </c>
      <c r="GQ60">
        <f t="shared" si="118"/>
        <v>0.12868378113991677</v>
      </c>
      <c r="GR60">
        <f t="shared" si="118"/>
        <v>0.41000398663039017</v>
      </c>
      <c r="GS60">
        <f t="shared" si="118"/>
        <v>4.4059041966462348E-2</v>
      </c>
      <c r="GT60">
        <f t="shared" si="118"/>
        <v>0.22852927334662781</v>
      </c>
      <c r="GU60">
        <f t="shared" si="118"/>
        <v>0.4000886458886313</v>
      </c>
      <c r="GV60">
        <f t="shared" si="118"/>
        <v>0.17214385136299243</v>
      </c>
      <c r="GW60">
        <f t="shared" si="118"/>
        <v>0.19517055659817475</v>
      </c>
      <c r="GX60">
        <f t="shared" si="118"/>
        <v>9.0225463062515152E-2</v>
      </c>
      <c r="GY60">
        <f t="shared" si="118"/>
        <v>9.7049628636688229E-2</v>
      </c>
      <c r="GZ60">
        <f t="shared" si="118"/>
        <v>5.562581806928777E-2</v>
      </c>
      <c r="HA60">
        <f t="shared" si="118"/>
        <v>0.39607208195414562</v>
      </c>
      <c r="HB60">
        <f t="shared" si="118"/>
        <v>0.16025943243638999</v>
      </c>
      <c r="HC60">
        <f t="shared" si="118"/>
        <v>0.16513051845405413</v>
      </c>
      <c r="HD60">
        <f t="shared" si="118"/>
        <v>0.16361841102897698</v>
      </c>
      <c r="HH60" t="s">
        <v>124</v>
      </c>
    </row>
    <row r="61" spans="1:219">
      <c r="A61" t="s">
        <v>111</v>
      </c>
      <c r="B61">
        <v>-36</v>
      </c>
      <c r="C61">
        <v>20</v>
      </c>
      <c r="D61">
        <v>-18</v>
      </c>
      <c r="E61">
        <v>10</v>
      </c>
      <c r="F61">
        <v>6</v>
      </c>
      <c r="G61">
        <v>19</v>
      </c>
      <c r="H61">
        <v>-7</v>
      </c>
      <c r="I61">
        <v>10</v>
      </c>
      <c r="J61">
        <v>-16</v>
      </c>
      <c r="K61">
        <v>59</v>
      </c>
      <c r="L61">
        <v>-1</v>
      </c>
      <c r="M61">
        <v>-12</v>
      </c>
      <c r="N61">
        <v>-14</v>
      </c>
      <c r="O61">
        <v>-16</v>
      </c>
      <c r="P61">
        <v>0</v>
      </c>
      <c r="Q61">
        <v>-26</v>
      </c>
      <c r="R61">
        <v>5</v>
      </c>
      <c r="S61">
        <v>-5</v>
      </c>
      <c r="T61">
        <v>17</v>
      </c>
      <c r="U61">
        <v>5</v>
      </c>
      <c r="HH61" t="s">
        <v>125</v>
      </c>
    </row>
    <row r="62" spans="1:219">
      <c r="A62" t="s">
        <v>112</v>
      </c>
      <c r="B62">
        <v>-40</v>
      </c>
      <c r="C62">
        <v>16</v>
      </c>
      <c r="D62">
        <v>-6</v>
      </c>
      <c r="E62">
        <v>2</v>
      </c>
      <c r="F62">
        <v>12</v>
      </c>
      <c r="G62">
        <v>6</v>
      </c>
      <c r="H62">
        <v>-2</v>
      </c>
      <c r="I62">
        <v>13</v>
      </c>
      <c r="J62">
        <v>-5</v>
      </c>
      <c r="K62">
        <v>39</v>
      </c>
      <c r="L62">
        <v>13</v>
      </c>
      <c r="M62">
        <v>-13</v>
      </c>
      <c r="N62">
        <v>-22</v>
      </c>
      <c r="O62">
        <v>-20</v>
      </c>
      <c r="P62">
        <v>14</v>
      </c>
      <c r="Q62">
        <v>-39</v>
      </c>
      <c r="R62">
        <v>0</v>
      </c>
      <c r="S62">
        <v>1</v>
      </c>
      <c r="T62">
        <v>20</v>
      </c>
      <c r="U62">
        <v>11</v>
      </c>
      <c r="EU62" t="s">
        <v>165</v>
      </c>
      <c r="FP62" t="s">
        <v>166</v>
      </c>
      <c r="HH62" t="s">
        <v>126</v>
      </c>
    </row>
    <row r="63" spans="1:219">
      <c r="A63" t="s">
        <v>113</v>
      </c>
      <c r="B63">
        <v>-16</v>
      </c>
      <c r="C63">
        <v>18</v>
      </c>
      <c r="D63">
        <v>-26</v>
      </c>
      <c r="E63">
        <v>-9</v>
      </c>
      <c r="F63">
        <v>4</v>
      </c>
      <c r="G63">
        <v>25</v>
      </c>
      <c r="H63">
        <v>4</v>
      </c>
      <c r="I63">
        <v>28</v>
      </c>
      <c r="J63">
        <v>-67</v>
      </c>
      <c r="K63">
        <v>33</v>
      </c>
      <c r="L63">
        <v>-8</v>
      </c>
      <c r="M63">
        <v>-16</v>
      </c>
      <c r="N63">
        <v>-8</v>
      </c>
      <c r="O63">
        <v>-12</v>
      </c>
      <c r="P63">
        <v>12</v>
      </c>
      <c r="Q63">
        <v>-26</v>
      </c>
      <c r="R63">
        <v>-5</v>
      </c>
      <c r="S63">
        <v>50</v>
      </c>
      <c r="T63">
        <v>23</v>
      </c>
      <c r="U63">
        <v>-4</v>
      </c>
      <c r="HH63" t="s">
        <v>127</v>
      </c>
    </row>
    <row r="64" spans="1:219">
      <c r="A64" t="s">
        <v>114</v>
      </c>
      <c r="B64">
        <v>-46</v>
      </c>
      <c r="C64">
        <v>18</v>
      </c>
      <c r="D64">
        <v>-17</v>
      </c>
      <c r="E64">
        <v>-8</v>
      </c>
      <c r="F64">
        <v>13</v>
      </c>
      <c r="G64">
        <v>26</v>
      </c>
      <c r="H64">
        <v>-6</v>
      </c>
      <c r="I64">
        <v>17</v>
      </c>
      <c r="J64">
        <v>-73</v>
      </c>
      <c r="K64">
        <v>22</v>
      </c>
      <c r="L64">
        <v>-13</v>
      </c>
      <c r="M64">
        <v>-26</v>
      </c>
      <c r="N64">
        <v>34</v>
      </c>
      <c r="O64">
        <v>-10</v>
      </c>
      <c r="P64">
        <v>22</v>
      </c>
      <c r="Q64">
        <v>-31</v>
      </c>
      <c r="R64">
        <v>9</v>
      </c>
      <c r="S64">
        <v>27</v>
      </c>
      <c r="T64">
        <v>22</v>
      </c>
      <c r="U64">
        <v>20</v>
      </c>
      <c r="EU64">
        <f t="shared" ref="EU64:FN64" si="127">AVERAGE(EU55:EU60)</f>
        <v>2.9338544887349243</v>
      </c>
      <c r="EV64">
        <f t="shared" si="127"/>
        <v>1.8159440304085182</v>
      </c>
      <c r="EW64">
        <f t="shared" si="127"/>
        <v>-0.47115066497656927</v>
      </c>
      <c r="EX64">
        <f t="shared" si="127"/>
        <v>-1.6439756871018112</v>
      </c>
      <c r="EY64">
        <f t="shared" si="127"/>
        <v>0.57308455346684806</v>
      </c>
      <c r="EZ64">
        <f t="shared" si="127"/>
        <v>-6.0584148670968538</v>
      </c>
      <c r="FA64">
        <f t="shared" si="127"/>
        <v>2.0028607748838918</v>
      </c>
      <c r="FB64">
        <f t="shared" si="127"/>
        <v>-3.5272878147963751</v>
      </c>
      <c r="FC64">
        <f t="shared" si="127"/>
        <v>-3.8180032231785224</v>
      </c>
      <c r="FD64">
        <f t="shared" si="127"/>
        <v>2.4147651004414716</v>
      </c>
      <c r="FE64">
        <f t="shared" si="127"/>
        <v>-1.9528349048333851</v>
      </c>
      <c r="FF64">
        <f t="shared" si="127"/>
        <v>2.2923004086958456</v>
      </c>
      <c r="FG64">
        <f t="shared" si="127"/>
        <v>2.9671214381395914</v>
      </c>
      <c r="FH64">
        <f t="shared" si="127"/>
        <v>-2.828108825208274</v>
      </c>
      <c r="FI64">
        <f t="shared" si="127"/>
        <v>-6.7592507093846903</v>
      </c>
      <c r="FJ64">
        <f t="shared" si="127"/>
        <v>-9.0746119177389133</v>
      </c>
      <c r="FK64">
        <f t="shared" si="127"/>
        <v>0.24979462445773981</v>
      </c>
      <c r="FL64">
        <f t="shared" si="127"/>
        <v>-0.37070405668774836</v>
      </c>
      <c r="FM64">
        <f t="shared" si="127"/>
        <v>5.1291598839895158</v>
      </c>
      <c r="FN64">
        <f t="shared" si="127"/>
        <v>-4.6524779066702129</v>
      </c>
      <c r="FP64">
        <f>AVERAGE(FP55:FP60)</f>
        <v>0.81386002309396732</v>
      </c>
      <c r="FQ64">
        <f t="shared" ref="FQ64:GI64" si="128">AVERAGE(FQ55:FQ60)</f>
        <v>0.63151751579477555</v>
      </c>
      <c r="FR64">
        <f t="shared" si="128"/>
        <v>0.87992098096889848</v>
      </c>
      <c r="FS64">
        <f t="shared" si="128"/>
        <v>0.66946425588811331</v>
      </c>
      <c r="FT64">
        <f t="shared" si="128"/>
        <v>0.94382308545732096</v>
      </c>
      <c r="FU64">
        <f t="shared" si="128"/>
        <v>1.0564644235091951</v>
      </c>
      <c r="FV64">
        <f t="shared" si="128"/>
        <v>0.79231687418442098</v>
      </c>
      <c r="FW64">
        <f t="shared" si="128"/>
        <v>0.67717515641347426</v>
      </c>
      <c r="FX64">
        <f t="shared" si="128"/>
        <v>0.74044342707247146</v>
      </c>
      <c r="FY64">
        <f t="shared" si="128"/>
        <v>1.0689927275240363</v>
      </c>
      <c r="FZ64">
        <f t="shared" si="128"/>
        <v>0.81414284061557829</v>
      </c>
      <c r="GA64">
        <f t="shared" si="128"/>
        <v>0.56056397401789493</v>
      </c>
      <c r="GB64">
        <f t="shared" si="128"/>
        <v>0.74852703282368693</v>
      </c>
      <c r="GC64">
        <f t="shared" si="128"/>
        <v>0.7438132426274473</v>
      </c>
      <c r="GD64">
        <f t="shared" si="128"/>
        <v>0.97362013131127423</v>
      </c>
      <c r="GE64">
        <f t="shared" si="128"/>
        <v>1.2180678072160249</v>
      </c>
      <c r="GF64">
        <f t="shared" si="128"/>
        <v>0.98057469733256797</v>
      </c>
      <c r="GG64">
        <f t="shared" si="128"/>
        <v>0.57922710196056881</v>
      </c>
      <c r="GH64">
        <f t="shared" si="128"/>
        <v>0.64240299593875083</v>
      </c>
      <c r="GI64">
        <f t="shared" si="128"/>
        <v>0.83572582866256262</v>
      </c>
      <c r="GK64">
        <f>1-_xlfn.CHISQ.DIST(SUM(LN(GK55),LN(GK56),LN(GK57),LN(GK58),LN(GK59),LN(GK60))*-2,12,TRUE)</f>
        <v>3.2402965773990045E-2</v>
      </c>
      <c r="GL64">
        <f t="shared" ref="GL64:HD64" si="129">1-_xlfn.CHISQ.DIST(SUM(LN(GL55),LN(GL56),LN(GL57),LN(GL58),LN(GL59),LN(GL60))*-2,12,TRUE)</f>
        <v>0.13345739656813183</v>
      </c>
      <c r="GM64">
        <f t="shared" si="129"/>
        <v>1.84350182602947E-2</v>
      </c>
      <c r="GN64">
        <f t="shared" si="129"/>
        <v>0.10138546319509412</v>
      </c>
      <c r="GO64">
        <f t="shared" si="129"/>
        <v>1.046166879393029E-2</v>
      </c>
      <c r="GP64">
        <f t="shared" si="129"/>
        <v>3.6903691125298455E-3</v>
      </c>
      <c r="GQ64">
        <f t="shared" si="129"/>
        <v>3.8742162453985429E-2</v>
      </c>
      <c r="GR64">
        <f t="shared" si="129"/>
        <v>9.5744595200683902E-2</v>
      </c>
      <c r="GS64">
        <f t="shared" si="129"/>
        <v>5.8882831564357141E-2</v>
      </c>
      <c r="GT64">
        <f t="shared" si="129"/>
        <v>3.2764874776542996E-3</v>
      </c>
      <c r="GU64">
        <f t="shared" si="129"/>
        <v>3.2326468840178646E-2</v>
      </c>
      <c r="GV64">
        <f t="shared" si="129"/>
        <v>0.21577926420045535</v>
      </c>
      <c r="GW64">
        <f t="shared" si="129"/>
        <v>5.5226517514626372E-2</v>
      </c>
      <c r="GX64">
        <f t="shared" si="129"/>
        <v>5.7333087410293304E-2</v>
      </c>
      <c r="GY64">
        <f t="shared" si="129"/>
        <v>7.9818122593067198E-3</v>
      </c>
      <c r="GZ64">
        <f t="shared" si="129"/>
        <v>7.6398824315937475E-4</v>
      </c>
      <c r="HA64">
        <f t="shared" si="129"/>
        <v>7.489254812201418E-3</v>
      </c>
      <c r="HB64">
        <f t="shared" si="129"/>
        <v>0.19102380401635854</v>
      </c>
      <c r="HC64">
        <f t="shared" si="129"/>
        <v>0.12348687230025879</v>
      </c>
      <c r="HD64">
        <f t="shared" si="129"/>
        <v>2.6955315126168222E-2</v>
      </c>
      <c r="HH64" t="s">
        <v>128</v>
      </c>
    </row>
    <row r="65" spans="1:221">
      <c r="A65" t="s">
        <v>115</v>
      </c>
      <c r="B65">
        <v>-17</v>
      </c>
      <c r="C65">
        <v>6</v>
      </c>
      <c r="D65">
        <v>-22</v>
      </c>
      <c r="E65">
        <v>-1</v>
      </c>
      <c r="F65">
        <v>-7</v>
      </c>
      <c r="G65">
        <v>29</v>
      </c>
      <c r="H65">
        <v>10</v>
      </c>
      <c r="I65">
        <v>3</v>
      </c>
      <c r="J65">
        <v>-68</v>
      </c>
      <c r="K65">
        <v>3</v>
      </c>
      <c r="L65">
        <v>-3</v>
      </c>
      <c r="M65">
        <v>-11</v>
      </c>
      <c r="N65">
        <v>25</v>
      </c>
      <c r="O65">
        <v>-15</v>
      </c>
      <c r="P65">
        <v>21</v>
      </c>
      <c r="Q65">
        <v>-11</v>
      </c>
      <c r="R65">
        <v>9</v>
      </c>
      <c r="S65">
        <v>34</v>
      </c>
      <c r="T65">
        <v>21</v>
      </c>
      <c r="U65">
        <v>-6</v>
      </c>
      <c r="EU65">
        <f>_xlfn.STDEV.P(EU55:EU60)</f>
        <v>3.138735416049161</v>
      </c>
      <c r="EV65">
        <f t="shared" ref="EV65:FN65" si="130">_xlfn.STDEV.P(EV55:EV60)</f>
        <v>5.2120889343932078</v>
      </c>
      <c r="EW65">
        <f t="shared" si="130"/>
        <v>4.8464165834577457</v>
      </c>
      <c r="EX65">
        <f t="shared" si="130"/>
        <v>2.1655842012154847</v>
      </c>
      <c r="EY65">
        <f t="shared" si="130"/>
        <v>4.0046818467514118</v>
      </c>
      <c r="EZ65">
        <f t="shared" si="130"/>
        <v>2.7933879497918452</v>
      </c>
      <c r="FA65">
        <f t="shared" si="130"/>
        <v>4.623025770574662</v>
      </c>
      <c r="FB65">
        <f t="shared" si="130"/>
        <v>2.3547567560298766</v>
      </c>
      <c r="FC65">
        <f t="shared" si="130"/>
        <v>5.0199834738859828</v>
      </c>
      <c r="FD65">
        <f t="shared" si="130"/>
        <v>6.0895366971718561</v>
      </c>
      <c r="FE65">
        <f t="shared" si="130"/>
        <v>5.2800650564454266</v>
      </c>
      <c r="FF65">
        <f t="shared" si="130"/>
        <v>1.6010221944983822</v>
      </c>
      <c r="FG65">
        <f t="shared" si="130"/>
        <v>3.8741185998750272</v>
      </c>
      <c r="FH65">
        <f t="shared" si="130"/>
        <v>2.458950673041711</v>
      </c>
      <c r="FI65">
        <f t="shared" si="130"/>
        <v>7.2659269785273475</v>
      </c>
      <c r="FJ65">
        <f t="shared" si="130"/>
        <v>6.5186727239923314</v>
      </c>
      <c r="FK65">
        <f t="shared" si="130"/>
        <v>8.3555910671953466</v>
      </c>
      <c r="FL65">
        <f t="shared" si="130"/>
        <v>9.7345432185079304</v>
      </c>
      <c r="FM65">
        <f t="shared" si="130"/>
        <v>4.7041804359473423</v>
      </c>
      <c r="FN65">
        <f t="shared" si="130"/>
        <v>3.0002286490827408</v>
      </c>
      <c r="HH65" t="s">
        <v>129</v>
      </c>
    </row>
    <row r="66" spans="1:221">
      <c r="A66" t="s">
        <v>116</v>
      </c>
      <c r="B66">
        <v>-2</v>
      </c>
      <c r="C66">
        <v>9</v>
      </c>
      <c r="D66">
        <v>-25</v>
      </c>
      <c r="E66">
        <v>0</v>
      </c>
      <c r="F66">
        <v>-6</v>
      </c>
      <c r="G66">
        <v>34</v>
      </c>
      <c r="H66">
        <v>5</v>
      </c>
      <c r="I66">
        <v>13</v>
      </c>
      <c r="J66">
        <v>-61</v>
      </c>
      <c r="K66">
        <v>9</v>
      </c>
      <c r="L66">
        <v>-5</v>
      </c>
      <c r="M66">
        <v>-11</v>
      </c>
      <c r="N66">
        <v>41</v>
      </c>
      <c r="O66">
        <v>-28</v>
      </c>
      <c r="P66">
        <v>12</v>
      </c>
      <c r="Q66">
        <v>-18</v>
      </c>
      <c r="R66">
        <v>-1</v>
      </c>
      <c r="S66">
        <v>15</v>
      </c>
      <c r="T66">
        <v>14</v>
      </c>
      <c r="U66">
        <v>5</v>
      </c>
      <c r="HH66" t="s">
        <v>130</v>
      </c>
    </row>
    <row r="67" spans="1:221">
      <c r="HH67" t="s">
        <v>131</v>
      </c>
    </row>
    <row r="68" spans="1:221">
      <c r="HH68" t="s">
        <v>132</v>
      </c>
    </row>
    <row r="69" spans="1:221">
      <c r="A69" t="s">
        <v>95</v>
      </c>
      <c r="B69">
        <v>-22</v>
      </c>
      <c r="C69">
        <v>24</v>
      </c>
      <c r="D69">
        <v>-29</v>
      </c>
      <c r="E69">
        <v>-31</v>
      </c>
      <c r="F69">
        <v>-10</v>
      </c>
      <c r="G69">
        <v>14</v>
      </c>
      <c r="H69">
        <v>-1</v>
      </c>
      <c r="I69">
        <v>-11</v>
      </c>
      <c r="J69">
        <v>-3</v>
      </c>
      <c r="K69">
        <v>0</v>
      </c>
      <c r="L69">
        <v>4</v>
      </c>
      <c r="M69">
        <v>-18</v>
      </c>
      <c r="N69">
        <v>22</v>
      </c>
      <c r="O69">
        <v>-4</v>
      </c>
      <c r="P69">
        <v>-3</v>
      </c>
      <c r="Q69">
        <v>-41</v>
      </c>
      <c r="R69">
        <v>9</v>
      </c>
      <c r="S69">
        <v>74</v>
      </c>
      <c r="T69">
        <v>18</v>
      </c>
      <c r="U69">
        <v>8</v>
      </c>
      <c r="HH69" t="s">
        <v>133</v>
      </c>
    </row>
    <row r="70" spans="1:221">
      <c r="A70" t="s">
        <v>96</v>
      </c>
      <c r="B70">
        <v>-16</v>
      </c>
      <c r="C70">
        <v>17</v>
      </c>
      <c r="D70">
        <v>-5</v>
      </c>
      <c r="E70">
        <v>-6</v>
      </c>
      <c r="F70">
        <v>-44</v>
      </c>
      <c r="G70">
        <v>29</v>
      </c>
      <c r="H70">
        <v>6</v>
      </c>
      <c r="I70">
        <v>0</v>
      </c>
      <c r="J70">
        <v>-39</v>
      </c>
      <c r="K70">
        <v>32</v>
      </c>
      <c r="L70">
        <v>0</v>
      </c>
      <c r="M70">
        <v>-58</v>
      </c>
      <c r="N70">
        <v>82</v>
      </c>
      <c r="O70">
        <v>20</v>
      </c>
      <c r="P70">
        <v>51</v>
      </c>
      <c r="Q70">
        <v>-54</v>
      </c>
      <c r="R70">
        <v>25</v>
      </c>
      <c r="S70">
        <v>-67</v>
      </c>
      <c r="T70">
        <v>18</v>
      </c>
      <c r="U70">
        <v>9</v>
      </c>
      <c r="HH70" t="s">
        <v>134</v>
      </c>
    </row>
    <row r="71" spans="1:221">
      <c r="A71" t="s">
        <v>97</v>
      </c>
      <c r="B71">
        <v>-89</v>
      </c>
      <c r="C71">
        <v>13</v>
      </c>
      <c r="D71">
        <v>-10</v>
      </c>
      <c r="E71">
        <v>45</v>
      </c>
      <c r="F71">
        <v>2</v>
      </c>
      <c r="G71">
        <v>-21</v>
      </c>
      <c r="H71">
        <v>16</v>
      </c>
      <c r="I71">
        <v>5</v>
      </c>
      <c r="J71">
        <v>24</v>
      </c>
      <c r="K71">
        <v>33</v>
      </c>
      <c r="L71">
        <v>10</v>
      </c>
      <c r="M71">
        <v>-3</v>
      </c>
      <c r="N71">
        <v>-23</v>
      </c>
      <c r="O71">
        <v>-8</v>
      </c>
      <c r="P71">
        <v>-12</v>
      </c>
      <c r="Q71">
        <v>-14</v>
      </c>
      <c r="R71">
        <v>4</v>
      </c>
      <c r="S71">
        <v>25</v>
      </c>
      <c r="T71">
        <v>3</v>
      </c>
      <c r="U71">
        <v>0</v>
      </c>
      <c r="HH71" t="s">
        <v>136</v>
      </c>
    </row>
    <row r="72" spans="1:221">
      <c r="A72" t="s">
        <v>98</v>
      </c>
      <c r="B72">
        <v>-90</v>
      </c>
      <c r="C72">
        <v>16</v>
      </c>
      <c r="D72">
        <v>-21</v>
      </c>
      <c r="E72">
        <v>-4</v>
      </c>
      <c r="F72">
        <v>9</v>
      </c>
      <c r="G72">
        <v>-9</v>
      </c>
      <c r="H72">
        <v>1</v>
      </c>
      <c r="I72">
        <v>5</v>
      </c>
      <c r="J72">
        <v>-6</v>
      </c>
      <c r="K72">
        <v>58</v>
      </c>
      <c r="L72">
        <v>9</v>
      </c>
      <c r="M72">
        <v>-13</v>
      </c>
      <c r="N72">
        <v>-17</v>
      </c>
      <c r="O72">
        <v>20</v>
      </c>
      <c r="P72">
        <v>9</v>
      </c>
      <c r="Q72">
        <v>-28</v>
      </c>
      <c r="R72">
        <v>16</v>
      </c>
      <c r="S72">
        <v>23</v>
      </c>
      <c r="T72">
        <v>19</v>
      </c>
      <c r="U72">
        <v>3</v>
      </c>
      <c r="HH72" t="s">
        <v>135</v>
      </c>
    </row>
    <row r="73" spans="1:221">
      <c r="A73" t="s">
        <v>99</v>
      </c>
      <c r="B73">
        <v>-45</v>
      </c>
      <c r="C73">
        <v>-4</v>
      </c>
      <c r="D73">
        <v>-17</v>
      </c>
      <c r="E73">
        <v>35</v>
      </c>
      <c r="F73">
        <v>12</v>
      </c>
      <c r="G73">
        <v>-24</v>
      </c>
      <c r="H73">
        <v>16</v>
      </c>
      <c r="I73">
        <v>-16</v>
      </c>
      <c r="J73">
        <v>10</v>
      </c>
      <c r="K73">
        <v>35</v>
      </c>
      <c r="L73">
        <v>5</v>
      </c>
      <c r="M73">
        <v>9</v>
      </c>
      <c r="N73">
        <v>-32</v>
      </c>
      <c r="O73">
        <v>-2</v>
      </c>
      <c r="P73">
        <v>-19</v>
      </c>
      <c r="Q73">
        <v>-22</v>
      </c>
      <c r="R73">
        <v>26</v>
      </c>
      <c r="S73">
        <v>28</v>
      </c>
      <c r="T73">
        <v>-3</v>
      </c>
      <c r="U73">
        <v>8</v>
      </c>
      <c r="HH73" t="s">
        <v>137</v>
      </c>
    </row>
    <row r="74" spans="1:221">
      <c r="A74" t="s">
        <v>100</v>
      </c>
      <c r="B74">
        <v>-116</v>
      </c>
      <c r="C74">
        <v>17</v>
      </c>
      <c r="D74">
        <v>-12</v>
      </c>
      <c r="E74">
        <v>-2</v>
      </c>
      <c r="F74">
        <v>9</v>
      </c>
      <c r="G74">
        <v>-16</v>
      </c>
      <c r="H74">
        <v>6</v>
      </c>
      <c r="I74">
        <v>12</v>
      </c>
      <c r="J74">
        <v>24</v>
      </c>
      <c r="K74">
        <v>75</v>
      </c>
      <c r="L74">
        <v>14</v>
      </c>
      <c r="M74">
        <v>-7</v>
      </c>
      <c r="N74">
        <v>-7</v>
      </c>
      <c r="O74">
        <v>-17</v>
      </c>
      <c r="P74">
        <v>-44</v>
      </c>
      <c r="Q74">
        <v>-4</v>
      </c>
      <c r="R74">
        <v>23</v>
      </c>
      <c r="S74">
        <v>40</v>
      </c>
      <c r="T74">
        <v>6</v>
      </c>
      <c r="U74">
        <v>-1</v>
      </c>
    </row>
    <row r="75" spans="1:221">
      <c r="A75" t="s">
        <v>101</v>
      </c>
      <c r="B75">
        <v>31</v>
      </c>
      <c r="C75">
        <v>12</v>
      </c>
      <c r="D75">
        <v>-17</v>
      </c>
      <c r="E75">
        <v>-35</v>
      </c>
      <c r="F75">
        <v>-46</v>
      </c>
      <c r="G75">
        <v>15</v>
      </c>
      <c r="H75">
        <v>29</v>
      </c>
      <c r="I75">
        <v>-46</v>
      </c>
      <c r="J75">
        <v>-92</v>
      </c>
      <c r="K75">
        <v>-39</v>
      </c>
      <c r="L75">
        <v>6</v>
      </c>
      <c r="M75">
        <v>-34</v>
      </c>
      <c r="N75">
        <v>35</v>
      </c>
      <c r="O75">
        <v>23</v>
      </c>
      <c r="P75">
        <v>60</v>
      </c>
      <c r="Q75">
        <v>16</v>
      </c>
      <c r="R75">
        <v>43</v>
      </c>
      <c r="S75">
        <v>35</v>
      </c>
      <c r="T75">
        <v>4</v>
      </c>
      <c r="U75">
        <v>0</v>
      </c>
      <c r="HI75" t="s">
        <v>168</v>
      </c>
      <c r="HJ75" t="s">
        <v>167</v>
      </c>
      <c r="HK75" t="s">
        <v>169</v>
      </c>
      <c r="HL75" t="s">
        <v>170</v>
      </c>
      <c r="HM75" t="s">
        <v>182</v>
      </c>
    </row>
    <row r="76" spans="1:221">
      <c r="A76" t="s">
        <v>102</v>
      </c>
      <c r="B76">
        <v>50</v>
      </c>
      <c r="C76">
        <v>15</v>
      </c>
      <c r="D76">
        <v>-20</v>
      </c>
      <c r="E76">
        <v>-27</v>
      </c>
      <c r="F76">
        <v>-70</v>
      </c>
      <c r="G76">
        <v>9</v>
      </c>
      <c r="H76">
        <v>18</v>
      </c>
      <c r="I76">
        <v>-93</v>
      </c>
      <c r="J76">
        <v>-111</v>
      </c>
      <c r="K76">
        <v>-27</v>
      </c>
      <c r="L76">
        <v>4</v>
      </c>
      <c r="M76">
        <v>-60</v>
      </c>
      <c r="N76">
        <v>76</v>
      </c>
      <c r="O76">
        <v>35</v>
      </c>
      <c r="P76">
        <v>75</v>
      </c>
      <c r="Q76">
        <v>23</v>
      </c>
      <c r="R76">
        <v>70</v>
      </c>
      <c r="S76">
        <v>62</v>
      </c>
      <c r="T76">
        <v>10</v>
      </c>
      <c r="U76">
        <v>-39</v>
      </c>
      <c r="HH76" t="s">
        <v>171</v>
      </c>
      <c r="HI76" t="s">
        <v>132</v>
      </c>
      <c r="HJ76">
        <f>EU64</f>
        <v>2.9338544887349243</v>
      </c>
      <c r="HK76">
        <f t="shared" ref="HK76:HK95" si="131">-LOG10(HL76)</f>
        <v>1.4894152379312944</v>
      </c>
      <c r="HL76">
        <f>GK64</f>
        <v>3.2402965773990045E-2</v>
      </c>
    </row>
    <row r="77" spans="1:221">
      <c r="A77" t="s">
        <v>103</v>
      </c>
      <c r="B77">
        <v>97</v>
      </c>
      <c r="C77">
        <v>35</v>
      </c>
      <c r="D77">
        <v>5</v>
      </c>
      <c r="E77">
        <v>-46</v>
      </c>
      <c r="F77">
        <v>-91</v>
      </c>
      <c r="G77">
        <v>38</v>
      </c>
      <c r="H77">
        <v>11</v>
      </c>
      <c r="I77">
        <v>-80</v>
      </c>
      <c r="J77">
        <v>-73</v>
      </c>
      <c r="K77">
        <v>-80</v>
      </c>
      <c r="L77">
        <v>0</v>
      </c>
      <c r="M77">
        <v>-54</v>
      </c>
      <c r="N77">
        <v>55</v>
      </c>
      <c r="O77">
        <v>6</v>
      </c>
      <c r="P77">
        <v>83</v>
      </c>
      <c r="Q77">
        <v>7</v>
      </c>
      <c r="R77">
        <v>69</v>
      </c>
      <c r="S77">
        <v>55</v>
      </c>
      <c r="T77">
        <v>17</v>
      </c>
      <c r="U77">
        <v>-54</v>
      </c>
      <c r="HI77" t="s">
        <v>124</v>
      </c>
      <c r="HJ77">
        <f>EV64</f>
        <v>1.8159440304085182</v>
      </c>
      <c r="HK77">
        <f t="shared" si="131"/>
        <v>0.87465735144030876</v>
      </c>
      <c r="HL77">
        <f>GL64</f>
        <v>0.13345739656813183</v>
      </c>
    </row>
    <row r="78" spans="1:221">
      <c r="A78" t="s">
        <v>104</v>
      </c>
      <c r="B78">
        <v>-26</v>
      </c>
      <c r="C78">
        <v>15</v>
      </c>
      <c r="D78">
        <v>-12</v>
      </c>
      <c r="E78">
        <v>-20</v>
      </c>
      <c r="F78">
        <v>-20</v>
      </c>
      <c r="G78">
        <v>-1</v>
      </c>
      <c r="H78">
        <v>14</v>
      </c>
      <c r="I78">
        <v>4</v>
      </c>
      <c r="J78">
        <v>-17</v>
      </c>
      <c r="K78">
        <v>3</v>
      </c>
      <c r="L78">
        <v>-2</v>
      </c>
      <c r="M78">
        <v>-7</v>
      </c>
      <c r="N78">
        <v>-32</v>
      </c>
      <c r="O78">
        <v>-9</v>
      </c>
      <c r="P78">
        <v>56</v>
      </c>
      <c r="Q78">
        <v>-22</v>
      </c>
      <c r="R78">
        <v>45</v>
      </c>
      <c r="S78">
        <v>31</v>
      </c>
      <c r="T78">
        <v>6</v>
      </c>
      <c r="U78">
        <v>-6</v>
      </c>
      <c r="HI78" t="s">
        <v>126</v>
      </c>
      <c r="HJ78">
        <f>EW64</f>
        <v>-0.47115066497656927</v>
      </c>
      <c r="HK78">
        <f t="shared" si="131"/>
        <v>1.7343564278793293</v>
      </c>
      <c r="HL78">
        <f>GM64</f>
        <v>1.84350182602947E-2</v>
      </c>
    </row>
    <row r="79" spans="1:221">
      <c r="A79" t="s">
        <v>105</v>
      </c>
      <c r="B79">
        <v>-48</v>
      </c>
      <c r="C79">
        <v>14</v>
      </c>
      <c r="D79">
        <v>-25</v>
      </c>
      <c r="E79">
        <v>-1</v>
      </c>
      <c r="F79">
        <v>-32</v>
      </c>
      <c r="G79">
        <v>-35</v>
      </c>
      <c r="H79">
        <v>18</v>
      </c>
      <c r="I79">
        <v>-3</v>
      </c>
      <c r="J79">
        <v>-16</v>
      </c>
      <c r="K79">
        <v>3</v>
      </c>
      <c r="L79">
        <v>6</v>
      </c>
      <c r="M79">
        <v>0</v>
      </c>
      <c r="N79">
        <v>-27</v>
      </c>
      <c r="O79">
        <v>-6</v>
      </c>
      <c r="P79">
        <v>58</v>
      </c>
      <c r="Q79">
        <v>-17</v>
      </c>
      <c r="R79">
        <v>43</v>
      </c>
      <c r="S79">
        <v>48</v>
      </c>
      <c r="T79">
        <v>8</v>
      </c>
      <c r="U79">
        <v>12</v>
      </c>
      <c r="HH79" t="s">
        <v>172</v>
      </c>
      <c r="HI79" t="s">
        <v>120</v>
      </c>
      <c r="HJ79">
        <f>EX64</f>
        <v>-1.6439756871018112</v>
      </c>
      <c r="HK79">
        <f t="shared" si="131"/>
        <v>0.99402431035510475</v>
      </c>
      <c r="HL79">
        <f>GN64</f>
        <v>0.10138546319509412</v>
      </c>
    </row>
    <row r="80" spans="1:221">
      <c r="A80" t="s">
        <v>106</v>
      </c>
      <c r="B80">
        <v>-27</v>
      </c>
      <c r="C80">
        <v>18</v>
      </c>
      <c r="D80">
        <v>-16</v>
      </c>
      <c r="E80">
        <v>-5</v>
      </c>
      <c r="F80">
        <v>-26</v>
      </c>
      <c r="G80">
        <v>4</v>
      </c>
      <c r="H80">
        <v>-8</v>
      </c>
      <c r="I80">
        <v>9</v>
      </c>
      <c r="J80">
        <v>-42</v>
      </c>
      <c r="K80">
        <v>-10</v>
      </c>
      <c r="L80">
        <v>-5</v>
      </c>
      <c r="M80">
        <v>-20</v>
      </c>
      <c r="N80">
        <v>19</v>
      </c>
      <c r="O80">
        <v>-26</v>
      </c>
      <c r="P80">
        <v>82</v>
      </c>
      <c r="Q80">
        <v>8</v>
      </c>
      <c r="R80">
        <v>26</v>
      </c>
      <c r="S80">
        <v>11</v>
      </c>
      <c r="T80">
        <v>11</v>
      </c>
      <c r="U80">
        <v>-3</v>
      </c>
      <c r="HI80" t="s">
        <v>121</v>
      </c>
      <c r="HJ80">
        <f>EY64</f>
        <v>0.57308455346684806</v>
      </c>
      <c r="HK80">
        <f t="shared" si="131"/>
        <v>1.9803990334239867</v>
      </c>
      <c r="HL80">
        <f>GO64</f>
        <v>1.046166879393029E-2</v>
      </c>
    </row>
    <row r="81" spans="1:220">
      <c r="A81" t="s">
        <v>107</v>
      </c>
      <c r="B81">
        <v>-40</v>
      </c>
      <c r="C81">
        <v>15</v>
      </c>
      <c r="D81">
        <v>-23</v>
      </c>
      <c r="E81">
        <v>-1</v>
      </c>
      <c r="F81">
        <v>-27</v>
      </c>
      <c r="G81">
        <v>-18</v>
      </c>
      <c r="H81">
        <v>13</v>
      </c>
      <c r="I81">
        <v>-1</v>
      </c>
      <c r="J81">
        <v>-31</v>
      </c>
      <c r="K81">
        <v>2</v>
      </c>
      <c r="L81">
        <v>-2</v>
      </c>
      <c r="M81">
        <v>-17</v>
      </c>
      <c r="N81">
        <v>10</v>
      </c>
      <c r="O81">
        <v>-17</v>
      </c>
      <c r="P81">
        <v>59</v>
      </c>
      <c r="Q81">
        <v>-20</v>
      </c>
      <c r="R81">
        <v>22</v>
      </c>
      <c r="S81">
        <v>58</v>
      </c>
      <c r="T81">
        <v>9</v>
      </c>
      <c r="U81">
        <v>9</v>
      </c>
      <c r="HH81" t="s">
        <v>173</v>
      </c>
      <c r="HI81" t="s">
        <v>133</v>
      </c>
      <c r="HJ81">
        <f>EZ64</f>
        <v>-6.0584148670968538</v>
      </c>
      <c r="HK81">
        <f t="shared" si="131"/>
        <v>2.4329301933212033</v>
      </c>
      <c r="HL81">
        <f>GP64</f>
        <v>3.6903691125298455E-3</v>
      </c>
    </row>
    <row r="82" spans="1:220">
      <c r="HI82" t="s">
        <v>134</v>
      </c>
      <c r="HJ82">
        <f>FA64</f>
        <v>2.0028607748838918</v>
      </c>
      <c r="HK82">
        <f t="shared" si="131"/>
        <v>1.4118161421191557</v>
      </c>
      <c r="HL82">
        <f>GQ64</f>
        <v>3.8742162453985429E-2</v>
      </c>
    </row>
    <row r="83" spans="1:220">
      <c r="B83" t="s">
        <v>118</v>
      </c>
      <c r="C83" t="s">
        <v>119</v>
      </c>
      <c r="D83" t="s">
        <v>120</v>
      </c>
      <c r="E83" t="s">
        <v>121</v>
      </c>
      <c r="F83" t="s">
        <v>122</v>
      </c>
      <c r="G83" t="s">
        <v>123</v>
      </c>
      <c r="H83" t="s">
        <v>124</v>
      </c>
      <c r="I83" t="s">
        <v>125</v>
      </c>
      <c r="J83" t="s">
        <v>126</v>
      </c>
      <c r="K83" t="s">
        <v>127</v>
      </c>
      <c r="L83" t="s">
        <v>128</v>
      </c>
      <c r="M83" t="s">
        <v>129</v>
      </c>
      <c r="N83" t="s">
        <v>130</v>
      </c>
      <c r="O83" t="s">
        <v>131</v>
      </c>
      <c r="P83" t="s">
        <v>132</v>
      </c>
      <c r="Q83" t="s">
        <v>133</v>
      </c>
      <c r="R83" t="s">
        <v>134</v>
      </c>
      <c r="S83" t="s">
        <v>136</v>
      </c>
      <c r="T83" t="s">
        <v>135</v>
      </c>
      <c r="U83" t="s">
        <v>137</v>
      </c>
      <c r="HI83" t="s">
        <v>129</v>
      </c>
      <c r="HJ83">
        <f>FB64</f>
        <v>-3.5272878147963751</v>
      </c>
      <c r="HK83">
        <f t="shared" si="131"/>
        <v>1.0188857326676379</v>
      </c>
      <c r="HL83">
        <f>GR64</f>
        <v>9.5744595200683902E-2</v>
      </c>
    </row>
    <row r="84" spans="1:220">
      <c r="B84">
        <f>B44/B4*100</f>
        <v>-2.5236593059936907</v>
      </c>
      <c r="C84">
        <f t="shared" ref="C84:U85" si="132">C44/C4*100</f>
        <v>17.708333333333336</v>
      </c>
      <c r="D84">
        <f t="shared" si="132"/>
        <v>-10.695187165775401</v>
      </c>
      <c r="E84">
        <f t="shared" si="132"/>
        <v>-21.1864406779661</v>
      </c>
      <c r="F84">
        <f t="shared" si="132"/>
        <v>-10.069444444444445</v>
      </c>
      <c r="G84">
        <f t="shared" si="132"/>
        <v>12.337662337662337</v>
      </c>
      <c r="H84">
        <f t="shared" si="132"/>
        <v>7.4688796680497926</v>
      </c>
      <c r="I84" t="s">
        <v>117</v>
      </c>
      <c r="J84">
        <f t="shared" si="132"/>
        <v>-13.461538461538462</v>
      </c>
      <c r="K84">
        <f t="shared" si="132"/>
        <v>-4.9773755656108598</v>
      </c>
      <c r="L84" t="s">
        <v>117</v>
      </c>
      <c r="M84">
        <f t="shared" si="132"/>
        <v>-7.7170418006430879</v>
      </c>
      <c r="N84">
        <f t="shared" si="132"/>
        <v>11.351351351351353</v>
      </c>
      <c r="O84">
        <f t="shared" si="132"/>
        <v>0.21186440677966101</v>
      </c>
      <c r="P84">
        <f t="shared" si="132"/>
        <v>25.694444444444443</v>
      </c>
      <c r="Q84">
        <f t="shared" si="132"/>
        <v>-15.503875968992247</v>
      </c>
      <c r="R84">
        <f t="shared" si="132"/>
        <v>29.37062937062937</v>
      </c>
      <c r="S84">
        <f t="shared" si="132"/>
        <v>-16.279069767441861</v>
      </c>
      <c r="T84">
        <f t="shared" si="132"/>
        <v>17.021276595744681</v>
      </c>
      <c r="U84">
        <f t="shared" si="132"/>
        <v>3.5175879396984926</v>
      </c>
      <c r="HI84" t="s">
        <v>131</v>
      </c>
      <c r="HJ84">
        <f>FC64</f>
        <v>-3.8180032231785224</v>
      </c>
      <c r="HK84">
        <f t="shared" si="131"/>
        <v>1.2300113137655435</v>
      </c>
      <c r="HL84">
        <f>GS64</f>
        <v>5.8882831564357141E-2</v>
      </c>
    </row>
    <row r="85" spans="1:220">
      <c r="B85">
        <f>B45/B5*100</f>
        <v>-16.525423728813561</v>
      </c>
      <c r="C85">
        <f t="shared" si="132"/>
        <v>4.7058823529411766</v>
      </c>
      <c r="D85">
        <f t="shared" si="132"/>
        <v>0</v>
      </c>
      <c r="E85">
        <f t="shared" si="132"/>
        <v>14.084507042253522</v>
      </c>
      <c r="F85">
        <f t="shared" si="132"/>
        <v>3.8216560509554141</v>
      </c>
      <c r="G85">
        <f t="shared" si="132"/>
        <v>-0.90909090909090906</v>
      </c>
      <c r="H85">
        <f t="shared" si="132"/>
        <v>-0.68493150684931503</v>
      </c>
      <c r="I85">
        <f t="shared" si="132"/>
        <v>11.666666666666666</v>
      </c>
      <c r="J85">
        <f t="shared" si="132"/>
        <v>5.4054054054054053</v>
      </c>
      <c r="K85">
        <f t="shared" si="132"/>
        <v>-7.5757575757575761</v>
      </c>
      <c r="L85">
        <f t="shared" si="132"/>
        <v>-2.2346368715083798</v>
      </c>
      <c r="M85">
        <f t="shared" si="132"/>
        <v>8.5106382978723403</v>
      </c>
      <c r="N85">
        <f t="shared" si="132"/>
        <v>-12.5</v>
      </c>
      <c r="O85">
        <f t="shared" si="132"/>
        <v>4.3307086614173231</v>
      </c>
      <c r="P85">
        <f t="shared" si="132"/>
        <v>-23.214285714285715</v>
      </c>
      <c r="Q85">
        <f t="shared" si="132"/>
        <v>-3.0303030303030303</v>
      </c>
      <c r="R85">
        <f t="shared" si="132"/>
        <v>14.049586776859504</v>
      </c>
      <c r="S85">
        <f t="shared" si="132"/>
        <v>-30.434782608695656</v>
      </c>
      <c r="T85">
        <f t="shared" si="132"/>
        <v>0</v>
      </c>
      <c r="U85">
        <f t="shared" si="132"/>
        <v>7.6923076923076925</v>
      </c>
      <c r="HH85" t="s">
        <v>149</v>
      </c>
      <c r="HI85" t="s">
        <v>123</v>
      </c>
      <c r="HJ85">
        <f>FD64</f>
        <v>2.4147651004414716</v>
      </c>
      <c r="HK85">
        <f t="shared" si="131"/>
        <v>2.4845914875265609</v>
      </c>
      <c r="HL85">
        <f>GT64</f>
        <v>3.2764874776542996E-3</v>
      </c>
    </row>
    <row r="86" spans="1:220">
      <c r="B86">
        <f t="shared" ref="B86:U98" si="133">B46/B6*100</f>
        <v>-21.229050279329609</v>
      </c>
      <c r="C86">
        <f t="shared" si="133"/>
        <v>-1.4285714285714286</v>
      </c>
      <c r="D86">
        <f t="shared" si="133"/>
        <v>9.9009900990099009</v>
      </c>
      <c r="E86">
        <f t="shared" si="133"/>
        <v>11.702127659574469</v>
      </c>
      <c r="F86">
        <f t="shared" si="133"/>
        <v>14.85148514851485</v>
      </c>
      <c r="G86">
        <f t="shared" si="133"/>
        <v>-5.2941176470588234</v>
      </c>
      <c r="H86">
        <f t="shared" si="133"/>
        <v>-0.84033613445378152</v>
      </c>
      <c r="I86">
        <f t="shared" si="133"/>
        <v>3.79746835443038</v>
      </c>
      <c r="J86">
        <f t="shared" si="133"/>
        <v>12.727272727272727</v>
      </c>
      <c r="K86">
        <f t="shared" si="133"/>
        <v>11.340206185567011</v>
      </c>
      <c r="L86">
        <f t="shared" si="133"/>
        <v>3.5971223021582732</v>
      </c>
      <c r="M86">
        <f t="shared" si="133"/>
        <v>2.0408163265306123</v>
      </c>
      <c r="N86">
        <f t="shared" si="133"/>
        <v>-17.886178861788618</v>
      </c>
      <c r="O86">
        <f t="shared" si="133"/>
        <v>0.5494505494505495</v>
      </c>
      <c r="P86">
        <f t="shared" si="133"/>
        <v>-11.904761904761903</v>
      </c>
      <c r="Q86">
        <f t="shared" si="133"/>
        <v>-41.666666666666671</v>
      </c>
      <c r="R86">
        <f t="shared" si="133"/>
        <v>47.945205479452049</v>
      </c>
      <c r="S86">
        <f t="shared" si="133"/>
        <v>24</v>
      </c>
      <c r="T86">
        <f t="shared" si="133"/>
        <v>-6.1224489795918364</v>
      </c>
      <c r="U86">
        <f t="shared" si="133"/>
        <v>2.4390243902439024</v>
      </c>
      <c r="HI86" t="s">
        <v>118</v>
      </c>
      <c r="HJ86">
        <f>FE64</f>
        <v>-1.9528349048333851</v>
      </c>
      <c r="HK86">
        <f t="shared" si="131"/>
        <v>1.4904417326597383</v>
      </c>
      <c r="HL86">
        <f>GU64</f>
        <v>3.2326468840178646E-2</v>
      </c>
    </row>
    <row r="87" spans="1:220">
      <c r="B87">
        <f t="shared" si="133"/>
        <v>-19.72318339100346</v>
      </c>
      <c r="C87">
        <f t="shared" si="133"/>
        <v>-10.185185185185185</v>
      </c>
      <c r="D87">
        <f t="shared" si="133"/>
        <v>6.179775280898876</v>
      </c>
      <c r="E87">
        <f t="shared" si="133"/>
        <v>-1.0526315789473684</v>
      </c>
      <c r="F87">
        <f t="shared" si="133"/>
        <v>11.702127659574469</v>
      </c>
      <c r="G87">
        <f t="shared" si="133"/>
        <v>-14.074074074074074</v>
      </c>
      <c r="H87">
        <f t="shared" si="133"/>
        <v>-0.48309178743961351</v>
      </c>
      <c r="I87">
        <f t="shared" si="133"/>
        <v>10</v>
      </c>
      <c r="J87">
        <f t="shared" si="133"/>
        <v>46.086956521739133</v>
      </c>
      <c r="K87">
        <f t="shared" si="133"/>
        <v>1.1904761904761905</v>
      </c>
      <c r="L87">
        <f t="shared" si="133"/>
        <v>7.8703703703703702</v>
      </c>
      <c r="M87">
        <f t="shared" si="133"/>
        <v>12.5</v>
      </c>
      <c r="N87">
        <f t="shared" si="133"/>
        <v>-19.834710743801654</v>
      </c>
      <c r="O87">
        <f t="shared" si="133"/>
        <v>-2.547770700636943</v>
      </c>
      <c r="P87">
        <f t="shared" si="133"/>
        <v>-21.621621621621621</v>
      </c>
      <c r="Q87">
        <f t="shared" si="133"/>
        <v>-11.475409836065573</v>
      </c>
      <c r="R87">
        <f t="shared" si="133"/>
        <v>6.5476190476190483</v>
      </c>
      <c r="S87">
        <f t="shared" si="133"/>
        <v>35.135135135135137</v>
      </c>
      <c r="T87">
        <f t="shared" si="133"/>
        <v>-8.235294117647058</v>
      </c>
      <c r="U87">
        <f t="shared" si="133"/>
        <v>17.647058823529413</v>
      </c>
      <c r="FP87" t="s">
        <v>118</v>
      </c>
      <c r="FQ87" t="s">
        <v>119</v>
      </c>
      <c r="FR87" t="s">
        <v>120</v>
      </c>
      <c r="FS87" t="s">
        <v>121</v>
      </c>
      <c r="FT87" t="s">
        <v>122</v>
      </c>
      <c r="FU87" t="s">
        <v>123</v>
      </c>
      <c r="FV87" t="s">
        <v>124</v>
      </c>
      <c r="FW87" t="s">
        <v>125</v>
      </c>
      <c r="FX87" t="s">
        <v>126</v>
      </c>
      <c r="FY87" t="s">
        <v>127</v>
      </c>
      <c r="FZ87" t="s">
        <v>128</v>
      </c>
      <c r="GA87" t="s">
        <v>129</v>
      </c>
      <c r="GB87" t="s">
        <v>130</v>
      </c>
      <c r="GC87" t="s">
        <v>131</v>
      </c>
      <c r="GD87" t="s">
        <v>132</v>
      </c>
      <c r="GE87" t="s">
        <v>133</v>
      </c>
      <c r="GF87" t="s">
        <v>134</v>
      </c>
      <c r="GG87" t="s">
        <v>136</v>
      </c>
      <c r="GH87" t="s">
        <v>135</v>
      </c>
      <c r="GI87" t="s">
        <v>137</v>
      </c>
      <c r="HI87" t="s">
        <v>136</v>
      </c>
      <c r="HJ87">
        <f>FF64</f>
        <v>2.2923004086958456</v>
      </c>
      <c r="HK87">
        <f t="shared" si="131"/>
        <v>0.6659902921647185</v>
      </c>
      <c r="HL87">
        <f>GV64</f>
        <v>0.21577926420045535</v>
      </c>
    </row>
    <row r="88" spans="1:220">
      <c r="B88">
        <f t="shared" si="133"/>
        <v>-13.829787234042554</v>
      </c>
      <c r="C88">
        <f t="shared" si="133"/>
        <v>0</v>
      </c>
      <c r="D88">
        <f t="shared" si="133"/>
        <v>-6.25</v>
      </c>
      <c r="E88">
        <f t="shared" si="133"/>
        <v>-2.3622047244094486</v>
      </c>
      <c r="F88">
        <f t="shared" si="133"/>
        <v>4.1322314049586781</v>
      </c>
      <c r="G88">
        <f t="shared" si="133"/>
        <v>-2.4038461538461542</v>
      </c>
      <c r="H88">
        <f t="shared" si="133"/>
        <v>3.3898305084745761</v>
      </c>
      <c r="I88">
        <f t="shared" si="133"/>
        <v>-0.83333333333333337</v>
      </c>
      <c r="J88">
        <f t="shared" si="133"/>
        <v>20.253164556962027</v>
      </c>
      <c r="K88">
        <f t="shared" si="133"/>
        <v>-3.6764705882352944</v>
      </c>
      <c r="L88">
        <f t="shared" si="133"/>
        <v>1.7964071856287425</v>
      </c>
      <c r="M88">
        <f t="shared" si="133"/>
        <v>22.58064516129032</v>
      </c>
      <c r="N88">
        <f t="shared" si="133"/>
        <v>-0.55865921787709494</v>
      </c>
      <c r="O88">
        <f t="shared" si="133"/>
        <v>0</v>
      </c>
      <c r="P88">
        <f t="shared" si="133"/>
        <v>-110.63829787234043</v>
      </c>
      <c r="Q88">
        <f t="shared" si="133"/>
        <v>-15.66265060240964</v>
      </c>
      <c r="R88">
        <f t="shared" si="133"/>
        <v>24.528301886792452</v>
      </c>
      <c r="S88">
        <f t="shared" si="133"/>
        <v>115.99999999999999</v>
      </c>
      <c r="T88">
        <f t="shared" si="133"/>
        <v>-8.1967213114754092</v>
      </c>
      <c r="U88">
        <f t="shared" si="133"/>
        <v>0</v>
      </c>
      <c r="FP88">
        <f t="shared" ref="FP88:FV88" si="134">AVERAGE(FP29:FP51)</f>
        <v>0.89421396673956843</v>
      </c>
      <c r="FQ88">
        <f t="shared" si="134"/>
        <v>0.54998459900523078</v>
      </c>
      <c r="FR88">
        <f t="shared" si="134"/>
        <v>0.59363668949746262</v>
      </c>
      <c r="FS88">
        <f t="shared" si="134"/>
        <v>0.30917694842232335</v>
      </c>
      <c r="FT88">
        <f t="shared" si="134"/>
        <v>0.79612540608990701</v>
      </c>
      <c r="FU88">
        <f t="shared" si="134"/>
        <v>0.10925717773531496</v>
      </c>
      <c r="FV88">
        <f t="shared" si="134"/>
        <v>0.63417763173618324</v>
      </c>
      <c r="FW88">
        <f>AVERAGE(FW30:FW51)</f>
        <v>0.26069179898504102</v>
      </c>
      <c r="FX88">
        <f>AVERAGE(FX29:FX51)</f>
        <v>0.36925141516093257</v>
      </c>
      <c r="FY88">
        <f>AVERAGE(FY29:FY51)</f>
        <v>0.80391382931876698</v>
      </c>
      <c r="FZ88">
        <f>AVERAGE(FZ30:FZ51)</f>
        <v>0.51044837285767231</v>
      </c>
      <c r="GA88">
        <f t="shared" ref="GA88:GI88" si="135">AVERAGE(GA29:GA51)</f>
        <v>0.59995169736843135</v>
      </c>
      <c r="GB88">
        <f t="shared" si="135"/>
        <v>0.58396183899473597</v>
      </c>
      <c r="GC88">
        <f t="shared" si="135"/>
        <v>0.31503069109509785</v>
      </c>
      <c r="GD88">
        <f t="shared" si="135"/>
        <v>0.38255524453705375</v>
      </c>
      <c r="GE88">
        <f t="shared" si="135"/>
        <v>0.13183486676794745</v>
      </c>
      <c r="GF88">
        <f t="shared" si="135"/>
        <v>0.70763822257335962</v>
      </c>
      <c r="GG88">
        <f t="shared" si="135"/>
        <v>0.34385591260713044</v>
      </c>
      <c r="GH88">
        <f t="shared" si="135"/>
        <v>0.49428813971092739</v>
      </c>
      <c r="GI88">
        <f t="shared" si="135"/>
        <v>0.27109425194437237</v>
      </c>
      <c r="HI88" t="s">
        <v>125</v>
      </c>
      <c r="HJ88">
        <f>FG64</f>
        <v>2.9671214381395914</v>
      </c>
      <c r="HK88">
        <f t="shared" si="131"/>
        <v>1.2578523417458223</v>
      </c>
      <c r="HL88">
        <f>GW64</f>
        <v>5.5226517514626372E-2</v>
      </c>
    </row>
    <row r="89" spans="1:220">
      <c r="B89">
        <f t="shared" si="133"/>
        <v>16.129032258064516</v>
      </c>
      <c r="C89">
        <f t="shared" si="133"/>
        <v>-3.225806451612903</v>
      </c>
      <c r="D89">
        <f t="shared" si="133"/>
        <v>-20</v>
      </c>
      <c r="E89">
        <f t="shared" si="133"/>
        <v>3.4482758620689653</v>
      </c>
      <c r="F89">
        <f t="shared" si="133"/>
        <v>-5.2083333333333339</v>
      </c>
      <c r="G89">
        <f t="shared" si="133"/>
        <v>1.3793103448275863</v>
      </c>
      <c r="H89">
        <f t="shared" si="133"/>
        <v>5.825242718446602</v>
      </c>
      <c r="I89">
        <f t="shared" si="133"/>
        <v>9.8765432098765427</v>
      </c>
      <c r="J89">
        <f t="shared" si="133"/>
        <v>-26.666666666666668</v>
      </c>
      <c r="K89">
        <f t="shared" si="133"/>
        <v>24.175824175824175</v>
      </c>
      <c r="L89">
        <f t="shared" si="133"/>
        <v>0.76923076923076927</v>
      </c>
      <c r="M89">
        <f t="shared" si="133"/>
        <v>-8.4615384615384617</v>
      </c>
      <c r="N89">
        <f t="shared" si="133"/>
        <v>-3.3613445378151261</v>
      </c>
      <c r="O89">
        <f t="shared" si="133"/>
        <v>1.1560693641618496</v>
      </c>
      <c r="P89">
        <f t="shared" si="133"/>
        <v>-4.4444444444444446</v>
      </c>
      <c r="Q89">
        <f t="shared" si="133"/>
        <v>-31.081081081081081</v>
      </c>
      <c r="R89">
        <f t="shared" si="133"/>
        <v>18.292682926829269</v>
      </c>
      <c r="S89">
        <f t="shared" si="133"/>
        <v>-5</v>
      </c>
      <c r="T89">
        <f t="shared" si="133"/>
        <v>11.111111111111111</v>
      </c>
      <c r="U89">
        <f t="shared" si="133"/>
        <v>-4.2553191489361701</v>
      </c>
      <c r="FP89" t="s">
        <v>118</v>
      </c>
      <c r="FQ89" t="s">
        <v>119</v>
      </c>
      <c r="FR89" t="s">
        <v>120</v>
      </c>
      <c r="FS89" t="s">
        <v>121</v>
      </c>
      <c r="FT89" t="s">
        <v>122</v>
      </c>
      <c r="FU89" t="s">
        <v>123</v>
      </c>
      <c r="FV89" t="s">
        <v>124</v>
      </c>
      <c r="FW89" t="s">
        <v>125</v>
      </c>
      <c r="FX89" t="s">
        <v>126</v>
      </c>
      <c r="FY89" t="s">
        <v>127</v>
      </c>
      <c r="FZ89" t="s">
        <v>128</v>
      </c>
      <c r="GA89" t="s">
        <v>129</v>
      </c>
      <c r="GB89" t="s">
        <v>130</v>
      </c>
      <c r="GC89" t="s">
        <v>131</v>
      </c>
      <c r="GD89" t="s">
        <v>132</v>
      </c>
      <c r="GE89" t="s">
        <v>133</v>
      </c>
      <c r="GF89" t="s">
        <v>134</v>
      </c>
      <c r="GG89" t="s">
        <v>136</v>
      </c>
      <c r="GH89" t="s">
        <v>135</v>
      </c>
      <c r="GI89" t="s">
        <v>137</v>
      </c>
      <c r="HI89" t="s">
        <v>127</v>
      </c>
      <c r="HJ89">
        <f>FH64</f>
        <v>-2.828108825208274</v>
      </c>
      <c r="HK89">
        <f t="shared" si="131"/>
        <v>1.2415946706594678</v>
      </c>
      <c r="HL89">
        <f>GX64</f>
        <v>5.7333087410293304E-2</v>
      </c>
    </row>
    <row r="90" spans="1:220">
      <c r="B90">
        <f t="shared" si="133"/>
        <v>-11.284046692607005</v>
      </c>
      <c r="C90">
        <f t="shared" si="133"/>
        <v>0</v>
      </c>
      <c r="D90">
        <f t="shared" si="133"/>
        <v>19.879518072289155</v>
      </c>
      <c r="E90">
        <f t="shared" si="133"/>
        <v>-1.8867924528301887</v>
      </c>
      <c r="F90">
        <f t="shared" si="133"/>
        <v>1.6666666666666667</v>
      </c>
      <c r="G90">
        <f t="shared" si="133"/>
        <v>-8.518518518518519</v>
      </c>
      <c r="H90">
        <f t="shared" si="133"/>
        <v>-1.7341040462427744</v>
      </c>
      <c r="I90">
        <f t="shared" si="133"/>
        <v>7.0175438596491224</v>
      </c>
      <c r="J90">
        <f t="shared" si="133"/>
        <v>7.4074074074074066</v>
      </c>
      <c r="K90">
        <f t="shared" si="133"/>
        <v>16.541353383458645</v>
      </c>
      <c r="L90">
        <f t="shared" si="133"/>
        <v>-7.7294685990338161</v>
      </c>
      <c r="M90">
        <f t="shared" si="133"/>
        <v>-4.5454545454545459</v>
      </c>
      <c r="N90">
        <f t="shared" si="133"/>
        <v>-11.483253588516746</v>
      </c>
      <c r="O90">
        <f t="shared" si="133"/>
        <v>-5.4607508532423212</v>
      </c>
      <c r="P90">
        <f t="shared" si="133"/>
        <v>40.298507462686565</v>
      </c>
      <c r="Q90">
        <f t="shared" si="133"/>
        <v>0.77519379844961245</v>
      </c>
      <c r="R90">
        <f t="shared" si="133"/>
        <v>0</v>
      </c>
      <c r="S90">
        <f t="shared" si="133"/>
        <v>13.513513513513514</v>
      </c>
      <c r="T90">
        <f t="shared" si="133"/>
        <v>0</v>
      </c>
      <c r="U90">
        <f t="shared" si="133"/>
        <v>10.294117647058822</v>
      </c>
      <c r="FP90">
        <f>10^-FP88</f>
        <v>0.12758100921368146</v>
      </c>
      <c r="FQ90">
        <f t="shared" ref="FQ90:GI90" si="136">10^-FQ88</f>
        <v>0.28184828788167066</v>
      </c>
      <c r="FR90">
        <f t="shared" si="136"/>
        <v>0.25489617033696127</v>
      </c>
      <c r="FS90">
        <f t="shared" si="136"/>
        <v>0.49070790197827802</v>
      </c>
      <c r="FT90">
        <f t="shared" si="136"/>
        <v>0.15990962098086134</v>
      </c>
      <c r="FU90">
        <f t="shared" si="136"/>
        <v>0.7775759547091623</v>
      </c>
      <c r="FV90">
        <f t="shared" si="136"/>
        <v>0.23217869629583551</v>
      </c>
      <c r="FW90">
        <f t="shared" si="136"/>
        <v>0.54866619273106043</v>
      </c>
      <c r="FX90">
        <f t="shared" si="136"/>
        <v>0.42731543957467383</v>
      </c>
      <c r="FY90">
        <f t="shared" si="136"/>
        <v>0.15706744192949768</v>
      </c>
      <c r="FZ90">
        <f t="shared" si="136"/>
        <v>0.30871066064122044</v>
      </c>
      <c r="GA90">
        <f t="shared" si="136"/>
        <v>0.2512165821364637</v>
      </c>
      <c r="GB90">
        <f t="shared" si="136"/>
        <v>0.26063825600670582</v>
      </c>
      <c r="GC90">
        <f t="shared" si="136"/>
        <v>0.48413815288474904</v>
      </c>
      <c r="GD90">
        <f t="shared" si="136"/>
        <v>0.41442386379470486</v>
      </c>
      <c r="GE90">
        <f t="shared" si="136"/>
        <v>0.73818485925213517</v>
      </c>
      <c r="GF90">
        <f t="shared" si="136"/>
        <v>0.19604771166160162</v>
      </c>
      <c r="GG90">
        <f t="shared" si="136"/>
        <v>0.45304786423990712</v>
      </c>
      <c r="GH90">
        <f t="shared" si="136"/>
        <v>0.32041427786943244</v>
      </c>
      <c r="GI90">
        <f t="shared" si="136"/>
        <v>0.53568038986675881</v>
      </c>
      <c r="HI90" t="s">
        <v>128</v>
      </c>
      <c r="HJ90">
        <f>FI64</f>
        <v>-6.7592507093846903</v>
      </c>
      <c r="HK90">
        <f t="shared" si="131"/>
        <v>2.0978984914988765</v>
      </c>
      <c r="HL90">
        <f>GY64</f>
        <v>7.9818122593067198E-3</v>
      </c>
    </row>
    <row r="91" spans="1:220">
      <c r="B91">
        <f t="shared" si="133"/>
        <v>2.7210884353741496</v>
      </c>
      <c r="C91">
        <f t="shared" si="133"/>
        <v>-25</v>
      </c>
      <c r="D91">
        <f t="shared" si="133"/>
        <v>-16.666666666666664</v>
      </c>
      <c r="E91">
        <f t="shared" si="133"/>
        <v>9.2105263157894726</v>
      </c>
      <c r="F91">
        <f t="shared" si="133"/>
        <v>0</v>
      </c>
      <c r="G91">
        <f t="shared" si="133"/>
        <v>11.811023622047244</v>
      </c>
      <c r="H91">
        <f t="shared" si="133"/>
        <v>15.853658536585366</v>
      </c>
      <c r="I91">
        <f t="shared" si="133"/>
        <v>0</v>
      </c>
      <c r="J91">
        <f t="shared" si="133"/>
        <v>-13.043478260869565</v>
      </c>
      <c r="K91">
        <f t="shared" si="133"/>
        <v>13.333333333333334</v>
      </c>
      <c r="L91">
        <f t="shared" si="133"/>
        <v>-0.84033613445378152</v>
      </c>
      <c r="M91">
        <f t="shared" si="133"/>
        <v>-5.6910569105691051</v>
      </c>
      <c r="N91">
        <f t="shared" si="133"/>
        <v>-7.1428571428571423</v>
      </c>
      <c r="O91">
        <f t="shared" si="133"/>
        <v>-6.2937062937062942</v>
      </c>
      <c r="P91">
        <f t="shared" si="133"/>
        <v>24.324324324324326</v>
      </c>
      <c r="Q91">
        <f t="shared" si="133"/>
        <v>-35.593220338983052</v>
      </c>
      <c r="R91">
        <f t="shared" si="133"/>
        <v>-17.741935483870968</v>
      </c>
      <c r="S91">
        <f t="shared" si="133"/>
        <v>87.5</v>
      </c>
      <c r="T91">
        <f t="shared" si="133"/>
        <v>20</v>
      </c>
      <c r="U91">
        <f t="shared" si="133"/>
        <v>10.95890410958904</v>
      </c>
      <c r="FO91" t="s">
        <v>155</v>
      </c>
      <c r="FP91" t="s">
        <v>152</v>
      </c>
      <c r="HH91" t="s">
        <v>150</v>
      </c>
      <c r="HI91" t="s">
        <v>122</v>
      </c>
      <c r="HJ91">
        <f>FJ64</f>
        <v>-9.0746119177389133</v>
      </c>
      <c r="HK91">
        <f t="shared" si="131"/>
        <v>3.1169133246315024</v>
      </c>
      <c r="HL91">
        <f>GZ64</f>
        <v>7.6398824315937475E-4</v>
      </c>
    </row>
    <row r="92" spans="1:220">
      <c r="B92">
        <f t="shared" si="133"/>
        <v>-6.8027210884353746</v>
      </c>
      <c r="C92">
        <f t="shared" si="133"/>
        <v>-10.416666666666668</v>
      </c>
      <c r="D92">
        <f t="shared" si="133"/>
        <v>-17.105263157894736</v>
      </c>
      <c r="E92">
        <f t="shared" si="133"/>
        <v>-1.3513513513513513</v>
      </c>
      <c r="F92">
        <f t="shared" si="133"/>
        <v>-3.79746835443038</v>
      </c>
      <c r="G92">
        <f t="shared" si="133"/>
        <v>5.833333333333333</v>
      </c>
      <c r="H92">
        <f t="shared" si="133"/>
        <v>7.4074074074074066</v>
      </c>
      <c r="I92">
        <f t="shared" si="133"/>
        <v>11.594202898550725</v>
      </c>
      <c r="J92">
        <f t="shared" si="133"/>
        <v>-17.777777777777779</v>
      </c>
      <c r="K92">
        <f t="shared" si="133"/>
        <v>11.267605633802818</v>
      </c>
      <c r="L92">
        <f t="shared" si="133"/>
        <v>-0.89285714285714279</v>
      </c>
      <c r="M92">
        <f t="shared" si="133"/>
        <v>1.6528925619834711</v>
      </c>
      <c r="N92">
        <f t="shared" si="133"/>
        <v>-14.130434782608695</v>
      </c>
      <c r="O92">
        <f t="shared" si="133"/>
        <v>-6.9930069930069934</v>
      </c>
      <c r="P92">
        <f t="shared" si="133"/>
        <v>41.17647058823529</v>
      </c>
      <c r="Q92">
        <f t="shared" si="133"/>
        <v>-37.931034482758619</v>
      </c>
      <c r="R92">
        <f t="shared" si="133"/>
        <v>-8.6206896551724146</v>
      </c>
      <c r="S92">
        <f t="shared" si="133"/>
        <v>133.33333333333331</v>
      </c>
      <c r="T92">
        <f t="shared" si="133"/>
        <v>20.930232558139537</v>
      </c>
      <c r="U92">
        <f t="shared" si="133"/>
        <v>18.840579710144929</v>
      </c>
      <c r="FO92" t="s">
        <v>154</v>
      </c>
      <c r="FP92" t="s">
        <v>153</v>
      </c>
      <c r="HI92" t="s">
        <v>137</v>
      </c>
      <c r="HJ92">
        <f>FK64</f>
        <v>0.24979462445773981</v>
      </c>
      <c r="HK92">
        <f t="shared" si="131"/>
        <v>2.1255613928544936</v>
      </c>
      <c r="HL92">
        <f>HA64</f>
        <v>7.489254812201418E-3</v>
      </c>
    </row>
    <row r="93" spans="1:220">
      <c r="B93">
        <f t="shared" si="133"/>
        <v>-0.68965517241379315</v>
      </c>
      <c r="C93">
        <f t="shared" si="133"/>
        <v>-18.867924528301888</v>
      </c>
      <c r="D93">
        <f t="shared" si="133"/>
        <v>-30.864197530864196</v>
      </c>
      <c r="E93">
        <f t="shared" si="133"/>
        <v>14.473684210526317</v>
      </c>
      <c r="F93">
        <f t="shared" si="133"/>
        <v>1.2820512820512819</v>
      </c>
      <c r="G93">
        <f t="shared" si="133"/>
        <v>8.1300813008130071</v>
      </c>
      <c r="H93">
        <f t="shared" si="133"/>
        <v>11.594202898550725</v>
      </c>
      <c r="I93">
        <f t="shared" si="133"/>
        <v>-2.9850746268656714</v>
      </c>
      <c r="J93">
        <f t="shared" si="133"/>
        <v>-23.52941176470588</v>
      </c>
      <c r="K93">
        <f t="shared" si="133"/>
        <v>-5.5555555555555554</v>
      </c>
      <c r="L93">
        <f t="shared" si="133"/>
        <v>-4.5871559633027523</v>
      </c>
      <c r="M93">
        <f t="shared" si="133"/>
        <v>0.84745762711864403</v>
      </c>
      <c r="N93">
        <f t="shared" si="133"/>
        <v>-18.181818181818183</v>
      </c>
      <c r="O93">
        <f t="shared" si="133"/>
        <v>-3.4482758620689653</v>
      </c>
      <c r="P93">
        <f t="shared" si="133"/>
        <v>18.181818181818183</v>
      </c>
      <c r="Q93">
        <f t="shared" si="133"/>
        <v>-12.962962962962962</v>
      </c>
      <c r="R93">
        <f t="shared" si="133"/>
        <v>19.117647058823529</v>
      </c>
      <c r="S93">
        <f t="shared" si="133"/>
        <v>84.210526315789465</v>
      </c>
      <c r="T93">
        <f t="shared" si="133"/>
        <v>21.428571428571427</v>
      </c>
      <c r="U93">
        <f t="shared" si="133"/>
        <v>21.212121212121211</v>
      </c>
      <c r="FM93" t="s">
        <v>146</v>
      </c>
      <c r="FN93" t="s">
        <v>132</v>
      </c>
      <c r="FO93">
        <v>0.52906166584848258</v>
      </c>
      <c r="FP93">
        <v>0.54362936664064698</v>
      </c>
      <c r="HI93" t="s">
        <v>135</v>
      </c>
      <c r="HJ93">
        <f>FL64</f>
        <v>-0.37070405668774836</v>
      </c>
      <c r="HK93">
        <f t="shared" si="131"/>
        <v>0.71891251071664886</v>
      </c>
      <c r="HL93">
        <f>HB64</f>
        <v>0.19102380401635854</v>
      </c>
    </row>
    <row r="94" spans="1:220">
      <c r="B94">
        <f t="shared" si="133"/>
        <v>-11.111111111111111</v>
      </c>
      <c r="C94">
        <f t="shared" si="133"/>
        <v>-15.217391304347828</v>
      </c>
      <c r="D94">
        <f t="shared" si="133"/>
        <v>-26.760563380281688</v>
      </c>
      <c r="E94">
        <f t="shared" si="133"/>
        <v>22.666666666666664</v>
      </c>
      <c r="F94">
        <f t="shared" si="133"/>
        <v>-4</v>
      </c>
      <c r="G94">
        <f t="shared" si="133"/>
        <v>8.4745762711864394</v>
      </c>
      <c r="H94">
        <f t="shared" si="133"/>
        <v>2.6315789473684208</v>
      </c>
      <c r="I94">
        <f t="shared" si="133"/>
        <v>3.0303030303030303</v>
      </c>
      <c r="J94">
        <f t="shared" si="133"/>
        <v>-32.608695652173914</v>
      </c>
      <c r="K94">
        <f t="shared" si="133"/>
        <v>26.984126984126984</v>
      </c>
      <c r="L94">
        <f t="shared" si="133"/>
        <v>-6.25</v>
      </c>
      <c r="M94">
        <f t="shared" si="133"/>
        <v>1.8018018018018018</v>
      </c>
      <c r="N94">
        <f t="shared" si="133"/>
        <v>-13.26530612244898</v>
      </c>
      <c r="O94">
        <f t="shared" si="133"/>
        <v>-2.3809523809523809</v>
      </c>
      <c r="P94">
        <f t="shared" si="133"/>
        <v>8.8235294117647065</v>
      </c>
      <c r="Q94">
        <f t="shared" si="133"/>
        <v>-8.1632653061224492</v>
      </c>
      <c r="R94">
        <f t="shared" si="133"/>
        <v>-8.8235294117647065</v>
      </c>
      <c r="S94">
        <f t="shared" si="133"/>
        <v>120</v>
      </c>
      <c r="T94">
        <f t="shared" si="133"/>
        <v>10.526315789473683</v>
      </c>
      <c r="U94">
        <f t="shared" si="133"/>
        <v>23.076923076923077</v>
      </c>
      <c r="FN94" t="s">
        <v>124</v>
      </c>
      <c r="FO94">
        <v>3.9451682407560118</v>
      </c>
      <c r="FP94">
        <v>0.60977191629791683</v>
      </c>
      <c r="HH94" t="s">
        <v>174</v>
      </c>
      <c r="HI94" t="s">
        <v>119</v>
      </c>
      <c r="HJ94">
        <f>FM64</f>
        <v>5.1291598839895158</v>
      </c>
      <c r="HK94">
        <f t="shared" si="131"/>
        <v>0.9083792091297771</v>
      </c>
      <c r="HL94">
        <f>HC64</f>
        <v>0.12348687230025879</v>
      </c>
    </row>
    <row r="95" spans="1:220">
      <c r="B95">
        <f t="shared" si="133"/>
        <v>3.278688524590164</v>
      </c>
      <c r="C95">
        <f t="shared" si="133"/>
        <v>-20</v>
      </c>
      <c r="D95">
        <f t="shared" si="133"/>
        <v>-30.303030303030305</v>
      </c>
      <c r="E95">
        <f t="shared" si="133"/>
        <v>-3.3333333333333335</v>
      </c>
      <c r="F95">
        <f t="shared" si="133"/>
        <v>5.9701492537313428</v>
      </c>
      <c r="G95">
        <f t="shared" si="133"/>
        <v>10.810810810810811</v>
      </c>
      <c r="H95">
        <f t="shared" si="133"/>
        <v>5.7142857142857144</v>
      </c>
      <c r="I95">
        <f t="shared" si="133"/>
        <v>-3.5714285714285712</v>
      </c>
      <c r="J95">
        <f t="shared" si="133"/>
        <v>-13.636363636363635</v>
      </c>
      <c r="K95">
        <f t="shared" si="133"/>
        <v>11.111111111111111</v>
      </c>
      <c r="L95">
        <f t="shared" si="133"/>
        <v>-5.1546391752577314</v>
      </c>
      <c r="M95">
        <f t="shared" si="133"/>
        <v>-6.7307692307692308</v>
      </c>
      <c r="N95">
        <f t="shared" si="133"/>
        <v>-19.718309859154928</v>
      </c>
      <c r="O95">
        <f t="shared" si="133"/>
        <v>-7.8260869565217401</v>
      </c>
      <c r="P95">
        <f t="shared" si="133"/>
        <v>29.166666666666668</v>
      </c>
      <c r="Q95">
        <f t="shared" si="133"/>
        <v>-38.636363636363633</v>
      </c>
      <c r="R95">
        <f t="shared" si="133"/>
        <v>19.672131147540984</v>
      </c>
      <c r="S95">
        <f t="shared" si="133"/>
        <v>135.71428571428572</v>
      </c>
      <c r="T95">
        <f t="shared" si="133"/>
        <v>13.333333333333334</v>
      </c>
      <c r="U95">
        <f t="shared" si="133"/>
        <v>28.8135593220339</v>
      </c>
      <c r="FN95" t="s">
        <v>126</v>
      </c>
      <c r="FO95">
        <v>-2.8986811794212612</v>
      </c>
      <c r="FP95">
        <v>0.48629485480289786</v>
      </c>
      <c r="HH95" t="s">
        <v>175</v>
      </c>
      <c r="HI95" t="s">
        <v>130</v>
      </c>
      <c r="HJ95">
        <f>FN64</f>
        <v>-4.6524779066702129</v>
      </c>
      <c r="HK95">
        <f t="shared" si="131"/>
        <v>1.5693555866045537</v>
      </c>
      <c r="HL95">
        <f>HD64</f>
        <v>2.6955315126168222E-2</v>
      </c>
    </row>
    <row r="96" spans="1:220">
      <c r="B96">
        <f t="shared" si="133"/>
        <v>0.71942446043165476</v>
      </c>
      <c r="C96">
        <f t="shared" si="133"/>
        <v>-1.9607843137254901</v>
      </c>
      <c r="D96">
        <f t="shared" si="133"/>
        <v>-12.76595744680851</v>
      </c>
      <c r="E96">
        <f t="shared" si="133"/>
        <v>-21.951219512195124</v>
      </c>
      <c r="F96">
        <f t="shared" si="133"/>
        <v>5.6179775280898872</v>
      </c>
      <c r="G96">
        <f t="shared" si="133"/>
        <v>-0.73529411764705876</v>
      </c>
      <c r="H96">
        <f t="shared" si="133"/>
        <v>-2.2727272727272729</v>
      </c>
      <c r="I96">
        <f t="shared" si="133"/>
        <v>0</v>
      </c>
      <c r="J96">
        <f t="shared" si="133"/>
        <v>21.568627450980394</v>
      </c>
      <c r="K96">
        <f t="shared" si="133"/>
        <v>-4.10958904109589</v>
      </c>
      <c r="L96">
        <f t="shared" si="133"/>
        <v>-3.5087719298245612</v>
      </c>
      <c r="M96">
        <f t="shared" si="133"/>
        <v>-4</v>
      </c>
      <c r="N96">
        <f t="shared" si="133"/>
        <v>-4.5045045045045047</v>
      </c>
      <c r="O96">
        <f t="shared" si="133"/>
        <v>-0.70422535211267612</v>
      </c>
      <c r="P96">
        <f t="shared" si="133"/>
        <v>-27.586206896551722</v>
      </c>
      <c r="Q96">
        <f t="shared" si="133"/>
        <v>20.37037037037037</v>
      </c>
      <c r="R96">
        <f t="shared" si="133"/>
        <v>10.256410256410255</v>
      </c>
      <c r="S96">
        <f t="shared" si="133"/>
        <v>57.142857142857139</v>
      </c>
      <c r="T96">
        <f t="shared" si="133"/>
        <v>6.25</v>
      </c>
      <c r="U96">
        <f t="shared" si="133"/>
        <v>18.30985915492958</v>
      </c>
      <c r="FM96" t="s">
        <v>147</v>
      </c>
      <c r="FN96" t="s">
        <v>120</v>
      </c>
      <c r="FO96">
        <v>-6.5215888087537852</v>
      </c>
      <c r="FP96">
        <v>0.23715472370091531</v>
      </c>
    </row>
    <row r="97" spans="2:172">
      <c r="B97">
        <f t="shared" si="133"/>
        <v>-18.264840182648399</v>
      </c>
      <c r="C97">
        <f t="shared" si="133"/>
        <v>0</v>
      </c>
      <c r="D97">
        <f t="shared" si="133"/>
        <v>-21.6</v>
      </c>
      <c r="E97">
        <f t="shared" si="133"/>
        <v>5.1094890510948909</v>
      </c>
      <c r="F97">
        <f t="shared" si="133"/>
        <v>16.7741935483871</v>
      </c>
      <c r="G97">
        <f t="shared" si="133"/>
        <v>-16.826923076923077</v>
      </c>
      <c r="H97">
        <f t="shared" si="133"/>
        <v>5.5555555555555554</v>
      </c>
      <c r="I97">
        <f t="shared" si="133"/>
        <v>17.21311475409836</v>
      </c>
      <c r="J97">
        <f t="shared" si="133"/>
        <v>26.25</v>
      </c>
      <c r="K97">
        <f t="shared" si="133"/>
        <v>2.5423728813559325</v>
      </c>
      <c r="L97">
        <f t="shared" si="133"/>
        <v>8.1395348837209305</v>
      </c>
      <c r="M97">
        <f t="shared" si="133"/>
        <v>-1.0471204188481675</v>
      </c>
      <c r="N97">
        <f t="shared" si="133"/>
        <v>-14.973262032085561</v>
      </c>
      <c r="O97">
        <f t="shared" si="133"/>
        <v>-0.40650406504065045</v>
      </c>
      <c r="P97">
        <f t="shared" si="133"/>
        <v>5.2631578947368416</v>
      </c>
      <c r="Q97">
        <f t="shared" si="133"/>
        <v>2.8037383177570092</v>
      </c>
      <c r="R97">
        <f t="shared" si="133"/>
        <v>3.6496350364963499</v>
      </c>
      <c r="S97">
        <f t="shared" si="133"/>
        <v>40.74074074074074</v>
      </c>
      <c r="T97">
        <f t="shared" si="133"/>
        <v>-8.064516129032258</v>
      </c>
      <c r="U97">
        <f t="shared" si="133"/>
        <v>13.793103448275861</v>
      </c>
      <c r="FN97" t="s">
        <v>121</v>
      </c>
      <c r="FO97">
        <v>1.0072361324518504</v>
      </c>
      <c r="FP97">
        <v>0.53620110270519306</v>
      </c>
    </row>
    <row r="98" spans="2:172">
      <c r="B98">
        <f t="shared" si="133"/>
        <v>-5.4662379421221869</v>
      </c>
      <c r="C98">
        <f t="shared" si="133"/>
        <v>2.7027027027027026</v>
      </c>
      <c r="D98">
        <f t="shared" si="133"/>
        <v>-1.6666666666666667</v>
      </c>
      <c r="E98">
        <f t="shared" si="133"/>
        <v>-0.58139534883720934</v>
      </c>
      <c r="F98">
        <f t="shared" si="133"/>
        <v>-0.55147058823529416</v>
      </c>
      <c r="G98">
        <f t="shared" si="133"/>
        <v>1.392757660167131</v>
      </c>
      <c r="H98">
        <f t="shared" si="133"/>
        <v>4.7445255474452548</v>
      </c>
      <c r="I98">
        <f t="shared" si="133"/>
        <v>7.4766355140186906</v>
      </c>
      <c r="J98">
        <f t="shared" si="133"/>
        <v>-4.3010752688172049</v>
      </c>
      <c r="K98">
        <f t="shared" si="133"/>
        <v>20.848056537102476</v>
      </c>
      <c r="L98">
        <f t="shared" si="133"/>
        <v>0</v>
      </c>
      <c r="M98">
        <f t="shared" si="133"/>
        <v>-5.9405940594059405</v>
      </c>
      <c r="N98">
        <f t="shared" si="133"/>
        <v>-17.253521126760564</v>
      </c>
      <c r="O98">
        <f t="shared" si="133"/>
        <v>-2.3201856148491879</v>
      </c>
      <c r="P98">
        <f t="shared" si="133"/>
        <v>2.8985507246376812</v>
      </c>
      <c r="Q98">
        <f t="shared" ref="B98:U106" si="137">Q58/Q18*100</f>
        <v>-6.7415730337078648</v>
      </c>
      <c r="R98">
        <f t="shared" si="137"/>
        <v>-13.407821229050279</v>
      </c>
      <c r="S98">
        <f t="shared" si="137"/>
        <v>30.612244897959183</v>
      </c>
      <c r="T98">
        <f t="shared" si="137"/>
        <v>21.50537634408602</v>
      </c>
      <c r="U98">
        <f t="shared" si="137"/>
        <v>11.242603550295858</v>
      </c>
      <c r="FM98" t="s">
        <v>148</v>
      </c>
      <c r="FN98" t="s">
        <v>133</v>
      </c>
      <c r="FO98">
        <v>-4.5647239856400352</v>
      </c>
      <c r="FP98">
        <v>0.15940681043073066</v>
      </c>
    </row>
    <row r="99" spans="2:172">
      <c r="B99">
        <f t="shared" si="137"/>
        <v>-12.618296529968454</v>
      </c>
      <c r="C99">
        <f t="shared" si="137"/>
        <v>8.3333333333333321</v>
      </c>
      <c r="D99">
        <f t="shared" si="137"/>
        <v>-6.1833688699360341</v>
      </c>
      <c r="E99">
        <f t="shared" si="137"/>
        <v>3.1073446327683616</v>
      </c>
      <c r="F99">
        <f t="shared" si="137"/>
        <v>0</v>
      </c>
      <c r="G99">
        <f t="shared" si="137"/>
        <v>3.8759689922480618</v>
      </c>
      <c r="H99">
        <f t="shared" si="137"/>
        <v>-1.5267175572519083</v>
      </c>
      <c r="I99">
        <f t="shared" si="137"/>
        <v>9.2105263157894726</v>
      </c>
      <c r="J99">
        <f t="shared" si="137"/>
        <v>-2.8571428571428572</v>
      </c>
      <c r="K99">
        <f t="shared" si="137"/>
        <v>27.075812274368232</v>
      </c>
      <c r="L99">
        <f t="shared" si="137"/>
        <v>5.6939501779359425</v>
      </c>
      <c r="M99">
        <f t="shared" si="137"/>
        <v>-4.6204620462046204</v>
      </c>
      <c r="N99">
        <f t="shared" si="137"/>
        <v>-15.985130111524162</v>
      </c>
      <c r="O99">
        <f t="shared" si="137"/>
        <v>-3.0092592592592591</v>
      </c>
      <c r="P99">
        <f t="shared" si="137"/>
        <v>-5.5118110236220472</v>
      </c>
      <c r="Q99">
        <f t="shared" si="137"/>
        <v>-21.176470588235293</v>
      </c>
      <c r="R99">
        <f t="shared" si="137"/>
        <v>2.9585798816568047</v>
      </c>
      <c r="S99">
        <f t="shared" si="137"/>
        <v>22.448979591836736</v>
      </c>
      <c r="T99">
        <f t="shared" si="137"/>
        <v>15.730337078651685</v>
      </c>
      <c r="U99">
        <f t="shared" si="137"/>
        <v>7.8651685393258424</v>
      </c>
      <c r="FN99" t="s">
        <v>134</v>
      </c>
      <c r="FO99">
        <v>2.8225493197135578</v>
      </c>
      <c r="FP99">
        <v>0.78966030140550525</v>
      </c>
    </row>
    <row r="100" spans="2:172">
      <c r="B100">
        <f t="shared" si="137"/>
        <v>-18.941504178272979</v>
      </c>
      <c r="C100">
        <f t="shared" si="137"/>
        <v>6.0975609756097562</v>
      </c>
      <c r="D100">
        <f t="shared" si="137"/>
        <v>-8.1031307550644573</v>
      </c>
      <c r="E100">
        <f t="shared" si="137"/>
        <v>5.0505050505050502</v>
      </c>
      <c r="F100">
        <f t="shared" si="137"/>
        <v>1.6616314199395772</v>
      </c>
      <c r="G100">
        <f t="shared" si="137"/>
        <v>-3.7296037296037294</v>
      </c>
      <c r="H100">
        <f t="shared" si="137"/>
        <v>5.095541401273886</v>
      </c>
      <c r="I100">
        <f t="shared" si="137"/>
        <v>5.9701492537313428</v>
      </c>
      <c r="J100">
        <f t="shared" si="137"/>
        <v>3.125</v>
      </c>
      <c r="K100">
        <f t="shared" si="137"/>
        <v>13.496932515337424</v>
      </c>
      <c r="L100">
        <f t="shared" si="137"/>
        <v>2.8938906752411575</v>
      </c>
      <c r="M100">
        <f t="shared" si="137"/>
        <v>-3.1976744186046515</v>
      </c>
      <c r="N100">
        <f t="shared" si="137"/>
        <v>-17.82178217821782</v>
      </c>
      <c r="O100">
        <f t="shared" si="137"/>
        <v>0.6097560975609756</v>
      </c>
      <c r="P100">
        <f t="shared" si="137"/>
        <v>-7.3825503355704702</v>
      </c>
      <c r="Q100">
        <f t="shared" si="137"/>
        <v>-4.2553191489361701</v>
      </c>
      <c r="R100">
        <f t="shared" si="137"/>
        <v>16.577540106951872</v>
      </c>
      <c r="S100">
        <f t="shared" si="137"/>
        <v>29.629629629629626</v>
      </c>
      <c r="T100">
        <f t="shared" si="137"/>
        <v>8.3333333333333321</v>
      </c>
      <c r="U100">
        <f t="shared" si="137"/>
        <v>8.6124401913875595</v>
      </c>
      <c r="FN100" t="s">
        <v>129</v>
      </c>
      <c r="FO100">
        <v>-3.1157068299487336</v>
      </c>
      <c r="FP100">
        <v>0.42301305934806416</v>
      </c>
    </row>
    <row r="101" spans="2:172">
      <c r="B101">
        <f t="shared" si="137"/>
        <v>-18.274111675126903</v>
      </c>
      <c r="C101">
        <f t="shared" si="137"/>
        <v>25.97402597402597</v>
      </c>
      <c r="D101">
        <f t="shared" si="137"/>
        <v>-7.6595744680851059</v>
      </c>
      <c r="E101">
        <f t="shared" si="137"/>
        <v>5.4945054945054945</v>
      </c>
      <c r="F101">
        <f t="shared" si="137"/>
        <v>2.5641025641025639</v>
      </c>
      <c r="G101">
        <f t="shared" si="137"/>
        <v>9.9476439790575917</v>
      </c>
      <c r="H101">
        <f t="shared" si="137"/>
        <v>-4.3209876543209873</v>
      </c>
      <c r="I101">
        <f t="shared" si="137"/>
        <v>6.2111801242236027</v>
      </c>
      <c r="J101">
        <f t="shared" si="137"/>
        <v>-13.114754098360656</v>
      </c>
      <c r="K101">
        <f t="shared" si="137"/>
        <v>46.825396825396822</v>
      </c>
      <c r="L101">
        <f t="shared" si="137"/>
        <v>-0.60606060606060608</v>
      </c>
      <c r="M101">
        <f t="shared" si="137"/>
        <v>-7.3170731707317067</v>
      </c>
      <c r="N101">
        <f t="shared" si="137"/>
        <v>-8.9171974522292992</v>
      </c>
      <c r="O101">
        <f t="shared" si="137"/>
        <v>-6.9868995633187767</v>
      </c>
      <c r="P101">
        <f t="shared" si="137"/>
        <v>0</v>
      </c>
      <c r="Q101">
        <f t="shared" si="137"/>
        <v>-37.681159420289859</v>
      </c>
      <c r="R101">
        <f t="shared" si="137"/>
        <v>4.5454545454545459</v>
      </c>
      <c r="S101">
        <f t="shared" si="137"/>
        <v>-22.727272727272727</v>
      </c>
      <c r="T101">
        <f t="shared" si="137"/>
        <v>31.481481481481481</v>
      </c>
      <c r="U101">
        <f t="shared" si="137"/>
        <v>4.6296296296296298</v>
      </c>
      <c r="FN101" t="s">
        <v>131</v>
      </c>
      <c r="FO101">
        <v>-2.8318091646156853</v>
      </c>
      <c r="FP101">
        <v>0.24476728207754772</v>
      </c>
    </row>
    <row r="102" spans="2:172">
      <c r="B102">
        <f t="shared" si="137"/>
        <v>-20.408163265306122</v>
      </c>
      <c r="C102">
        <f t="shared" si="137"/>
        <v>20</v>
      </c>
      <c r="D102">
        <f t="shared" si="137"/>
        <v>-2.42914979757085</v>
      </c>
      <c r="E102">
        <f t="shared" si="137"/>
        <v>1.0416666666666665</v>
      </c>
      <c r="F102">
        <f t="shared" si="137"/>
        <v>4.918032786885246</v>
      </c>
      <c r="G102">
        <f t="shared" si="137"/>
        <v>2.8846153846153846</v>
      </c>
      <c r="H102">
        <f t="shared" si="137"/>
        <v>-1.1299435028248588</v>
      </c>
      <c r="I102">
        <f t="shared" si="137"/>
        <v>7.2625698324022352</v>
      </c>
      <c r="J102">
        <f t="shared" si="137"/>
        <v>-4.2016806722689077</v>
      </c>
      <c r="K102">
        <f t="shared" si="137"/>
        <v>28.057553956834528</v>
      </c>
      <c r="L102">
        <f t="shared" si="137"/>
        <v>7.3863636363636367</v>
      </c>
      <c r="M102">
        <f t="shared" si="137"/>
        <v>-7.2222222222222214</v>
      </c>
      <c r="N102">
        <f t="shared" si="137"/>
        <v>-13.750000000000002</v>
      </c>
      <c r="O102">
        <f t="shared" si="137"/>
        <v>-8.2987551867219906</v>
      </c>
      <c r="P102">
        <f t="shared" si="137"/>
        <v>25</v>
      </c>
      <c r="Q102">
        <f t="shared" si="137"/>
        <v>-55.714285714285715</v>
      </c>
      <c r="R102">
        <f t="shared" si="137"/>
        <v>0</v>
      </c>
      <c r="S102">
        <f t="shared" si="137"/>
        <v>4</v>
      </c>
      <c r="T102">
        <f t="shared" si="137"/>
        <v>36.363636363636367</v>
      </c>
      <c r="U102">
        <f t="shared" si="137"/>
        <v>9.4827586206896548</v>
      </c>
      <c r="FM102" t="s">
        <v>149</v>
      </c>
      <c r="FN102" t="s">
        <v>118</v>
      </c>
      <c r="FO102">
        <v>-4.9480951317797475</v>
      </c>
      <c r="FP102">
        <v>0.24834061226240617</v>
      </c>
    </row>
    <row r="103" spans="2:172">
      <c r="B103">
        <f t="shared" si="137"/>
        <v>-4.4817927170868348</v>
      </c>
      <c r="C103">
        <f t="shared" si="137"/>
        <v>12.857142857142856</v>
      </c>
      <c r="D103">
        <f t="shared" si="137"/>
        <v>-5.1792828685258963</v>
      </c>
      <c r="E103">
        <f t="shared" si="137"/>
        <v>-2.6548672566371683</v>
      </c>
      <c r="F103">
        <f t="shared" si="137"/>
        <v>0.74626865671641784</v>
      </c>
      <c r="G103">
        <f t="shared" si="137"/>
        <v>6.1274509803921564</v>
      </c>
      <c r="H103">
        <f t="shared" si="137"/>
        <v>1.4285714285714286</v>
      </c>
      <c r="I103">
        <f t="shared" si="137"/>
        <v>11.666666666666666</v>
      </c>
      <c r="J103">
        <f t="shared" si="137"/>
        <v>-22.945205479452056</v>
      </c>
      <c r="K103">
        <f t="shared" si="137"/>
        <v>11.785714285714285</v>
      </c>
      <c r="L103">
        <f t="shared" si="137"/>
        <v>-2.5396825396825395</v>
      </c>
      <c r="M103">
        <f t="shared" si="137"/>
        <v>-5.2631578947368416</v>
      </c>
      <c r="N103">
        <f t="shared" si="137"/>
        <v>-3.0303030303030303</v>
      </c>
      <c r="O103">
        <f t="shared" si="137"/>
        <v>-2.6315789473684208</v>
      </c>
      <c r="P103">
        <f t="shared" si="137"/>
        <v>9.1603053435114496</v>
      </c>
      <c r="Q103">
        <f t="shared" si="137"/>
        <v>-16.149068322981368</v>
      </c>
      <c r="R103">
        <f t="shared" si="137"/>
        <v>-3.0303030303030303</v>
      </c>
      <c r="S103">
        <f t="shared" si="137"/>
        <v>80.645161290322577</v>
      </c>
      <c r="T103">
        <f t="shared" si="137"/>
        <v>18.548387096774192</v>
      </c>
      <c r="U103">
        <f t="shared" si="137"/>
        <v>-1.7857142857142856</v>
      </c>
      <c r="FN103" t="s">
        <v>136</v>
      </c>
      <c r="FO103">
        <v>4.2820303919667575</v>
      </c>
      <c r="FP103">
        <v>0.8855993339496836</v>
      </c>
    </row>
    <row r="104" spans="2:172">
      <c r="B104">
        <f t="shared" si="137"/>
        <v>-13.068181818181818</v>
      </c>
      <c r="C104">
        <f t="shared" si="137"/>
        <v>12.080536912751679</v>
      </c>
      <c r="D104">
        <f t="shared" si="137"/>
        <v>-3.2015065913370999</v>
      </c>
      <c r="E104">
        <f t="shared" si="137"/>
        <v>-2.359882005899705</v>
      </c>
      <c r="F104">
        <f t="shared" si="137"/>
        <v>2.2887323943661975</v>
      </c>
      <c r="G104">
        <f t="shared" si="137"/>
        <v>6.2650602409638561</v>
      </c>
      <c r="H104">
        <f t="shared" si="137"/>
        <v>-2.0477815699658701</v>
      </c>
      <c r="I104">
        <f t="shared" si="137"/>
        <v>6.7729083665338639</v>
      </c>
      <c r="J104">
        <f t="shared" si="137"/>
        <v>-23.778501628664493</v>
      </c>
      <c r="K104">
        <f t="shared" si="137"/>
        <v>7.5862068965517242</v>
      </c>
      <c r="L104">
        <f t="shared" si="137"/>
        <v>-3.939393939393939</v>
      </c>
      <c r="M104">
        <f t="shared" si="137"/>
        <v>-8.2018927444794958</v>
      </c>
      <c r="N104">
        <f t="shared" si="137"/>
        <v>12.878787878787879</v>
      </c>
      <c r="O104">
        <f t="shared" si="137"/>
        <v>-2.1459227467811157</v>
      </c>
      <c r="P104">
        <f t="shared" si="137"/>
        <v>16.417910447761194</v>
      </c>
      <c r="Q104">
        <f t="shared" si="137"/>
        <v>-18.452380952380953</v>
      </c>
      <c r="R104">
        <f t="shared" si="137"/>
        <v>5.4216867469879517</v>
      </c>
      <c r="S104">
        <f t="shared" si="137"/>
        <v>42.857142857142854</v>
      </c>
      <c r="T104">
        <f t="shared" si="137"/>
        <v>17.460317460317459</v>
      </c>
      <c r="U104">
        <f t="shared" si="137"/>
        <v>8.9285714285714288</v>
      </c>
      <c r="FN104" t="s">
        <v>125</v>
      </c>
      <c r="FO104">
        <v>4.9704189960159519</v>
      </c>
      <c r="FP104">
        <v>0.85012468010204956</v>
      </c>
    </row>
    <row r="105" spans="2:172">
      <c r="B105">
        <f t="shared" si="137"/>
        <v>-6.2043795620437958</v>
      </c>
      <c r="C105">
        <f t="shared" si="137"/>
        <v>5.3097345132743365</v>
      </c>
      <c r="D105">
        <f t="shared" si="137"/>
        <v>-5.9459459459459465</v>
      </c>
      <c r="E105">
        <f t="shared" si="137"/>
        <v>-0.33112582781456956</v>
      </c>
      <c r="F105">
        <f t="shared" si="137"/>
        <v>-1.643192488262911</v>
      </c>
      <c r="G105">
        <f t="shared" si="137"/>
        <v>8.9783281733746119</v>
      </c>
      <c r="H105">
        <f t="shared" si="137"/>
        <v>4.4052863436123353</v>
      </c>
      <c r="I105">
        <f t="shared" si="137"/>
        <v>1.5463917525773196</v>
      </c>
      <c r="J105">
        <f t="shared" si="137"/>
        <v>-31.775700934579437</v>
      </c>
      <c r="K105">
        <f t="shared" si="137"/>
        <v>1.3761467889908259</v>
      </c>
      <c r="L105">
        <f t="shared" si="137"/>
        <v>-1.214574898785425</v>
      </c>
      <c r="M105">
        <f t="shared" si="137"/>
        <v>-4.5643153526970952</v>
      </c>
      <c r="N105">
        <f t="shared" si="137"/>
        <v>12.135922330097088</v>
      </c>
      <c r="O105">
        <f t="shared" si="137"/>
        <v>-4.3227665706051877</v>
      </c>
      <c r="P105">
        <f t="shared" si="137"/>
        <v>22.826086956521738</v>
      </c>
      <c r="Q105">
        <f t="shared" si="137"/>
        <v>-9.1666666666666661</v>
      </c>
      <c r="R105">
        <f t="shared" si="137"/>
        <v>6.7669172932330826</v>
      </c>
      <c r="S105">
        <f t="shared" si="137"/>
        <v>66.666666666666657</v>
      </c>
      <c r="T105">
        <f t="shared" si="137"/>
        <v>21.649484536082475</v>
      </c>
      <c r="U105">
        <f t="shared" si="137"/>
        <v>-3.278688524590164</v>
      </c>
      <c r="FN105" t="s">
        <v>127</v>
      </c>
      <c r="FO105">
        <v>3.0969452942253533</v>
      </c>
      <c r="FP105">
        <v>0.97858221087523289</v>
      </c>
    </row>
    <row r="106" spans="2:172">
      <c r="B106">
        <f t="shared" si="137"/>
        <v>-0.78125</v>
      </c>
      <c r="C106">
        <f t="shared" si="137"/>
        <v>9.0909090909090917</v>
      </c>
      <c r="D106">
        <f t="shared" si="137"/>
        <v>-6.9444444444444446</v>
      </c>
      <c r="E106">
        <f t="shared" si="137"/>
        <v>0</v>
      </c>
      <c r="F106">
        <f t="shared" si="137"/>
        <v>-1.4851485148514851</v>
      </c>
      <c r="G106">
        <f t="shared" si="137"/>
        <v>11.258278145695364</v>
      </c>
      <c r="H106">
        <f t="shared" si="137"/>
        <v>2.4630541871921183</v>
      </c>
      <c r="I106">
        <f t="shared" si="137"/>
        <v>7.5144508670520231</v>
      </c>
      <c r="J106">
        <f t="shared" si="137"/>
        <v>-31.122448979591837</v>
      </c>
      <c r="K106">
        <f t="shared" si="137"/>
        <v>4.6153846153846159</v>
      </c>
      <c r="L106">
        <f t="shared" si="137"/>
        <v>-2.1551724137931036</v>
      </c>
      <c r="M106">
        <f t="shared" si="137"/>
        <v>-5.0691244239631335</v>
      </c>
      <c r="N106">
        <f t="shared" si="137"/>
        <v>21.578947368421055</v>
      </c>
      <c r="O106">
        <f t="shared" si="137"/>
        <v>-9.120521172638437</v>
      </c>
      <c r="P106">
        <f t="shared" si="137"/>
        <v>13.186813186813188</v>
      </c>
      <c r="Q106">
        <f t="shared" si="137"/>
        <v>-15.517241379310345</v>
      </c>
      <c r="R106">
        <f t="shared" si="137"/>
        <v>-0.86956521739130432</v>
      </c>
      <c r="S106">
        <f t="shared" si="137"/>
        <v>36.585365853658537</v>
      </c>
      <c r="T106">
        <f t="shared" si="137"/>
        <v>15.384615384615385</v>
      </c>
      <c r="U106">
        <f t="shared" si="137"/>
        <v>3.0674846625766872</v>
      </c>
      <c r="FN106" t="s">
        <v>128</v>
      </c>
      <c r="FO106">
        <v>-0.33908888679265764</v>
      </c>
      <c r="FP106">
        <v>0.44299586397926821</v>
      </c>
    </row>
    <row r="107" spans="2:172">
      <c r="FM107" t="s">
        <v>150</v>
      </c>
      <c r="FN107" t="s">
        <v>122</v>
      </c>
      <c r="FO107">
        <v>2.7073948752601664</v>
      </c>
      <c r="FP107">
        <v>0.64043377217470332</v>
      </c>
    </row>
    <row r="108" spans="2:172">
      <c r="FN108" t="s">
        <v>137</v>
      </c>
      <c r="FO108">
        <v>8.3435440015692386</v>
      </c>
      <c r="FP108">
        <v>1.0411558181327669</v>
      </c>
    </row>
    <row r="109" spans="2:172">
      <c r="B109">
        <f t="shared" ref="B109:U109" si="138">B69/B27*100</f>
        <v>-6.395348837209303</v>
      </c>
      <c r="C109">
        <f t="shared" si="138"/>
        <v>15.483870967741936</v>
      </c>
      <c r="D109">
        <f t="shared" si="138"/>
        <v>-7.795698924731183</v>
      </c>
      <c r="E109">
        <f t="shared" si="138"/>
        <v>-9.9358974358974361</v>
      </c>
      <c r="F109">
        <f t="shared" si="138"/>
        <v>-3.1645569620253164</v>
      </c>
      <c r="G109">
        <f t="shared" si="138"/>
        <v>3.8356164383561646</v>
      </c>
      <c r="H109">
        <f t="shared" si="138"/>
        <v>-0.2824858757062147</v>
      </c>
      <c r="I109">
        <f t="shared" si="138"/>
        <v>-4.0892193308550189</v>
      </c>
      <c r="J109">
        <f t="shared" si="138"/>
        <v>-1.5</v>
      </c>
      <c r="K109">
        <f t="shared" si="138"/>
        <v>0</v>
      </c>
      <c r="L109">
        <f t="shared" si="138"/>
        <v>1.6064257028112447</v>
      </c>
      <c r="M109">
        <f t="shared" si="138"/>
        <v>-6.6176470588235299</v>
      </c>
      <c r="N109">
        <f t="shared" si="138"/>
        <v>6.962025316455696</v>
      </c>
      <c r="O109">
        <f t="shared" si="138"/>
        <v>-1.1695906432748537</v>
      </c>
      <c r="P109">
        <f t="shared" si="138"/>
        <v>-2.5</v>
      </c>
      <c r="Q109">
        <f t="shared" si="138"/>
        <v>-44.086021505376344</v>
      </c>
      <c r="R109">
        <f t="shared" si="138"/>
        <v>3.9130434782608701</v>
      </c>
      <c r="S109">
        <f t="shared" si="138"/>
        <v>189.74358974358972</v>
      </c>
      <c r="T109">
        <f t="shared" si="138"/>
        <v>18.947368421052634</v>
      </c>
      <c r="U109">
        <f t="shared" si="138"/>
        <v>3.6363636363636362</v>
      </c>
      <c r="FN109" t="s">
        <v>135</v>
      </c>
      <c r="FO109">
        <v>9.5885847270655873</v>
      </c>
      <c r="FP109">
        <v>1.0744743252978848</v>
      </c>
    </row>
    <row r="110" spans="2:172">
      <c r="B110" t="e">
        <f t="shared" ref="B110:U121" si="139">B70/B30*100</f>
        <v>#DIV/0!</v>
      </c>
      <c r="C110" t="e">
        <f t="shared" si="139"/>
        <v>#DIV/0!</v>
      </c>
      <c r="D110" t="e">
        <f t="shared" si="139"/>
        <v>#DIV/0!</v>
      </c>
      <c r="E110" t="e">
        <f t="shared" si="139"/>
        <v>#DIV/0!</v>
      </c>
      <c r="F110" t="e">
        <f t="shared" si="139"/>
        <v>#DIV/0!</v>
      </c>
      <c r="G110" t="e">
        <f t="shared" si="139"/>
        <v>#DIV/0!</v>
      </c>
      <c r="H110" t="e">
        <f t="shared" si="139"/>
        <v>#DIV/0!</v>
      </c>
      <c r="I110" t="s">
        <v>117</v>
      </c>
      <c r="J110" t="e">
        <f t="shared" si="139"/>
        <v>#DIV/0!</v>
      </c>
      <c r="K110" t="e">
        <f t="shared" si="139"/>
        <v>#DIV/0!</v>
      </c>
      <c r="L110" t="s">
        <v>117</v>
      </c>
      <c r="M110" t="e">
        <f t="shared" si="139"/>
        <v>#DIV/0!</v>
      </c>
      <c r="N110" t="e">
        <f t="shared" si="139"/>
        <v>#DIV/0!</v>
      </c>
      <c r="O110" t="e">
        <f t="shared" si="139"/>
        <v>#DIV/0!</v>
      </c>
      <c r="P110" t="e">
        <f t="shared" si="139"/>
        <v>#DIV/0!</v>
      </c>
      <c r="Q110" t="e">
        <f t="shared" si="139"/>
        <v>#DIV/0!</v>
      </c>
      <c r="R110" t="e">
        <f t="shared" si="139"/>
        <v>#DIV/0!</v>
      </c>
      <c r="S110" t="e">
        <f t="shared" si="139"/>
        <v>#DIV/0!</v>
      </c>
      <c r="T110" t="e">
        <f t="shared" si="139"/>
        <v>#DIV/0!</v>
      </c>
      <c r="U110" t="e">
        <f t="shared" si="139"/>
        <v>#DIV/0!</v>
      </c>
      <c r="FM110" t="s">
        <v>151</v>
      </c>
      <c r="FN110" t="s">
        <v>123</v>
      </c>
      <c r="FO110">
        <v>1.7381320345711087</v>
      </c>
      <c r="FP110">
        <v>0.72803680054375208</v>
      </c>
    </row>
    <row r="111" spans="2:172">
      <c r="B111" t="e">
        <f t="shared" si="139"/>
        <v>#DIV/0!</v>
      </c>
      <c r="C111" t="e">
        <f t="shared" si="139"/>
        <v>#DIV/0!</v>
      </c>
      <c r="D111" t="e">
        <f t="shared" si="139"/>
        <v>#DIV/0!</v>
      </c>
      <c r="E111" t="e">
        <f t="shared" si="139"/>
        <v>#DIV/0!</v>
      </c>
      <c r="F111" t="e">
        <f t="shared" si="139"/>
        <v>#DIV/0!</v>
      </c>
      <c r="G111" t="e">
        <f t="shared" si="139"/>
        <v>#DIV/0!</v>
      </c>
      <c r="H111" t="e">
        <f t="shared" si="139"/>
        <v>#DIV/0!</v>
      </c>
      <c r="I111" t="e">
        <f t="shared" si="139"/>
        <v>#DIV/0!</v>
      </c>
      <c r="J111" t="e">
        <f t="shared" si="139"/>
        <v>#DIV/0!</v>
      </c>
      <c r="K111" t="e">
        <f t="shared" si="139"/>
        <v>#DIV/0!</v>
      </c>
      <c r="L111" t="e">
        <f t="shared" si="139"/>
        <v>#DIV/0!</v>
      </c>
      <c r="M111" t="e">
        <f t="shared" si="139"/>
        <v>#DIV/0!</v>
      </c>
      <c r="N111" t="e">
        <f t="shared" si="139"/>
        <v>#DIV/0!</v>
      </c>
      <c r="O111" t="e">
        <f t="shared" si="139"/>
        <v>#DIV/0!</v>
      </c>
      <c r="P111" t="e">
        <f t="shared" si="139"/>
        <v>#DIV/0!</v>
      </c>
      <c r="Q111" t="e">
        <f t="shared" si="139"/>
        <v>#DIV/0!</v>
      </c>
      <c r="R111" t="e">
        <f t="shared" si="139"/>
        <v>#DIV/0!</v>
      </c>
      <c r="S111" t="e">
        <f t="shared" si="139"/>
        <v>#DIV/0!</v>
      </c>
      <c r="T111" t="e">
        <f t="shared" si="139"/>
        <v>#DIV/0!</v>
      </c>
      <c r="U111" t="e">
        <f t="shared" si="139"/>
        <v>#DIV/0!</v>
      </c>
      <c r="FN111" t="s">
        <v>119</v>
      </c>
      <c r="FO111">
        <v>-1.2137027422399589</v>
      </c>
      <c r="FP111">
        <v>0.58120051912567983</v>
      </c>
    </row>
    <row r="112" spans="2:172">
      <c r="B112" t="e">
        <f t="shared" si="139"/>
        <v>#DIV/0!</v>
      </c>
      <c r="C112" t="e">
        <f t="shared" si="139"/>
        <v>#DIV/0!</v>
      </c>
      <c r="D112" t="e">
        <f t="shared" si="139"/>
        <v>#DIV/0!</v>
      </c>
      <c r="E112" t="e">
        <f t="shared" si="139"/>
        <v>#DIV/0!</v>
      </c>
      <c r="F112" t="e">
        <f t="shared" si="139"/>
        <v>#DIV/0!</v>
      </c>
      <c r="G112" t="e">
        <f t="shared" si="139"/>
        <v>#DIV/0!</v>
      </c>
      <c r="H112" t="e">
        <f t="shared" si="139"/>
        <v>#DIV/0!</v>
      </c>
      <c r="I112" t="e">
        <f t="shared" si="139"/>
        <v>#DIV/0!</v>
      </c>
      <c r="J112" t="e">
        <f t="shared" si="139"/>
        <v>#DIV/0!</v>
      </c>
      <c r="K112" t="e">
        <f t="shared" si="139"/>
        <v>#DIV/0!</v>
      </c>
      <c r="L112" t="e">
        <f t="shared" si="139"/>
        <v>#DIV/0!</v>
      </c>
      <c r="M112" t="e">
        <f t="shared" si="139"/>
        <v>#DIV/0!</v>
      </c>
      <c r="N112" t="e">
        <f t="shared" si="139"/>
        <v>#DIV/0!</v>
      </c>
      <c r="O112" t="e">
        <f t="shared" si="139"/>
        <v>#DIV/0!</v>
      </c>
      <c r="P112" t="e">
        <f t="shared" si="139"/>
        <v>#DIV/0!</v>
      </c>
      <c r="Q112" t="e">
        <f t="shared" si="139"/>
        <v>#DIV/0!</v>
      </c>
      <c r="R112" t="e">
        <f t="shared" si="139"/>
        <v>#DIV/0!</v>
      </c>
      <c r="S112" t="e">
        <f t="shared" si="139"/>
        <v>#DIV/0!</v>
      </c>
      <c r="T112" t="e">
        <f t="shared" si="139"/>
        <v>#DIV/0!</v>
      </c>
      <c r="U112" t="e">
        <f t="shared" si="139"/>
        <v>#DIV/0!</v>
      </c>
      <c r="FN112" t="s">
        <v>130</v>
      </c>
      <c r="FO112">
        <v>-4.5749361237390236</v>
      </c>
      <c r="FP112">
        <v>0.30902594639823217</v>
      </c>
    </row>
    <row r="113" spans="2:21">
      <c r="B113" t="e">
        <f t="shared" si="139"/>
        <v>#DIV/0!</v>
      </c>
      <c r="C113" t="e">
        <f t="shared" si="139"/>
        <v>#DIV/0!</v>
      </c>
      <c r="D113" t="e">
        <f t="shared" si="139"/>
        <v>#DIV/0!</v>
      </c>
      <c r="E113" t="e">
        <f t="shared" si="139"/>
        <v>#DIV/0!</v>
      </c>
      <c r="F113" t="e">
        <f t="shared" si="139"/>
        <v>#DIV/0!</v>
      </c>
      <c r="G113" t="e">
        <f t="shared" si="139"/>
        <v>#DIV/0!</v>
      </c>
      <c r="H113" t="e">
        <f t="shared" si="139"/>
        <v>#DIV/0!</v>
      </c>
      <c r="I113" t="e">
        <f t="shared" si="139"/>
        <v>#DIV/0!</v>
      </c>
      <c r="J113" t="e">
        <f t="shared" si="139"/>
        <v>#DIV/0!</v>
      </c>
      <c r="K113" t="e">
        <f t="shared" si="139"/>
        <v>#DIV/0!</v>
      </c>
      <c r="L113" t="e">
        <f t="shared" si="139"/>
        <v>#DIV/0!</v>
      </c>
      <c r="M113" t="e">
        <f t="shared" si="139"/>
        <v>#DIV/0!</v>
      </c>
      <c r="N113" t="e">
        <f t="shared" si="139"/>
        <v>#DIV/0!</v>
      </c>
      <c r="O113" t="e">
        <f t="shared" si="139"/>
        <v>#DIV/0!</v>
      </c>
      <c r="P113" t="e">
        <f t="shared" si="139"/>
        <v>#DIV/0!</v>
      </c>
      <c r="Q113" t="e">
        <f t="shared" si="139"/>
        <v>#DIV/0!</v>
      </c>
      <c r="R113" t="e">
        <f t="shared" si="139"/>
        <v>#DIV/0!</v>
      </c>
      <c r="S113" t="e">
        <f t="shared" si="139"/>
        <v>#DIV/0!</v>
      </c>
      <c r="T113" t="e">
        <f t="shared" si="139"/>
        <v>#DIV/0!</v>
      </c>
      <c r="U113" t="e">
        <f t="shared" si="139"/>
        <v>#DIV/0!</v>
      </c>
    </row>
    <row r="114" spans="2:21">
      <c r="B114" t="e">
        <f t="shared" si="139"/>
        <v>#DIV/0!</v>
      </c>
      <c r="C114" t="e">
        <f t="shared" si="139"/>
        <v>#DIV/0!</v>
      </c>
      <c r="D114" t="e">
        <f t="shared" si="139"/>
        <v>#DIV/0!</v>
      </c>
      <c r="E114" t="e">
        <f t="shared" si="139"/>
        <v>#DIV/0!</v>
      </c>
      <c r="F114" t="e">
        <f t="shared" si="139"/>
        <v>#DIV/0!</v>
      </c>
      <c r="G114" t="e">
        <f t="shared" si="139"/>
        <v>#DIV/0!</v>
      </c>
      <c r="H114" t="e">
        <f t="shared" si="139"/>
        <v>#DIV/0!</v>
      </c>
      <c r="I114" t="e">
        <f t="shared" si="139"/>
        <v>#DIV/0!</v>
      </c>
      <c r="J114" t="e">
        <f t="shared" si="139"/>
        <v>#DIV/0!</v>
      </c>
      <c r="K114" t="e">
        <f t="shared" si="139"/>
        <v>#DIV/0!</v>
      </c>
      <c r="L114" t="e">
        <f t="shared" si="139"/>
        <v>#DIV/0!</v>
      </c>
      <c r="M114" t="e">
        <f t="shared" si="139"/>
        <v>#DIV/0!</v>
      </c>
      <c r="N114" t="e">
        <f t="shared" si="139"/>
        <v>#DIV/0!</v>
      </c>
      <c r="O114" t="e">
        <f t="shared" si="139"/>
        <v>#DIV/0!</v>
      </c>
      <c r="P114" t="e">
        <f t="shared" si="139"/>
        <v>#DIV/0!</v>
      </c>
      <c r="Q114" t="e">
        <f t="shared" si="139"/>
        <v>#DIV/0!</v>
      </c>
      <c r="R114" t="e">
        <f t="shared" si="139"/>
        <v>#DIV/0!</v>
      </c>
      <c r="S114" t="e">
        <f t="shared" si="139"/>
        <v>#DIV/0!</v>
      </c>
      <c r="T114" t="e">
        <f t="shared" si="139"/>
        <v>#DIV/0!</v>
      </c>
      <c r="U114" t="e">
        <f t="shared" si="139"/>
        <v>#DIV/0!</v>
      </c>
    </row>
    <row r="115" spans="2:21">
      <c r="B115" t="e">
        <f t="shared" si="139"/>
        <v>#DIV/0!</v>
      </c>
      <c r="C115" t="e">
        <f t="shared" si="139"/>
        <v>#DIV/0!</v>
      </c>
      <c r="D115" t="e">
        <f t="shared" si="139"/>
        <v>#DIV/0!</v>
      </c>
      <c r="E115" t="e">
        <f t="shared" si="139"/>
        <v>#DIV/0!</v>
      </c>
      <c r="F115" t="e">
        <f t="shared" si="139"/>
        <v>#DIV/0!</v>
      </c>
      <c r="G115" t="e">
        <f t="shared" si="139"/>
        <v>#DIV/0!</v>
      </c>
      <c r="H115" t="e">
        <f t="shared" si="139"/>
        <v>#DIV/0!</v>
      </c>
      <c r="I115" t="e">
        <f t="shared" si="139"/>
        <v>#DIV/0!</v>
      </c>
      <c r="J115" t="e">
        <f t="shared" si="139"/>
        <v>#DIV/0!</v>
      </c>
      <c r="K115" t="e">
        <f t="shared" si="139"/>
        <v>#DIV/0!</v>
      </c>
      <c r="L115" t="e">
        <f t="shared" si="139"/>
        <v>#DIV/0!</v>
      </c>
      <c r="M115" t="e">
        <f t="shared" si="139"/>
        <v>#DIV/0!</v>
      </c>
      <c r="N115" t="e">
        <f t="shared" si="139"/>
        <v>#DIV/0!</v>
      </c>
      <c r="O115" t="e">
        <f t="shared" si="139"/>
        <v>#DIV/0!</v>
      </c>
      <c r="P115" t="e">
        <f t="shared" si="139"/>
        <v>#DIV/0!</v>
      </c>
      <c r="Q115" t="e">
        <f t="shared" si="139"/>
        <v>#DIV/0!</v>
      </c>
      <c r="R115" t="e">
        <f t="shared" si="139"/>
        <v>#DIV/0!</v>
      </c>
      <c r="S115" t="e">
        <f t="shared" si="139"/>
        <v>#DIV/0!</v>
      </c>
      <c r="T115" t="e">
        <f t="shared" si="139"/>
        <v>#DIV/0!</v>
      </c>
      <c r="U115" t="e">
        <f t="shared" si="139"/>
        <v>#DIV/0!</v>
      </c>
    </row>
    <row r="116" spans="2:21">
      <c r="B116" t="e">
        <f t="shared" si="139"/>
        <v>#DIV/0!</v>
      </c>
      <c r="C116" t="e">
        <f t="shared" si="139"/>
        <v>#DIV/0!</v>
      </c>
      <c r="D116" t="e">
        <f t="shared" si="139"/>
        <v>#DIV/0!</v>
      </c>
      <c r="E116" t="e">
        <f t="shared" si="139"/>
        <v>#DIV/0!</v>
      </c>
      <c r="F116" t="e">
        <f t="shared" si="139"/>
        <v>#DIV/0!</v>
      </c>
      <c r="G116" t="e">
        <f t="shared" si="139"/>
        <v>#DIV/0!</v>
      </c>
      <c r="H116" t="e">
        <f t="shared" si="139"/>
        <v>#DIV/0!</v>
      </c>
      <c r="I116" t="e">
        <f t="shared" si="139"/>
        <v>#DIV/0!</v>
      </c>
      <c r="J116" t="e">
        <f t="shared" si="139"/>
        <v>#DIV/0!</v>
      </c>
      <c r="K116" t="e">
        <f t="shared" si="139"/>
        <v>#DIV/0!</v>
      </c>
      <c r="L116" t="e">
        <f t="shared" si="139"/>
        <v>#DIV/0!</v>
      </c>
      <c r="M116" t="e">
        <f t="shared" si="139"/>
        <v>#DIV/0!</v>
      </c>
      <c r="N116" t="e">
        <f t="shared" si="139"/>
        <v>#DIV/0!</v>
      </c>
      <c r="O116" t="e">
        <f t="shared" si="139"/>
        <v>#DIV/0!</v>
      </c>
      <c r="P116" t="e">
        <f t="shared" si="139"/>
        <v>#DIV/0!</v>
      </c>
      <c r="Q116" t="e">
        <f t="shared" si="139"/>
        <v>#DIV/0!</v>
      </c>
      <c r="R116" t="e">
        <f t="shared" si="139"/>
        <v>#DIV/0!</v>
      </c>
      <c r="S116" t="e">
        <f t="shared" si="139"/>
        <v>#DIV/0!</v>
      </c>
      <c r="T116" t="e">
        <f t="shared" si="139"/>
        <v>#DIV/0!</v>
      </c>
      <c r="U116" t="e">
        <f t="shared" si="139"/>
        <v>#DIV/0!</v>
      </c>
    </row>
    <row r="117" spans="2:21">
      <c r="B117" t="e">
        <f t="shared" si="139"/>
        <v>#DIV/0!</v>
      </c>
      <c r="C117" t="e">
        <f t="shared" si="139"/>
        <v>#DIV/0!</v>
      </c>
      <c r="D117" t="e">
        <f t="shared" si="139"/>
        <v>#DIV/0!</v>
      </c>
      <c r="E117" t="e">
        <f t="shared" si="139"/>
        <v>#DIV/0!</v>
      </c>
      <c r="F117" t="e">
        <f t="shared" si="139"/>
        <v>#DIV/0!</v>
      </c>
      <c r="G117" t="e">
        <f t="shared" si="139"/>
        <v>#DIV/0!</v>
      </c>
      <c r="H117" t="e">
        <f t="shared" si="139"/>
        <v>#DIV/0!</v>
      </c>
      <c r="I117" t="e">
        <f t="shared" si="139"/>
        <v>#DIV/0!</v>
      </c>
      <c r="J117" t="e">
        <f t="shared" si="139"/>
        <v>#DIV/0!</v>
      </c>
      <c r="K117" t="e">
        <f t="shared" si="139"/>
        <v>#DIV/0!</v>
      </c>
      <c r="L117" t="e">
        <f t="shared" si="139"/>
        <v>#DIV/0!</v>
      </c>
      <c r="M117" t="e">
        <f t="shared" si="139"/>
        <v>#DIV/0!</v>
      </c>
      <c r="N117" t="e">
        <f t="shared" si="139"/>
        <v>#DIV/0!</v>
      </c>
      <c r="O117" t="e">
        <f t="shared" si="139"/>
        <v>#DIV/0!</v>
      </c>
      <c r="P117" t="e">
        <f t="shared" si="139"/>
        <v>#DIV/0!</v>
      </c>
      <c r="Q117" t="e">
        <f t="shared" si="139"/>
        <v>#DIV/0!</v>
      </c>
      <c r="R117" t="e">
        <f t="shared" si="139"/>
        <v>#DIV/0!</v>
      </c>
      <c r="S117" t="e">
        <f t="shared" si="139"/>
        <v>#DIV/0!</v>
      </c>
      <c r="T117" t="e">
        <f t="shared" si="139"/>
        <v>#DIV/0!</v>
      </c>
      <c r="U117" t="e">
        <f t="shared" si="139"/>
        <v>#DIV/0!</v>
      </c>
    </row>
    <row r="118" spans="2:21">
      <c r="B118" t="e">
        <f t="shared" si="139"/>
        <v>#DIV/0!</v>
      </c>
      <c r="C118" t="e">
        <f t="shared" si="139"/>
        <v>#DIV/0!</v>
      </c>
      <c r="D118" t="e">
        <f t="shared" si="139"/>
        <v>#DIV/0!</v>
      </c>
      <c r="E118" t="e">
        <f t="shared" si="139"/>
        <v>#DIV/0!</v>
      </c>
      <c r="F118" t="e">
        <f t="shared" si="139"/>
        <v>#DIV/0!</v>
      </c>
      <c r="G118" t="e">
        <f t="shared" si="139"/>
        <v>#DIV/0!</v>
      </c>
      <c r="H118" t="e">
        <f t="shared" si="139"/>
        <v>#DIV/0!</v>
      </c>
      <c r="I118" t="e">
        <f t="shared" si="139"/>
        <v>#DIV/0!</v>
      </c>
      <c r="J118" t="e">
        <f t="shared" si="139"/>
        <v>#DIV/0!</v>
      </c>
      <c r="K118" t="e">
        <f t="shared" si="139"/>
        <v>#DIV/0!</v>
      </c>
      <c r="L118" t="e">
        <f t="shared" si="139"/>
        <v>#DIV/0!</v>
      </c>
      <c r="M118" t="e">
        <f t="shared" si="139"/>
        <v>#DIV/0!</v>
      </c>
      <c r="N118" t="e">
        <f t="shared" si="139"/>
        <v>#DIV/0!</v>
      </c>
      <c r="O118" t="e">
        <f t="shared" si="139"/>
        <v>#DIV/0!</v>
      </c>
      <c r="P118" t="e">
        <f t="shared" si="139"/>
        <v>#DIV/0!</v>
      </c>
      <c r="Q118" t="e">
        <f t="shared" si="139"/>
        <v>#DIV/0!</v>
      </c>
      <c r="R118" t="e">
        <f t="shared" si="139"/>
        <v>#DIV/0!</v>
      </c>
      <c r="S118" t="e">
        <f t="shared" si="139"/>
        <v>#DIV/0!</v>
      </c>
      <c r="T118" t="e">
        <f t="shared" si="139"/>
        <v>#DIV/0!</v>
      </c>
      <c r="U118" t="e">
        <f t="shared" si="139"/>
        <v>#DIV/0!</v>
      </c>
    </row>
    <row r="119" spans="2:21">
      <c r="B119" t="e">
        <f t="shared" si="139"/>
        <v>#DIV/0!</v>
      </c>
      <c r="C119" t="e">
        <f t="shared" si="139"/>
        <v>#DIV/0!</v>
      </c>
      <c r="D119" t="e">
        <f t="shared" si="139"/>
        <v>#DIV/0!</v>
      </c>
      <c r="E119" t="e">
        <f t="shared" si="139"/>
        <v>#DIV/0!</v>
      </c>
      <c r="F119" t="e">
        <f t="shared" si="139"/>
        <v>#DIV/0!</v>
      </c>
      <c r="G119" t="e">
        <f t="shared" si="139"/>
        <v>#DIV/0!</v>
      </c>
      <c r="H119" t="e">
        <f t="shared" si="139"/>
        <v>#DIV/0!</v>
      </c>
      <c r="I119" t="e">
        <f t="shared" si="139"/>
        <v>#DIV/0!</v>
      </c>
      <c r="J119" t="e">
        <f t="shared" si="139"/>
        <v>#DIV/0!</v>
      </c>
      <c r="K119" t="e">
        <f t="shared" si="139"/>
        <v>#DIV/0!</v>
      </c>
      <c r="L119" t="e">
        <f t="shared" si="139"/>
        <v>#DIV/0!</v>
      </c>
      <c r="M119" t="e">
        <f t="shared" si="139"/>
        <v>#DIV/0!</v>
      </c>
      <c r="N119" t="e">
        <f t="shared" si="139"/>
        <v>#DIV/0!</v>
      </c>
      <c r="O119" t="e">
        <f t="shared" si="139"/>
        <v>#DIV/0!</v>
      </c>
      <c r="P119" t="e">
        <f t="shared" si="139"/>
        <v>#DIV/0!</v>
      </c>
      <c r="Q119" t="e">
        <f t="shared" si="139"/>
        <v>#DIV/0!</v>
      </c>
      <c r="R119" t="e">
        <f t="shared" si="139"/>
        <v>#DIV/0!</v>
      </c>
      <c r="S119" t="e">
        <f t="shared" si="139"/>
        <v>#DIV/0!</v>
      </c>
      <c r="T119" t="e">
        <f t="shared" si="139"/>
        <v>#DIV/0!</v>
      </c>
      <c r="U119" t="e">
        <f t="shared" si="139"/>
        <v>#DIV/0!</v>
      </c>
    </row>
    <row r="120" spans="2:21">
      <c r="B120" t="e">
        <f t="shared" si="139"/>
        <v>#DIV/0!</v>
      </c>
      <c r="C120" t="e">
        <f t="shared" si="139"/>
        <v>#DIV/0!</v>
      </c>
      <c r="D120" t="e">
        <f t="shared" si="139"/>
        <v>#DIV/0!</v>
      </c>
      <c r="E120" t="e">
        <f t="shared" si="139"/>
        <v>#DIV/0!</v>
      </c>
      <c r="F120" t="e">
        <f t="shared" si="139"/>
        <v>#DIV/0!</v>
      </c>
      <c r="G120" t="e">
        <f t="shared" si="139"/>
        <v>#DIV/0!</v>
      </c>
      <c r="H120" t="e">
        <f t="shared" si="139"/>
        <v>#DIV/0!</v>
      </c>
      <c r="I120" t="e">
        <f t="shared" si="139"/>
        <v>#DIV/0!</v>
      </c>
      <c r="J120" t="e">
        <f t="shared" si="139"/>
        <v>#DIV/0!</v>
      </c>
      <c r="K120" t="e">
        <f t="shared" si="139"/>
        <v>#DIV/0!</v>
      </c>
      <c r="L120" t="e">
        <f t="shared" si="139"/>
        <v>#DIV/0!</v>
      </c>
      <c r="M120" t="e">
        <f t="shared" si="139"/>
        <v>#DIV/0!</v>
      </c>
      <c r="N120" t="e">
        <f t="shared" si="139"/>
        <v>#DIV/0!</v>
      </c>
      <c r="O120" t="e">
        <f t="shared" si="139"/>
        <v>#DIV/0!</v>
      </c>
      <c r="P120" t="e">
        <f t="shared" si="139"/>
        <v>#DIV/0!</v>
      </c>
      <c r="Q120" t="e">
        <f t="shared" si="139"/>
        <v>#DIV/0!</v>
      </c>
      <c r="R120" t="e">
        <f t="shared" si="139"/>
        <v>#DIV/0!</v>
      </c>
      <c r="S120" t="e">
        <f t="shared" si="139"/>
        <v>#DIV/0!</v>
      </c>
      <c r="T120" t="e">
        <f t="shared" si="139"/>
        <v>#DIV/0!</v>
      </c>
      <c r="U120" t="e">
        <f t="shared" si="139"/>
        <v>#DIV/0!</v>
      </c>
    </row>
    <row r="121" spans="2:21">
      <c r="B121" t="e">
        <f t="shared" si="139"/>
        <v>#DIV/0!</v>
      </c>
      <c r="C121" t="e">
        <f t="shared" si="139"/>
        <v>#DIV/0!</v>
      </c>
      <c r="D121" t="e">
        <f t="shared" si="139"/>
        <v>#DIV/0!</v>
      </c>
      <c r="E121" t="e">
        <f t="shared" si="139"/>
        <v>#DIV/0!</v>
      </c>
      <c r="F121" t="e">
        <f t="shared" si="139"/>
        <v>#DIV/0!</v>
      </c>
      <c r="G121" t="e">
        <f t="shared" si="139"/>
        <v>#DIV/0!</v>
      </c>
      <c r="H121" t="e">
        <f t="shared" si="139"/>
        <v>#DIV/0!</v>
      </c>
      <c r="I121" t="e">
        <f t="shared" si="139"/>
        <v>#DIV/0!</v>
      </c>
      <c r="J121" t="e">
        <f t="shared" si="139"/>
        <v>#DIV/0!</v>
      </c>
      <c r="K121" t="e">
        <f t="shared" si="139"/>
        <v>#DIV/0!</v>
      </c>
      <c r="L121" t="e">
        <f t="shared" si="139"/>
        <v>#DIV/0!</v>
      </c>
      <c r="M121" t="e">
        <f t="shared" si="139"/>
        <v>#DIV/0!</v>
      </c>
      <c r="N121" t="e">
        <f t="shared" si="139"/>
        <v>#DIV/0!</v>
      </c>
      <c r="O121" t="e">
        <f t="shared" si="139"/>
        <v>#DIV/0!</v>
      </c>
      <c r="P121" t="e">
        <f t="shared" si="139"/>
        <v>#DIV/0!</v>
      </c>
      <c r="Q121" t="e">
        <f t="shared" si="139"/>
        <v>#DIV/0!</v>
      </c>
      <c r="R121" t="e">
        <f t="shared" si="139"/>
        <v>#DIV/0!</v>
      </c>
      <c r="S121" t="e">
        <f t="shared" si="139"/>
        <v>#DIV/0!</v>
      </c>
      <c r="T121" t="e">
        <f t="shared" si="139"/>
        <v>#DIV/0!</v>
      </c>
      <c r="U121" t="e">
        <f t="shared" si="139"/>
        <v>#DIV/0!</v>
      </c>
    </row>
  </sheetData>
  <mergeCells count="9">
    <mergeCell ref="FP1:GI1"/>
    <mergeCell ref="FP28:GI28"/>
    <mergeCell ref="GK28:HD28"/>
    <mergeCell ref="B1:U1"/>
    <mergeCell ref="V1:AO1"/>
    <mergeCell ref="AP1:BI1"/>
    <mergeCell ref="CZ1:DS1"/>
    <mergeCell ref="DV1:EO1"/>
    <mergeCell ref="EU1:FN1"/>
  </mergeCells>
  <conditionalFormatting sqref="CZ29:DS41 CZ4:DS27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V4:EO27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4:FN27 FP4:GI27">
    <cfRule type="colorScale" priority="27">
      <colorScale>
        <cfvo type="min"/>
        <cfvo type="max"/>
        <color rgb="FFFCFCFF"/>
        <color rgb="FF63BE7B"/>
      </colorScale>
    </cfRule>
  </conditionalFormatting>
  <conditionalFormatting sqref="EU29:FN52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53:FN53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O107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O108:FO112 FO93:FO106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O93:FO112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93:FP112">
    <cfRule type="colorScale" priority="22">
      <colorScale>
        <cfvo type="min"/>
        <cfvo type="max"/>
        <color rgb="FFFCFCFF"/>
        <color rgb="FF63BE7B"/>
      </colorScale>
    </cfRule>
  </conditionalFormatting>
  <conditionalFormatting sqref="FP55:GI60 GK55:HD60 EU55:FN60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29:GI52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29:HD52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55:GI60 GK55:HD60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64:HD64 FP64:GI64 EU64:FN64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64:HD64 FP64:GI6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55:HD60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64:HD6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max"/>
        <color rgb="FF63BE7B"/>
        <color rgb="FFFCFCFF"/>
      </colorScale>
    </cfRule>
  </conditionalFormatting>
  <conditionalFormatting sqref="FP64:GI6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55:GI60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J76:HJ9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K76:HK95">
    <cfRule type="colorScale" priority="9">
      <colorScale>
        <cfvo type="min"/>
        <cfvo type="max"/>
        <color rgb="FFFFEF9C"/>
        <color rgb="FF63BE7B"/>
      </colorScale>
    </cfRule>
  </conditionalFormatting>
  <conditionalFormatting sqref="B44:U66 B69:U81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4:U121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0:U41 B4:U26">
    <cfRule type="colorScale" priority="33">
      <colorScale>
        <cfvo type="min"/>
        <cfvo type="max"/>
        <color rgb="FFFCFCFF"/>
        <color rgb="FF63BE7B"/>
      </colorScale>
    </cfRule>
  </conditionalFormatting>
  <conditionalFormatting sqref="BJ4:CC2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8:U28">
    <cfRule type="colorScale" priority="6">
      <colorScale>
        <cfvo type="min"/>
        <cfvo type="max"/>
        <color rgb="FFFCFCFF"/>
        <color rgb="FF63BE7B"/>
      </colorScale>
    </cfRule>
  </conditionalFormatting>
  <conditionalFormatting sqref="BJ28:CC2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26:CC2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7:U27">
    <cfRule type="colorScale" priority="3">
      <colorScale>
        <cfvo type="min"/>
        <cfvo type="max"/>
        <color rgb="FFFCFCFF"/>
        <color rgb="FF63BE7B"/>
      </colorScale>
    </cfRule>
  </conditionalFormatting>
  <conditionalFormatting sqref="BJ27:CC2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:U27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scale="11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E99B-3E88-0E4E-8B3B-987085C7716B}">
  <sheetPr>
    <pageSetUpPr fitToPage="1"/>
  </sheetPr>
  <dimension ref="A1:HL121"/>
  <sheetViews>
    <sheetView zoomScale="76" zoomScaleNormal="76" workbookViewId="0">
      <selection activeCell="B27" sqref="B4:U27"/>
    </sheetView>
  </sheetViews>
  <sheetFormatPr baseColWidth="10" defaultRowHeight="16"/>
  <cols>
    <col min="1" max="1" width="78.5703125" customWidth="1"/>
    <col min="2" max="10" width="3.7109375" customWidth="1"/>
    <col min="11" max="11" width="3.5703125" customWidth="1"/>
    <col min="12" max="21" width="3.7109375" customWidth="1"/>
    <col min="22" max="30" width="3.28515625" customWidth="1"/>
    <col min="31" max="31" width="5.7109375" customWidth="1"/>
    <col min="32" max="37" width="3.28515625" customWidth="1"/>
    <col min="38" max="38" width="6" customWidth="1"/>
    <col min="39" max="103" width="3.28515625" customWidth="1"/>
    <col min="104" max="145" width="1.5703125" customWidth="1"/>
    <col min="146" max="147" width="3.28515625" customWidth="1"/>
    <col min="148" max="148" width="8.85546875" customWidth="1"/>
    <col min="149" max="192" width="3.28515625" customWidth="1"/>
    <col min="193" max="212" width="5.7109375" customWidth="1"/>
    <col min="213" max="215" width="3.28515625" customWidth="1"/>
    <col min="216" max="237" width="11" customWidth="1"/>
  </cols>
  <sheetData>
    <row r="1" spans="1:191">
      <c r="B1" s="3" t="s">
        <v>138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 t="s">
        <v>139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 t="s">
        <v>140</v>
      </c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Z1" s="3" t="s">
        <v>141</v>
      </c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V1" s="3" t="s">
        <v>142</v>
      </c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U1" s="3" t="s">
        <v>144</v>
      </c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P1" s="3" t="s">
        <v>145</v>
      </c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</row>
    <row r="2" spans="1:191">
      <c r="B2" t="s">
        <v>132</v>
      </c>
      <c r="C2" t="s">
        <v>124</v>
      </c>
      <c r="D2" t="s">
        <v>126</v>
      </c>
      <c r="E2" t="s">
        <v>120</v>
      </c>
      <c r="F2" t="s">
        <v>121</v>
      </c>
      <c r="G2" t="s">
        <v>133</v>
      </c>
      <c r="H2" t="s">
        <v>134</v>
      </c>
      <c r="I2" t="s">
        <v>129</v>
      </c>
      <c r="J2" t="s">
        <v>131</v>
      </c>
      <c r="K2" t="s">
        <v>123</v>
      </c>
      <c r="L2" t="s">
        <v>118</v>
      </c>
      <c r="M2" t="s">
        <v>136</v>
      </c>
      <c r="N2" t="s">
        <v>125</v>
      </c>
      <c r="O2" t="s">
        <v>127</v>
      </c>
      <c r="P2" t="s">
        <v>128</v>
      </c>
      <c r="Q2" t="s">
        <v>122</v>
      </c>
      <c r="R2" t="s">
        <v>137</v>
      </c>
      <c r="S2" t="s">
        <v>135</v>
      </c>
      <c r="T2" t="s">
        <v>119</v>
      </c>
      <c r="U2" t="s">
        <v>130</v>
      </c>
      <c r="V2" t="s">
        <v>132</v>
      </c>
      <c r="W2" t="s">
        <v>124</v>
      </c>
      <c r="X2" t="s">
        <v>126</v>
      </c>
      <c r="Y2" t="s">
        <v>120</v>
      </c>
      <c r="Z2" t="s">
        <v>121</v>
      </c>
      <c r="AA2" t="s">
        <v>133</v>
      </c>
      <c r="AB2" t="s">
        <v>134</v>
      </c>
      <c r="AC2" t="s">
        <v>129</v>
      </c>
      <c r="AD2" t="s">
        <v>131</v>
      </c>
      <c r="AE2" t="s">
        <v>123</v>
      </c>
      <c r="AF2" t="s">
        <v>118</v>
      </c>
      <c r="AG2" t="s">
        <v>136</v>
      </c>
      <c r="AH2" t="s">
        <v>125</v>
      </c>
      <c r="AI2" t="s">
        <v>127</v>
      </c>
      <c r="AJ2" t="s">
        <v>128</v>
      </c>
      <c r="AK2" t="s">
        <v>122</v>
      </c>
      <c r="AL2" t="s">
        <v>137</v>
      </c>
      <c r="AM2" t="s">
        <v>135</v>
      </c>
      <c r="AN2" t="s">
        <v>119</v>
      </c>
      <c r="AO2" t="s">
        <v>130</v>
      </c>
      <c r="AP2" t="s">
        <v>132</v>
      </c>
      <c r="AQ2" t="s">
        <v>124</v>
      </c>
      <c r="AR2" t="s">
        <v>126</v>
      </c>
      <c r="AS2" t="s">
        <v>120</v>
      </c>
      <c r="AT2" t="s">
        <v>121</v>
      </c>
      <c r="AU2" t="s">
        <v>133</v>
      </c>
      <c r="AV2" t="s">
        <v>134</v>
      </c>
      <c r="AW2" t="s">
        <v>129</v>
      </c>
      <c r="AX2" t="s">
        <v>131</v>
      </c>
      <c r="AY2" t="s">
        <v>123</v>
      </c>
      <c r="AZ2" t="s">
        <v>118</v>
      </c>
      <c r="BA2" t="s">
        <v>136</v>
      </c>
      <c r="BB2" t="s">
        <v>125</v>
      </c>
      <c r="BC2" t="s">
        <v>127</v>
      </c>
      <c r="BD2" t="s">
        <v>128</v>
      </c>
      <c r="BE2" t="s">
        <v>122</v>
      </c>
      <c r="BF2" t="s">
        <v>137</v>
      </c>
      <c r="BG2" t="s">
        <v>135</v>
      </c>
      <c r="BH2" t="s">
        <v>119</v>
      </c>
      <c r="BI2" t="s">
        <v>130</v>
      </c>
      <c r="ER2" t="s">
        <v>143</v>
      </c>
    </row>
    <row r="3" spans="1:191">
      <c r="A3" t="s">
        <v>0</v>
      </c>
      <c r="B3" t="s">
        <v>15</v>
      </c>
      <c r="C3" t="s">
        <v>7</v>
      </c>
      <c r="D3" t="s">
        <v>9</v>
      </c>
      <c r="E3" t="s">
        <v>3</v>
      </c>
      <c r="F3" t="s">
        <v>4</v>
      </c>
      <c r="G3" t="s">
        <v>16</v>
      </c>
      <c r="H3" t="s">
        <v>17</v>
      </c>
      <c r="I3" t="s">
        <v>12</v>
      </c>
      <c r="J3" t="s">
        <v>14</v>
      </c>
      <c r="K3" t="s">
        <v>6</v>
      </c>
      <c r="L3" t="s">
        <v>1</v>
      </c>
      <c r="M3" t="s">
        <v>18</v>
      </c>
      <c r="N3" t="s">
        <v>8</v>
      </c>
      <c r="O3" t="s">
        <v>10</v>
      </c>
      <c r="P3" t="s">
        <v>11</v>
      </c>
      <c r="Q3" t="s">
        <v>5</v>
      </c>
      <c r="R3" t="s">
        <v>20</v>
      </c>
      <c r="S3" t="s">
        <v>19</v>
      </c>
      <c r="T3" t="s">
        <v>2</v>
      </c>
      <c r="U3" t="s">
        <v>13</v>
      </c>
      <c r="V3" t="s">
        <v>35</v>
      </c>
      <c r="W3" t="s">
        <v>27</v>
      </c>
      <c r="X3" t="s">
        <v>29</v>
      </c>
      <c r="Y3" t="s">
        <v>23</v>
      </c>
      <c r="Z3" t="s">
        <v>24</v>
      </c>
      <c r="AA3" t="s">
        <v>36</v>
      </c>
      <c r="AB3" t="s">
        <v>37</v>
      </c>
      <c r="AC3" t="s">
        <v>32</v>
      </c>
      <c r="AD3" t="s">
        <v>34</v>
      </c>
      <c r="AE3" t="s">
        <v>26</v>
      </c>
      <c r="AF3" t="s">
        <v>21</v>
      </c>
      <c r="AG3" t="s">
        <v>38</v>
      </c>
      <c r="AH3" t="s">
        <v>28</v>
      </c>
      <c r="AI3" t="s">
        <v>30</v>
      </c>
      <c r="AJ3" t="s">
        <v>31</v>
      </c>
      <c r="AK3" t="s">
        <v>25</v>
      </c>
      <c r="AL3" t="s">
        <v>40</v>
      </c>
      <c r="AM3" t="s">
        <v>39</v>
      </c>
      <c r="AN3" t="s">
        <v>22</v>
      </c>
      <c r="AO3" t="s">
        <v>33</v>
      </c>
      <c r="AP3" t="s">
        <v>55</v>
      </c>
      <c r="AQ3" t="s">
        <v>47</v>
      </c>
      <c r="AR3" t="s">
        <v>49</v>
      </c>
      <c r="AS3" t="s">
        <v>43</v>
      </c>
      <c r="AT3" t="s">
        <v>44</v>
      </c>
      <c r="AU3" t="s">
        <v>56</v>
      </c>
      <c r="AV3" t="s">
        <v>57</v>
      </c>
      <c r="AW3" t="s">
        <v>52</v>
      </c>
      <c r="AX3" t="s">
        <v>54</v>
      </c>
      <c r="AY3" t="s">
        <v>46</v>
      </c>
      <c r="AZ3" t="s">
        <v>41</v>
      </c>
      <c r="BA3" t="s">
        <v>58</v>
      </c>
      <c r="BB3" t="s">
        <v>48</v>
      </c>
      <c r="BC3" t="s">
        <v>50</v>
      </c>
      <c r="BD3" t="s">
        <v>51</v>
      </c>
      <c r="BE3" t="s">
        <v>45</v>
      </c>
      <c r="BF3" t="s">
        <v>60</v>
      </c>
      <c r="BG3" t="s">
        <v>59</v>
      </c>
      <c r="BH3" t="s">
        <v>42</v>
      </c>
      <c r="BI3" t="s">
        <v>53</v>
      </c>
      <c r="BJ3" t="s">
        <v>75</v>
      </c>
      <c r="BK3" t="s">
        <v>67</v>
      </c>
      <c r="BL3" t="s">
        <v>69</v>
      </c>
      <c r="BM3" t="s">
        <v>63</v>
      </c>
      <c r="BN3" t="s">
        <v>64</v>
      </c>
      <c r="BO3" t="s">
        <v>76</v>
      </c>
      <c r="BP3" t="s">
        <v>77</v>
      </c>
      <c r="BQ3" t="s">
        <v>72</v>
      </c>
      <c r="BR3" t="s">
        <v>74</v>
      </c>
      <c r="BS3" t="s">
        <v>66</v>
      </c>
      <c r="BT3" t="s">
        <v>61</v>
      </c>
      <c r="BU3" t="s">
        <v>78</v>
      </c>
      <c r="BV3" t="s">
        <v>68</v>
      </c>
      <c r="BW3" t="s">
        <v>70</v>
      </c>
      <c r="BX3" t="s">
        <v>71</v>
      </c>
      <c r="BY3" t="s">
        <v>65</v>
      </c>
      <c r="BZ3" t="s">
        <v>80</v>
      </c>
      <c r="CA3" t="s">
        <v>79</v>
      </c>
      <c r="CB3" t="s">
        <v>62</v>
      </c>
      <c r="CC3" t="s">
        <v>73</v>
      </c>
      <c r="CD3" t="s">
        <v>132</v>
      </c>
      <c r="CE3" t="s">
        <v>124</v>
      </c>
      <c r="CF3" t="s">
        <v>126</v>
      </c>
      <c r="CG3" t="s">
        <v>120</v>
      </c>
      <c r="CH3" t="s">
        <v>121</v>
      </c>
      <c r="CI3" t="s">
        <v>133</v>
      </c>
      <c r="CJ3" t="s">
        <v>134</v>
      </c>
      <c r="CK3" t="s">
        <v>129</v>
      </c>
      <c r="CL3" t="s">
        <v>131</v>
      </c>
      <c r="CM3" t="s">
        <v>123</v>
      </c>
      <c r="CN3" t="s">
        <v>118</v>
      </c>
      <c r="CO3" t="s">
        <v>136</v>
      </c>
      <c r="CP3" t="s">
        <v>125</v>
      </c>
      <c r="CQ3" t="s">
        <v>127</v>
      </c>
      <c r="CR3" t="s">
        <v>128</v>
      </c>
      <c r="CS3" t="s">
        <v>122</v>
      </c>
      <c r="CT3" t="s">
        <v>137</v>
      </c>
      <c r="CU3" t="s">
        <v>135</v>
      </c>
      <c r="CV3" t="s">
        <v>119</v>
      </c>
      <c r="CW3" t="s">
        <v>130</v>
      </c>
      <c r="CX3" s="1"/>
      <c r="CY3" s="1"/>
      <c r="CZ3" t="s">
        <v>132</v>
      </c>
      <c r="DA3" t="s">
        <v>124</v>
      </c>
      <c r="DB3" t="s">
        <v>126</v>
      </c>
      <c r="DC3" t="s">
        <v>120</v>
      </c>
      <c r="DD3" t="s">
        <v>121</v>
      </c>
      <c r="DE3" t="s">
        <v>133</v>
      </c>
      <c r="DF3" t="s">
        <v>134</v>
      </c>
      <c r="DG3" t="s">
        <v>129</v>
      </c>
      <c r="DH3" t="s">
        <v>131</v>
      </c>
      <c r="DI3" t="s">
        <v>123</v>
      </c>
      <c r="DJ3" t="s">
        <v>118</v>
      </c>
      <c r="DK3" t="s">
        <v>136</v>
      </c>
      <c r="DL3" t="s">
        <v>125</v>
      </c>
      <c r="DM3" t="s">
        <v>127</v>
      </c>
      <c r="DN3" t="s">
        <v>128</v>
      </c>
      <c r="DO3" t="s">
        <v>122</v>
      </c>
      <c r="DP3" t="s">
        <v>137</v>
      </c>
      <c r="DQ3" t="s">
        <v>135</v>
      </c>
      <c r="DR3" t="s">
        <v>119</v>
      </c>
      <c r="DS3" t="s">
        <v>130</v>
      </c>
      <c r="DV3" t="s">
        <v>132</v>
      </c>
      <c r="DW3" t="s">
        <v>124</v>
      </c>
      <c r="DX3" t="s">
        <v>126</v>
      </c>
      <c r="DY3" t="s">
        <v>120</v>
      </c>
      <c r="DZ3" t="s">
        <v>121</v>
      </c>
      <c r="EA3" t="s">
        <v>133</v>
      </c>
      <c r="EB3" t="s">
        <v>134</v>
      </c>
      <c r="EC3" t="s">
        <v>129</v>
      </c>
      <c r="ED3" t="s">
        <v>131</v>
      </c>
      <c r="EE3" t="s">
        <v>123</v>
      </c>
      <c r="EF3" t="s">
        <v>118</v>
      </c>
      <c r="EG3" t="s">
        <v>136</v>
      </c>
      <c r="EH3" t="s">
        <v>125</v>
      </c>
      <c r="EI3" t="s">
        <v>127</v>
      </c>
      <c r="EJ3" t="s">
        <v>128</v>
      </c>
      <c r="EK3" t="s">
        <v>122</v>
      </c>
      <c r="EL3" t="s">
        <v>137</v>
      </c>
      <c r="EM3" t="s">
        <v>135</v>
      </c>
      <c r="EN3" t="s">
        <v>119</v>
      </c>
      <c r="EO3" t="s">
        <v>130</v>
      </c>
      <c r="EU3" t="s">
        <v>132</v>
      </c>
      <c r="EV3" t="s">
        <v>124</v>
      </c>
      <c r="EW3" t="s">
        <v>126</v>
      </c>
      <c r="EX3" t="s">
        <v>120</v>
      </c>
      <c r="EY3" t="s">
        <v>121</v>
      </c>
      <c r="EZ3" t="s">
        <v>133</v>
      </c>
      <c r="FA3" t="s">
        <v>134</v>
      </c>
      <c r="FB3" t="s">
        <v>129</v>
      </c>
      <c r="FC3" t="s">
        <v>131</v>
      </c>
      <c r="FD3" t="s">
        <v>123</v>
      </c>
      <c r="FE3" t="s">
        <v>118</v>
      </c>
      <c r="FF3" t="s">
        <v>136</v>
      </c>
      <c r="FG3" t="s">
        <v>125</v>
      </c>
      <c r="FH3" t="s">
        <v>127</v>
      </c>
      <c r="FI3" t="s">
        <v>128</v>
      </c>
      <c r="FJ3" t="s">
        <v>122</v>
      </c>
      <c r="FK3" t="s">
        <v>137</v>
      </c>
      <c r="FL3" t="s">
        <v>135</v>
      </c>
      <c r="FM3" t="s">
        <v>119</v>
      </c>
      <c r="FN3" t="s">
        <v>130</v>
      </c>
      <c r="FP3" t="s">
        <v>132</v>
      </c>
      <c r="FQ3" t="s">
        <v>124</v>
      </c>
      <c r="FR3" t="s">
        <v>126</v>
      </c>
      <c r="FS3" t="s">
        <v>120</v>
      </c>
      <c r="FT3" t="s">
        <v>121</v>
      </c>
      <c r="FU3" t="s">
        <v>133</v>
      </c>
      <c r="FV3" t="s">
        <v>134</v>
      </c>
      <c r="FW3" t="s">
        <v>129</v>
      </c>
      <c r="FX3" t="s">
        <v>131</v>
      </c>
      <c r="FY3" t="s">
        <v>123</v>
      </c>
      <c r="FZ3" t="s">
        <v>118</v>
      </c>
      <c r="GA3" t="s">
        <v>136</v>
      </c>
      <c r="GB3" t="s">
        <v>125</v>
      </c>
      <c r="GC3" t="s">
        <v>127</v>
      </c>
      <c r="GD3" t="s">
        <v>128</v>
      </c>
      <c r="GE3" t="s">
        <v>122</v>
      </c>
      <c r="GF3" t="s">
        <v>137</v>
      </c>
      <c r="GG3" t="s">
        <v>135</v>
      </c>
      <c r="GH3" t="s">
        <v>119</v>
      </c>
      <c r="GI3" t="s">
        <v>130</v>
      </c>
    </row>
    <row r="4" spans="1:191">
      <c r="A4" t="s">
        <v>81</v>
      </c>
      <c r="B4">
        <v>343</v>
      </c>
      <c r="C4">
        <v>125</v>
      </c>
      <c r="D4">
        <v>196</v>
      </c>
      <c r="E4">
        <v>220</v>
      </c>
      <c r="F4">
        <v>257</v>
      </c>
      <c r="G4">
        <v>342</v>
      </c>
      <c r="H4">
        <v>211</v>
      </c>
      <c r="I4">
        <v>133</v>
      </c>
      <c r="J4">
        <v>197</v>
      </c>
      <c r="K4">
        <v>251</v>
      </c>
      <c r="L4">
        <v>297</v>
      </c>
      <c r="M4">
        <v>324</v>
      </c>
      <c r="N4">
        <v>186</v>
      </c>
      <c r="O4">
        <v>464</v>
      </c>
      <c r="P4">
        <v>124</v>
      </c>
      <c r="Q4">
        <v>151</v>
      </c>
      <c r="R4">
        <v>123</v>
      </c>
      <c r="S4">
        <v>44</v>
      </c>
      <c r="T4">
        <v>74</v>
      </c>
      <c r="U4">
        <v>208</v>
      </c>
      <c r="V4">
        <v>60</v>
      </c>
      <c r="W4">
        <v>27</v>
      </c>
      <c r="X4">
        <v>29</v>
      </c>
      <c r="Y4">
        <v>32</v>
      </c>
      <c r="Z4">
        <v>45</v>
      </c>
      <c r="AA4">
        <v>62</v>
      </c>
      <c r="AB4">
        <v>44</v>
      </c>
      <c r="AC4">
        <v>31</v>
      </c>
      <c r="AD4">
        <v>46</v>
      </c>
      <c r="AE4">
        <v>47</v>
      </c>
      <c r="AF4">
        <v>45</v>
      </c>
      <c r="AG4">
        <v>62</v>
      </c>
      <c r="AH4">
        <v>39</v>
      </c>
      <c r="AI4">
        <v>111</v>
      </c>
      <c r="AJ4">
        <v>36</v>
      </c>
      <c r="AK4">
        <v>35</v>
      </c>
      <c r="AL4">
        <v>39</v>
      </c>
      <c r="AM4">
        <v>13</v>
      </c>
      <c r="AN4">
        <v>22</v>
      </c>
      <c r="AO4">
        <v>39</v>
      </c>
      <c r="AP4">
        <v>88</v>
      </c>
      <c r="AQ4">
        <v>22</v>
      </c>
      <c r="AR4">
        <v>44</v>
      </c>
      <c r="AS4">
        <v>45</v>
      </c>
      <c r="AT4">
        <v>53</v>
      </c>
      <c r="AU4">
        <v>67</v>
      </c>
      <c r="AV4">
        <v>49</v>
      </c>
      <c r="AW4">
        <v>25</v>
      </c>
      <c r="AX4">
        <v>35</v>
      </c>
      <c r="AY4">
        <v>52</v>
      </c>
      <c r="AZ4">
        <v>88</v>
      </c>
      <c r="BA4">
        <v>77</v>
      </c>
      <c r="BB4">
        <v>29</v>
      </c>
      <c r="BC4">
        <v>82</v>
      </c>
      <c r="BD4">
        <v>11</v>
      </c>
      <c r="BE4">
        <v>19</v>
      </c>
      <c r="BF4">
        <v>11</v>
      </c>
      <c r="BG4">
        <v>6</v>
      </c>
      <c r="BH4">
        <v>16</v>
      </c>
      <c r="BI4">
        <v>32</v>
      </c>
      <c r="BJ4">
        <v>-28</v>
      </c>
      <c r="BK4">
        <v>5</v>
      </c>
      <c r="BL4">
        <v>-15</v>
      </c>
      <c r="BM4">
        <v>-13</v>
      </c>
      <c r="BN4">
        <v>-8</v>
      </c>
      <c r="BO4">
        <v>-5</v>
      </c>
      <c r="BP4">
        <v>-5</v>
      </c>
      <c r="BQ4">
        <v>6</v>
      </c>
      <c r="BR4">
        <v>11</v>
      </c>
      <c r="BS4">
        <v>-5</v>
      </c>
      <c r="BT4">
        <v>-43</v>
      </c>
      <c r="BU4">
        <v>-15</v>
      </c>
      <c r="BV4">
        <v>10</v>
      </c>
      <c r="BW4">
        <v>29</v>
      </c>
      <c r="BX4">
        <v>25</v>
      </c>
      <c r="BY4">
        <v>16</v>
      </c>
      <c r="BZ4">
        <v>28</v>
      </c>
      <c r="CA4">
        <v>7</v>
      </c>
      <c r="CB4">
        <v>6</v>
      </c>
      <c r="CC4">
        <v>7</v>
      </c>
      <c r="CD4">
        <f>BJ4/B4*100</f>
        <v>-8.1632653061224492</v>
      </c>
      <c r="CE4">
        <f t="shared" ref="CE4:CT17" si="0">BK4/C4*100</f>
        <v>4</v>
      </c>
      <c r="CF4">
        <f t="shared" ref="CF4" si="1">BL4/D4*100</f>
        <v>-7.6530612244897958</v>
      </c>
      <c r="CG4">
        <f t="shared" ref="CG4:CH4" si="2">BM4/E4*100</f>
        <v>-5.9090909090909092</v>
      </c>
      <c r="CH4">
        <f t="shared" si="2"/>
        <v>-3.1128404669260701</v>
      </c>
      <c r="CI4">
        <f t="shared" ref="CI4:CJ4" si="3">BO4/G4*100</f>
        <v>-1.4619883040935671</v>
      </c>
      <c r="CJ4">
        <f t="shared" si="3"/>
        <v>-2.3696682464454977</v>
      </c>
      <c r="CK4">
        <f t="shared" ref="CK4:CL4" si="4">BQ4/I4*100</f>
        <v>4.5112781954887211</v>
      </c>
      <c r="CL4">
        <f t="shared" si="4"/>
        <v>5.5837563451776653</v>
      </c>
      <c r="CM4">
        <f t="shared" ref="CM4:CN4" si="5">BS4/K4*100</f>
        <v>-1.9920318725099602</v>
      </c>
      <c r="CN4">
        <f t="shared" si="5"/>
        <v>-14.478114478114479</v>
      </c>
      <c r="CO4">
        <f t="shared" ref="CO4:CP4" si="6">BU4/M4*100</f>
        <v>-4.6296296296296298</v>
      </c>
      <c r="CP4">
        <f t="shared" si="6"/>
        <v>5.376344086021505</v>
      </c>
      <c r="CQ4">
        <f t="shared" ref="CQ4:CR4" si="7">BW4/O4*100</f>
        <v>6.25</v>
      </c>
      <c r="CR4">
        <f t="shared" si="7"/>
        <v>20.161290322580644</v>
      </c>
      <c r="CS4">
        <f t="shared" ref="CS4:CT4" si="8">BY4/Q4*100</f>
        <v>10.596026490066226</v>
      </c>
      <c r="CT4">
        <f t="shared" si="8"/>
        <v>22.76422764227642</v>
      </c>
      <c r="CU4">
        <f t="shared" ref="CU4:CV4" si="9">CA4/S4*100</f>
        <v>15.909090909090908</v>
      </c>
      <c r="CV4">
        <f t="shared" si="9"/>
        <v>8.1081081081081088</v>
      </c>
      <c r="CW4">
        <f t="shared" ref="CW4" si="10">CC4/U4*100</f>
        <v>3.3653846153846154</v>
      </c>
      <c r="CZ4">
        <f t="shared" ref="CZ4:CZ27" si="11">B4/V4</f>
        <v>5.7166666666666668</v>
      </c>
      <c r="DA4">
        <f t="shared" ref="DA4:DS4" si="12">C4/W4</f>
        <v>4.6296296296296298</v>
      </c>
      <c r="DB4">
        <f t="shared" si="12"/>
        <v>6.7586206896551726</v>
      </c>
      <c r="DC4">
        <f t="shared" si="12"/>
        <v>6.875</v>
      </c>
      <c r="DD4">
        <f t="shared" si="12"/>
        <v>5.7111111111111112</v>
      </c>
      <c r="DE4">
        <f t="shared" si="12"/>
        <v>5.5161290322580649</v>
      </c>
      <c r="DF4">
        <f t="shared" si="12"/>
        <v>4.7954545454545459</v>
      </c>
      <c r="DG4">
        <f t="shared" si="12"/>
        <v>4.290322580645161</v>
      </c>
      <c r="DH4">
        <f t="shared" si="12"/>
        <v>4.2826086956521738</v>
      </c>
      <c r="DI4">
        <f t="shared" si="12"/>
        <v>5.3404255319148932</v>
      </c>
      <c r="DJ4">
        <f t="shared" si="12"/>
        <v>6.6</v>
      </c>
      <c r="DK4">
        <f t="shared" si="12"/>
        <v>5.225806451612903</v>
      </c>
      <c r="DL4">
        <f t="shared" si="12"/>
        <v>4.7692307692307692</v>
      </c>
      <c r="DM4">
        <f t="shared" si="12"/>
        <v>4.1801801801801801</v>
      </c>
      <c r="DN4">
        <f t="shared" si="12"/>
        <v>3.4444444444444446</v>
      </c>
      <c r="DO4">
        <f t="shared" si="12"/>
        <v>4.3142857142857141</v>
      </c>
      <c r="DP4">
        <f t="shared" si="12"/>
        <v>3.1538461538461537</v>
      </c>
      <c r="DQ4">
        <f t="shared" si="12"/>
        <v>3.3846153846153846</v>
      </c>
      <c r="DR4">
        <f t="shared" si="12"/>
        <v>3.3636363636363638</v>
      </c>
      <c r="DS4">
        <f t="shared" si="12"/>
        <v>5.333333333333333</v>
      </c>
      <c r="DV4">
        <f t="shared" ref="DV4:DV27" si="13">B4/AP4</f>
        <v>3.8977272727272729</v>
      </c>
      <c r="DW4">
        <f t="shared" ref="DW4:EO4" si="14">C4/AQ4</f>
        <v>5.6818181818181817</v>
      </c>
      <c r="DX4">
        <f t="shared" si="14"/>
        <v>4.4545454545454541</v>
      </c>
      <c r="DY4">
        <f t="shared" si="14"/>
        <v>4.8888888888888893</v>
      </c>
      <c r="DZ4">
        <f t="shared" si="14"/>
        <v>4.8490566037735849</v>
      </c>
      <c r="EA4">
        <f t="shared" si="14"/>
        <v>5.1044776119402986</v>
      </c>
      <c r="EB4">
        <f t="shared" si="14"/>
        <v>4.3061224489795915</v>
      </c>
      <c r="EC4">
        <f t="shared" si="14"/>
        <v>5.32</v>
      </c>
      <c r="ED4">
        <f t="shared" si="14"/>
        <v>5.628571428571429</v>
      </c>
      <c r="EE4">
        <f t="shared" si="14"/>
        <v>4.8269230769230766</v>
      </c>
      <c r="EF4">
        <f t="shared" si="14"/>
        <v>3.375</v>
      </c>
      <c r="EG4">
        <f t="shared" si="14"/>
        <v>4.2077922077922079</v>
      </c>
      <c r="EH4">
        <f t="shared" si="14"/>
        <v>6.4137931034482758</v>
      </c>
      <c r="EI4">
        <f t="shared" si="14"/>
        <v>5.6585365853658534</v>
      </c>
      <c r="EJ4">
        <f t="shared" si="14"/>
        <v>11.272727272727273</v>
      </c>
      <c r="EK4">
        <f t="shared" si="14"/>
        <v>7.9473684210526319</v>
      </c>
      <c r="EL4">
        <f t="shared" si="14"/>
        <v>11.181818181818182</v>
      </c>
      <c r="EM4">
        <f t="shared" si="14"/>
        <v>7.333333333333333</v>
      </c>
      <c r="EN4">
        <f t="shared" si="14"/>
        <v>4.625</v>
      </c>
      <c r="EO4">
        <f t="shared" si="14"/>
        <v>6.5</v>
      </c>
      <c r="ER4">
        <f>AVERAGE(CZ4:EO4)</f>
        <v>5.3789711837969554</v>
      </c>
      <c r="EU4">
        <f t="shared" ref="EU4:EU27" si="15">-LOG10(1-_xlfn.BINOM.DIST(V4,B4,1/$ER4,TRUE))</f>
        <v>0.17350642506902483</v>
      </c>
      <c r="EV4">
        <f t="shared" ref="EV4:EV27" si="16">-LOG10(1-_xlfn.BINOM.DIST(W4,C4,1/$ER4,TRUE))</f>
        <v>0.78733465744078179</v>
      </c>
      <c r="EW4">
        <f t="shared" ref="EW4:EW27" si="17">-LOG10(1-_xlfn.BINOM.DIST(X4,D4,1/$ER4,TRUE))</f>
        <v>4.5232036100622028E-2</v>
      </c>
      <c r="EX4">
        <f t="shared" ref="EX4:EX27" si="18">-LOG10(1-_xlfn.BINOM.DIST(Y4,E4,1/$ER4,TRUE))</f>
        <v>3.1315301825118019E-2</v>
      </c>
      <c r="EY4">
        <f t="shared" ref="EY4:EY27" si="19">-LOG10(1-_xlfn.BINOM.DIST(Z4,F4,1/$ER4,TRUE))</f>
        <v>0.19582512913356886</v>
      </c>
      <c r="EZ4">
        <f t="shared" ref="EZ4:EZ27" si="20">-LOG10(1-_xlfn.BINOM.DIST(AA4,G4,1/$ER4,TRUE))</f>
        <v>0.25644456764722739</v>
      </c>
      <c r="FA4">
        <f t="shared" ref="FA4:FA27" si="21">-LOG10(1-_xlfn.BINOM.DIST(AB4,H4,1/$ER4,TRUE))</f>
        <v>0.75778533506564327</v>
      </c>
      <c r="FB4">
        <f t="shared" ref="FB4:FB27" si="22">-LOG10(1-_xlfn.BINOM.DIST(AC4,I4,1/$ER4,TRUE))</f>
        <v>1.1621345032491521</v>
      </c>
      <c r="FC4">
        <f t="shared" ref="FC4:FC27" si="23">-LOG10(1-_xlfn.BINOM.DIST(AD4,J4,1/$ER4,TRUE))</f>
        <v>1.4168384322330572</v>
      </c>
      <c r="FD4">
        <f t="shared" ref="FD4:FD27" si="24">-LOG10(1-_xlfn.BINOM.DIST(AE4,K4,1/$ER4,TRUE))</f>
        <v>0.35710885151470284</v>
      </c>
      <c r="FE4">
        <f t="shared" ref="FE4:FE27" si="25">-LOG10(1-_xlfn.BINOM.DIST(AF4,L4,1/$ER4,TRUE))</f>
        <v>3.1987096125640622E-2</v>
      </c>
      <c r="FF4">
        <f t="shared" ref="FF4:FF27" si="26">-LOG10(1-_xlfn.BINOM.DIST(AG4,M4,1/$ER4,TRUE))</f>
        <v>0.43399704492023561</v>
      </c>
      <c r="FG4">
        <f t="shared" ref="FG4:FG27" si="27">-LOG10(1-_xlfn.BINOM.DIST(AH4,N4,1/$ER4,TRUE))</f>
        <v>0.75442033551711452</v>
      </c>
      <c r="FH4">
        <f t="shared" ref="FH4:FH27" si="28">-LOG10(1-_xlfn.BINOM.DIST(AI4,O4,1/$ER4,TRUE))</f>
        <v>2.761730719388849</v>
      </c>
      <c r="FI4">
        <f t="shared" ref="FI4:FI27" si="29">-LOG10(1-_xlfn.BINOM.DIST(AJ4,P4,1/$ER4,TRUE))</f>
        <v>2.7865467046051755</v>
      </c>
      <c r="FJ4">
        <f t="shared" ref="FJ4:FJ27" si="30">-LOG10(1-_xlfn.BINOM.DIST(AK4,Q4,1/$ER4,TRUE))</f>
        <v>1.1981696673442763</v>
      </c>
      <c r="FK4">
        <f t="shared" ref="FK4:FK27" si="31">-LOG10(1-_xlfn.BINOM.DIST(AL4,R4,1/$ER4,TRUE))</f>
        <v>3.8059068510404437</v>
      </c>
      <c r="FL4">
        <f t="shared" ref="FL4:FL27" si="32">-LOG10(1-_xlfn.BINOM.DIST(AM4,S4,1/$ER4,TRUE))</f>
        <v>1.6055979312778965</v>
      </c>
      <c r="FM4">
        <f t="shared" ref="FM4:FM27" si="33">-LOG10(1-_xlfn.BINOM.DIST(AN4,T4,1/$ER4,TRUE))</f>
        <v>2.1749219950961862</v>
      </c>
      <c r="FN4">
        <f t="shared" ref="FN4:FN27" si="34">-LOG10(1-_xlfn.BINOM.DIST(AO4,U4,1/$ER4,TRUE))</f>
        <v>0.36255041027996571</v>
      </c>
      <c r="FP4">
        <f t="shared" ref="FP4:FP27" si="35">-LOG10(_xlfn.BINOM.DIST(AP4,B4,1/$ER4,TRUE))</f>
        <v>2.0953368157910557E-4</v>
      </c>
      <c r="FQ4">
        <f t="shared" ref="FQ4:FQ27" si="36">-LOG10(_xlfn.BINOM.DIST(AQ4,C4,1/$ER4,TRUE))</f>
        <v>0.35465112938210919</v>
      </c>
      <c r="FR4">
        <f t="shared" ref="FR4:FR27" si="37">-LOG10(_xlfn.BINOM.DIST(AR4,D4,1/$ER4,TRUE))</f>
        <v>3.2508645819338232E-2</v>
      </c>
      <c r="FS4">
        <f t="shared" ref="FS4:FS27" si="38">-LOG10(_xlfn.BINOM.DIST(AS4,E4,1/$ER4,TRUE))</f>
        <v>0.10277576095278421</v>
      </c>
      <c r="FT4">
        <f t="shared" ref="FT4:FT27" si="39">-LOG10(_xlfn.BINOM.DIST(AT4,F4,1/$ER4,TRUE))</f>
        <v>8.550437447927127E-2</v>
      </c>
      <c r="FU4">
        <f t="shared" ref="FU4:FU27" si="40">-LOG10(_xlfn.BINOM.DIST(AU4,G4,1/$ER4,TRUE))</f>
        <v>0.14843002841891528</v>
      </c>
      <c r="FV4">
        <f t="shared" ref="FV4:FV27" si="41">-LOG10(_xlfn.BINOM.DIST(AV4,H4,1/$ER4,TRUE))</f>
        <v>1.6592286068099562E-2</v>
      </c>
      <c r="FW4">
        <f t="shared" ref="FW4:FW27" si="42">-LOG10(_xlfn.BINOM.DIST(AW4,I4,1/$ER4,TRUE))</f>
        <v>0.23856294549946511</v>
      </c>
      <c r="FX4">
        <f t="shared" ref="FX4:FX27" si="43">-LOG10(_xlfn.BINOM.DIST(AX4,J4,1/$ER4,TRUE))</f>
        <v>0.37087370288271182</v>
      </c>
      <c r="FY4">
        <f t="shared" ref="FY4:FY27" si="44">-LOG10(_xlfn.BINOM.DIST(AY4,K4,1/$ER4,TRUE))</f>
        <v>8.1598077668251168E-2</v>
      </c>
      <c r="FZ4">
        <f t="shared" ref="FZ4:FZ27" si="45">-LOG10(_xlfn.BINOM.DIST(AZ4,L4,1/$ER4,TRUE))</f>
        <v>6.3457713490346195E-7</v>
      </c>
      <c r="GA4">
        <f t="shared" ref="GA4:GA27" si="46">-LOG10(_xlfn.BINOM.DIST(BA4,M4,1/$ER4,TRUE))</f>
        <v>3.5826335457245033E-3</v>
      </c>
      <c r="GB4">
        <f t="shared" ref="GB4:GB27" si="47">-LOG10(_xlfn.BINOM.DIST(BB4,N4,1/$ER4,TRUE))</f>
        <v>0.77076832610109081</v>
      </c>
      <c r="GC4">
        <f t="shared" ref="GC4:GC27" si="48">-LOG10(_xlfn.BINOM.DIST(BC4,O4,1/$ER4,TRUE))</f>
        <v>0.48095952632756289</v>
      </c>
      <c r="GD4">
        <f t="shared" ref="GD4:GD27" si="49">-LOG10(_xlfn.BINOM.DIST(BD4,P4,1/$ER4,TRUE))</f>
        <v>2.6834170665875963</v>
      </c>
      <c r="GE4">
        <f t="shared" ref="GE4:GE27" si="50">-LOG10(_xlfn.BINOM.DIST(BE4,Q4,1/$ER4,TRUE))</f>
        <v>1.494273945666293</v>
      </c>
      <c r="GF4">
        <f t="shared" ref="GF4:GF27" si="51">-LOG10(_xlfn.BINOM.DIST(BF4,R4,1/$ER4,TRUE))</f>
        <v>2.6321190571187572</v>
      </c>
      <c r="GG4">
        <f t="shared" ref="GG4:GG27" si="52">-LOG10(_xlfn.BINOM.DIST(BG4,S4,1/$ER4,TRUE))</f>
        <v>0.57571468059771624</v>
      </c>
      <c r="GH4">
        <f t="shared" ref="GH4:GH27" si="53">-LOG10(_xlfn.BINOM.DIST(BH4,T4,1/$ER4,TRUE))</f>
        <v>9.8651847152431957E-2</v>
      </c>
      <c r="GI4">
        <f t="shared" ref="GI4:GI27" si="54">-LOG10(_xlfn.BINOM.DIST(BI4,U4,1/$ER4,TRUE))</f>
        <v>0.87053678158017789</v>
      </c>
    </row>
    <row r="5" spans="1:191">
      <c r="A5" t="s">
        <v>82</v>
      </c>
      <c r="B5">
        <v>224</v>
      </c>
      <c r="C5">
        <v>90</v>
      </c>
      <c r="D5">
        <v>155</v>
      </c>
      <c r="E5">
        <v>152</v>
      </c>
      <c r="F5">
        <v>143</v>
      </c>
      <c r="G5">
        <v>214</v>
      </c>
      <c r="H5">
        <v>167</v>
      </c>
      <c r="I5">
        <v>139</v>
      </c>
      <c r="J5">
        <v>88</v>
      </c>
      <c r="K5">
        <v>103</v>
      </c>
      <c r="L5">
        <v>165</v>
      </c>
      <c r="M5">
        <v>173</v>
      </c>
      <c r="N5">
        <v>163</v>
      </c>
      <c r="O5">
        <v>245</v>
      </c>
      <c r="P5">
        <v>70</v>
      </c>
      <c r="Q5">
        <v>82</v>
      </c>
      <c r="R5">
        <v>157</v>
      </c>
      <c r="S5">
        <v>14</v>
      </c>
      <c r="T5">
        <v>47</v>
      </c>
      <c r="U5">
        <v>154</v>
      </c>
      <c r="V5">
        <v>64</v>
      </c>
      <c r="W5">
        <v>22</v>
      </c>
      <c r="X5">
        <v>43</v>
      </c>
      <c r="Y5">
        <v>40</v>
      </c>
      <c r="Z5">
        <v>46</v>
      </c>
      <c r="AA5">
        <v>52</v>
      </c>
      <c r="AB5">
        <v>47</v>
      </c>
      <c r="AC5">
        <v>37</v>
      </c>
      <c r="AD5">
        <v>24</v>
      </c>
      <c r="AE5">
        <v>15</v>
      </c>
      <c r="AF5">
        <v>34</v>
      </c>
      <c r="AG5">
        <v>47</v>
      </c>
      <c r="AH5">
        <v>64</v>
      </c>
      <c r="AI5">
        <v>75</v>
      </c>
      <c r="AJ5">
        <v>23</v>
      </c>
      <c r="AK5">
        <v>19</v>
      </c>
      <c r="AL5">
        <v>67</v>
      </c>
      <c r="AM5">
        <v>2</v>
      </c>
      <c r="AN5">
        <v>12</v>
      </c>
      <c r="AO5">
        <v>35</v>
      </c>
      <c r="AP5">
        <v>57</v>
      </c>
      <c r="AQ5">
        <v>21</v>
      </c>
      <c r="AR5">
        <v>49</v>
      </c>
      <c r="AS5">
        <v>47</v>
      </c>
      <c r="AT5">
        <v>37</v>
      </c>
      <c r="AU5">
        <v>63</v>
      </c>
      <c r="AV5">
        <v>41</v>
      </c>
      <c r="AW5">
        <v>37</v>
      </c>
      <c r="AX5">
        <v>25</v>
      </c>
      <c r="AY5">
        <v>40</v>
      </c>
      <c r="AZ5">
        <v>57</v>
      </c>
      <c r="BA5">
        <v>51</v>
      </c>
      <c r="BB5">
        <v>36</v>
      </c>
      <c r="BC5">
        <v>63</v>
      </c>
      <c r="BD5">
        <v>21</v>
      </c>
      <c r="BE5">
        <v>20</v>
      </c>
      <c r="BF5">
        <v>26</v>
      </c>
      <c r="BG5">
        <v>7</v>
      </c>
      <c r="BH5">
        <v>18</v>
      </c>
      <c r="BI5">
        <v>39</v>
      </c>
      <c r="BJ5">
        <v>7</v>
      </c>
      <c r="BK5">
        <v>1</v>
      </c>
      <c r="BL5">
        <v>-6</v>
      </c>
      <c r="BM5">
        <v>-7</v>
      </c>
      <c r="BN5">
        <v>9</v>
      </c>
      <c r="BO5">
        <v>-11</v>
      </c>
      <c r="BP5">
        <v>6</v>
      </c>
      <c r="BQ5">
        <v>0</v>
      </c>
      <c r="BR5">
        <v>-1</v>
      </c>
      <c r="BS5">
        <v>-25</v>
      </c>
      <c r="BT5">
        <v>-23</v>
      </c>
      <c r="BU5">
        <v>-4</v>
      </c>
      <c r="BV5">
        <v>28</v>
      </c>
      <c r="BW5">
        <v>12</v>
      </c>
      <c r="BX5">
        <v>2</v>
      </c>
      <c r="BY5">
        <v>-1</v>
      </c>
      <c r="BZ5">
        <v>41</v>
      </c>
      <c r="CA5">
        <v>-5</v>
      </c>
      <c r="CB5">
        <v>-6</v>
      </c>
      <c r="CC5">
        <v>-4</v>
      </c>
      <c r="CD5">
        <f t="shared" ref="CD5:CS27" si="55">BJ5/B5*100</f>
        <v>3.125</v>
      </c>
      <c r="CE5">
        <f t="shared" si="0"/>
        <v>1.1111111111111112</v>
      </c>
      <c r="CF5">
        <f t="shared" si="0"/>
        <v>-3.870967741935484</v>
      </c>
      <c r="CG5">
        <f t="shared" si="0"/>
        <v>-4.6052631578947363</v>
      </c>
      <c r="CH5">
        <f t="shared" si="0"/>
        <v>6.2937062937062942</v>
      </c>
      <c r="CI5">
        <f t="shared" si="0"/>
        <v>-5.1401869158878499</v>
      </c>
      <c r="CJ5">
        <f t="shared" si="0"/>
        <v>3.5928143712574849</v>
      </c>
      <c r="CK5">
        <f t="shared" si="0"/>
        <v>0</v>
      </c>
      <c r="CL5">
        <f t="shared" si="0"/>
        <v>-1.1363636363636365</v>
      </c>
      <c r="CM5">
        <f t="shared" si="0"/>
        <v>-24.271844660194176</v>
      </c>
      <c r="CN5">
        <f t="shared" si="0"/>
        <v>-13.939393939393941</v>
      </c>
      <c r="CO5">
        <f t="shared" si="0"/>
        <v>-2.3121387283236992</v>
      </c>
      <c r="CP5">
        <f t="shared" si="0"/>
        <v>17.177914110429448</v>
      </c>
      <c r="CQ5">
        <f t="shared" si="0"/>
        <v>4.8979591836734695</v>
      </c>
      <c r="CR5">
        <f t="shared" si="0"/>
        <v>2.8571428571428572</v>
      </c>
      <c r="CS5">
        <f t="shared" si="0"/>
        <v>-1.2195121951219512</v>
      </c>
      <c r="CT5">
        <f t="shared" si="0"/>
        <v>26.114649681528661</v>
      </c>
      <c r="CU5">
        <f t="shared" ref="CM5:CW19" si="56">CA5/S5*100</f>
        <v>-35.714285714285715</v>
      </c>
      <c r="CV5">
        <f t="shared" si="56"/>
        <v>-12.76595744680851</v>
      </c>
      <c r="CW5">
        <f t="shared" si="56"/>
        <v>-2.5974025974025974</v>
      </c>
      <c r="CZ5">
        <f t="shared" si="11"/>
        <v>3.5</v>
      </c>
      <c r="DA5">
        <f t="shared" ref="DA5:DA27" si="57">C5/W5</f>
        <v>4.0909090909090908</v>
      </c>
      <c r="DB5">
        <f t="shared" ref="DB5:DB27" si="58">D5/X5</f>
        <v>3.6046511627906979</v>
      </c>
      <c r="DC5">
        <f t="shared" ref="DC5:DC27" si="59">E5/Y5</f>
        <v>3.8</v>
      </c>
      <c r="DD5">
        <f t="shared" ref="DD5:DD27" si="60">F5/Z5</f>
        <v>3.1086956521739131</v>
      </c>
      <c r="DE5">
        <f t="shared" ref="DE5:DE27" si="61">G5/AA5</f>
        <v>4.115384615384615</v>
      </c>
      <c r="DF5">
        <f t="shared" ref="DF5:DF27" si="62">H5/AB5</f>
        <v>3.5531914893617023</v>
      </c>
      <c r="DG5">
        <f t="shared" ref="DG5:DG27" si="63">I5/AC5</f>
        <v>3.7567567567567566</v>
      </c>
      <c r="DH5">
        <f t="shared" ref="DH5:DH27" si="64">J5/AD5</f>
        <v>3.6666666666666665</v>
      </c>
      <c r="DI5">
        <f t="shared" ref="DI5:DI27" si="65">K5/AE5</f>
        <v>6.8666666666666663</v>
      </c>
      <c r="DJ5">
        <f t="shared" ref="DJ5:DJ27" si="66">L5/AF5</f>
        <v>4.8529411764705879</v>
      </c>
      <c r="DK5">
        <f t="shared" ref="DK5:DK27" si="67">M5/AG5</f>
        <v>3.6808510638297873</v>
      </c>
      <c r="DL5">
        <f t="shared" ref="DL5:DL27" si="68">N5/AH5</f>
        <v>2.546875</v>
      </c>
      <c r="DM5">
        <f t="shared" ref="DM5:DM27" si="69">O5/AI5</f>
        <v>3.2666666666666666</v>
      </c>
      <c r="DN5">
        <f t="shared" ref="DN5:DN27" si="70">P5/AJ5</f>
        <v>3.0434782608695654</v>
      </c>
      <c r="DO5">
        <f t="shared" ref="DO5:DO27" si="71">Q5/AK5</f>
        <v>4.3157894736842106</v>
      </c>
      <c r="DP5">
        <f t="shared" ref="DP5:DP27" si="72">R5/AL5</f>
        <v>2.3432835820895521</v>
      </c>
      <c r="DQ5">
        <f t="shared" ref="DQ5:DQ27" si="73">S5/AM5</f>
        <v>7</v>
      </c>
      <c r="DR5">
        <f t="shared" ref="DR5:DR27" si="74">T5/AN5</f>
        <v>3.9166666666666665</v>
      </c>
      <c r="DS5">
        <f t="shared" ref="DS5:DS27" si="75">U5/AO5</f>
        <v>4.4000000000000004</v>
      </c>
      <c r="DV5">
        <f t="shared" si="13"/>
        <v>3.9298245614035086</v>
      </c>
      <c r="DW5">
        <f t="shared" ref="DW5:DW27" si="76">C5/AQ5</f>
        <v>4.2857142857142856</v>
      </c>
      <c r="DX5">
        <f t="shared" ref="DX5:DX27" si="77">D5/AR5</f>
        <v>3.1632653061224492</v>
      </c>
      <c r="DY5">
        <f t="shared" ref="DY5:DY27" si="78">E5/AS5</f>
        <v>3.2340425531914891</v>
      </c>
      <c r="DZ5">
        <f t="shared" ref="DZ5:DZ27" si="79">F5/AT5</f>
        <v>3.8648648648648649</v>
      </c>
      <c r="EA5">
        <f t="shared" ref="EA5:EA27" si="80">G5/AU5</f>
        <v>3.3968253968253967</v>
      </c>
      <c r="EB5">
        <f t="shared" ref="EB5:EB27" si="81">H5/AV5</f>
        <v>4.0731707317073171</v>
      </c>
      <c r="EC5">
        <f t="shared" ref="EC5:EC27" si="82">I5/AW5</f>
        <v>3.7567567567567566</v>
      </c>
      <c r="ED5">
        <f t="shared" ref="ED5:ED27" si="83">J5/AX5</f>
        <v>3.52</v>
      </c>
      <c r="EE5">
        <f t="shared" ref="EE5:EE27" si="84">K5/AY5</f>
        <v>2.5750000000000002</v>
      </c>
      <c r="EF5">
        <f t="shared" ref="EF5:EF27" si="85">L5/AZ5</f>
        <v>2.8947368421052633</v>
      </c>
      <c r="EG5">
        <f t="shared" ref="EG5:EG27" si="86">M5/BA5</f>
        <v>3.392156862745098</v>
      </c>
      <c r="EH5">
        <f t="shared" ref="EH5:EH27" si="87">N5/BB5</f>
        <v>4.5277777777777777</v>
      </c>
      <c r="EI5">
        <f t="shared" ref="EI5:EI27" si="88">O5/BC5</f>
        <v>3.8888888888888888</v>
      </c>
      <c r="EJ5">
        <f t="shared" ref="EJ5:EJ27" si="89">P5/BD5</f>
        <v>3.3333333333333335</v>
      </c>
      <c r="EK5">
        <f t="shared" ref="EK5:EK27" si="90">Q5/BE5</f>
        <v>4.0999999999999996</v>
      </c>
      <c r="EL5">
        <f t="shared" ref="EL5:EL27" si="91">R5/BF5</f>
        <v>6.0384615384615383</v>
      </c>
      <c r="EM5">
        <f t="shared" ref="EM5:EM27" si="92">S5/BG5</f>
        <v>2</v>
      </c>
      <c r="EN5">
        <f t="shared" ref="EN5:EN27" si="93">T5/BH5</f>
        <v>2.6111111111111112</v>
      </c>
      <c r="EO5">
        <f t="shared" ref="EO5:EO27" si="94">U5/BI5</f>
        <v>3.9487179487179489</v>
      </c>
      <c r="ER5">
        <f t="shared" ref="ER5:ER27" si="95">AVERAGE(CZ5:EO5)</f>
        <v>3.7991030687678551</v>
      </c>
      <c r="EU5">
        <f t="shared" si="15"/>
        <v>0.70034492923032754</v>
      </c>
      <c r="EV5">
        <f t="shared" si="16"/>
        <v>0.21806267458689446</v>
      </c>
      <c r="EW5">
        <f t="shared" si="17"/>
        <v>0.5123465729691451</v>
      </c>
      <c r="EX5">
        <f t="shared" si="18"/>
        <v>0.33886523427746135</v>
      </c>
      <c r="EY5">
        <f t="shared" si="19"/>
        <v>1.3133479696872072</v>
      </c>
      <c r="EZ5">
        <f t="shared" si="20"/>
        <v>0.141976388145999</v>
      </c>
      <c r="FA5">
        <f t="shared" si="21"/>
        <v>0.57824415842514487</v>
      </c>
      <c r="FB5">
        <f t="shared" si="22"/>
        <v>0.3721202693336188</v>
      </c>
      <c r="FC5">
        <f t="shared" si="23"/>
        <v>0.43560429096922049</v>
      </c>
      <c r="FD5">
        <f t="shared" si="24"/>
        <v>1.3676701396595997E-3</v>
      </c>
      <c r="FE5">
        <f t="shared" si="25"/>
        <v>2.4333063759314145E-2</v>
      </c>
      <c r="FF5">
        <f t="shared" si="26"/>
        <v>0.44025159361541544</v>
      </c>
      <c r="FG5">
        <f t="shared" si="27"/>
        <v>3.9525657394374982</v>
      </c>
      <c r="FH5">
        <f t="shared" si="28"/>
        <v>1.2449961959604214</v>
      </c>
      <c r="FI5">
        <f t="shared" si="29"/>
        <v>1.0620631913183927</v>
      </c>
      <c r="FJ5">
        <f t="shared" si="30"/>
        <v>0.15855967370689836</v>
      </c>
      <c r="FK5">
        <f t="shared" si="31"/>
        <v>5.5071409383094707</v>
      </c>
      <c r="FL5">
        <f t="shared" si="32"/>
        <v>0.12188287768149919</v>
      </c>
      <c r="FM5">
        <f t="shared" si="33"/>
        <v>0.32557402624160553</v>
      </c>
      <c r="FN5">
        <f t="shared" si="34"/>
        <v>8.5626357434782766E-2</v>
      </c>
      <c r="FP5">
        <f t="shared" si="35"/>
        <v>0.38011128749690498</v>
      </c>
      <c r="FQ5">
        <f t="shared" si="36"/>
        <v>0.51560651073846697</v>
      </c>
      <c r="FR5">
        <f t="shared" si="37"/>
        <v>2.6159941472293932E-2</v>
      </c>
      <c r="FS5">
        <f t="shared" si="38"/>
        <v>3.8880224066245576E-2</v>
      </c>
      <c r="FT5">
        <f t="shared" si="39"/>
        <v>0.30507269752630767</v>
      </c>
      <c r="FU5">
        <f t="shared" si="40"/>
        <v>6.216368225451039E-2</v>
      </c>
      <c r="FV5">
        <f t="shared" si="41"/>
        <v>0.47220255550717261</v>
      </c>
      <c r="FW5">
        <f t="shared" si="42"/>
        <v>0.23995617389726759</v>
      </c>
      <c r="FX5">
        <f t="shared" si="43"/>
        <v>0.14358846115964843</v>
      </c>
      <c r="FY5">
        <f t="shared" si="44"/>
        <v>8.4700720436845314E-4</v>
      </c>
      <c r="FZ5">
        <f t="shared" si="45"/>
        <v>3.3249672458570993E-3</v>
      </c>
      <c r="GA5">
        <f t="shared" si="46"/>
        <v>7.1472290657239146E-2</v>
      </c>
      <c r="GB5">
        <f t="shared" si="47"/>
        <v>0.89858559469781252</v>
      </c>
      <c r="GC5">
        <f t="shared" si="48"/>
        <v>0.34927432633015709</v>
      </c>
      <c r="GD5">
        <f t="shared" si="49"/>
        <v>9.6996212594838427E-2</v>
      </c>
      <c r="GE5">
        <f t="shared" si="50"/>
        <v>0.39779777043506309</v>
      </c>
      <c r="GF5">
        <f t="shared" si="51"/>
        <v>2.5905231897659253</v>
      </c>
      <c r="GG5">
        <f t="shared" si="52"/>
        <v>6.2305799760519554E-3</v>
      </c>
      <c r="GH5">
        <f t="shared" si="53"/>
        <v>1.0796081786570528E-2</v>
      </c>
      <c r="GI5">
        <f t="shared" si="54"/>
        <v>0.3661582160413992</v>
      </c>
    </row>
    <row r="6" spans="1:191">
      <c r="A6" t="s">
        <v>83</v>
      </c>
      <c r="B6">
        <v>186</v>
      </c>
      <c r="C6">
        <v>61</v>
      </c>
      <c r="D6">
        <v>109</v>
      </c>
      <c r="E6">
        <v>108</v>
      </c>
      <c r="F6">
        <v>95</v>
      </c>
      <c r="G6">
        <v>162</v>
      </c>
      <c r="H6">
        <v>114</v>
      </c>
      <c r="I6">
        <v>95</v>
      </c>
      <c r="J6">
        <v>62</v>
      </c>
      <c r="K6">
        <v>87</v>
      </c>
      <c r="L6">
        <v>129</v>
      </c>
      <c r="M6">
        <v>137</v>
      </c>
      <c r="N6">
        <v>106</v>
      </c>
      <c r="O6">
        <v>182</v>
      </c>
      <c r="P6">
        <v>52</v>
      </c>
      <c r="Q6">
        <v>62</v>
      </c>
      <c r="R6">
        <v>109</v>
      </c>
      <c r="S6">
        <v>13</v>
      </c>
      <c r="T6">
        <v>26</v>
      </c>
      <c r="U6">
        <v>109</v>
      </c>
      <c r="V6">
        <v>49</v>
      </c>
      <c r="W6">
        <v>23</v>
      </c>
      <c r="X6">
        <v>28</v>
      </c>
      <c r="Y6">
        <v>36</v>
      </c>
      <c r="Z6">
        <v>28</v>
      </c>
      <c r="AA6">
        <v>42</v>
      </c>
      <c r="AB6">
        <v>32</v>
      </c>
      <c r="AC6">
        <v>33</v>
      </c>
      <c r="AD6">
        <v>19</v>
      </c>
      <c r="AE6">
        <v>13</v>
      </c>
      <c r="AF6">
        <v>30</v>
      </c>
      <c r="AG6">
        <v>34</v>
      </c>
      <c r="AH6">
        <v>35</v>
      </c>
      <c r="AI6">
        <v>47</v>
      </c>
      <c r="AJ6">
        <v>11</v>
      </c>
      <c r="AK6">
        <v>18</v>
      </c>
      <c r="AL6">
        <v>41</v>
      </c>
      <c r="AM6">
        <v>2</v>
      </c>
      <c r="AN6">
        <v>6</v>
      </c>
      <c r="AO6">
        <v>27</v>
      </c>
      <c r="AP6">
        <v>52</v>
      </c>
      <c r="AQ6">
        <v>11</v>
      </c>
      <c r="AR6">
        <v>36</v>
      </c>
      <c r="AS6">
        <v>29</v>
      </c>
      <c r="AT6">
        <v>22</v>
      </c>
      <c r="AU6">
        <v>45</v>
      </c>
      <c r="AV6">
        <v>30</v>
      </c>
      <c r="AW6">
        <v>22</v>
      </c>
      <c r="AX6">
        <v>22</v>
      </c>
      <c r="AY6">
        <v>34</v>
      </c>
      <c r="AZ6">
        <v>36</v>
      </c>
      <c r="BA6">
        <v>41</v>
      </c>
      <c r="BB6">
        <v>22</v>
      </c>
      <c r="BC6">
        <v>49</v>
      </c>
      <c r="BD6">
        <v>16</v>
      </c>
      <c r="BE6">
        <v>20</v>
      </c>
      <c r="BF6">
        <v>20</v>
      </c>
      <c r="BG6">
        <v>6</v>
      </c>
      <c r="BH6">
        <v>11</v>
      </c>
      <c r="BI6">
        <v>23</v>
      </c>
      <c r="BJ6">
        <v>-3</v>
      </c>
      <c r="BK6">
        <v>12</v>
      </c>
      <c r="BL6">
        <v>-8</v>
      </c>
      <c r="BM6">
        <v>7</v>
      </c>
      <c r="BN6">
        <v>6</v>
      </c>
      <c r="BO6">
        <v>-3</v>
      </c>
      <c r="BP6">
        <v>2</v>
      </c>
      <c r="BQ6">
        <v>11</v>
      </c>
      <c r="BR6">
        <v>-3</v>
      </c>
      <c r="BS6">
        <v>-21</v>
      </c>
      <c r="BT6">
        <v>-6</v>
      </c>
      <c r="BU6">
        <v>-7</v>
      </c>
      <c r="BV6">
        <v>13</v>
      </c>
      <c r="BW6">
        <v>-2</v>
      </c>
      <c r="BX6">
        <v>-5</v>
      </c>
      <c r="BY6">
        <v>-2</v>
      </c>
      <c r="BZ6">
        <v>21</v>
      </c>
      <c r="CA6">
        <v>-4</v>
      </c>
      <c r="CB6">
        <v>-5</v>
      </c>
      <c r="CC6">
        <v>4</v>
      </c>
      <c r="CD6">
        <f t="shared" si="55"/>
        <v>-1.6129032258064515</v>
      </c>
      <c r="CE6">
        <f t="shared" si="0"/>
        <v>19.672131147540984</v>
      </c>
      <c r="CF6">
        <f t="shared" si="0"/>
        <v>-7.3394495412844041</v>
      </c>
      <c r="CG6">
        <f t="shared" si="0"/>
        <v>6.481481481481481</v>
      </c>
      <c r="CH6">
        <f t="shared" si="0"/>
        <v>6.3157894736842106</v>
      </c>
      <c r="CI6">
        <f t="shared" si="0"/>
        <v>-1.8518518518518516</v>
      </c>
      <c r="CJ6">
        <f t="shared" si="0"/>
        <v>1.7543859649122806</v>
      </c>
      <c r="CK6">
        <f t="shared" si="0"/>
        <v>11.578947368421053</v>
      </c>
      <c r="CL6">
        <f t="shared" si="0"/>
        <v>-4.838709677419355</v>
      </c>
      <c r="CM6">
        <f t="shared" si="0"/>
        <v>-24.137931034482758</v>
      </c>
      <c r="CN6">
        <f t="shared" si="0"/>
        <v>-4.6511627906976747</v>
      </c>
      <c r="CO6">
        <f t="shared" si="0"/>
        <v>-5.1094890510948909</v>
      </c>
      <c r="CP6">
        <f t="shared" si="0"/>
        <v>12.264150943396226</v>
      </c>
      <c r="CQ6">
        <f t="shared" si="0"/>
        <v>-1.098901098901099</v>
      </c>
      <c r="CR6">
        <f t="shared" si="0"/>
        <v>-9.6153846153846168</v>
      </c>
      <c r="CS6">
        <f t="shared" si="0"/>
        <v>-3.225806451612903</v>
      </c>
      <c r="CT6">
        <f t="shared" si="0"/>
        <v>19.26605504587156</v>
      </c>
      <c r="CU6">
        <f t="shared" si="56"/>
        <v>-30.76923076923077</v>
      </c>
      <c r="CV6">
        <f t="shared" si="56"/>
        <v>-19.230769230769234</v>
      </c>
      <c r="CW6">
        <f t="shared" si="56"/>
        <v>3.669724770642202</v>
      </c>
      <c r="CZ6">
        <f t="shared" si="11"/>
        <v>3.795918367346939</v>
      </c>
      <c r="DA6">
        <f t="shared" si="57"/>
        <v>2.652173913043478</v>
      </c>
      <c r="DB6">
        <f t="shared" si="58"/>
        <v>3.8928571428571428</v>
      </c>
      <c r="DC6">
        <f t="shared" si="59"/>
        <v>3</v>
      </c>
      <c r="DD6">
        <f t="shared" si="60"/>
        <v>3.3928571428571428</v>
      </c>
      <c r="DE6">
        <f t="shared" si="61"/>
        <v>3.8571428571428572</v>
      </c>
      <c r="DF6">
        <f t="shared" si="62"/>
        <v>3.5625</v>
      </c>
      <c r="DG6">
        <f t="shared" si="63"/>
        <v>2.8787878787878789</v>
      </c>
      <c r="DH6">
        <f t="shared" si="64"/>
        <v>3.263157894736842</v>
      </c>
      <c r="DI6">
        <f t="shared" si="65"/>
        <v>6.6923076923076925</v>
      </c>
      <c r="DJ6">
        <f t="shared" si="66"/>
        <v>4.3</v>
      </c>
      <c r="DK6">
        <f t="shared" si="67"/>
        <v>4.0294117647058822</v>
      </c>
      <c r="DL6">
        <f t="shared" si="68"/>
        <v>3.0285714285714285</v>
      </c>
      <c r="DM6">
        <f t="shared" si="69"/>
        <v>3.8723404255319149</v>
      </c>
      <c r="DN6">
        <f t="shared" si="70"/>
        <v>4.7272727272727275</v>
      </c>
      <c r="DO6">
        <f t="shared" si="71"/>
        <v>3.4444444444444446</v>
      </c>
      <c r="DP6">
        <f t="shared" si="72"/>
        <v>2.6585365853658538</v>
      </c>
      <c r="DQ6">
        <f t="shared" si="73"/>
        <v>6.5</v>
      </c>
      <c r="DR6">
        <f t="shared" si="74"/>
        <v>4.333333333333333</v>
      </c>
      <c r="DS6">
        <f t="shared" si="75"/>
        <v>4.0370370370370372</v>
      </c>
      <c r="DV6">
        <f t="shared" si="13"/>
        <v>3.5769230769230771</v>
      </c>
      <c r="DW6">
        <f t="shared" si="76"/>
        <v>5.5454545454545459</v>
      </c>
      <c r="DX6">
        <f t="shared" si="77"/>
        <v>3.0277777777777777</v>
      </c>
      <c r="DY6">
        <f t="shared" si="78"/>
        <v>3.7241379310344827</v>
      </c>
      <c r="DZ6">
        <f t="shared" si="79"/>
        <v>4.3181818181818183</v>
      </c>
      <c r="EA6">
        <f t="shared" si="80"/>
        <v>3.6</v>
      </c>
      <c r="EB6">
        <f t="shared" si="81"/>
        <v>3.8</v>
      </c>
      <c r="EC6">
        <f t="shared" si="82"/>
        <v>4.3181818181818183</v>
      </c>
      <c r="ED6">
        <f t="shared" si="83"/>
        <v>2.8181818181818183</v>
      </c>
      <c r="EE6">
        <f t="shared" si="84"/>
        <v>2.5588235294117645</v>
      </c>
      <c r="EF6">
        <f t="shared" si="85"/>
        <v>3.5833333333333335</v>
      </c>
      <c r="EG6">
        <f t="shared" si="86"/>
        <v>3.3414634146341462</v>
      </c>
      <c r="EH6">
        <f t="shared" si="87"/>
        <v>4.8181818181818183</v>
      </c>
      <c r="EI6">
        <f t="shared" si="88"/>
        <v>3.7142857142857144</v>
      </c>
      <c r="EJ6">
        <f t="shared" si="89"/>
        <v>3.25</v>
      </c>
      <c r="EK6">
        <f t="shared" si="90"/>
        <v>3.1</v>
      </c>
      <c r="EL6">
        <f t="shared" si="91"/>
        <v>5.45</v>
      </c>
      <c r="EM6">
        <f t="shared" si="92"/>
        <v>2.1666666666666665</v>
      </c>
      <c r="EN6">
        <f t="shared" si="93"/>
        <v>2.3636363636363638</v>
      </c>
      <c r="EO6">
        <f t="shared" si="94"/>
        <v>4.7391304347826084</v>
      </c>
      <c r="ER6">
        <f t="shared" si="95"/>
        <v>3.7933252674002569</v>
      </c>
      <c r="EU6">
        <f t="shared" si="15"/>
        <v>0.33359366907576576</v>
      </c>
      <c r="EV6">
        <f t="shared" si="16"/>
        <v>1.7383045446599352</v>
      </c>
      <c r="EW6">
        <f t="shared" si="17"/>
        <v>0.28947929435407554</v>
      </c>
      <c r="EX6">
        <f t="shared" si="18"/>
        <v>1.3724446613039185</v>
      </c>
      <c r="EY6">
        <f t="shared" si="19"/>
        <v>0.68064851090026968</v>
      </c>
      <c r="EZ6">
        <f t="shared" si="20"/>
        <v>0.29322446414213238</v>
      </c>
      <c r="FA6">
        <f t="shared" si="21"/>
        <v>0.52680489728381086</v>
      </c>
      <c r="FB6">
        <f t="shared" si="22"/>
        <v>1.5672363206415683</v>
      </c>
      <c r="FC6">
        <f t="shared" si="23"/>
        <v>0.74376687842771771</v>
      </c>
      <c r="FD6">
        <f t="shared" si="24"/>
        <v>3.5436836410711503E-3</v>
      </c>
      <c r="FE6">
        <f t="shared" si="25"/>
        <v>0.12164921461694819</v>
      </c>
      <c r="FF6">
        <f t="shared" si="26"/>
        <v>0.20926348339321704</v>
      </c>
      <c r="FG6">
        <f t="shared" si="27"/>
        <v>1.2963160912774783</v>
      </c>
      <c r="FH6">
        <f t="shared" si="28"/>
        <v>0.27832277645086351</v>
      </c>
      <c r="FI6">
        <f t="shared" si="29"/>
        <v>0.12367536771131823</v>
      </c>
      <c r="FJ6">
        <f t="shared" si="30"/>
        <v>0.58046864338446913</v>
      </c>
      <c r="FK6">
        <f t="shared" si="31"/>
        <v>2.4393671211541048</v>
      </c>
      <c r="FL6">
        <f t="shared" si="32"/>
        <v>0.15057233636115269</v>
      </c>
      <c r="FM6">
        <f t="shared" si="33"/>
        <v>0.26081071461222072</v>
      </c>
      <c r="FN6">
        <f t="shared" si="34"/>
        <v>0.22218092582153851</v>
      </c>
      <c r="FP6">
        <f t="shared" si="35"/>
        <v>0.14213044892385227</v>
      </c>
      <c r="FQ6">
        <f t="shared" si="36"/>
        <v>1.0555091496854525</v>
      </c>
      <c r="FR6">
        <f t="shared" si="37"/>
        <v>2.1516290427113727E-2</v>
      </c>
      <c r="FS6">
        <f t="shared" si="38"/>
        <v>0.2253423703245345</v>
      </c>
      <c r="FT6">
        <f t="shared" si="39"/>
        <v>0.55135281179375095</v>
      </c>
      <c r="FU6">
        <f t="shared" si="40"/>
        <v>0.15835878582606822</v>
      </c>
      <c r="FV6">
        <f t="shared" si="41"/>
        <v>0.26404182942585841</v>
      </c>
      <c r="FW6">
        <f t="shared" si="42"/>
        <v>0.55135281179375095</v>
      </c>
      <c r="FX6">
        <f t="shared" si="43"/>
        <v>1.8345812190688333E-2</v>
      </c>
      <c r="FY6">
        <f t="shared" si="44"/>
        <v>1.4548637728123072E-3</v>
      </c>
      <c r="FZ6">
        <f t="shared" si="45"/>
        <v>0.15808019406864629</v>
      </c>
      <c r="GA6">
        <f t="shared" si="46"/>
        <v>6.9791086170950867E-2</v>
      </c>
      <c r="GB6">
        <f t="shared" si="47"/>
        <v>0.94576655046203473</v>
      </c>
      <c r="GC6">
        <f t="shared" si="48"/>
        <v>0.21773106338600337</v>
      </c>
      <c r="GD6">
        <f t="shared" si="49"/>
        <v>9.0540336171243824E-2</v>
      </c>
      <c r="GE6">
        <f t="shared" si="50"/>
        <v>5.4048470738347017E-2</v>
      </c>
      <c r="GF6">
        <f t="shared" si="51"/>
        <v>1.478964256525549</v>
      </c>
      <c r="GG6">
        <f t="shared" si="52"/>
        <v>1.4217411982962594E-2</v>
      </c>
      <c r="GH6">
        <f t="shared" si="53"/>
        <v>1.0293935386413405E-2</v>
      </c>
      <c r="GI6">
        <f t="shared" si="54"/>
        <v>0.8986053379835236</v>
      </c>
    </row>
    <row r="7" spans="1:191">
      <c r="A7" t="s">
        <v>84</v>
      </c>
      <c r="B7">
        <v>300</v>
      </c>
      <c r="C7">
        <v>117</v>
      </c>
      <c r="D7">
        <v>190</v>
      </c>
      <c r="E7">
        <v>194</v>
      </c>
      <c r="F7">
        <v>174</v>
      </c>
      <c r="G7">
        <v>290</v>
      </c>
      <c r="H7">
        <v>207</v>
      </c>
      <c r="I7">
        <v>171</v>
      </c>
      <c r="J7">
        <v>130</v>
      </c>
      <c r="K7">
        <v>129</v>
      </c>
      <c r="L7">
        <v>211</v>
      </c>
      <c r="M7">
        <v>226</v>
      </c>
      <c r="N7">
        <v>192</v>
      </c>
      <c r="O7">
        <v>311</v>
      </c>
      <c r="P7">
        <v>86</v>
      </c>
      <c r="Q7">
        <v>119</v>
      </c>
      <c r="R7">
        <v>214</v>
      </c>
      <c r="S7">
        <v>28</v>
      </c>
      <c r="T7">
        <v>67</v>
      </c>
      <c r="U7">
        <v>178</v>
      </c>
      <c r="V7">
        <v>79</v>
      </c>
      <c r="W7">
        <v>26</v>
      </c>
      <c r="X7">
        <v>55</v>
      </c>
      <c r="Y7">
        <v>55</v>
      </c>
      <c r="Z7">
        <v>48</v>
      </c>
      <c r="AA7">
        <v>68</v>
      </c>
      <c r="AB7">
        <v>70</v>
      </c>
      <c r="AC7">
        <v>51</v>
      </c>
      <c r="AD7">
        <v>33</v>
      </c>
      <c r="AE7">
        <v>32</v>
      </c>
      <c r="AF7">
        <v>49</v>
      </c>
      <c r="AG7">
        <v>62</v>
      </c>
      <c r="AH7">
        <v>75</v>
      </c>
      <c r="AI7">
        <v>73</v>
      </c>
      <c r="AJ7">
        <v>23</v>
      </c>
      <c r="AK7">
        <v>32</v>
      </c>
      <c r="AL7">
        <v>78</v>
      </c>
      <c r="AM7">
        <v>4</v>
      </c>
      <c r="AN7">
        <v>23</v>
      </c>
      <c r="AO7">
        <v>55</v>
      </c>
      <c r="AP7">
        <v>83</v>
      </c>
      <c r="AQ7">
        <v>35</v>
      </c>
      <c r="AR7">
        <v>51</v>
      </c>
      <c r="AS7">
        <v>48</v>
      </c>
      <c r="AT7">
        <v>45</v>
      </c>
      <c r="AU7">
        <v>81</v>
      </c>
      <c r="AV7">
        <v>43</v>
      </c>
      <c r="AW7">
        <v>41</v>
      </c>
      <c r="AX7">
        <v>41</v>
      </c>
      <c r="AY7">
        <v>35</v>
      </c>
      <c r="AZ7">
        <v>69</v>
      </c>
      <c r="BA7">
        <v>67</v>
      </c>
      <c r="BB7">
        <v>50</v>
      </c>
      <c r="BC7">
        <v>81</v>
      </c>
      <c r="BD7">
        <v>25</v>
      </c>
      <c r="BE7">
        <v>37</v>
      </c>
      <c r="BF7">
        <v>43</v>
      </c>
      <c r="BG7">
        <v>15</v>
      </c>
      <c r="BH7">
        <v>19</v>
      </c>
      <c r="BI7">
        <v>50</v>
      </c>
      <c r="BJ7">
        <v>-4</v>
      </c>
      <c r="BK7">
        <v>-9</v>
      </c>
      <c r="BL7">
        <v>4</v>
      </c>
      <c r="BM7">
        <v>7</v>
      </c>
      <c r="BN7">
        <v>3</v>
      </c>
      <c r="BO7">
        <v>-13</v>
      </c>
      <c r="BP7">
        <v>27</v>
      </c>
      <c r="BQ7">
        <v>10</v>
      </c>
      <c r="BR7">
        <v>-8</v>
      </c>
      <c r="BS7">
        <v>-3</v>
      </c>
      <c r="BT7">
        <v>-20</v>
      </c>
      <c r="BU7">
        <v>-5</v>
      </c>
      <c r="BV7">
        <v>25</v>
      </c>
      <c r="BW7">
        <v>-8</v>
      </c>
      <c r="BX7">
        <v>-2</v>
      </c>
      <c r="BY7">
        <v>-5</v>
      </c>
      <c r="BZ7">
        <v>35</v>
      </c>
      <c r="CA7">
        <v>-11</v>
      </c>
      <c r="CB7">
        <v>4</v>
      </c>
      <c r="CC7">
        <v>5</v>
      </c>
      <c r="CD7">
        <f t="shared" si="55"/>
        <v>-1.3333333333333335</v>
      </c>
      <c r="CE7">
        <f t="shared" si="0"/>
        <v>-7.6923076923076925</v>
      </c>
      <c r="CF7">
        <f t="shared" si="0"/>
        <v>2.1052631578947367</v>
      </c>
      <c r="CG7">
        <f t="shared" si="0"/>
        <v>3.608247422680412</v>
      </c>
      <c r="CH7">
        <f t="shared" si="0"/>
        <v>1.7241379310344827</v>
      </c>
      <c r="CI7">
        <f t="shared" si="0"/>
        <v>-4.4827586206896548</v>
      </c>
      <c r="CJ7">
        <f t="shared" si="0"/>
        <v>13.043478260869565</v>
      </c>
      <c r="CK7">
        <f t="shared" si="0"/>
        <v>5.8479532163742682</v>
      </c>
      <c r="CL7">
        <f t="shared" si="0"/>
        <v>-6.1538461538461542</v>
      </c>
      <c r="CM7">
        <f t="shared" si="0"/>
        <v>-2.3255813953488373</v>
      </c>
      <c r="CN7">
        <f t="shared" si="0"/>
        <v>-9.4786729857819907</v>
      </c>
      <c r="CO7">
        <f t="shared" si="0"/>
        <v>-2.2123893805309733</v>
      </c>
      <c r="CP7">
        <f t="shared" si="0"/>
        <v>13.020833333333334</v>
      </c>
      <c r="CQ7">
        <f t="shared" si="0"/>
        <v>-2.572347266881029</v>
      </c>
      <c r="CR7">
        <f t="shared" si="0"/>
        <v>-2.3255813953488373</v>
      </c>
      <c r="CS7">
        <f t="shared" si="0"/>
        <v>-4.2016806722689077</v>
      </c>
      <c r="CT7">
        <f t="shared" si="0"/>
        <v>16.355140186915886</v>
      </c>
      <c r="CU7">
        <f t="shared" si="56"/>
        <v>-39.285714285714285</v>
      </c>
      <c r="CV7">
        <f t="shared" si="56"/>
        <v>5.9701492537313428</v>
      </c>
      <c r="CW7">
        <f t="shared" si="56"/>
        <v>2.8089887640449436</v>
      </c>
      <c r="CZ7">
        <f t="shared" si="11"/>
        <v>3.7974683544303796</v>
      </c>
      <c r="DA7">
        <f t="shared" si="57"/>
        <v>4.5</v>
      </c>
      <c r="DB7">
        <f t="shared" si="58"/>
        <v>3.4545454545454546</v>
      </c>
      <c r="DC7">
        <f t="shared" si="59"/>
        <v>3.5272727272727273</v>
      </c>
      <c r="DD7">
        <f t="shared" si="60"/>
        <v>3.625</v>
      </c>
      <c r="DE7">
        <f t="shared" si="61"/>
        <v>4.2647058823529411</v>
      </c>
      <c r="DF7">
        <f t="shared" si="62"/>
        <v>2.9571428571428573</v>
      </c>
      <c r="DG7">
        <f t="shared" si="63"/>
        <v>3.3529411764705883</v>
      </c>
      <c r="DH7">
        <f t="shared" si="64"/>
        <v>3.9393939393939394</v>
      </c>
      <c r="DI7">
        <f t="shared" si="65"/>
        <v>4.03125</v>
      </c>
      <c r="DJ7">
        <f t="shared" si="66"/>
        <v>4.3061224489795915</v>
      </c>
      <c r="DK7">
        <f t="shared" si="67"/>
        <v>3.6451612903225805</v>
      </c>
      <c r="DL7">
        <f t="shared" si="68"/>
        <v>2.56</v>
      </c>
      <c r="DM7">
        <f t="shared" si="69"/>
        <v>4.2602739726027394</v>
      </c>
      <c r="DN7">
        <f t="shared" si="70"/>
        <v>3.7391304347826089</v>
      </c>
      <c r="DO7">
        <f t="shared" si="71"/>
        <v>3.71875</v>
      </c>
      <c r="DP7">
        <f t="shared" si="72"/>
        <v>2.7435897435897436</v>
      </c>
      <c r="DQ7">
        <f t="shared" si="73"/>
        <v>7</v>
      </c>
      <c r="DR7">
        <f t="shared" si="74"/>
        <v>2.9130434782608696</v>
      </c>
      <c r="DS7">
        <f t="shared" si="75"/>
        <v>3.2363636363636363</v>
      </c>
      <c r="DV7">
        <f t="shared" si="13"/>
        <v>3.6144578313253013</v>
      </c>
      <c r="DW7">
        <f t="shared" si="76"/>
        <v>3.342857142857143</v>
      </c>
      <c r="DX7">
        <f t="shared" si="77"/>
        <v>3.7254901960784315</v>
      </c>
      <c r="DY7">
        <f t="shared" si="78"/>
        <v>4.041666666666667</v>
      </c>
      <c r="DZ7">
        <f t="shared" si="79"/>
        <v>3.8666666666666667</v>
      </c>
      <c r="EA7">
        <f t="shared" si="80"/>
        <v>3.5802469135802468</v>
      </c>
      <c r="EB7">
        <f t="shared" si="81"/>
        <v>4.8139534883720927</v>
      </c>
      <c r="EC7">
        <f t="shared" si="82"/>
        <v>4.1707317073170733</v>
      </c>
      <c r="ED7">
        <f t="shared" si="83"/>
        <v>3.1707317073170733</v>
      </c>
      <c r="EE7">
        <f t="shared" si="84"/>
        <v>3.6857142857142855</v>
      </c>
      <c r="EF7">
        <f t="shared" si="85"/>
        <v>3.0579710144927534</v>
      </c>
      <c r="EG7">
        <f t="shared" si="86"/>
        <v>3.3731343283582089</v>
      </c>
      <c r="EH7">
        <f t="shared" si="87"/>
        <v>3.84</v>
      </c>
      <c r="EI7">
        <f t="shared" si="88"/>
        <v>3.8395061728395063</v>
      </c>
      <c r="EJ7">
        <f t="shared" si="89"/>
        <v>3.44</v>
      </c>
      <c r="EK7">
        <f t="shared" si="90"/>
        <v>3.2162162162162162</v>
      </c>
      <c r="EL7">
        <f t="shared" si="91"/>
        <v>4.9767441860465116</v>
      </c>
      <c r="EM7">
        <f t="shared" si="92"/>
        <v>1.8666666666666667</v>
      </c>
      <c r="EN7">
        <f t="shared" si="93"/>
        <v>3.5263157894736841</v>
      </c>
      <c r="EO7">
        <f t="shared" si="94"/>
        <v>3.56</v>
      </c>
      <c r="ER7">
        <f t="shared" si="95"/>
        <v>3.7070306594124802</v>
      </c>
      <c r="EU7">
        <f t="shared" si="15"/>
        <v>0.24425473680740481</v>
      </c>
      <c r="EV7">
        <f t="shared" si="16"/>
        <v>6.8202754338759899E-2</v>
      </c>
      <c r="EW7">
        <f t="shared" si="17"/>
        <v>0.61649798598965722</v>
      </c>
      <c r="EX7">
        <f t="shared" si="18"/>
        <v>0.52132317930728478</v>
      </c>
      <c r="EY7">
        <f t="shared" si="19"/>
        <v>0.4087519680701524</v>
      </c>
      <c r="EZ7">
        <f t="shared" si="20"/>
        <v>4.4657177677237793E-2</v>
      </c>
      <c r="FA7">
        <f t="shared" si="21"/>
        <v>1.9144758537779025</v>
      </c>
      <c r="FB7">
        <f t="shared" si="22"/>
        <v>0.75245138954742019</v>
      </c>
      <c r="FC7">
        <f t="shared" si="23"/>
        <v>0.21016627780987404</v>
      </c>
      <c r="FD7">
        <f t="shared" si="24"/>
        <v>0.17306440264630971</v>
      </c>
      <c r="FE7">
        <f t="shared" si="25"/>
        <v>5.7504659811851995E-2</v>
      </c>
      <c r="FF7">
        <f t="shared" si="26"/>
        <v>0.39271565101885586</v>
      </c>
      <c r="FG7">
        <f t="shared" si="27"/>
        <v>3.9991700577886737</v>
      </c>
      <c r="FH7">
        <f t="shared" si="28"/>
        <v>4.1307680376285724E-2</v>
      </c>
      <c r="FI7">
        <f t="shared" si="29"/>
        <v>0.33396668153961334</v>
      </c>
      <c r="FJ7">
        <f t="shared" si="30"/>
        <v>0.33637483384263861</v>
      </c>
      <c r="FK7">
        <f t="shared" si="31"/>
        <v>3.0277791790703534</v>
      </c>
      <c r="FL7">
        <f t="shared" si="32"/>
        <v>4.1728157041057833E-2</v>
      </c>
      <c r="FM7">
        <f t="shared" si="33"/>
        <v>1.1519674677057796</v>
      </c>
      <c r="FN7">
        <f t="shared" si="34"/>
        <v>0.9813333075959173</v>
      </c>
      <c r="FP7">
        <f t="shared" si="35"/>
        <v>0.19765977383669933</v>
      </c>
      <c r="FQ7">
        <f t="shared" si="36"/>
        <v>9.9371022525154326E-2</v>
      </c>
      <c r="FR7">
        <f t="shared" si="37"/>
        <v>0.28313179584024606</v>
      </c>
      <c r="FS7">
        <f t="shared" si="38"/>
        <v>0.56830095053595819</v>
      </c>
      <c r="FT7">
        <f t="shared" si="39"/>
        <v>0.38950009258801782</v>
      </c>
      <c r="FU7">
        <f t="shared" si="40"/>
        <v>0.17371097988203818</v>
      </c>
      <c r="FV7">
        <f t="shared" si="41"/>
        <v>1.6126121255331836</v>
      </c>
      <c r="FW7">
        <f t="shared" si="42"/>
        <v>0.66956124376089432</v>
      </c>
      <c r="FX7">
        <f t="shared" si="43"/>
        <v>4.7360317333958318E-2</v>
      </c>
      <c r="FY7">
        <f t="shared" si="44"/>
        <v>0.25088947962389119</v>
      </c>
      <c r="FZ7">
        <f t="shared" si="45"/>
        <v>1.2019981420490398E-2</v>
      </c>
      <c r="GA7">
        <f t="shared" si="46"/>
        <v>7.7552381137872023E-2</v>
      </c>
      <c r="GB7">
        <f t="shared" si="47"/>
        <v>0.37527572246438123</v>
      </c>
      <c r="GC7">
        <f t="shared" si="48"/>
        <v>0.41650997517599125</v>
      </c>
      <c r="GD7">
        <f t="shared" si="49"/>
        <v>0.14497954585920705</v>
      </c>
      <c r="GE7">
        <f t="shared" si="50"/>
        <v>6.2018725260869427E-2</v>
      </c>
      <c r="GF7">
        <f t="shared" si="51"/>
        <v>1.9059696069864303</v>
      </c>
      <c r="GG7">
        <f t="shared" si="52"/>
        <v>3.1859048378302395E-4</v>
      </c>
      <c r="GH7">
        <f t="shared" si="53"/>
        <v>0.18102625863635793</v>
      </c>
      <c r="GI7">
        <f t="shared" si="54"/>
        <v>0.17629573602406973</v>
      </c>
    </row>
    <row r="8" spans="1:191">
      <c r="A8" t="s">
        <v>85</v>
      </c>
      <c r="B8">
        <v>211</v>
      </c>
      <c r="C8">
        <v>70</v>
      </c>
      <c r="D8">
        <v>138</v>
      </c>
      <c r="E8">
        <v>128</v>
      </c>
      <c r="F8">
        <v>123</v>
      </c>
      <c r="G8">
        <v>192</v>
      </c>
      <c r="H8">
        <v>164</v>
      </c>
      <c r="I8">
        <v>98</v>
      </c>
      <c r="J8">
        <v>79</v>
      </c>
      <c r="K8">
        <v>95</v>
      </c>
      <c r="L8">
        <v>144</v>
      </c>
      <c r="M8">
        <v>161</v>
      </c>
      <c r="N8">
        <v>144</v>
      </c>
      <c r="O8">
        <v>212</v>
      </c>
      <c r="P8">
        <v>67</v>
      </c>
      <c r="Q8">
        <v>72</v>
      </c>
      <c r="R8">
        <v>154</v>
      </c>
      <c r="S8">
        <v>20</v>
      </c>
      <c r="T8">
        <v>39</v>
      </c>
      <c r="U8">
        <v>134</v>
      </c>
      <c r="V8">
        <v>65</v>
      </c>
      <c r="W8">
        <v>19</v>
      </c>
      <c r="X8">
        <v>37</v>
      </c>
      <c r="Y8">
        <v>39</v>
      </c>
      <c r="Z8">
        <v>39</v>
      </c>
      <c r="AA8">
        <v>51</v>
      </c>
      <c r="AB8">
        <v>44</v>
      </c>
      <c r="AC8">
        <v>32</v>
      </c>
      <c r="AD8">
        <v>21</v>
      </c>
      <c r="AE8">
        <v>14</v>
      </c>
      <c r="AF8">
        <v>21</v>
      </c>
      <c r="AG8">
        <v>41</v>
      </c>
      <c r="AH8">
        <v>54</v>
      </c>
      <c r="AI8">
        <v>58</v>
      </c>
      <c r="AJ8">
        <v>19</v>
      </c>
      <c r="AK8">
        <v>13</v>
      </c>
      <c r="AL8">
        <v>56</v>
      </c>
      <c r="AM8">
        <v>4</v>
      </c>
      <c r="AN8">
        <v>10</v>
      </c>
      <c r="AO8">
        <v>39</v>
      </c>
      <c r="AP8">
        <v>56</v>
      </c>
      <c r="AQ8">
        <v>18</v>
      </c>
      <c r="AR8">
        <v>38</v>
      </c>
      <c r="AS8">
        <v>42</v>
      </c>
      <c r="AT8">
        <v>33</v>
      </c>
      <c r="AU8">
        <v>50</v>
      </c>
      <c r="AV8">
        <v>41</v>
      </c>
      <c r="AW8">
        <v>22</v>
      </c>
      <c r="AX8">
        <v>27</v>
      </c>
      <c r="AY8">
        <v>29</v>
      </c>
      <c r="AZ8">
        <v>42</v>
      </c>
      <c r="BA8">
        <v>56</v>
      </c>
      <c r="BB8">
        <v>34</v>
      </c>
      <c r="BC8">
        <v>65</v>
      </c>
      <c r="BD8">
        <v>16</v>
      </c>
      <c r="BE8">
        <v>20</v>
      </c>
      <c r="BF8">
        <v>23</v>
      </c>
      <c r="BG8">
        <v>8</v>
      </c>
      <c r="BH8">
        <v>14</v>
      </c>
      <c r="BI8">
        <v>32</v>
      </c>
      <c r="BJ8">
        <v>9</v>
      </c>
      <c r="BK8">
        <v>1</v>
      </c>
      <c r="BL8">
        <v>-1</v>
      </c>
      <c r="BM8">
        <v>-3</v>
      </c>
      <c r="BN8">
        <v>6</v>
      </c>
      <c r="BO8">
        <v>1</v>
      </c>
      <c r="BP8">
        <v>3</v>
      </c>
      <c r="BQ8">
        <v>10</v>
      </c>
      <c r="BR8">
        <v>-6</v>
      </c>
      <c r="BS8">
        <v>-15</v>
      </c>
      <c r="BT8">
        <v>-21</v>
      </c>
      <c r="BU8">
        <v>-15</v>
      </c>
      <c r="BV8">
        <v>20</v>
      </c>
      <c r="BW8">
        <v>-7</v>
      </c>
      <c r="BX8">
        <v>3</v>
      </c>
      <c r="BY8">
        <v>-7</v>
      </c>
      <c r="BZ8">
        <v>33</v>
      </c>
      <c r="CA8">
        <v>-4</v>
      </c>
      <c r="CB8">
        <v>-4</v>
      </c>
      <c r="CC8">
        <v>7</v>
      </c>
      <c r="CD8">
        <f t="shared" si="55"/>
        <v>4.2654028436018958</v>
      </c>
      <c r="CE8">
        <f t="shared" si="0"/>
        <v>1.4285714285714286</v>
      </c>
      <c r="CF8">
        <f t="shared" si="0"/>
        <v>-0.72463768115942029</v>
      </c>
      <c r="CG8">
        <f t="shared" si="0"/>
        <v>-2.34375</v>
      </c>
      <c r="CH8">
        <f t="shared" si="0"/>
        <v>4.8780487804878048</v>
      </c>
      <c r="CI8">
        <f t="shared" si="0"/>
        <v>0.52083333333333326</v>
      </c>
      <c r="CJ8">
        <f t="shared" si="0"/>
        <v>1.8292682926829267</v>
      </c>
      <c r="CK8">
        <f t="shared" si="0"/>
        <v>10.204081632653061</v>
      </c>
      <c r="CL8">
        <f t="shared" si="0"/>
        <v>-7.59493670886076</v>
      </c>
      <c r="CM8">
        <f t="shared" si="0"/>
        <v>-15.789473684210526</v>
      </c>
      <c r="CN8">
        <f t="shared" si="0"/>
        <v>-14.583333333333334</v>
      </c>
      <c r="CO8">
        <f t="shared" si="0"/>
        <v>-9.316770186335404</v>
      </c>
      <c r="CP8">
        <f t="shared" si="0"/>
        <v>13.888888888888889</v>
      </c>
      <c r="CQ8">
        <f t="shared" si="0"/>
        <v>-3.3018867924528301</v>
      </c>
      <c r="CR8">
        <f t="shared" si="0"/>
        <v>4.4776119402985071</v>
      </c>
      <c r="CS8">
        <f t="shared" si="0"/>
        <v>-9.7222222222222232</v>
      </c>
      <c r="CT8">
        <f t="shared" si="0"/>
        <v>21.428571428571427</v>
      </c>
      <c r="CU8">
        <f t="shared" si="56"/>
        <v>-20</v>
      </c>
      <c r="CV8">
        <f t="shared" si="56"/>
        <v>-10.256410256410255</v>
      </c>
      <c r="CW8">
        <f t="shared" si="56"/>
        <v>5.2238805970149249</v>
      </c>
      <c r="CZ8">
        <f t="shared" si="11"/>
        <v>3.2461538461538462</v>
      </c>
      <c r="DA8">
        <f t="shared" si="57"/>
        <v>3.6842105263157894</v>
      </c>
      <c r="DB8">
        <f t="shared" si="58"/>
        <v>3.7297297297297298</v>
      </c>
      <c r="DC8">
        <f t="shared" si="59"/>
        <v>3.2820512820512819</v>
      </c>
      <c r="DD8">
        <f t="shared" si="60"/>
        <v>3.1538461538461537</v>
      </c>
      <c r="DE8">
        <f t="shared" si="61"/>
        <v>3.7647058823529411</v>
      </c>
      <c r="DF8">
        <f t="shared" si="62"/>
        <v>3.7272727272727271</v>
      </c>
      <c r="DG8">
        <f t="shared" si="63"/>
        <v>3.0625</v>
      </c>
      <c r="DH8">
        <f t="shared" si="64"/>
        <v>3.7619047619047619</v>
      </c>
      <c r="DI8">
        <f t="shared" si="65"/>
        <v>6.7857142857142856</v>
      </c>
      <c r="DJ8">
        <f t="shared" si="66"/>
        <v>6.8571428571428568</v>
      </c>
      <c r="DK8">
        <f t="shared" si="67"/>
        <v>3.9268292682926829</v>
      </c>
      <c r="DL8">
        <f t="shared" si="68"/>
        <v>2.6666666666666665</v>
      </c>
      <c r="DM8">
        <f t="shared" si="69"/>
        <v>3.6551724137931036</v>
      </c>
      <c r="DN8">
        <f t="shared" si="70"/>
        <v>3.5263157894736841</v>
      </c>
      <c r="DO8">
        <f t="shared" si="71"/>
        <v>5.5384615384615383</v>
      </c>
      <c r="DP8">
        <f t="shared" si="72"/>
        <v>2.75</v>
      </c>
      <c r="DQ8">
        <f t="shared" si="73"/>
        <v>5</v>
      </c>
      <c r="DR8">
        <f t="shared" si="74"/>
        <v>3.9</v>
      </c>
      <c r="DS8">
        <f t="shared" si="75"/>
        <v>3.4358974358974357</v>
      </c>
      <c r="DV8">
        <f t="shared" si="13"/>
        <v>3.7678571428571428</v>
      </c>
      <c r="DW8">
        <f t="shared" si="76"/>
        <v>3.8888888888888888</v>
      </c>
      <c r="DX8">
        <f t="shared" si="77"/>
        <v>3.6315789473684212</v>
      </c>
      <c r="DY8">
        <f t="shared" si="78"/>
        <v>3.0476190476190474</v>
      </c>
      <c r="DZ8">
        <f t="shared" si="79"/>
        <v>3.7272727272727271</v>
      </c>
      <c r="EA8">
        <f t="shared" si="80"/>
        <v>3.84</v>
      </c>
      <c r="EB8">
        <f t="shared" si="81"/>
        <v>4</v>
      </c>
      <c r="EC8">
        <f t="shared" si="82"/>
        <v>4.4545454545454541</v>
      </c>
      <c r="ED8">
        <f t="shared" si="83"/>
        <v>2.925925925925926</v>
      </c>
      <c r="EE8">
        <f t="shared" si="84"/>
        <v>3.2758620689655173</v>
      </c>
      <c r="EF8">
        <f t="shared" si="85"/>
        <v>3.4285714285714284</v>
      </c>
      <c r="EG8">
        <f t="shared" si="86"/>
        <v>2.875</v>
      </c>
      <c r="EH8">
        <f t="shared" si="87"/>
        <v>4.2352941176470589</v>
      </c>
      <c r="EI8">
        <f t="shared" si="88"/>
        <v>3.2615384615384615</v>
      </c>
      <c r="EJ8">
        <f t="shared" si="89"/>
        <v>4.1875</v>
      </c>
      <c r="EK8">
        <f t="shared" si="90"/>
        <v>3.6</v>
      </c>
      <c r="EL8">
        <f t="shared" si="91"/>
        <v>6.6956521739130439</v>
      </c>
      <c r="EM8">
        <f t="shared" si="92"/>
        <v>2.5</v>
      </c>
      <c r="EN8">
        <f t="shared" si="93"/>
        <v>2.7857142857142856</v>
      </c>
      <c r="EO8">
        <f t="shared" si="94"/>
        <v>4.1875</v>
      </c>
      <c r="ER8">
        <f t="shared" si="95"/>
        <v>3.8442723958974221</v>
      </c>
      <c r="EU8">
        <f t="shared" si="15"/>
        <v>1.3017644519057863</v>
      </c>
      <c r="EV8">
        <f t="shared" si="16"/>
        <v>0.44916782357765533</v>
      </c>
      <c r="EW8">
        <f t="shared" si="17"/>
        <v>0.4286749338379518</v>
      </c>
      <c r="EX8">
        <f t="shared" si="18"/>
        <v>0.97024260084649427</v>
      </c>
      <c r="EY8">
        <f t="shared" si="19"/>
        <v>1.194507264995724</v>
      </c>
      <c r="EZ8">
        <f t="shared" si="20"/>
        <v>0.40415622935598061</v>
      </c>
      <c r="FA8">
        <f t="shared" si="21"/>
        <v>0.43538098276024284</v>
      </c>
      <c r="FB8">
        <f t="shared" si="22"/>
        <v>1.2512242646963514</v>
      </c>
      <c r="FC8">
        <f t="shared" si="23"/>
        <v>0.40188719204315548</v>
      </c>
      <c r="FD8">
        <f t="shared" si="24"/>
        <v>2.6794881778359663E-3</v>
      </c>
      <c r="FE8">
        <f t="shared" si="25"/>
        <v>3.0403111538917805E-4</v>
      </c>
      <c r="FF8">
        <f t="shared" si="26"/>
        <v>0.28273423800887537</v>
      </c>
      <c r="FG8">
        <f t="shared" si="27"/>
        <v>3.0481184788878233</v>
      </c>
      <c r="FH8">
        <f t="shared" si="28"/>
        <v>0.5276502110829232</v>
      </c>
      <c r="FI8">
        <f t="shared" si="29"/>
        <v>0.55730085801549956</v>
      </c>
      <c r="FJ8">
        <f t="shared" si="30"/>
        <v>3.447229564234236E-2</v>
      </c>
      <c r="FK8">
        <f t="shared" si="31"/>
        <v>2.761601250101748</v>
      </c>
      <c r="FL8">
        <f t="shared" si="32"/>
        <v>0.20393942265987042</v>
      </c>
      <c r="FM8">
        <f t="shared" si="33"/>
        <v>0.35941635118579102</v>
      </c>
      <c r="FN8">
        <f t="shared" si="34"/>
        <v>0.74577954050435336</v>
      </c>
      <c r="FP8">
        <f t="shared" si="35"/>
        <v>0.21866480197860941</v>
      </c>
      <c r="FQ8">
        <f t="shared" si="36"/>
        <v>0.2674252502604984</v>
      </c>
      <c r="FR8">
        <f t="shared" si="37"/>
        <v>0.15665119754050377</v>
      </c>
      <c r="FS8">
        <f t="shared" si="38"/>
        <v>1.5165363629781737E-2</v>
      </c>
      <c r="FT8">
        <f t="shared" si="39"/>
        <v>0.20274378309805996</v>
      </c>
      <c r="FU8">
        <f t="shared" si="40"/>
        <v>0.26633515236139349</v>
      </c>
      <c r="FV8">
        <f t="shared" si="41"/>
        <v>0.37309184135271811</v>
      </c>
      <c r="FW8">
        <f t="shared" si="42"/>
        <v>0.6045391623593348</v>
      </c>
      <c r="FX8">
        <f t="shared" si="43"/>
        <v>1.7925993960596697E-2</v>
      </c>
      <c r="FY8">
        <f t="shared" si="44"/>
        <v>6.1584603258601572E-2</v>
      </c>
      <c r="FZ8">
        <f t="shared" si="45"/>
        <v>8.0257561637553154E-2</v>
      </c>
      <c r="GA8">
        <f t="shared" si="46"/>
        <v>2.3059840761295034E-3</v>
      </c>
      <c r="GB8">
        <f t="shared" si="47"/>
        <v>0.53649684521750962</v>
      </c>
      <c r="GC8">
        <f t="shared" si="48"/>
        <v>2.4340407638789838E-2</v>
      </c>
      <c r="GD8">
        <f t="shared" si="49"/>
        <v>0.39119325977172392</v>
      </c>
      <c r="GE8">
        <f t="shared" si="50"/>
        <v>0.16201509448165335</v>
      </c>
      <c r="GF8">
        <f t="shared" si="51"/>
        <v>3.1620813666353911</v>
      </c>
      <c r="GG8">
        <f t="shared" si="52"/>
        <v>2.3046014671242895E-2</v>
      </c>
      <c r="GH8">
        <f t="shared" si="53"/>
        <v>2.6848321637189559E-2</v>
      </c>
      <c r="GI8">
        <f t="shared" si="54"/>
        <v>0.48699147226987277</v>
      </c>
    </row>
    <row r="9" spans="1:191">
      <c r="A9" t="s">
        <v>86</v>
      </c>
      <c r="B9">
        <v>168</v>
      </c>
      <c r="C9">
        <v>51</v>
      </c>
      <c r="D9">
        <v>115</v>
      </c>
      <c r="E9">
        <v>104</v>
      </c>
      <c r="F9">
        <v>90</v>
      </c>
      <c r="G9">
        <v>148</v>
      </c>
      <c r="H9">
        <v>119</v>
      </c>
      <c r="I9">
        <v>84</v>
      </c>
      <c r="J9">
        <v>69</v>
      </c>
      <c r="K9">
        <v>83</v>
      </c>
      <c r="L9">
        <v>118</v>
      </c>
      <c r="M9">
        <v>132</v>
      </c>
      <c r="N9">
        <v>116</v>
      </c>
      <c r="O9">
        <v>167</v>
      </c>
      <c r="P9">
        <v>46</v>
      </c>
      <c r="Q9">
        <v>61</v>
      </c>
      <c r="R9">
        <v>100</v>
      </c>
      <c r="S9">
        <v>13</v>
      </c>
      <c r="T9">
        <v>29</v>
      </c>
      <c r="U9">
        <v>89</v>
      </c>
      <c r="V9">
        <v>52</v>
      </c>
      <c r="W9">
        <v>15</v>
      </c>
      <c r="X9">
        <v>22</v>
      </c>
      <c r="Y9">
        <v>29</v>
      </c>
      <c r="Z9">
        <v>21</v>
      </c>
      <c r="AA9">
        <v>42</v>
      </c>
      <c r="AB9">
        <v>35</v>
      </c>
      <c r="AC9">
        <v>18</v>
      </c>
      <c r="AD9">
        <v>19</v>
      </c>
      <c r="AE9">
        <v>16</v>
      </c>
      <c r="AF9">
        <v>40</v>
      </c>
      <c r="AG9">
        <v>36</v>
      </c>
      <c r="AH9">
        <v>33</v>
      </c>
      <c r="AI9">
        <v>44</v>
      </c>
      <c r="AJ9">
        <v>17</v>
      </c>
      <c r="AK9">
        <v>19</v>
      </c>
      <c r="AL9">
        <v>24</v>
      </c>
      <c r="AM9">
        <v>6</v>
      </c>
      <c r="AN9">
        <v>11</v>
      </c>
      <c r="AO9">
        <v>21</v>
      </c>
      <c r="AP9">
        <v>42</v>
      </c>
      <c r="AQ9">
        <v>10</v>
      </c>
      <c r="AR9">
        <v>33</v>
      </c>
      <c r="AS9">
        <v>26</v>
      </c>
      <c r="AT9">
        <v>25</v>
      </c>
      <c r="AU9">
        <v>42</v>
      </c>
      <c r="AV9">
        <v>32</v>
      </c>
      <c r="AW9">
        <v>24</v>
      </c>
      <c r="AX9">
        <v>16</v>
      </c>
      <c r="AY9">
        <v>29</v>
      </c>
      <c r="AZ9">
        <v>29</v>
      </c>
      <c r="BA9">
        <v>41</v>
      </c>
      <c r="BB9">
        <v>27</v>
      </c>
      <c r="BC9">
        <v>43</v>
      </c>
      <c r="BD9">
        <v>9</v>
      </c>
      <c r="BE9">
        <v>18</v>
      </c>
      <c r="BF9">
        <v>30</v>
      </c>
      <c r="BG9">
        <v>3</v>
      </c>
      <c r="BH9">
        <v>8</v>
      </c>
      <c r="BI9">
        <v>30</v>
      </c>
      <c r="BJ9">
        <v>10</v>
      </c>
      <c r="BK9">
        <v>5</v>
      </c>
      <c r="BL9">
        <v>-11</v>
      </c>
      <c r="BM9">
        <v>3</v>
      </c>
      <c r="BN9">
        <v>-4</v>
      </c>
      <c r="BO9">
        <v>0</v>
      </c>
      <c r="BP9">
        <v>3</v>
      </c>
      <c r="BQ9">
        <v>-6</v>
      </c>
      <c r="BR9">
        <v>3</v>
      </c>
      <c r="BS9">
        <v>-13</v>
      </c>
      <c r="BT9">
        <v>11</v>
      </c>
      <c r="BU9">
        <v>-5</v>
      </c>
      <c r="BV9">
        <v>6</v>
      </c>
      <c r="BW9">
        <v>1</v>
      </c>
      <c r="BX9">
        <v>8</v>
      </c>
      <c r="BY9">
        <v>1</v>
      </c>
      <c r="BZ9">
        <v>-6</v>
      </c>
      <c r="CA9">
        <v>3</v>
      </c>
      <c r="CB9">
        <v>3</v>
      </c>
      <c r="CC9">
        <v>-9</v>
      </c>
      <c r="CD9">
        <f t="shared" si="55"/>
        <v>5.9523809523809517</v>
      </c>
      <c r="CE9">
        <f t="shared" si="0"/>
        <v>9.8039215686274517</v>
      </c>
      <c r="CF9">
        <f t="shared" si="0"/>
        <v>-9.5652173913043477</v>
      </c>
      <c r="CG9">
        <f t="shared" si="0"/>
        <v>2.8846153846153846</v>
      </c>
      <c r="CH9">
        <f t="shared" si="0"/>
        <v>-4.4444444444444446</v>
      </c>
      <c r="CI9">
        <f t="shared" si="0"/>
        <v>0</v>
      </c>
      <c r="CJ9">
        <f t="shared" si="0"/>
        <v>2.5210084033613445</v>
      </c>
      <c r="CK9">
        <f t="shared" si="0"/>
        <v>-7.1428571428571423</v>
      </c>
      <c r="CL9">
        <f t="shared" si="0"/>
        <v>4.3478260869565215</v>
      </c>
      <c r="CM9">
        <f t="shared" si="0"/>
        <v>-15.66265060240964</v>
      </c>
      <c r="CN9">
        <f t="shared" si="0"/>
        <v>9.3220338983050848</v>
      </c>
      <c r="CO9">
        <f t="shared" si="0"/>
        <v>-3.7878787878787881</v>
      </c>
      <c r="CP9">
        <f t="shared" si="0"/>
        <v>5.1724137931034484</v>
      </c>
      <c r="CQ9">
        <f t="shared" si="0"/>
        <v>0.5988023952095809</v>
      </c>
      <c r="CR9">
        <f t="shared" si="0"/>
        <v>17.391304347826086</v>
      </c>
      <c r="CS9">
        <f t="shared" si="0"/>
        <v>1.639344262295082</v>
      </c>
      <c r="CT9">
        <f t="shared" si="0"/>
        <v>-6</v>
      </c>
      <c r="CU9">
        <f t="shared" si="56"/>
        <v>23.076923076923077</v>
      </c>
      <c r="CV9">
        <f t="shared" si="56"/>
        <v>10.344827586206897</v>
      </c>
      <c r="CW9">
        <f t="shared" si="56"/>
        <v>-10.112359550561797</v>
      </c>
      <c r="CZ9">
        <f t="shared" si="11"/>
        <v>3.2307692307692308</v>
      </c>
      <c r="DA9">
        <f t="shared" si="57"/>
        <v>3.4</v>
      </c>
      <c r="DB9">
        <f t="shared" si="58"/>
        <v>5.2272727272727275</v>
      </c>
      <c r="DC9">
        <f t="shared" si="59"/>
        <v>3.5862068965517242</v>
      </c>
      <c r="DD9">
        <f t="shared" si="60"/>
        <v>4.2857142857142856</v>
      </c>
      <c r="DE9">
        <f t="shared" si="61"/>
        <v>3.5238095238095237</v>
      </c>
      <c r="DF9">
        <f t="shared" si="62"/>
        <v>3.4</v>
      </c>
      <c r="DG9">
        <f t="shared" si="63"/>
        <v>4.666666666666667</v>
      </c>
      <c r="DH9">
        <f t="shared" si="64"/>
        <v>3.6315789473684212</v>
      </c>
      <c r="DI9">
        <f t="shared" si="65"/>
        <v>5.1875</v>
      </c>
      <c r="DJ9">
        <f t="shared" si="66"/>
        <v>2.95</v>
      </c>
      <c r="DK9">
        <f t="shared" si="67"/>
        <v>3.6666666666666665</v>
      </c>
      <c r="DL9">
        <f t="shared" si="68"/>
        <v>3.5151515151515151</v>
      </c>
      <c r="DM9">
        <f t="shared" si="69"/>
        <v>3.7954545454545454</v>
      </c>
      <c r="DN9">
        <f t="shared" si="70"/>
        <v>2.7058823529411766</v>
      </c>
      <c r="DO9">
        <f t="shared" si="71"/>
        <v>3.2105263157894739</v>
      </c>
      <c r="DP9">
        <f t="shared" si="72"/>
        <v>4.166666666666667</v>
      </c>
      <c r="DQ9">
        <f t="shared" si="73"/>
        <v>2.1666666666666665</v>
      </c>
      <c r="DR9">
        <f t="shared" si="74"/>
        <v>2.6363636363636362</v>
      </c>
      <c r="DS9">
        <f t="shared" si="75"/>
        <v>4.2380952380952381</v>
      </c>
      <c r="DV9">
        <f t="shared" si="13"/>
        <v>4</v>
      </c>
      <c r="DW9">
        <f t="shared" si="76"/>
        <v>5.0999999999999996</v>
      </c>
      <c r="DX9">
        <f t="shared" si="77"/>
        <v>3.4848484848484849</v>
      </c>
      <c r="DY9">
        <f t="shared" si="78"/>
        <v>4</v>
      </c>
      <c r="DZ9">
        <f t="shared" si="79"/>
        <v>3.6</v>
      </c>
      <c r="EA9">
        <f t="shared" si="80"/>
        <v>3.5238095238095237</v>
      </c>
      <c r="EB9">
        <f t="shared" si="81"/>
        <v>3.71875</v>
      </c>
      <c r="EC9">
        <f t="shared" si="82"/>
        <v>3.5</v>
      </c>
      <c r="ED9">
        <f t="shared" si="83"/>
        <v>4.3125</v>
      </c>
      <c r="EE9">
        <f t="shared" si="84"/>
        <v>2.8620689655172415</v>
      </c>
      <c r="EF9">
        <f t="shared" si="85"/>
        <v>4.068965517241379</v>
      </c>
      <c r="EG9">
        <f t="shared" si="86"/>
        <v>3.2195121951219514</v>
      </c>
      <c r="EH9">
        <f t="shared" si="87"/>
        <v>4.2962962962962967</v>
      </c>
      <c r="EI9">
        <f t="shared" si="88"/>
        <v>3.8837209302325579</v>
      </c>
      <c r="EJ9">
        <f t="shared" si="89"/>
        <v>5.1111111111111107</v>
      </c>
      <c r="EK9">
        <f t="shared" si="90"/>
        <v>3.3888888888888888</v>
      </c>
      <c r="EL9">
        <f t="shared" si="91"/>
        <v>3.3333333333333335</v>
      </c>
      <c r="EM9">
        <f t="shared" si="92"/>
        <v>4.333333333333333</v>
      </c>
      <c r="EN9">
        <f t="shared" si="93"/>
        <v>3.625</v>
      </c>
      <c r="EO9">
        <f t="shared" si="94"/>
        <v>2.9666666666666668</v>
      </c>
      <c r="ER9">
        <f t="shared" si="95"/>
        <v>3.7379949282087233</v>
      </c>
      <c r="EU9">
        <f t="shared" si="15"/>
        <v>1.0204511317190177</v>
      </c>
      <c r="EV9">
        <f t="shared" si="16"/>
        <v>0.56333744778148898</v>
      </c>
      <c r="EW9">
        <f t="shared" si="17"/>
        <v>1.6587183600301158E-2</v>
      </c>
      <c r="EX9">
        <f t="shared" si="18"/>
        <v>0.45632393982479436</v>
      </c>
      <c r="EY9">
        <f t="shared" si="19"/>
        <v>0.13888725703545987</v>
      </c>
      <c r="EZ9">
        <f t="shared" si="20"/>
        <v>0.53573151897695626</v>
      </c>
      <c r="FA9">
        <f t="shared" si="21"/>
        <v>0.65375283788020833</v>
      </c>
      <c r="FB9">
        <f t="shared" si="22"/>
        <v>7.7737412932217614E-2</v>
      </c>
      <c r="FC9">
        <f t="shared" si="23"/>
        <v>0.41879753573908174</v>
      </c>
      <c r="FD9">
        <f t="shared" si="24"/>
        <v>3.3982143545012916E-2</v>
      </c>
      <c r="FE9">
        <f t="shared" si="25"/>
        <v>1.4676427939282397</v>
      </c>
      <c r="FF9">
        <f t="shared" si="26"/>
        <v>0.39556258540661549</v>
      </c>
      <c r="FG9">
        <f t="shared" si="27"/>
        <v>0.52528252349198523</v>
      </c>
      <c r="FH9">
        <f t="shared" si="28"/>
        <v>0.29510139825924997</v>
      </c>
      <c r="FI9">
        <f t="shared" si="29"/>
        <v>1.3417055926635466</v>
      </c>
      <c r="FJ9">
        <f t="shared" si="30"/>
        <v>0.75015989911602177</v>
      </c>
      <c r="FK9">
        <f t="shared" si="31"/>
        <v>0.16126491838418161</v>
      </c>
      <c r="FL9">
        <f t="shared" si="32"/>
        <v>1.4585772089125082</v>
      </c>
      <c r="FM9">
        <f t="shared" si="33"/>
        <v>1.2042399491671165</v>
      </c>
      <c r="FN9">
        <f t="shared" si="34"/>
        <v>0.15164763006987075</v>
      </c>
      <c r="FP9">
        <f t="shared" si="35"/>
        <v>0.46952852987546367</v>
      </c>
      <c r="FQ9">
        <f t="shared" si="36"/>
        <v>0.79613212693109048</v>
      </c>
      <c r="FR9">
        <f t="shared" si="37"/>
        <v>0.14186822509081409</v>
      </c>
      <c r="FS9">
        <f t="shared" si="38"/>
        <v>0.40788188424100463</v>
      </c>
      <c r="FT9">
        <f t="shared" si="39"/>
        <v>0.19472076900748986</v>
      </c>
      <c r="FU9">
        <f t="shared" si="40"/>
        <v>0.14950797474962768</v>
      </c>
      <c r="FV9">
        <f t="shared" si="41"/>
        <v>0.25108419021468176</v>
      </c>
      <c r="FW9">
        <f t="shared" si="42"/>
        <v>0.15718257242512773</v>
      </c>
      <c r="FX9">
        <f t="shared" si="43"/>
        <v>0.51913319518203727</v>
      </c>
      <c r="FY9">
        <f t="shared" si="44"/>
        <v>1.6876618516461661E-2</v>
      </c>
      <c r="FZ9">
        <f t="shared" si="45"/>
        <v>0.47039845735993446</v>
      </c>
      <c r="GA9">
        <f t="shared" si="46"/>
        <v>5.2121443516027925E-2</v>
      </c>
      <c r="GB9">
        <f t="shared" si="47"/>
        <v>0.6351401144017671</v>
      </c>
      <c r="GC9">
        <f t="shared" si="48"/>
        <v>0.37295981849823223</v>
      </c>
      <c r="GD9">
        <f t="shared" si="49"/>
        <v>0.75504958985825021</v>
      </c>
      <c r="GE9">
        <f t="shared" si="50"/>
        <v>0.13064305116273994</v>
      </c>
      <c r="GF9">
        <f t="shared" si="51"/>
        <v>9.5397158477459693E-2</v>
      </c>
      <c r="GG9">
        <f t="shared" si="52"/>
        <v>0.27930797837501198</v>
      </c>
      <c r="GH9">
        <f t="shared" si="53"/>
        <v>0.19853208150846133</v>
      </c>
      <c r="GI9">
        <f t="shared" si="54"/>
        <v>2.5635581090056658E-2</v>
      </c>
    </row>
    <row r="10" spans="1:191">
      <c r="A10" t="s">
        <v>87</v>
      </c>
      <c r="B10">
        <v>294</v>
      </c>
      <c r="C10">
        <v>78</v>
      </c>
      <c r="D10">
        <v>183</v>
      </c>
      <c r="E10">
        <v>184</v>
      </c>
      <c r="F10">
        <v>167</v>
      </c>
      <c r="G10">
        <v>252</v>
      </c>
      <c r="H10">
        <v>217</v>
      </c>
      <c r="I10">
        <v>158</v>
      </c>
      <c r="J10">
        <v>102</v>
      </c>
      <c r="K10">
        <v>144</v>
      </c>
      <c r="L10">
        <v>198</v>
      </c>
      <c r="M10">
        <v>218</v>
      </c>
      <c r="N10">
        <v>193</v>
      </c>
      <c r="O10">
        <v>294</v>
      </c>
      <c r="P10">
        <v>75</v>
      </c>
      <c r="Q10">
        <v>115</v>
      </c>
      <c r="R10">
        <v>188</v>
      </c>
      <c r="S10">
        <v>28</v>
      </c>
      <c r="T10">
        <v>73</v>
      </c>
      <c r="U10">
        <v>149</v>
      </c>
      <c r="V10">
        <v>89</v>
      </c>
      <c r="W10">
        <v>20</v>
      </c>
      <c r="X10">
        <v>58</v>
      </c>
      <c r="Y10">
        <v>56</v>
      </c>
      <c r="Z10">
        <v>54</v>
      </c>
      <c r="AA10">
        <v>67</v>
      </c>
      <c r="AB10">
        <v>65</v>
      </c>
      <c r="AC10">
        <v>54</v>
      </c>
      <c r="AD10">
        <v>25</v>
      </c>
      <c r="AE10">
        <v>28</v>
      </c>
      <c r="AF10">
        <v>51</v>
      </c>
      <c r="AG10">
        <v>50</v>
      </c>
      <c r="AH10">
        <v>55</v>
      </c>
      <c r="AI10">
        <v>76</v>
      </c>
      <c r="AJ10">
        <v>21</v>
      </c>
      <c r="AK10">
        <v>28</v>
      </c>
      <c r="AL10">
        <v>60</v>
      </c>
      <c r="AM10">
        <v>7</v>
      </c>
      <c r="AN10">
        <v>21</v>
      </c>
      <c r="AO10">
        <v>32</v>
      </c>
      <c r="AP10">
        <v>74</v>
      </c>
      <c r="AQ10">
        <v>24</v>
      </c>
      <c r="AR10">
        <v>47</v>
      </c>
      <c r="AS10">
        <v>48</v>
      </c>
      <c r="AT10">
        <v>34</v>
      </c>
      <c r="AU10">
        <v>79</v>
      </c>
      <c r="AV10">
        <v>72</v>
      </c>
      <c r="AW10">
        <v>39</v>
      </c>
      <c r="AX10">
        <v>33</v>
      </c>
      <c r="AY10">
        <v>52</v>
      </c>
      <c r="AZ10">
        <v>59</v>
      </c>
      <c r="BA10">
        <v>56</v>
      </c>
      <c r="BB10">
        <v>32</v>
      </c>
      <c r="BC10">
        <v>77</v>
      </c>
      <c r="BD10">
        <v>17</v>
      </c>
      <c r="BE10">
        <v>40</v>
      </c>
      <c r="BF10">
        <v>44</v>
      </c>
      <c r="BG10">
        <v>8</v>
      </c>
      <c r="BH10">
        <v>27</v>
      </c>
      <c r="BI10">
        <v>58</v>
      </c>
      <c r="BJ10">
        <v>15</v>
      </c>
      <c r="BK10">
        <v>-4</v>
      </c>
      <c r="BL10">
        <v>11</v>
      </c>
      <c r="BM10">
        <v>8</v>
      </c>
      <c r="BN10">
        <v>20</v>
      </c>
      <c r="BO10">
        <v>-12</v>
      </c>
      <c r="BP10">
        <v>-7</v>
      </c>
      <c r="BQ10">
        <v>15</v>
      </c>
      <c r="BR10">
        <v>-8</v>
      </c>
      <c r="BS10">
        <v>-24</v>
      </c>
      <c r="BT10">
        <v>-8</v>
      </c>
      <c r="BU10">
        <v>-6</v>
      </c>
      <c r="BV10">
        <v>23</v>
      </c>
      <c r="BW10">
        <v>-1</v>
      </c>
      <c r="BX10">
        <v>4</v>
      </c>
      <c r="BY10">
        <v>-12</v>
      </c>
      <c r="BZ10">
        <v>16</v>
      </c>
      <c r="CA10">
        <v>-1</v>
      </c>
      <c r="CB10">
        <v>-6</v>
      </c>
      <c r="CC10">
        <v>-26</v>
      </c>
      <c r="CD10">
        <f t="shared" si="55"/>
        <v>5.1020408163265305</v>
      </c>
      <c r="CE10">
        <f t="shared" si="0"/>
        <v>-5.1282051282051277</v>
      </c>
      <c r="CF10">
        <f t="shared" si="0"/>
        <v>6.0109289617486334</v>
      </c>
      <c r="CG10">
        <f t="shared" si="0"/>
        <v>4.3478260869565215</v>
      </c>
      <c r="CH10">
        <f t="shared" si="0"/>
        <v>11.976047904191617</v>
      </c>
      <c r="CI10">
        <f t="shared" si="0"/>
        <v>-4.7619047619047619</v>
      </c>
      <c r="CJ10">
        <f t="shared" si="0"/>
        <v>-3.225806451612903</v>
      </c>
      <c r="CK10">
        <f t="shared" si="0"/>
        <v>9.4936708860759502</v>
      </c>
      <c r="CL10">
        <f t="shared" si="0"/>
        <v>-7.8431372549019605</v>
      </c>
      <c r="CM10">
        <f t="shared" si="0"/>
        <v>-16.666666666666664</v>
      </c>
      <c r="CN10">
        <f t="shared" si="0"/>
        <v>-4.0404040404040407</v>
      </c>
      <c r="CO10">
        <f t="shared" si="0"/>
        <v>-2.7522935779816518</v>
      </c>
      <c r="CP10">
        <f t="shared" si="0"/>
        <v>11.917098445595855</v>
      </c>
      <c r="CQ10">
        <f t="shared" si="0"/>
        <v>-0.3401360544217687</v>
      </c>
      <c r="CR10">
        <f t="shared" si="0"/>
        <v>5.3333333333333339</v>
      </c>
      <c r="CS10">
        <f t="shared" si="0"/>
        <v>-10.434782608695652</v>
      </c>
      <c r="CT10">
        <f t="shared" si="0"/>
        <v>8.5106382978723403</v>
      </c>
      <c r="CU10">
        <f t="shared" si="56"/>
        <v>-3.5714285714285712</v>
      </c>
      <c r="CV10">
        <f t="shared" si="56"/>
        <v>-8.2191780821917799</v>
      </c>
      <c r="CW10">
        <f t="shared" si="56"/>
        <v>-17.449664429530202</v>
      </c>
      <c r="CZ10">
        <f t="shared" si="11"/>
        <v>3.303370786516854</v>
      </c>
      <c r="DA10">
        <f t="shared" si="57"/>
        <v>3.9</v>
      </c>
      <c r="DB10">
        <f t="shared" si="58"/>
        <v>3.1551724137931036</v>
      </c>
      <c r="DC10">
        <f t="shared" si="59"/>
        <v>3.2857142857142856</v>
      </c>
      <c r="DD10">
        <f t="shared" si="60"/>
        <v>3.0925925925925926</v>
      </c>
      <c r="DE10">
        <f t="shared" si="61"/>
        <v>3.7611940298507465</v>
      </c>
      <c r="DF10">
        <f t="shared" si="62"/>
        <v>3.3384615384615386</v>
      </c>
      <c r="DG10">
        <f t="shared" si="63"/>
        <v>2.925925925925926</v>
      </c>
      <c r="DH10">
        <f t="shared" si="64"/>
        <v>4.08</v>
      </c>
      <c r="DI10">
        <f t="shared" si="65"/>
        <v>5.1428571428571432</v>
      </c>
      <c r="DJ10">
        <f t="shared" si="66"/>
        <v>3.8823529411764706</v>
      </c>
      <c r="DK10">
        <f t="shared" si="67"/>
        <v>4.3600000000000003</v>
      </c>
      <c r="DL10">
        <f t="shared" si="68"/>
        <v>3.5090909090909093</v>
      </c>
      <c r="DM10">
        <f t="shared" si="69"/>
        <v>3.8684210526315788</v>
      </c>
      <c r="DN10">
        <f t="shared" si="70"/>
        <v>3.5714285714285716</v>
      </c>
      <c r="DO10">
        <f t="shared" si="71"/>
        <v>4.1071428571428568</v>
      </c>
      <c r="DP10">
        <f t="shared" si="72"/>
        <v>3.1333333333333333</v>
      </c>
      <c r="DQ10">
        <f t="shared" si="73"/>
        <v>4</v>
      </c>
      <c r="DR10">
        <f t="shared" si="74"/>
        <v>3.4761904761904763</v>
      </c>
      <c r="DS10">
        <f t="shared" si="75"/>
        <v>4.65625</v>
      </c>
      <c r="DV10">
        <f t="shared" si="13"/>
        <v>3.9729729729729728</v>
      </c>
      <c r="DW10">
        <f t="shared" si="76"/>
        <v>3.25</v>
      </c>
      <c r="DX10">
        <f t="shared" si="77"/>
        <v>3.8936170212765959</v>
      </c>
      <c r="DY10">
        <f t="shared" si="78"/>
        <v>3.8333333333333335</v>
      </c>
      <c r="DZ10">
        <f t="shared" si="79"/>
        <v>4.9117647058823533</v>
      </c>
      <c r="EA10">
        <f t="shared" si="80"/>
        <v>3.1898734177215191</v>
      </c>
      <c r="EB10">
        <f t="shared" si="81"/>
        <v>3.0138888888888888</v>
      </c>
      <c r="EC10">
        <f t="shared" si="82"/>
        <v>4.0512820512820511</v>
      </c>
      <c r="ED10">
        <f t="shared" si="83"/>
        <v>3.0909090909090908</v>
      </c>
      <c r="EE10">
        <f t="shared" si="84"/>
        <v>2.7692307692307692</v>
      </c>
      <c r="EF10">
        <f t="shared" si="85"/>
        <v>3.3559322033898304</v>
      </c>
      <c r="EG10">
        <f t="shared" si="86"/>
        <v>3.8928571428571428</v>
      </c>
      <c r="EH10">
        <f t="shared" si="87"/>
        <v>6.03125</v>
      </c>
      <c r="EI10">
        <f t="shared" si="88"/>
        <v>3.8181818181818183</v>
      </c>
      <c r="EJ10">
        <f t="shared" si="89"/>
        <v>4.4117647058823533</v>
      </c>
      <c r="EK10">
        <f t="shared" si="90"/>
        <v>2.875</v>
      </c>
      <c r="EL10">
        <f t="shared" si="91"/>
        <v>4.2727272727272725</v>
      </c>
      <c r="EM10">
        <f t="shared" si="92"/>
        <v>3.5</v>
      </c>
      <c r="EN10">
        <f t="shared" si="93"/>
        <v>2.7037037037037037</v>
      </c>
      <c r="EO10">
        <f t="shared" si="94"/>
        <v>2.5689655172413794</v>
      </c>
      <c r="ER10">
        <f t="shared" si="95"/>
        <v>3.6989188368046859</v>
      </c>
      <c r="EU10">
        <f t="shared" si="15"/>
        <v>1.02085237120238</v>
      </c>
      <c r="EV10">
        <f t="shared" si="16"/>
        <v>0.25819980468972681</v>
      </c>
      <c r="EW10">
        <f t="shared" si="17"/>
        <v>1.1651870322090649</v>
      </c>
      <c r="EX10">
        <f t="shared" si="18"/>
        <v>0.8805516456416288</v>
      </c>
      <c r="EY10">
        <f t="shared" si="19"/>
        <v>1.2700036108193276</v>
      </c>
      <c r="EZ10">
        <f t="shared" si="20"/>
        <v>0.27475785342802067</v>
      </c>
      <c r="FA10">
        <f t="shared" si="21"/>
        <v>0.82888292062552171</v>
      </c>
      <c r="FB10">
        <f t="shared" si="22"/>
        <v>1.7165796926986869</v>
      </c>
      <c r="FC10">
        <f t="shared" si="23"/>
        <v>0.1718379792164742</v>
      </c>
      <c r="FD10">
        <f t="shared" si="24"/>
        <v>9.8645606797840239E-3</v>
      </c>
      <c r="FE10">
        <f t="shared" si="25"/>
        <v>0.20546948975632831</v>
      </c>
      <c r="FF10">
        <f t="shared" si="26"/>
        <v>4.4627710415402637E-2</v>
      </c>
      <c r="FG10">
        <f t="shared" si="27"/>
        <v>0.53441062561526254</v>
      </c>
      <c r="FH10">
        <f t="shared" si="28"/>
        <v>0.18765825105945866</v>
      </c>
      <c r="FI10">
        <f t="shared" si="29"/>
        <v>0.43354536872104232</v>
      </c>
      <c r="FJ10">
        <f t="shared" si="30"/>
        <v>0.15324904740489581</v>
      </c>
      <c r="FK10">
        <f t="shared" si="31"/>
        <v>1.2364710708400846</v>
      </c>
      <c r="FL10">
        <f t="shared" si="32"/>
        <v>0.30229084370474207</v>
      </c>
      <c r="FM10">
        <f t="shared" si="33"/>
        <v>0.5010596646774883</v>
      </c>
      <c r="FN10">
        <f t="shared" si="34"/>
        <v>3.2996399113563571E-2</v>
      </c>
      <c r="FP10">
        <f t="shared" si="35"/>
        <v>0.58777846210954987</v>
      </c>
      <c r="FQ10">
        <f t="shared" si="36"/>
        <v>9.1949024865737958E-2</v>
      </c>
      <c r="FR10">
        <f t="shared" si="37"/>
        <v>0.42522860021479242</v>
      </c>
      <c r="FS10">
        <f t="shared" si="38"/>
        <v>0.37365150999308755</v>
      </c>
      <c r="FT10">
        <f t="shared" si="39"/>
        <v>1.535195282999458</v>
      </c>
      <c r="FU10">
        <f t="shared" si="40"/>
        <v>2.4614068613460143E-2</v>
      </c>
      <c r="FV10">
        <f t="shared" si="41"/>
        <v>8.2459493184911282E-3</v>
      </c>
      <c r="FW10">
        <f t="shared" si="42"/>
        <v>0.5443364947469953</v>
      </c>
      <c r="FX10">
        <f t="shared" si="43"/>
        <v>4.3401513022304772E-2</v>
      </c>
      <c r="FY10">
        <f t="shared" si="44"/>
        <v>2.8543333507166373E-3</v>
      </c>
      <c r="FZ10">
        <f t="shared" si="45"/>
        <v>8.0596964826566669E-2</v>
      </c>
      <c r="GA10">
        <f t="shared" si="46"/>
        <v>0.44495526870892127</v>
      </c>
      <c r="GB10">
        <f t="shared" si="47"/>
        <v>3.3684084365327838</v>
      </c>
      <c r="GC10">
        <f t="shared" si="48"/>
        <v>0.3969013866551484</v>
      </c>
      <c r="GD10">
        <f t="shared" si="49"/>
        <v>0.62286027106911812</v>
      </c>
      <c r="GE10">
        <f t="shared" si="50"/>
        <v>1.1621480762612222E-2</v>
      </c>
      <c r="GF10">
        <f t="shared" si="51"/>
        <v>0.82634428396614878</v>
      </c>
      <c r="GG10">
        <f t="shared" si="52"/>
        <v>0.17802532898945062</v>
      </c>
      <c r="GH10">
        <f t="shared" si="53"/>
        <v>1.012393800194274E-2</v>
      </c>
      <c r="GI10">
        <f t="shared" si="54"/>
        <v>2.5436758889449813E-4</v>
      </c>
    </row>
    <row r="11" spans="1:191">
      <c r="A11" t="s">
        <v>88</v>
      </c>
      <c r="B11">
        <v>136</v>
      </c>
      <c r="C11">
        <v>50</v>
      </c>
      <c r="D11">
        <v>87</v>
      </c>
      <c r="E11">
        <v>94</v>
      </c>
      <c r="F11">
        <v>70</v>
      </c>
      <c r="G11">
        <v>117</v>
      </c>
      <c r="H11">
        <v>93</v>
      </c>
      <c r="I11">
        <v>77</v>
      </c>
      <c r="J11">
        <v>54</v>
      </c>
      <c r="K11">
        <v>90</v>
      </c>
      <c r="L11">
        <v>101</v>
      </c>
      <c r="M11">
        <v>120</v>
      </c>
      <c r="N11">
        <v>94</v>
      </c>
      <c r="O11">
        <v>126</v>
      </c>
      <c r="P11">
        <v>37</v>
      </c>
      <c r="Q11">
        <v>56</v>
      </c>
      <c r="R11">
        <v>89</v>
      </c>
      <c r="S11">
        <v>12</v>
      </c>
      <c r="T11">
        <v>26</v>
      </c>
      <c r="U11">
        <v>81</v>
      </c>
      <c r="V11">
        <v>39</v>
      </c>
      <c r="W11">
        <v>14</v>
      </c>
      <c r="X11">
        <v>27</v>
      </c>
      <c r="Y11">
        <v>27</v>
      </c>
      <c r="Z11">
        <v>21</v>
      </c>
      <c r="AA11">
        <v>22</v>
      </c>
      <c r="AB11">
        <v>20</v>
      </c>
      <c r="AC11">
        <v>20</v>
      </c>
      <c r="AD11">
        <v>12</v>
      </c>
      <c r="AE11">
        <v>23</v>
      </c>
      <c r="AF11">
        <v>31</v>
      </c>
      <c r="AG11">
        <v>36</v>
      </c>
      <c r="AH11">
        <v>39</v>
      </c>
      <c r="AI11">
        <v>34</v>
      </c>
      <c r="AJ11">
        <v>9</v>
      </c>
      <c r="AK11">
        <v>14</v>
      </c>
      <c r="AL11">
        <v>32</v>
      </c>
      <c r="AM11">
        <v>2</v>
      </c>
      <c r="AN11">
        <v>11</v>
      </c>
      <c r="AO11">
        <v>16</v>
      </c>
      <c r="AP11">
        <v>44</v>
      </c>
      <c r="AQ11">
        <v>15</v>
      </c>
      <c r="AR11">
        <v>24</v>
      </c>
      <c r="AS11">
        <v>20</v>
      </c>
      <c r="AT11">
        <v>14</v>
      </c>
      <c r="AU11">
        <v>43</v>
      </c>
      <c r="AV11">
        <v>20</v>
      </c>
      <c r="AW11">
        <v>16</v>
      </c>
      <c r="AX11">
        <v>18</v>
      </c>
      <c r="AY11">
        <v>26</v>
      </c>
      <c r="AZ11">
        <v>27</v>
      </c>
      <c r="BA11">
        <v>39</v>
      </c>
      <c r="BB11">
        <v>15</v>
      </c>
      <c r="BC11">
        <v>29</v>
      </c>
      <c r="BD11">
        <v>10</v>
      </c>
      <c r="BE11">
        <v>16</v>
      </c>
      <c r="BF11">
        <v>20</v>
      </c>
      <c r="BG11">
        <v>4</v>
      </c>
      <c r="BH11">
        <v>8</v>
      </c>
      <c r="BI11">
        <v>25</v>
      </c>
      <c r="BJ11">
        <v>-5</v>
      </c>
      <c r="BK11">
        <v>-1</v>
      </c>
      <c r="BL11">
        <v>3</v>
      </c>
      <c r="BM11">
        <v>7</v>
      </c>
      <c r="BN11">
        <v>7</v>
      </c>
      <c r="BO11">
        <v>-21</v>
      </c>
      <c r="BP11">
        <v>0</v>
      </c>
      <c r="BQ11">
        <v>4</v>
      </c>
      <c r="BR11">
        <v>-6</v>
      </c>
      <c r="BS11">
        <v>-3</v>
      </c>
      <c r="BT11">
        <v>4</v>
      </c>
      <c r="BU11">
        <v>-3</v>
      </c>
      <c r="BV11">
        <v>24</v>
      </c>
      <c r="BW11">
        <v>5</v>
      </c>
      <c r="BX11">
        <v>-1</v>
      </c>
      <c r="BY11">
        <v>-2</v>
      </c>
      <c r="BZ11">
        <v>12</v>
      </c>
      <c r="CA11">
        <v>-2</v>
      </c>
      <c r="CB11">
        <v>3</v>
      </c>
      <c r="CC11">
        <v>-9</v>
      </c>
      <c r="CD11">
        <f t="shared" si="55"/>
        <v>-3.6764705882352944</v>
      </c>
      <c r="CE11">
        <f t="shared" si="0"/>
        <v>-2</v>
      </c>
      <c r="CF11">
        <f t="shared" si="0"/>
        <v>3.4482758620689653</v>
      </c>
      <c r="CG11">
        <f t="shared" si="0"/>
        <v>7.4468085106382977</v>
      </c>
      <c r="CH11">
        <f t="shared" si="0"/>
        <v>10</v>
      </c>
      <c r="CI11">
        <f t="shared" si="0"/>
        <v>-17.948717948717949</v>
      </c>
      <c r="CJ11">
        <f t="shared" si="0"/>
        <v>0</v>
      </c>
      <c r="CK11">
        <f t="shared" si="0"/>
        <v>5.1948051948051948</v>
      </c>
      <c r="CL11">
        <f t="shared" si="0"/>
        <v>-11.111111111111111</v>
      </c>
      <c r="CM11">
        <f t="shared" si="0"/>
        <v>-3.3333333333333335</v>
      </c>
      <c r="CN11">
        <f t="shared" si="0"/>
        <v>3.9603960396039604</v>
      </c>
      <c r="CO11">
        <f t="shared" si="0"/>
        <v>-2.5</v>
      </c>
      <c r="CP11">
        <f t="shared" si="0"/>
        <v>25.531914893617021</v>
      </c>
      <c r="CQ11">
        <f t="shared" si="0"/>
        <v>3.9682539682539679</v>
      </c>
      <c r="CR11">
        <f t="shared" si="0"/>
        <v>-2.7027027027027026</v>
      </c>
      <c r="CS11">
        <f t="shared" si="0"/>
        <v>-3.5714285714285712</v>
      </c>
      <c r="CT11">
        <f t="shared" si="0"/>
        <v>13.48314606741573</v>
      </c>
      <c r="CU11">
        <f t="shared" si="56"/>
        <v>-16.666666666666664</v>
      </c>
      <c r="CV11">
        <f t="shared" si="56"/>
        <v>11.538461538461538</v>
      </c>
      <c r="CW11">
        <f t="shared" si="56"/>
        <v>-11.111111111111111</v>
      </c>
      <c r="CZ11">
        <f t="shared" si="11"/>
        <v>3.4871794871794872</v>
      </c>
      <c r="DA11">
        <f t="shared" si="57"/>
        <v>3.5714285714285716</v>
      </c>
      <c r="DB11">
        <f t="shared" si="58"/>
        <v>3.2222222222222223</v>
      </c>
      <c r="DC11">
        <f t="shared" si="59"/>
        <v>3.4814814814814814</v>
      </c>
      <c r="DD11">
        <f t="shared" si="60"/>
        <v>3.3333333333333335</v>
      </c>
      <c r="DE11">
        <f t="shared" si="61"/>
        <v>5.3181818181818183</v>
      </c>
      <c r="DF11">
        <f t="shared" si="62"/>
        <v>4.6500000000000004</v>
      </c>
      <c r="DG11">
        <f t="shared" si="63"/>
        <v>3.85</v>
      </c>
      <c r="DH11">
        <f t="shared" si="64"/>
        <v>4.5</v>
      </c>
      <c r="DI11">
        <f t="shared" si="65"/>
        <v>3.9130434782608696</v>
      </c>
      <c r="DJ11">
        <f t="shared" si="66"/>
        <v>3.2580645161290325</v>
      </c>
      <c r="DK11">
        <f t="shared" si="67"/>
        <v>3.3333333333333335</v>
      </c>
      <c r="DL11">
        <f t="shared" si="68"/>
        <v>2.4102564102564101</v>
      </c>
      <c r="DM11">
        <f t="shared" si="69"/>
        <v>3.7058823529411766</v>
      </c>
      <c r="DN11">
        <f t="shared" si="70"/>
        <v>4.1111111111111107</v>
      </c>
      <c r="DO11">
        <f t="shared" si="71"/>
        <v>4</v>
      </c>
      <c r="DP11">
        <f t="shared" si="72"/>
        <v>2.78125</v>
      </c>
      <c r="DQ11">
        <f t="shared" si="73"/>
        <v>6</v>
      </c>
      <c r="DR11">
        <f t="shared" si="74"/>
        <v>2.3636363636363638</v>
      </c>
      <c r="DS11">
        <f t="shared" si="75"/>
        <v>5.0625</v>
      </c>
      <c r="DV11">
        <f t="shared" si="13"/>
        <v>3.0909090909090908</v>
      </c>
      <c r="DW11">
        <f t="shared" si="76"/>
        <v>3.3333333333333335</v>
      </c>
      <c r="DX11">
        <f t="shared" si="77"/>
        <v>3.625</v>
      </c>
      <c r="DY11">
        <f t="shared" si="78"/>
        <v>4.7</v>
      </c>
      <c r="DZ11">
        <f t="shared" si="79"/>
        <v>5</v>
      </c>
      <c r="EA11">
        <f t="shared" si="80"/>
        <v>2.7209302325581395</v>
      </c>
      <c r="EB11">
        <f t="shared" si="81"/>
        <v>4.6500000000000004</v>
      </c>
      <c r="EC11">
        <f t="shared" si="82"/>
        <v>4.8125</v>
      </c>
      <c r="ED11">
        <f t="shared" si="83"/>
        <v>3</v>
      </c>
      <c r="EE11">
        <f t="shared" si="84"/>
        <v>3.4615384615384617</v>
      </c>
      <c r="EF11">
        <f t="shared" si="85"/>
        <v>3.7407407407407409</v>
      </c>
      <c r="EG11">
        <f t="shared" si="86"/>
        <v>3.0769230769230771</v>
      </c>
      <c r="EH11">
        <f t="shared" si="87"/>
        <v>6.2666666666666666</v>
      </c>
      <c r="EI11">
        <f t="shared" si="88"/>
        <v>4.3448275862068968</v>
      </c>
      <c r="EJ11">
        <f t="shared" si="89"/>
        <v>3.7</v>
      </c>
      <c r="EK11">
        <f t="shared" si="90"/>
        <v>3.5</v>
      </c>
      <c r="EL11">
        <f t="shared" si="91"/>
        <v>4.45</v>
      </c>
      <c r="EM11">
        <f t="shared" si="92"/>
        <v>3</v>
      </c>
      <c r="EN11">
        <f t="shared" si="93"/>
        <v>3.25</v>
      </c>
      <c r="EO11">
        <f t="shared" si="94"/>
        <v>3.24</v>
      </c>
      <c r="ER11">
        <f t="shared" si="95"/>
        <v>3.8329068417092906</v>
      </c>
      <c r="EU11">
        <f t="shared" si="15"/>
        <v>0.66834283918792192</v>
      </c>
      <c r="EV11">
        <f t="shared" si="16"/>
        <v>0.50484583659554028</v>
      </c>
      <c r="EW11">
        <f t="shared" si="17"/>
        <v>0.91466169252190743</v>
      </c>
      <c r="EX11">
        <f t="shared" si="18"/>
        <v>0.62091426692318918</v>
      </c>
      <c r="EY11">
        <f t="shared" si="19"/>
        <v>0.72639261763581797</v>
      </c>
      <c r="EZ11">
        <f t="shared" si="20"/>
        <v>1.8687466840762657E-2</v>
      </c>
      <c r="FA11">
        <f t="shared" si="21"/>
        <v>9.0513463817502443E-2</v>
      </c>
      <c r="FB11">
        <f t="shared" si="22"/>
        <v>0.34732004224006757</v>
      </c>
      <c r="FC11">
        <f t="shared" si="23"/>
        <v>0.16639113889439294</v>
      </c>
      <c r="FD11">
        <f t="shared" si="24"/>
        <v>0.30936999639959523</v>
      </c>
      <c r="FE11">
        <f t="shared" si="25"/>
        <v>0.91105198102609442</v>
      </c>
      <c r="FF11">
        <f t="shared" si="26"/>
        <v>0.85179241566441211</v>
      </c>
      <c r="FG11">
        <f t="shared" si="27"/>
        <v>3.4098627496216554</v>
      </c>
      <c r="FH11">
        <f t="shared" si="28"/>
        <v>0.4373178122830842</v>
      </c>
      <c r="FI11">
        <f t="shared" si="29"/>
        <v>0.29178315264935401</v>
      </c>
      <c r="FJ11">
        <f t="shared" si="30"/>
        <v>0.29791543263089076</v>
      </c>
      <c r="FK11">
        <f t="shared" si="31"/>
        <v>1.8323228236474927</v>
      </c>
      <c r="FL11">
        <f t="shared" si="32"/>
        <v>0.19224535869266041</v>
      </c>
      <c r="FM11">
        <f t="shared" si="33"/>
        <v>1.6651039063503867</v>
      </c>
      <c r="FN11">
        <f t="shared" si="34"/>
        <v>5.4880846159506488E-2</v>
      </c>
      <c r="FP11">
        <f t="shared" si="35"/>
        <v>1.8438017398384653E-2</v>
      </c>
      <c r="FQ11">
        <f t="shared" si="36"/>
        <v>0.10335242038650311</v>
      </c>
      <c r="FR11">
        <f t="shared" si="37"/>
        <v>0.17034025622067697</v>
      </c>
      <c r="FS11">
        <f t="shared" si="38"/>
        <v>0.76268457475308971</v>
      </c>
      <c r="FT11">
        <f t="shared" si="39"/>
        <v>0.81690230805782715</v>
      </c>
      <c r="FU11">
        <f t="shared" si="40"/>
        <v>1.7788037145543055E-3</v>
      </c>
      <c r="FV11">
        <f t="shared" si="41"/>
        <v>0.72554212753492797</v>
      </c>
      <c r="FW11">
        <f t="shared" si="42"/>
        <v>0.75334438253393132</v>
      </c>
      <c r="FX11">
        <f t="shared" si="43"/>
        <v>4.0255341072195583E-2</v>
      </c>
      <c r="FY11">
        <f t="shared" si="44"/>
        <v>0.11439934955207541</v>
      </c>
      <c r="FZ11">
        <f t="shared" si="45"/>
        <v>0.21528289564318168</v>
      </c>
      <c r="GA11">
        <f t="shared" si="46"/>
        <v>2.0843081986957449E-2</v>
      </c>
      <c r="GB11">
        <f t="shared" si="47"/>
        <v>1.8599854075156754</v>
      </c>
      <c r="GC11">
        <f t="shared" si="48"/>
        <v>0.60258702318771529</v>
      </c>
      <c r="GD11">
        <f t="shared" si="49"/>
        <v>0.19766648761231587</v>
      </c>
      <c r="GE11">
        <f t="shared" si="50"/>
        <v>0.14104464876681977</v>
      </c>
      <c r="GF11">
        <f t="shared" si="51"/>
        <v>0.58599903335541814</v>
      </c>
      <c r="GG11">
        <f t="shared" si="52"/>
        <v>8.6689467931379452E-2</v>
      </c>
      <c r="GH11">
        <f t="shared" si="53"/>
        <v>0.10642580316881591</v>
      </c>
      <c r="GI11">
        <f t="shared" si="54"/>
        <v>6.3134191946234555E-2</v>
      </c>
    </row>
    <row r="12" spans="1:191">
      <c r="A12" t="s">
        <v>89</v>
      </c>
      <c r="B12">
        <v>139</v>
      </c>
      <c r="C12">
        <v>44</v>
      </c>
      <c r="D12">
        <v>87</v>
      </c>
      <c r="E12">
        <v>89</v>
      </c>
      <c r="F12">
        <v>67</v>
      </c>
      <c r="G12">
        <v>113</v>
      </c>
      <c r="H12">
        <v>89</v>
      </c>
      <c r="I12">
        <v>75</v>
      </c>
      <c r="J12">
        <v>56</v>
      </c>
      <c r="K12">
        <v>83</v>
      </c>
      <c r="L12">
        <v>97</v>
      </c>
      <c r="M12">
        <v>106</v>
      </c>
      <c r="N12">
        <v>91</v>
      </c>
      <c r="O12">
        <v>133</v>
      </c>
      <c r="P12">
        <v>38</v>
      </c>
      <c r="Q12">
        <v>55</v>
      </c>
      <c r="R12">
        <v>86</v>
      </c>
      <c r="S12">
        <v>10</v>
      </c>
      <c r="T12">
        <v>23</v>
      </c>
      <c r="U12">
        <v>82</v>
      </c>
      <c r="V12">
        <v>44</v>
      </c>
      <c r="W12">
        <v>14</v>
      </c>
      <c r="X12">
        <v>27</v>
      </c>
      <c r="Y12">
        <v>22</v>
      </c>
      <c r="Z12">
        <v>23</v>
      </c>
      <c r="AA12">
        <v>22</v>
      </c>
      <c r="AB12">
        <v>19</v>
      </c>
      <c r="AC12">
        <v>18</v>
      </c>
      <c r="AD12">
        <v>14</v>
      </c>
      <c r="AE12">
        <v>19</v>
      </c>
      <c r="AF12">
        <v>26</v>
      </c>
      <c r="AG12">
        <v>32</v>
      </c>
      <c r="AH12">
        <v>39</v>
      </c>
      <c r="AI12">
        <v>36</v>
      </c>
      <c r="AJ12">
        <v>12</v>
      </c>
      <c r="AK12">
        <v>14</v>
      </c>
      <c r="AL12">
        <v>30</v>
      </c>
      <c r="AM12">
        <v>2</v>
      </c>
      <c r="AN12">
        <v>7</v>
      </c>
      <c r="AO12">
        <v>22</v>
      </c>
      <c r="AP12">
        <v>43</v>
      </c>
      <c r="AQ12">
        <v>16</v>
      </c>
      <c r="AR12">
        <v>27</v>
      </c>
      <c r="AS12">
        <v>19</v>
      </c>
      <c r="AT12">
        <v>14</v>
      </c>
      <c r="AU12">
        <v>39</v>
      </c>
      <c r="AV12">
        <v>20</v>
      </c>
      <c r="AW12">
        <v>14</v>
      </c>
      <c r="AX12">
        <v>20</v>
      </c>
      <c r="AY12">
        <v>23</v>
      </c>
      <c r="AZ12">
        <v>25</v>
      </c>
      <c r="BA12">
        <v>29</v>
      </c>
      <c r="BB12">
        <v>13</v>
      </c>
      <c r="BC12">
        <v>34</v>
      </c>
      <c r="BD12">
        <v>14</v>
      </c>
      <c r="BE12">
        <v>12</v>
      </c>
      <c r="BF12">
        <v>21</v>
      </c>
      <c r="BG12">
        <v>3</v>
      </c>
      <c r="BH12">
        <v>8</v>
      </c>
      <c r="BI12">
        <v>25</v>
      </c>
      <c r="BJ12">
        <v>1</v>
      </c>
      <c r="BK12">
        <v>-2</v>
      </c>
      <c r="BL12">
        <v>0</v>
      </c>
      <c r="BM12">
        <v>3</v>
      </c>
      <c r="BN12">
        <v>9</v>
      </c>
      <c r="BO12">
        <v>-17</v>
      </c>
      <c r="BP12">
        <v>-1</v>
      </c>
      <c r="BQ12">
        <v>4</v>
      </c>
      <c r="BR12">
        <v>-6</v>
      </c>
      <c r="BS12">
        <v>-4</v>
      </c>
      <c r="BT12">
        <v>1</v>
      </c>
      <c r="BU12">
        <v>3</v>
      </c>
      <c r="BV12">
        <v>26</v>
      </c>
      <c r="BW12">
        <v>2</v>
      </c>
      <c r="BX12">
        <v>-2</v>
      </c>
      <c r="BY12">
        <v>2</v>
      </c>
      <c r="BZ12">
        <v>9</v>
      </c>
      <c r="CA12">
        <v>-1</v>
      </c>
      <c r="CB12">
        <v>-1</v>
      </c>
      <c r="CC12">
        <v>-3</v>
      </c>
      <c r="CD12">
        <f t="shared" si="55"/>
        <v>0.71942446043165476</v>
      </c>
      <c r="CE12">
        <f t="shared" si="0"/>
        <v>-4.5454545454545459</v>
      </c>
      <c r="CF12">
        <f t="shared" si="0"/>
        <v>0</v>
      </c>
      <c r="CG12">
        <f t="shared" si="0"/>
        <v>3.3707865168539324</v>
      </c>
      <c r="CH12">
        <f t="shared" si="0"/>
        <v>13.432835820895523</v>
      </c>
      <c r="CI12">
        <f t="shared" si="0"/>
        <v>-15.044247787610621</v>
      </c>
      <c r="CJ12">
        <f t="shared" si="0"/>
        <v>-1.1235955056179776</v>
      </c>
      <c r="CK12">
        <f t="shared" si="0"/>
        <v>5.3333333333333339</v>
      </c>
      <c r="CL12">
        <f t="shared" si="0"/>
        <v>-10.714285714285714</v>
      </c>
      <c r="CM12">
        <f t="shared" si="0"/>
        <v>-4.8192771084337354</v>
      </c>
      <c r="CN12">
        <f t="shared" si="0"/>
        <v>1.0309278350515463</v>
      </c>
      <c r="CO12">
        <f t="shared" si="0"/>
        <v>2.8301886792452833</v>
      </c>
      <c r="CP12">
        <f t="shared" si="0"/>
        <v>28.571428571428569</v>
      </c>
      <c r="CQ12">
        <f t="shared" si="0"/>
        <v>1.5037593984962405</v>
      </c>
      <c r="CR12">
        <f t="shared" si="0"/>
        <v>-5.2631578947368416</v>
      </c>
      <c r="CS12">
        <f t="shared" si="0"/>
        <v>3.6363636363636362</v>
      </c>
      <c r="CT12">
        <f t="shared" si="0"/>
        <v>10.465116279069768</v>
      </c>
      <c r="CU12">
        <f t="shared" si="56"/>
        <v>-10</v>
      </c>
      <c r="CV12">
        <f t="shared" si="56"/>
        <v>-4.3478260869565215</v>
      </c>
      <c r="CW12">
        <f t="shared" si="56"/>
        <v>-3.6585365853658534</v>
      </c>
      <c r="CZ12">
        <f t="shared" si="11"/>
        <v>3.1590909090909092</v>
      </c>
      <c r="DA12">
        <f t="shared" si="57"/>
        <v>3.1428571428571428</v>
      </c>
      <c r="DB12">
        <f t="shared" si="58"/>
        <v>3.2222222222222223</v>
      </c>
      <c r="DC12">
        <f t="shared" si="59"/>
        <v>4.0454545454545459</v>
      </c>
      <c r="DD12">
        <f t="shared" si="60"/>
        <v>2.9130434782608696</v>
      </c>
      <c r="DE12">
        <f t="shared" si="61"/>
        <v>5.1363636363636367</v>
      </c>
      <c r="DF12">
        <f t="shared" si="62"/>
        <v>4.6842105263157894</v>
      </c>
      <c r="DG12">
        <f t="shared" si="63"/>
        <v>4.166666666666667</v>
      </c>
      <c r="DH12">
        <f t="shared" si="64"/>
        <v>4</v>
      </c>
      <c r="DI12">
        <f t="shared" si="65"/>
        <v>4.3684210526315788</v>
      </c>
      <c r="DJ12">
        <f t="shared" si="66"/>
        <v>3.7307692307692308</v>
      </c>
      <c r="DK12">
        <f t="shared" si="67"/>
        <v>3.3125</v>
      </c>
      <c r="DL12">
        <f t="shared" si="68"/>
        <v>2.3333333333333335</v>
      </c>
      <c r="DM12">
        <f t="shared" si="69"/>
        <v>3.6944444444444446</v>
      </c>
      <c r="DN12">
        <f t="shared" si="70"/>
        <v>3.1666666666666665</v>
      </c>
      <c r="DO12">
        <f t="shared" si="71"/>
        <v>3.9285714285714284</v>
      </c>
      <c r="DP12">
        <f t="shared" si="72"/>
        <v>2.8666666666666667</v>
      </c>
      <c r="DQ12">
        <f t="shared" si="73"/>
        <v>5</v>
      </c>
      <c r="DR12">
        <f t="shared" si="74"/>
        <v>3.2857142857142856</v>
      </c>
      <c r="DS12">
        <f t="shared" si="75"/>
        <v>3.7272727272727271</v>
      </c>
      <c r="DV12">
        <f t="shared" si="13"/>
        <v>3.2325581395348837</v>
      </c>
      <c r="DW12">
        <f t="shared" si="76"/>
        <v>2.75</v>
      </c>
      <c r="DX12">
        <f t="shared" si="77"/>
        <v>3.2222222222222223</v>
      </c>
      <c r="DY12">
        <f t="shared" si="78"/>
        <v>4.6842105263157894</v>
      </c>
      <c r="DZ12">
        <f t="shared" si="79"/>
        <v>4.7857142857142856</v>
      </c>
      <c r="EA12">
        <f t="shared" si="80"/>
        <v>2.8974358974358974</v>
      </c>
      <c r="EB12">
        <f t="shared" si="81"/>
        <v>4.45</v>
      </c>
      <c r="EC12">
        <f t="shared" si="82"/>
        <v>5.3571428571428568</v>
      </c>
      <c r="ED12">
        <f t="shared" si="83"/>
        <v>2.8</v>
      </c>
      <c r="EE12">
        <f t="shared" si="84"/>
        <v>3.6086956521739131</v>
      </c>
      <c r="EF12">
        <f t="shared" si="85"/>
        <v>3.88</v>
      </c>
      <c r="EG12">
        <f t="shared" si="86"/>
        <v>3.6551724137931036</v>
      </c>
      <c r="EH12">
        <f t="shared" si="87"/>
        <v>7</v>
      </c>
      <c r="EI12">
        <f t="shared" si="88"/>
        <v>3.9117647058823528</v>
      </c>
      <c r="EJ12">
        <f t="shared" si="89"/>
        <v>2.7142857142857144</v>
      </c>
      <c r="EK12">
        <f t="shared" si="90"/>
        <v>4.583333333333333</v>
      </c>
      <c r="EL12">
        <f t="shared" si="91"/>
        <v>4.0952380952380949</v>
      </c>
      <c r="EM12">
        <f t="shared" si="92"/>
        <v>3.3333333333333335</v>
      </c>
      <c r="EN12">
        <f t="shared" si="93"/>
        <v>2.875</v>
      </c>
      <c r="EO12">
        <f t="shared" si="94"/>
        <v>3.28</v>
      </c>
      <c r="ER12">
        <f t="shared" si="95"/>
        <v>3.7750094034927004</v>
      </c>
      <c r="EU12">
        <f t="shared" si="15"/>
        <v>1.1422196074814854</v>
      </c>
      <c r="EV12">
        <f t="shared" si="16"/>
        <v>0.78251861532511235</v>
      </c>
      <c r="EW12">
        <f t="shared" si="17"/>
        <v>0.8534401585918362</v>
      </c>
      <c r="EX12">
        <f t="shared" si="18"/>
        <v>0.22546659451055992</v>
      </c>
      <c r="EY12">
        <f t="shared" si="19"/>
        <v>1.2307792711799386</v>
      </c>
      <c r="EZ12">
        <f t="shared" si="20"/>
        <v>2.3738802524276389E-2</v>
      </c>
      <c r="FA12">
        <f t="shared" si="21"/>
        <v>7.7721484043284564E-2</v>
      </c>
      <c r="FB12">
        <f t="shared" si="22"/>
        <v>0.19872330898666735</v>
      </c>
      <c r="FC12">
        <f t="shared" si="23"/>
        <v>0.27505744467353593</v>
      </c>
      <c r="FD12">
        <f t="shared" si="24"/>
        <v>0.13803327770799631</v>
      </c>
      <c r="FE12">
        <f t="shared" si="25"/>
        <v>0.37698099486090569</v>
      </c>
      <c r="FF12">
        <f t="shared" si="26"/>
        <v>0.78263431121746618</v>
      </c>
      <c r="FG12">
        <f t="shared" si="27"/>
        <v>3.6167365505787732</v>
      </c>
      <c r="FH12">
        <f t="shared" si="28"/>
        <v>0.40222728754941173</v>
      </c>
      <c r="FI12">
        <f t="shared" si="29"/>
        <v>0.73563549986930032</v>
      </c>
      <c r="FJ12">
        <f t="shared" si="30"/>
        <v>0.30206926218258029</v>
      </c>
      <c r="FK12">
        <f t="shared" si="31"/>
        <v>1.4886515431222598</v>
      </c>
      <c r="FL12">
        <f t="shared" si="32"/>
        <v>0.28512982268469123</v>
      </c>
      <c r="FM12">
        <f t="shared" si="33"/>
        <v>0.60788246112645472</v>
      </c>
      <c r="FN12">
        <f t="shared" si="34"/>
        <v>0.38145746799963959</v>
      </c>
      <c r="FP12">
        <f t="shared" si="35"/>
        <v>4.628916044573627E-2</v>
      </c>
      <c r="FQ12">
        <f t="shared" si="36"/>
        <v>2.3539356961716159E-2</v>
      </c>
      <c r="FR12">
        <f t="shared" si="37"/>
        <v>6.5571883364704805E-2</v>
      </c>
      <c r="FS12">
        <f t="shared" si="38"/>
        <v>0.78552457905902073</v>
      </c>
      <c r="FT12">
        <f t="shared" si="39"/>
        <v>0.73202684407822982</v>
      </c>
      <c r="FU12">
        <f t="shared" si="40"/>
        <v>1.0108818044530034E-2</v>
      </c>
      <c r="FV12">
        <f t="shared" si="41"/>
        <v>0.63321278613347731</v>
      </c>
      <c r="FW12">
        <f t="shared" si="42"/>
        <v>1.1161856735915756</v>
      </c>
      <c r="FX12">
        <f t="shared" si="43"/>
        <v>2.0720103697610986E-2</v>
      </c>
      <c r="FY12">
        <f t="shared" si="44"/>
        <v>0.18522700130160802</v>
      </c>
      <c r="FZ12">
        <f t="shared" si="45"/>
        <v>0.31040896097071874</v>
      </c>
      <c r="GA12">
        <f t="shared" si="46"/>
        <v>0.20165257407494419</v>
      </c>
      <c r="GB12">
        <f t="shared" si="47"/>
        <v>2.3986029889785954</v>
      </c>
      <c r="GC12">
        <f t="shared" si="48"/>
        <v>0.3478754930371869</v>
      </c>
      <c r="GD12">
        <f t="shared" si="49"/>
        <v>2.4820319380987783E-2</v>
      </c>
      <c r="GE12">
        <f t="shared" si="50"/>
        <v>0.57091574296218905</v>
      </c>
      <c r="GF12">
        <f t="shared" si="51"/>
        <v>0.41582198194234093</v>
      </c>
      <c r="GG12">
        <f t="shared" si="52"/>
        <v>0.13071653465619443</v>
      </c>
      <c r="GH12">
        <f t="shared" si="53"/>
        <v>6.0028028574618086E-2</v>
      </c>
      <c r="GI12">
        <f t="shared" si="54"/>
        <v>8.1745653383470715E-2</v>
      </c>
    </row>
    <row r="13" spans="1:191">
      <c r="A13" t="s">
        <v>90</v>
      </c>
      <c r="B13">
        <v>136</v>
      </c>
      <c r="C13">
        <v>46</v>
      </c>
      <c r="D13">
        <v>85</v>
      </c>
      <c r="E13">
        <v>87</v>
      </c>
      <c r="F13">
        <v>72</v>
      </c>
      <c r="G13">
        <v>116</v>
      </c>
      <c r="H13">
        <v>100</v>
      </c>
      <c r="I13">
        <v>69</v>
      </c>
      <c r="J13">
        <v>54</v>
      </c>
      <c r="K13">
        <v>79</v>
      </c>
      <c r="L13">
        <v>100</v>
      </c>
      <c r="M13">
        <v>109</v>
      </c>
      <c r="N13">
        <v>92</v>
      </c>
      <c r="O13">
        <v>135</v>
      </c>
      <c r="P13">
        <v>38</v>
      </c>
      <c r="Q13">
        <v>58</v>
      </c>
      <c r="R13">
        <v>84</v>
      </c>
      <c r="S13">
        <v>11</v>
      </c>
      <c r="T13">
        <v>25</v>
      </c>
      <c r="U13">
        <v>77</v>
      </c>
      <c r="V13">
        <v>45</v>
      </c>
      <c r="W13">
        <v>9</v>
      </c>
      <c r="X13">
        <v>26</v>
      </c>
      <c r="Y13">
        <v>26</v>
      </c>
      <c r="Z13">
        <v>21</v>
      </c>
      <c r="AA13">
        <v>29</v>
      </c>
      <c r="AB13">
        <v>26</v>
      </c>
      <c r="AC13">
        <v>11</v>
      </c>
      <c r="AD13">
        <v>13</v>
      </c>
      <c r="AE13">
        <v>17</v>
      </c>
      <c r="AF13">
        <v>31</v>
      </c>
      <c r="AG13">
        <v>33</v>
      </c>
      <c r="AH13">
        <v>28</v>
      </c>
      <c r="AI13">
        <v>36</v>
      </c>
      <c r="AJ13">
        <v>14</v>
      </c>
      <c r="AK13">
        <v>16</v>
      </c>
      <c r="AL13">
        <v>28</v>
      </c>
      <c r="AM13">
        <v>2</v>
      </c>
      <c r="AN13">
        <v>6</v>
      </c>
      <c r="AO13">
        <v>23</v>
      </c>
      <c r="AP13">
        <v>42</v>
      </c>
      <c r="AQ13">
        <v>15</v>
      </c>
      <c r="AR13">
        <v>28</v>
      </c>
      <c r="AS13">
        <v>19</v>
      </c>
      <c r="AT13">
        <v>17</v>
      </c>
      <c r="AU13">
        <v>35</v>
      </c>
      <c r="AV13">
        <v>24</v>
      </c>
      <c r="AW13">
        <v>17</v>
      </c>
      <c r="AX13">
        <v>20</v>
      </c>
      <c r="AY13">
        <v>25</v>
      </c>
      <c r="AZ13">
        <v>23</v>
      </c>
      <c r="BA13">
        <v>27</v>
      </c>
      <c r="BB13">
        <v>17</v>
      </c>
      <c r="BC13">
        <v>28</v>
      </c>
      <c r="BD13">
        <v>8</v>
      </c>
      <c r="BE13">
        <v>17</v>
      </c>
      <c r="BF13">
        <v>16</v>
      </c>
      <c r="BG13">
        <v>6</v>
      </c>
      <c r="BH13">
        <v>11</v>
      </c>
      <c r="BI13">
        <v>27</v>
      </c>
      <c r="BJ13">
        <v>3</v>
      </c>
      <c r="BK13">
        <v>-6</v>
      </c>
      <c r="BL13">
        <v>-2</v>
      </c>
      <c r="BM13">
        <v>7</v>
      </c>
      <c r="BN13">
        <v>4</v>
      </c>
      <c r="BO13">
        <v>-6</v>
      </c>
      <c r="BP13">
        <v>2</v>
      </c>
      <c r="BQ13">
        <v>-6</v>
      </c>
      <c r="BR13">
        <v>-7</v>
      </c>
      <c r="BS13">
        <v>-8</v>
      </c>
      <c r="BT13">
        <v>8</v>
      </c>
      <c r="BU13">
        <v>6</v>
      </c>
      <c r="BV13">
        <v>11</v>
      </c>
      <c r="BW13">
        <v>8</v>
      </c>
      <c r="BX13">
        <v>6</v>
      </c>
      <c r="BY13">
        <v>-1</v>
      </c>
      <c r="BZ13">
        <v>12</v>
      </c>
      <c r="CA13">
        <v>-4</v>
      </c>
      <c r="CB13">
        <v>-5</v>
      </c>
      <c r="CC13">
        <v>-4</v>
      </c>
      <c r="CD13">
        <f t="shared" si="55"/>
        <v>2.2058823529411766</v>
      </c>
      <c r="CE13">
        <f t="shared" si="0"/>
        <v>-13.043478260869565</v>
      </c>
      <c r="CF13">
        <f t="shared" si="0"/>
        <v>-2.3529411764705883</v>
      </c>
      <c r="CG13">
        <f t="shared" si="0"/>
        <v>8.0459770114942533</v>
      </c>
      <c r="CH13">
        <f t="shared" si="0"/>
        <v>5.5555555555555554</v>
      </c>
      <c r="CI13">
        <f t="shared" si="0"/>
        <v>-5.1724137931034484</v>
      </c>
      <c r="CJ13">
        <f t="shared" si="0"/>
        <v>2</v>
      </c>
      <c r="CK13">
        <f t="shared" si="0"/>
        <v>-8.695652173913043</v>
      </c>
      <c r="CL13">
        <f t="shared" si="0"/>
        <v>-12.962962962962962</v>
      </c>
      <c r="CM13">
        <f t="shared" si="0"/>
        <v>-10.126582278481013</v>
      </c>
      <c r="CN13">
        <f t="shared" si="0"/>
        <v>8</v>
      </c>
      <c r="CO13">
        <f t="shared" si="0"/>
        <v>5.5045871559633035</v>
      </c>
      <c r="CP13">
        <f t="shared" si="0"/>
        <v>11.956521739130435</v>
      </c>
      <c r="CQ13">
        <f t="shared" si="0"/>
        <v>5.9259259259259265</v>
      </c>
      <c r="CR13">
        <f t="shared" si="0"/>
        <v>15.789473684210526</v>
      </c>
      <c r="CS13">
        <f t="shared" si="0"/>
        <v>-1.7241379310344827</v>
      </c>
      <c r="CT13">
        <f t="shared" si="0"/>
        <v>14.285714285714285</v>
      </c>
      <c r="CU13">
        <f t="shared" si="56"/>
        <v>-36.363636363636367</v>
      </c>
      <c r="CV13">
        <f t="shared" si="56"/>
        <v>-20</v>
      </c>
      <c r="CW13">
        <f t="shared" si="56"/>
        <v>-5.1948051948051948</v>
      </c>
      <c r="CZ13">
        <f t="shared" si="11"/>
        <v>3.0222222222222221</v>
      </c>
      <c r="DA13">
        <f t="shared" si="57"/>
        <v>5.1111111111111107</v>
      </c>
      <c r="DB13">
        <f t="shared" si="58"/>
        <v>3.2692307692307692</v>
      </c>
      <c r="DC13">
        <f t="shared" si="59"/>
        <v>3.3461538461538463</v>
      </c>
      <c r="DD13">
        <f t="shared" si="60"/>
        <v>3.4285714285714284</v>
      </c>
      <c r="DE13">
        <f t="shared" si="61"/>
        <v>4</v>
      </c>
      <c r="DF13">
        <f t="shared" si="62"/>
        <v>3.8461538461538463</v>
      </c>
      <c r="DG13">
        <f t="shared" si="63"/>
        <v>6.2727272727272725</v>
      </c>
      <c r="DH13">
        <f t="shared" si="64"/>
        <v>4.1538461538461542</v>
      </c>
      <c r="DI13">
        <f t="shared" si="65"/>
        <v>4.6470588235294121</v>
      </c>
      <c r="DJ13">
        <f t="shared" si="66"/>
        <v>3.225806451612903</v>
      </c>
      <c r="DK13">
        <f t="shared" si="67"/>
        <v>3.3030303030303032</v>
      </c>
      <c r="DL13">
        <f t="shared" si="68"/>
        <v>3.2857142857142856</v>
      </c>
      <c r="DM13">
        <f t="shared" si="69"/>
        <v>3.75</v>
      </c>
      <c r="DN13">
        <f t="shared" si="70"/>
        <v>2.7142857142857144</v>
      </c>
      <c r="DO13">
        <f t="shared" si="71"/>
        <v>3.625</v>
      </c>
      <c r="DP13">
        <f t="shared" si="72"/>
        <v>3</v>
      </c>
      <c r="DQ13">
        <f t="shared" si="73"/>
        <v>5.5</v>
      </c>
      <c r="DR13">
        <f t="shared" si="74"/>
        <v>4.166666666666667</v>
      </c>
      <c r="DS13">
        <f t="shared" si="75"/>
        <v>3.347826086956522</v>
      </c>
      <c r="DV13">
        <f t="shared" si="13"/>
        <v>3.2380952380952381</v>
      </c>
      <c r="DW13">
        <f t="shared" si="76"/>
        <v>3.0666666666666669</v>
      </c>
      <c r="DX13">
        <f t="shared" si="77"/>
        <v>3.0357142857142856</v>
      </c>
      <c r="DY13">
        <f t="shared" si="78"/>
        <v>4.5789473684210522</v>
      </c>
      <c r="DZ13">
        <f t="shared" si="79"/>
        <v>4.2352941176470589</v>
      </c>
      <c r="EA13">
        <f t="shared" si="80"/>
        <v>3.3142857142857145</v>
      </c>
      <c r="EB13">
        <f t="shared" si="81"/>
        <v>4.166666666666667</v>
      </c>
      <c r="EC13">
        <f t="shared" si="82"/>
        <v>4.0588235294117645</v>
      </c>
      <c r="ED13">
        <f t="shared" si="83"/>
        <v>2.7</v>
      </c>
      <c r="EE13">
        <f t="shared" si="84"/>
        <v>3.16</v>
      </c>
      <c r="EF13">
        <f t="shared" si="85"/>
        <v>4.3478260869565215</v>
      </c>
      <c r="EG13">
        <f t="shared" si="86"/>
        <v>4.0370370370370372</v>
      </c>
      <c r="EH13">
        <f t="shared" si="87"/>
        <v>5.4117647058823533</v>
      </c>
      <c r="EI13">
        <f t="shared" si="88"/>
        <v>4.8214285714285712</v>
      </c>
      <c r="EJ13">
        <f t="shared" si="89"/>
        <v>4.75</v>
      </c>
      <c r="EK13">
        <f t="shared" si="90"/>
        <v>3.4117647058823528</v>
      </c>
      <c r="EL13">
        <f t="shared" si="91"/>
        <v>5.25</v>
      </c>
      <c r="EM13">
        <f t="shared" si="92"/>
        <v>1.8333333333333333</v>
      </c>
      <c r="EN13">
        <f t="shared" si="93"/>
        <v>2.2727272727272729</v>
      </c>
      <c r="EO13">
        <f t="shared" si="94"/>
        <v>2.8518518518518516</v>
      </c>
      <c r="ER13">
        <f t="shared" si="95"/>
        <v>3.7889408033455054</v>
      </c>
      <c r="EU13">
        <f t="shared" si="15"/>
        <v>1.4793102942778025</v>
      </c>
      <c r="EV13">
        <f t="shared" si="16"/>
        <v>9.1583917816456986E-2</v>
      </c>
      <c r="EW13">
        <f t="shared" si="17"/>
        <v>0.80034762774731794</v>
      </c>
      <c r="EX13">
        <f t="shared" si="18"/>
        <v>0.71375465215175093</v>
      </c>
      <c r="EY13">
        <f t="shared" si="19"/>
        <v>0.60463107804244931</v>
      </c>
      <c r="EZ13">
        <f t="shared" si="20"/>
        <v>0.23160271940169511</v>
      </c>
      <c r="FA13">
        <f t="shared" si="21"/>
        <v>0.31593080817389879</v>
      </c>
      <c r="FB13">
        <f t="shared" si="22"/>
        <v>1.2713390812905165E-2</v>
      </c>
      <c r="FC13">
        <f t="shared" si="23"/>
        <v>0.23466059359328587</v>
      </c>
      <c r="FD13">
        <f t="shared" si="24"/>
        <v>9.5694011938672538E-2</v>
      </c>
      <c r="FE13">
        <f t="shared" si="25"/>
        <v>0.90554630209690812</v>
      </c>
      <c r="FF13">
        <f t="shared" si="26"/>
        <v>0.81815564918532846</v>
      </c>
      <c r="FG13">
        <f t="shared" si="27"/>
        <v>0.79856255541001342</v>
      </c>
      <c r="FH13">
        <f t="shared" si="28"/>
        <v>0.36985629150489685</v>
      </c>
      <c r="FI13">
        <f t="shared" si="29"/>
        <v>1.2678619253742998</v>
      </c>
      <c r="FJ13">
        <f t="shared" si="30"/>
        <v>0.45134989994028057</v>
      </c>
      <c r="FK13">
        <f t="shared" si="31"/>
        <v>1.2120019573968031</v>
      </c>
      <c r="FL13">
        <f t="shared" si="32"/>
        <v>0.23130371526981766</v>
      </c>
      <c r="FM13">
        <f t="shared" si="33"/>
        <v>0.29831278747646289</v>
      </c>
      <c r="FN13">
        <f t="shared" si="34"/>
        <v>0.69087463614137667</v>
      </c>
      <c r="FP13">
        <f t="shared" si="35"/>
        <v>4.6180680383357119E-2</v>
      </c>
      <c r="FQ13">
        <f t="shared" si="36"/>
        <v>6.1276539378445176E-2</v>
      </c>
      <c r="FR13">
        <f t="shared" si="37"/>
        <v>3.1699592014014864E-2</v>
      </c>
      <c r="FS13">
        <f t="shared" si="38"/>
        <v>0.69573919665837114</v>
      </c>
      <c r="FT13">
        <f t="shared" si="39"/>
        <v>0.45506908949554153</v>
      </c>
      <c r="FU13">
        <f t="shared" si="40"/>
        <v>7.1532365861395192E-2</v>
      </c>
      <c r="FV13">
        <f t="shared" si="41"/>
        <v>0.46940150818111709</v>
      </c>
      <c r="FW13">
        <f t="shared" si="42"/>
        <v>0.36518748131953432</v>
      </c>
      <c r="FX13">
        <f t="shared" si="43"/>
        <v>1.3335478018465737E-2</v>
      </c>
      <c r="FY13">
        <f t="shared" si="44"/>
        <v>5.4994700970811043E-2</v>
      </c>
      <c r="FZ13">
        <f t="shared" si="45"/>
        <v>0.58629785662934564</v>
      </c>
      <c r="GA13">
        <f t="shared" si="46"/>
        <v>0.40047343731983925</v>
      </c>
      <c r="GB13">
        <f t="shared" si="47"/>
        <v>1.2962141077208726</v>
      </c>
      <c r="GC13">
        <f t="shared" si="48"/>
        <v>1.10004746424027</v>
      </c>
      <c r="GD13">
        <f t="shared" si="49"/>
        <v>0.53152657665737735</v>
      </c>
      <c r="GE13">
        <f t="shared" si="50"/>
        <v>0.12646747281466794</v>
      </c>
      <c r="GF13">
        <f t="shared" si="51"/>
        <v>1.1141397999715792</v>
      </c>
      <c r="GG13">
        <f t="shared" si="52"/>
        <v>4.5356110113183934E-3</v>
      </c>
      <c r="GH13">
        <f t="shared" si="53"/>
        <v>7.2938007505789736E-3</v>
      </c>
      <c r="GI13">
        <f t="shared" si="54"/>
        <v>1.5358182923922889E-2</v>
      </c>
    </row>
    <row r="14" spans="1:191">
      <c r="A14" t="s">
        <v>91</v>
      </c>
      <c r="B14">
        <v>130</v>
      </c>
      <c r="C14">
        <v>37</v>
      </c>
      <c r="D14">
        <v>74</v>
      </c>
      <c r="E14">
        <v>95</v>
      </c>
      <c r="F14">
        <v>62</v>
      </c>
      <c r="G14">
        <v>116</v>
      </c>
      <c r="H14">
        <v>95</v>
      </c>
      <c r="I14">
        <v>67</v>
      </c>
      <c r="J14">
        <v>46</v>
      </c>
      <c r="K14">
        <v>74</v>
      </c>
      <c r="L14">
        <v>86</v>
      </c>
      <c r="M14">
        <v>109</v>
      </c>
      <c r="N14">
        <v>82</v>
      </c>
      <c r="O14">
        <v>127</v>
      </c>
      <c r="P14">
        <v>39</v>
      </c>
      <c r="Q14">
        <v>54</v>
      </c>
      <c r="R14">
        <v>69</v>
      </c>
      <c r="S14">
        <v>10</v>
      </c>
      <c r="T14">
        <v>24</v>
      </c>
      <c r="U14">
        <v>71</v>
      </c>
      <c r="V14">
        <v>42</v>
      </c>
      <c r="W14">
        <v>10</v>
      </c>
      <c r="X14">
        <v>18</v>
      </c>
      <c r="Y14">
        <v>31</v>
      </c>
      <c r="Z14">
        <v>20</v>
      </c>
      <c r="AA14">
        <v>22</v>
      </c>
      <c r="AB14">
        <v>23</v>
      </c>
      <c r="AC14">
        <v>19</v>
      </c>
      <c r="AD14">
        <v>12</v>
      </c>
      <c r="AE14">
        <v>17</v>
      </c>
      <c r="AF14">
        <v>25</v>
      </c>
      <c r="AG14">
        <v>34</v>
      </c>
      <c r="AH14">
        <v>31</v>
      </c>
      <c r="AI14">
        <v>31</v>
      </c>
      <c r="AJ14">
        <v>9</v>
      </c>
      <c r="AK14">
        <v>16</v>
      </c>
      <c r="AL14">
        <v>25</v>
      </c>
      <c r="AM14">
        <v>2</v>
      </c>
      <c r="AN14">
        <v>7</v>
      </c>
      <c r="AO14">
        <v>15</v>
      </c>
      <c r="AP14">
        <v>36</v>
      </c>
      <c r="AQ14">
        <v>11</v>
      </c>
      <c r="AR14">
        <v>24</v>
      </c>
      <c r="AS14">
        <v>20</v>
      </c>
      <c r="AT14">
        <v>15</v>
      </c>
      <c r="AU14">
        <v>35</v>
      </c>
      <c r="AV14">
        <v>24</v>
      </c>
      <c r="AW14">
        <v>12</v>
      </c>
      <c r="AX14">
        <v>14</v>
      </c>
      <c r="AY14">
        <v>21</v>
      </c>
      <c r="AZ14">
        <v>27</v>
      </c>
      <c r="BA14">
        <v>36</v>
      </c>
      <c r="BB14">
        <v>15</v>
      </c>
      <c r="BC14">
        <v>35</v>
      </c>
      <c r="BD14">
        <v>10</v>
      </c>
      <c r="BE14">
        <v>11</v>
      </c>
      <c r="BF14">
        <v>13</v>
      </c>
      <c r="BG14">
        <v>5</v>
      </c>
      <c r="BH14">
        <v>9</v>
      </c>
      <c r="BI14">
        <v>21</v>
      </c>
      <c r="BJ14">
        <v>6</v>
      </c>
      <c r="BK14">
        <v>-1</v>
      </c>
      <c r="BL14">
        <v>-6</v>
      </c>
      <c r="BM14">
        <v>11</v>
      </c>
      <c r="BN14">
        <v>5</v>
      </c>
      <c r="BO14">
        <v>-13</v>
      </c>
      <c r="BP14">
        <v>-1</v>
      </c>
      <c r="BQ14">
        <v>7</v>
      </c>
      <c r="BR14">
        <v>-2</v>
      </c>
      <c r="BS14">
        <v>-4</v>
      </c>
      <c r="BT14">
        <v>-2</v>
      </c>
      <c r="BU14">
        <v>-2</v>
      </c>
      <c r="BV14">
        <v>16</v>
      </c>
      <c r="BW14">
        <v>-4</v>
      </c>
      <c r="BX14">
        <v>-1</v>
      </c>
      <c r="BY14">
        <v>5</v>
      </c>
      <c r="BZ14">
        <v>12</v>
      </c>
      <c r="CA14">
        <v>-3</v>
      </c>
      <c r="CB14">
        <v>-2</v>
      </c>
      <c r="CC14">
        <v>-6</v>
      </c>
      <c r="CD14">
        <f t="shared" si="55"/>
        <v>4.6153846153846159</v>
      </c>
      <c r="CE14">
        <f t="shared" si="0"/>
        <v>-2.7027027027027026</v>
      </c>
      <c r="CF14">
        <f t="shared" si="0"/>
        <v>-8.1081081081081088</v>
      </c>
      <c r="CG14">
        <f t="shared" si="0"/>
        <v>11.578947368421053</v>
      </c>
      <c r="CH14">
        <f t="shared" si="0"/>
        <v>8.064516129032258</v>
      </c>
      <c r="CI14">
        <f t="shared" si="0"/>
        <v>-11.206896551724139</v>
      </c>
      <c r="CJ14">
        <f t="shared" si="0"/>
        <v>-1.0526315789473684</v>
      </c>
      <c r="CK14">
        <f t="shared" si="0"/>
        <v>10.44776119402985</v>
      </c>
      <c r="CL14">
        <f t="shared" si="0"/>
        <v>-4.3478260869565215</v>
      </c>
      <c r="CM14">
        <f t="shared" si="0"/>
        <v>-5.4054054054054053</v>
      </c>
      <c r="CN14">
        <f t="shared" si="0"/>
        <v>-2.3255813953488373</v>
      </c>
      <c r="CO14">
        <f t="shared" si="0"/>
        <v>-1.834862385321101</v>
      </c>
      <c r="CP14">
        <f t="shared" si="0"/>
        <v>19.512195121951219</v>
      </c>
      <c r="CQ14">
        <f t="shared" si="0"/>
        <v>-3.1496062992125982</v>
      </c>
      <c r="CR14">
        <f t="shared" si="0"/>
        <v>-2.5641025641025639</v>
      </c>
      <c r="CS14">
        <f t="shared" si="0"/>
        <v>9.2592592592592595</v>
      </c>
      <c r="CT14">
        <f t="shared" si="0"/>
        <v>17.391304347826086</v>
      </c>
      <c r="CU14">
        <f t="shared" si="56"/>
        <v>-30</v>
      </c>
      <c r="CV14">
        <f t="shared" si="56"/>
        <v>-8.3333333333333321</v>
      </c>
      <c r="CW14">
        <f t="shared" si="56"/>
        <v>-8.4507042253521121</v>
      </c>
      <c r="CZ14">
        <f t="shared" si="11"/>
        <v>3.0952380952380953</v>
      </c>
      <c r="DA14">
        <f t="shared" si="57"/>
        <v>3.7</v>
      </c>
      <c r="DB14">
        <f t="shared" si="58"/>
        <v>4.1111111111111107</v>
      </c>
      <c r="DC14">
        <f t="shared" si="59"/>
        <v>3.064516129032258</v>
      </c>
      <c r="DD14">
        <f t="shared" si="60"/>
        <v>3.1</v>
      </c>
      <c r="DE14">
        <f t="shared" si="61"/>
        <v>5.2727272727272725</v>
      </c>
      <c r="DF14">
        <f t="shared" si="62"/>
        <v>4.1304347826086953</v>
      </c>
      <c r="DG14">
        <f t="shared" si="63"/>
        <v>3.5263157894736841</v>
      </c>
      <c r="DH14">
        <f t="shared" si="64"/>
        <v>3.8333333333333335</v>
      </c>
      <c r="DI14">
        <f t="shared" si="65"/>
        <v>4.3529411764705879</v>
      </c>
      <c r="DJ14">
        <f t="shared" si="66"/>
        <v>3.44</v>
      </c>
      <c r="DK14">
        <f t="shared" si="67"/>
        <v>3.2058823529411766</v>
      </c>
      <c r="DL14">
        <f t="shared" si="68"/>
        <v>2.6451612903225805</v>
      </c>
      <c r="DM14">
        <f t="shared" si="69"/>
        <v>4.096774193548387</v>
      </c>
      <c r="DN14">
        <f t="shared" si="70"/>
        <v>4.333333333333333</v>
      </c>
      <c r="DO14">
        <f t="shared" si="71"/>
        <v>3.375</v>
      </c>
      <c r="DP14">
        <f t="shared" si="72"/>
        <v>2.76</v>
      </c>
      <c r="DQ14">
        <f t="shared" si="73"/>
        <v>5</v>
      </c>
      <c r="DR14">
        <f t="shared" si="74"/>
        <v>3.4285714285714284</v>
      </c>
      <c r="DS14">
        <f t="shared" si="75"/>
        <v>4.7333333333333334</v>
      </c>
      <c r="DV14">
        <f t="shared" si="13"/>
        <v>3.6111111111111112</v>
      </c>
      <c r="DW14">
        <f t="shared" si="76"/>
        <v>3.3636363636363638</v>
      </c>
      <c r="DX14">
        <f t="shared" si="77"/>
        <v>3.0833333333333335</v>
      </c>
      <c r="DY14">
        <f t="shared" si="78"/>
        <v>4.75</v>
      </c>
      <c r="DZ14">
        <f t="shared" si="79"/>
        <v>4.1333333333333337</v>
      </c>
      <c r="EA14">
        <f t="shared" si="80"/>
        <v>3.3142857142857145</v>
      </c>
      <c r="EB14">
        <f t="shared" si="81"/>
        <v>3.9583333333333335</v>
      </c>
      <c r="EC14">
        <f t="shared" si="82"/>
        <v>5.583333333333333</v>
      </c>
      <c r="ED14">
        <f t="shared" si="83"/>
        <v>3.2857142857142856</v>
      </c>
      <c r="EE14">
        <f t="shared" si="84"/>
        <v>3.5238095238095237</v>
      </c>
      <c r="EF14">
        <f t="shared" si="85"/>
        <v>3.1851851851851851</v>
      </c>
      <c r="EG14">
        <f t="shared" si="86"/>
        <v>3.0277777777777777</v>
      </c>
      <c r="EH14">
        <f t="shared" si="87"/>
        <v>5.4666666666666668</v>
      </c>
      <c r="EI14">
        <f t="shared" si="88"/>
        <v>3.6285714285714286</v>
      </c>
      <c r="EJ14">
        <f t="shared" si="89"/>
        <v>3.9</v>
      </c>
      <c r="EK14">
        <f t="shared" si="90"/>
        <v>4.9090909090909092</v>
      </c>
      <c r="EL14">
        <f t="shared" si="91"/>
        <v>5.3076923076923075</v>
      </c>
      <c r="EM14">
        <f t="shared" si="92"/>
        <v>2</v>
      </c>
      <c r="EN14">
        <f t="shared" si="93"/>
        <v>2.6666666666666665</v>
      </c>
      <c r="EO14">
        <f t="shared" si="94"/>
        <v>3.3809523809523809</v>
      </c>
      <c r="ER14">
        <f t="shared" si="95"/>
        <v>3.7821041819134735</v>
      </c>
      <c r="EU14">
        <f t="shared" si="15"/>
        <v>1.2564944895822612</v>
      </c>
      <c r="EV14">
        <f t="shared" si="16"/>
        <v>0.41531042568462045</v>
      </c>
      <c r="EW14">
        <f t="shared" si="17"/>
        <v>0.21963164536521901</v>
      </c>
      <c r="EX14">
        <f t="shared" si="18"/>
        <v>1.1467817323898346</v>
      </c>
      <c r="EY14">
        <f t="shared" si="19"/>
        <v>0.9212954871191773</v>
      </c>
      <c r="EZ14">
        <f t="shared" si="20"/>
        <v>1.7411104420769007E-2</v>
      </c>
      <c r="FA14">
        <f t="shared" si="21"/>
        <v>0.19335206566510915</v>
      </c>
      <c r="FB14">
        <f t="shared" si="22"/>
        <v>0.51592644237075469</v>
      </c>
      <c r="FC14">
        <f t="shared" si="23"/>
        <v>0.35182335131203635</v>
      </c>
      <c r="FD14">
        <f t="shared" si="24"/>
        <v>0.15385313173784043</v>
      </c>
      <c r="FE14">
        <f t="shared" si="25"/>
        <v>0.60810671009951045</v>
      </c>
      <c r="FF14">
        <f t="shared" si="26"/>
        <v>0.95830599677837025</v>
      </c>
      <c r="FG14">
        <f t="shared" si="27"/>
        <v>2.0634883295868915</v>
      </c>
      <c r="FH14">
        <f t="shared" si="28"/>
        <v>0.18227577254804248</v>
      </c>
      <c r="FI14">
        <f t="shared" si="29"/>
        <v>0.21793576433638481</v>
      </c>
      <c r="FJ14">
        <f t="shared" si="30"/>
        <v>0.61527116386664082</v>
      </c>
      <c r="FK14">
        <f t="shared" si="31"/>
        <v>1.5723829610264182</v>
      </c>
      <c r="FL14">
        <f t="shared" si="32"/>
        <v>0.28635138485617312</v>
      </c>
      <c r="FM14">
        <f t="shared" si="33"/>
        <v>0.54069326744036184</v>
      </c>
      <c r="FN14">
        <f t="shared" si="34"/>
        <v>9.1806290226437187E-2</v>
      </c>
      <c r="FP14">
        <f t="shared" si="35"/>
        <v>0.17490901188323063</v>
      </c>
      <c r="FQ14">
        <f t="shared" si="36"/>
        <v>0.12821172894467059</v>
      </c>
      <c r="FR14">
        <f t="shared" si="37"/>
        <v>4.5145743463809139E-2</v>
      </c>
      <c r="FS14">
        <f t="shared" si="38"/>
        <v>0.85229040699013703</v>
      </c>
      <c r="FT14">
        <f t="shared" si="39"/>
        <v>0.39044566571035466</v>
      </c>
      <c r="FU14">
        <f t="shared" si="40"/>
        <v>7.2972254591911853E-2</v>
      </c>
      <c r="FV14">
        <f t="shared" si="41"/>
        <v>0.34678742059730916</v>
      </c>
      <c r="FW14">
        <f t="shared" si="42"/>
        <v>1.1533263321840266</v>
      </c>
      <c r="FX14">
        <f t="shared" si="43"/>
        <v>0.10473815322993352</v>
      </c>
      <c r="FY14">
        <f t="shared" si="44"/>
        <v>0.15481663980077884</v>
      </c>
      <c r="FZ14">
        <f t="shared" si="45"/>
        <v>5.714342362121385E-2</v>
      </c>
      <c r="GA14">
        <f t="shared" si="46"/>
        <v>2.2403801568940142E-2</v>
      </c>
      <c r="GB14">
        <f t="shared" si="47"/>
        <v>1.2447861775867177</v>
      </c>
      <c r="GC14">
        <f t="shared" si="48"/>
        <v>0.18354834016335927</v>
      </c>
      <c r="GD14">
        <f t="shared" si="49"/>
        <v>0.26871994036573016</v>
      </c>
      <c r="GE14">
        <f t="shared" si="50"/>
        <v>0.70437346018682279</v>
      </c>
      <c r="GF14">
        <f t="shared" si="51"/>
        <v>1.0239362212498255</v>
      </c>
      <c r="GG14">
        <f t="shared" si="52"/>
        <v>1.1419756053623539E-2</v>
      </c>
      <c r="GH14">
        <f t="shared" si="53"/>
        <v>3.4489196800900852E-2</v>
      </c>
      <c r="GI14">
        <f t="shared" si="54"/>
        <v>0.11270850469167601</v>
      </c>
    </row>
    <row r="15" spans="1:191">
      <c r="A15" t="s">
        <v>92</v>
      </c>
      <c r="B15">
        <v>123</v>
      </c>
      <c r="C15">
        <v>35</v>
      </c>
      <c r="D15">
        <v>75</v>
      </c>
      <c r="E15">
        <v>85</v>
      </c>
      <c r="F15">
        <v>60</v>
      </c>
      <c r="G15">
        <v>93</v>
      </c>
      <c r="H15">
        <v>80</v>
      </c>
      <c r="I15">
        <v>61</v>
      </c>
      <c r="J15">
        <v>39</v>
      </c>
      <c r="K15">
        <v>62</v>
      </c>
      <c r="L15">
        <v>80</v>
      </c>
      <c r="M15">
        <v>96</v>
      </c>
      <c r="N15">
        <v>79</v>
      </c>
      <c r="O15">
        <v>112</v>
      </c>
      <c r="P15">
        <v>31</v>
      </c>
      <c r="Q15">
        <v>50</v>
      </c>
      <c r="R15">
        <v>62</v>
      </c>
      <c r="S15">
        <v>10</v>
      </c>
      <c r="T15">
        <v>21</v>
      </c>
      <c r="U15">
        <v>69</v>
      </c>
      <c r="V15">
        <v>37</v>
      </c>
      <c r="W15">
        <v>11</v>
      </c>
      <c r="X15">
        <v>18</v>
      </c>
      <c r="Y15">
        <v>24</v>
      </c>
      <c r="Z15">
        <v>17</v>
      </c>
      <c r="AA15">
        <v>23</v>
      </c>
      <c r="AB15">
        <v>21</v>
      </c>
      <c r="AC15">
        <v>16</v>
      </c>
      <c r="AD15">
        <v>9</v>
      </c>
      <c r="AE15">
        <v>14</v>
      </c>
      <c r="AF15">
        <v>24</v>
      </c>
      <c r="AG15">
        <v>27</v>
      </c>
      <c r="AH15">
        <v>29</v>
      </c>
      <c r="AI15">
        <v>32</v>
      </c>
      <c r="AJ15">
        <v>8</v>
      </c>
      <c r="AK15">
        <v>11</v>
      </c>
      <c r="AL15">
        <v>23</v>
      </c>
      <c r="AM15">
        <v>3</v>
      </c>
      <c r="AN15">
        <v>4</v>
      </c>
      <c r="AO15">
        <v>17</v>
      </c>
      <c r="AP15">
        <v>31</v>
      </c>
      <c r="AQ15">
        <v>10</v>
      </c>
      <c r="AR15">
        <v>25</v>
      </c>
      <c r="AS15">
        <v>21</v>
      </c>
      <c r="AT15">
        <v>16</v>
      </c>
      <c r="AU15">
        <v>24</v>
      </c>
      <c r="AV15">
        <v>17</v>
      </c>
      <c r="AW15">
        <v>15</v>
      </c>
      <c r="AX15">
        <v>14</v>
      </c>
      <c r="AY15">
        <v>19</v>
      </c>
      <c r="AZ15">
        <v>24</v>
      </c>
      <c r="BA15">
        <v>27</v>
      </c>
      <c r="BB15">
        <v>16</v>
      </c>
      <c r="BC15">
        <v>29</v>
      </c>
      <c r="BD15">
        <v>7</v>
      </c>
      <c r="BE15">
        <v>13</v>
      </c>
      <c r="BF15">
        <v>12</v>
      </c>
      <c r="BG15">
        <v>3</v>
      </c>
      <c r="BH15">
        <v>9</v>
      </c>
      <c r="BI15">
        <v>20</v>
      </c>
      <c r="BJ15">
        <v>6</v>
      </c>
      <c r="BK15">
        <v>1</v>
      </c>
      <c r="BL15">
        <v>-7</v>
      </c>
      <c r="BM15">
        <v>3</v>
      </c>
      <c r="BN15">
        <v>1</v>
      </c>
      <c r="BO15">
        <v>-1</v>
      </c>
      <c r="BP15">
        <v>4</v>
      </c>
      <c r="BQ15">
        <v>1</v>
      </c>
      <c r="BR15">
        <v>-5</v>
      </c>
      <c r="BS15">
        <v>-5</v>
      </c>
      <c r="BT15">
        <v>0</v>
      </c>
      <c r="BU15">
        <v>0</v>
      </c>
      <c r="BV15">
        <v>13</v>
      </c>
      <c r="BW15">
        <v>3</v>
      </c>
      <c r="BX15">
        <v>1</v>
      </c>
      <c r="BY15">
        <v>-2</v>
      </c>
      <c r="BZ15">
        <v>11</v>
      </c>
      <c r="CA15">
        <v>0</v>
      </c>
      <c r="CB15">
        <v>-5</v>
      </c>
      <c r="CC15">
        <v>-3</v>
      </c>
      <c r="CD15">
        <f t="shared" si="55"/>
        <v>4.8780487804878048</v>
      </c>
      <c r="CE15">
        <f t="shared" si="0"/>
        <v>2.8571428571428572</v>
      </c>
      <c r="CF15">
        <f t="shared" si="0"/>
        <v>-9.3333333333333339</v>
      </c>
      <c r="CG15">
        <f t="shared" si="0"/>
        <v>3.5294117647058822</v>
      </c>
      <c r="CH15">
        <f t="shared" si="0"/>
        <v>1.6666666666666667</v>
      </c>
      <c r="CI15">
        <f t="shared" si="0"/>
        <v>-1.0752688172043012</v>
      </c>
      <c r="CJ15">
        <f t="shared" si="0"/>
        <v>5</v>
      </c>
      <c r="CK15">
        <f t="shared" si="0"/>
        <v>1.639344262295082</v>
      </c>
      <c r="CL15">
        <f t="shared" si="0"/>
        <v>-12.820512820512819</v>
      </c>
      <c r="CM15">
        <f t="shared" si="0"/>
        <v>-8.064516129032258</v>
      </c>
      <c r="CN15">
        <f t="shared" si="0"/>
        <v>0</v>
      </c>
      <c r="CO15">
        <f t="shared" si="0"/>
        <v>0</v>
      </c>
      <c r="CP15">
        <f t="shared" si="0"/>
        <v>16.455696202531644</v>
      </c>
      <c r="CQ15">
        <f t="shared" si="0"/>
        <v>2.6785714285714284</v>
      </c>
      <c r="CR15">
        <f t="shared" si="0"/>
        <v>3.225806451612903</v>
      </c>
      <c r="CS15">
        <f t="shared" si="0"/>
        <v>-4</v>
      </c>
      <c r="CT15">
        <f t="shared" si="0"/>
        <v>17.741935483870968</v>
      </c>
      <c r="CU15">
        <f t="shared" si="56"/>
        <v>0</v>
      </c>
      <c r="CV15">
        <f t="shared" si="56"/>
        <v>-23.809523809523807</v>
      </c>
      <c r="CW15">
        <f t="shared" si="56"/>
        <v>-4.3478260869565215</v>
      </c>
      <c r="CZ15">
        <f t="shared" si="11"/>
        <v>3.3243243243243241</v>
      </c>
      <c r="DA15">
        <f t="shared" si="57"/>
        <v>3.1818181818181817</v>
      </c>
      <c r="DB15">
        <f t="shared" si="58"/>
        <v>4.166666666666667</v>
      </c>
      <c r="DC15">
        <f t="shared" si="59"/>
        <v>3.5416666666666665</v>
      </c>
      <c r="DD15">
        <f t="shared" si="60"/>
        <v>3.5294117647058822</v>
      </c>
      <c r="DE15">
        <f t="shared" si="61"/>
        <v>4.0434782608695654</v>
      </c>
      <c r="DF15">
        <f t="shared" si="62"/>
        <v>3.8095238095238093</v>
      </c>
      <c r="DG15">
        <f t="shared" si="63"/>
        <v>3.8125</v>
      </c>
      <c r="DH15">
        <f t="shared" si="64"/>
        <v>4.333333333333333</v>
      </c>
      <c r="DI15">
        <f t="shared" si="65"/>
        <v>4.4285714285714288</v>
      </c>
      <c r="DJ15">
        <f t="shared" si="66"/>
        <v>3.3333333333333335</v>
      </c>
      <c r="DK15">
        <f t="shared" si="67"/>
        <v>3.5555555555555554</v>
      </c>
      <c r="DL15">
        <f t="shared" si="68"/>
        <v>2.7241379310344827</v>
      </c>
      <c r="DM15">
        <f t="shared" si="69"/>
        <v>3.5</v>
      </c>
      <c r="DN15">
        <f t="shared" si="70"/>
        <v>3.875</v>
      </c>
      <c r="DO15">
        <f t="shared" si="71"/>
        <v>4.5454545454545459</v>
      </c>
      <c r="DP15">
        <f t="shared" si="72"/>
        <v>2.6956521739130435</v>
      </c>
      <c r="DQ15">
        <f t="shared" si="73"/>
        <v>3.3333333333333335</v>
      </c>
      <c r="DR15">
        <f t="shared" si="74"/>
        <v>5.25</v>
      </c>
      <c r="DS15">
        <f t="shared" si="75"/>
        <v>4.0588235294117645</v>
      </c>
      <c r="DV15">
        <f t="shared" si="13"/>
        <v>3.967741935483871</v>
      </c>
      <c r="DW15">
        <f t="shared" si="76"/>
        <v>3.5</v>
      </c>
      <c r="DX15">
        <f t="shared" si="77"/>
        <v>3</v>
      </c>
      <c r="DY15">
        <f t="shared" si="78"/>
        <v>4.0476190476190474</v>
      </c>
      <c r="DZ15">
        <f t="shared" si="79"/>
        <v>3.75</v>
      </c>
      <c r="EA15">
        <f t="shared" si="80"/>
        <v>3.875</v>
      </c>
      <c r="EB15">
        <f t="shared" si="81"/>
        <v>4.7058823529411766</v>
      </c>
      <c r="EC15">
        <f t="shared" si="82"/>
        <v>4.0666666666666664</v>
      </c>
      <c r="ED15">
        <f t="shared" si="83"/>
        <v>2.7857142857142856</v>
      </c>
      <c r="EE15">
        <f t="shared" si="84"/>
        <v>3.263157894736842</v>
      </c>
      <c r="EF15">
        <f t="shared" si="85"/>
        <v>3.3333333333333335</v>
      </c>
      <c r="EG15">
        <f t="shared" si="86"/>
        <v>3.5555555555555554</v>
      </c>
      <c r="EH15">
        <f t="shared" si="87"/>
        <v>4.9375</v>
      </c>
      <c r="EI15">
        <f t="shared" si="88"/>
        <v>3.8620689655172415</v>
      </c>
      <c r="EJ15">
        <f t="shared" si="89"/>
        <v>4.4285714285714288</v>
      </c>
      <c r="EK15">
        <f t="shared" si="90"/>
        <v>3.8461538461538463</v>
      </c>
      <c r="EL15">
        <f t="shared" si="91"/>
        <v>5.166666666666667</v>
      </c>
      <c r="EM15">
        <f t="shared" si="92"/>
        <v>3.3333333333333335</v>
      </c>
      <c r="EN15">
        <f t="shared" si="93"/>
        <v>2.3333333333333335</v>
      </c>
      <c r="EO15">
        <f t="shared" si="94"/>
        <v>3.45</v>
      </c>
      <c r="ER15">
        <f t="shared" si="95"/>
        <v>3.7562720871035635</v>
      </c>
      <c r="EU15">
        <f t="shared" si="15"/>
        <v>0.78064683236391208</v>
      </c>
      <c r="EV15">
        <f t="shared" si="16"/>
        <v>0.70029272486816452</v>
      </c>
      <c r="EW15">
        <f t="shared" si="17"/>
        <v>0.19212988100325512</v>
      </c>
      <c r="EX15">
        <f t="shared" si="18"/>
        <v>0.49790379539830854</v>
      </c>
      <c r="EY15">
        <f t="shared" si="19"/>
        <v>0.4929427766639447</v>
      </c>
      <c r="EZ15">
        <f t="shared" si="20"/>
        <v>0.21499049429269612</v>
      </c>
      <c r="FA15">
        <f t="shared" si="21"/>
        <v>0.32629792557738974</v>
      </c>
      <c r="FB15">
        <f t="shared" si="22"/>
        <v>0.33632171424217305</v>
      </c>
      <c r="FC15">
        <f t="shared" si="23"/>
        <v>0.21092203985042995</v>
      </c>
      <c r="FD15">
        <f t="shared" si="24"/>
        <v>0.14724869048705419</v>
      </c>
      <c r="FE15">
        <f t="shared" si="25"/>
        <v>0.68399969072679423</v>
      </c>
      <c r="FF15">
        <f t="shared" si="26"/>
        <v>0.49243247144961805</v>
      </c>
      <c r="FG15">
        <f t="shared" si="27"/>
        <v>1.7455895362381622</v>
      </c>
      <c r="FH15">
        <f t="shared" si="28"/>
        <v>0.55375159482192704</v>
      </c>
      <c r="FI15">
        <f t="shared" si="29"/>
        <v>0.34920005463950099</v>
      </c>
      <c r="FJ15">
        <f t="shared" si="30"/>
        <v>0.14697681955730194</v>
      </c>
      <c r="FK15">
        <f t="shared" si="31"/>
        <v>1.5980482910663312</v>
      </c>
      <c r="FL15">
        <f t="shared" si="32"/>
        <v>0.57975664947373384</v>
      </c>
      <c r="FM15">
        <f t="shared" si="33"/>
        <v>0.15849059423330375</v>
      </c>
      <c r="FN15">
        <f t="shared" si="34"/>
        <v>0.23241749100807188</v>
      </c>
      <c r="FP15">
        <f t="shared" si="35"/>
        <v>0.39189706455367174</v>
      </c>
      <c r="FQ15">
        <f t="shared" si="36"/>
        <v>0.16578059883277108</v>
      </c>
      <c r="FR15">
        <f t="shared" si="37"/>
        <v>3.4685062755053543E-2</v>
      </c>
      <c r="FS15">
        <f t="shared" si="38"/>
        <v>0.40026726434788079</v>
      </c>
      <c r="FT15">
        <f t="shared" si="39"/>
        <v>0.24423775003948467</v>
      </c>
      <c r="FU15">
        <f t="shared" si="40"/>
        <v>0.31592311181603489</v>
      </c>
      <c r="FV15">
        <f t="shared" si="41"/>
        <v>0.77297723352381842</v>
      </c>
      <c r="FW15">
        <f t="shared" si="42"/>
        <v>0.37279676706371917</v>
      </c>
      <c r="FX15">
        <f t="shared" si="43"/>
        <v>3.2205995299053047E-2</v>
      </c>
      <c r="FY15">
        <f t="shared" si="44"/>
        <v>9.3204635521820733E-2</v>
      </c>
      <c r="FZ15">
        <f t="shared" si="45"/>
        <v>0.10073463459891942</v>
      </c>
      <c r="GA15">
        <f t="shared" si="46"/>
        <v>0.16863343142458145</v>
      </c>
      <c r="GB15">
        <f t="shared" si="47"/>
        <v>0.9111485853944985</v>
      </c>
      <c r="GC15">
        <f t="shared" si="48"/>
        <v>0.31905960473357464</v>
      </c>
      <c r="GD15">
        <f t="shared" si="49"/>
        <v>0.40732573649534831</v>
      </c>
      <c r="GE15">
        <f t="shared" si="50"/>
        <v>0.2724237580801766</v>
      </c>
      <c r="GF15">
        <f t="shared" si="51"/>
        <v>0.91014720124593718</v>
      </c>
      <c r="GG15">
        <f t="shared" si="52"/>
        <v>0.13263518965948404</v>
      </c>
      <c r="GH15">
        <f t="shared" si="53"/>
        <v>1.3927655877744494E-2</v>
      </c>
      <c r="GI15">
        <f t="shared" si="54"/>
        <v>0.14039793216357524</v>
      </c>
    </row>
    <row r="16" spans="1:191">
      <c r="A16" t="s">
        <v>93</v>
      </c>
      <c r="B16">
        <v>157</v>
      </c>
      <c r="C16">
        <v>43</v>
      </c>
      <c r="D16">
        <v>93</v>
      </c>
      <c r="E16">
        <v>92</v>
      </c>
      <c r="F16">
        <v>80</v>
      </c>
      <c r="G16">
        <v>137</v>
      </c>
      <c r="H16">
        <v>94</v>
      </c>
      <c r="I16">
        <v>79</v>
      </c>
      <c r="J16">
        <v>51</v>
      </c>
      <c r="K16">
        <v>68</v>
      </c>
      <c r="L16">
        <v>95</v>
      </c>
      <c r="M16">
        <v>108</v>
      </c>
      <c r="N16">
        <v>108</v>
      </c>
      <c r="O16">
        <v>153</v>
      </c>
      <c r="P16">
        <v>43</v>
      </c>
      <c r="Q16">
        <v>60</v>
      </c>
      <c r="R16">
        <v>90</v>
      </c>
      <c r="S16">
        <v>13</v>
      </c>
      <c r="T16">
        <v>31</v>
      </c>
      <c r="U16">
        <v>74</v>
      </c>
      <c r="V16">
        <v>42</v>
      </c>
      <c r="W16">
        <v>16</v>
      </c>
      <c r="X16">
        <v>27</v>
      </c>
      <c r="Y16">
        <v>33</v>
      </c>
      <c r="Z16">
        <v>22</v>
      </c>
      <c r="AA16">
        <v>29</v>
      </c>
      <c r="AB16">
        <v>26</v>
      </c>
      <c r="AC16">
        <v>27</v>
      </c>
      <c r="AD16">
        <v>17</v>
      </c>
      <c r="AE16">
        <v>13</v>
      </c>
      <c r="AF16">
        <v>25</v>
      </c>
      <c r="AG16">
        <v>23</v>
      </c>
      <c r="AH16">
        <v>40</v>
      </c>
      <c r="AI16">
        <v>42</v>
      </c>
      <c r="AJ16">
        <v>9</v>
      </c>
      <c r="AK16">
        <v>15</v>
      </c>
      <c r="AL16">
        <v>39</v>
      </c>
      <c r="AM16">
        <v>4</v>
      </c>
      <c r="AN16">
        <v>4</v>
      </c>
      <c r="AO16">
        <v>17</v>
      </c>
      <c r="AP16">
        <v>45</v>
      </c>
      <c r="AQ16">
        <v>13</v>
      </c>
      <c r="AR16">
        <v>23</v>
      </c>
      <c r="AS16">
        <v>22</v>
      </c>
      <c r="AT16">
        <v>24</v>
      </c>
      <c r="AU16">
        <v>43</v>
      </c>
      <c r="AV16">
        <v>25</v>
      </c>
      <c r="AW16">
        <v>17</v>
      </c>
      <c r="AX16">
        <v>14</v>
      </c>
      <c r="AY16">
        <v>23</v>
      </c>
      <c r="AZ16">
        <v>33</v>
      </c>
      <c r="BA16">
        <v>34</v>
      </c>
      <c r="BB16">
        <v>17</v>
      </c>
      <c r="BC16">
        <v>35</v>
      </c>
      <c r="BD16">
        <v>13</v>
      </c>
      <c r="BE16">
        <v>18</v>
      </c>
      <c r="BF16">
        <v>19</v>
      </c>
      <c r="BG16">
        <v>8</v>
      </c>
      <c r="BH16">
        <v>18</v>
      </c>
      <c r="BI16">
        <v>24</v>
      </c>
      <c r="BJ16">
        <v>-3</v>
      </c>
      <c r="BK16">
        <v>3</v>
      </c>
      <c r="BL16">
        <v>4</v>
      </c>
      <c r="BM16">
        <v>11</v>
      </c>
      <c r="BN16">
        <v>-2</v>
      </c>
      <c r="BO16">
        <v>-14</v>
      </c>
      <c r="BP16">
        <v>1</v>
      </c>
      <c r="BQ16">
        <v>10</v>
      </c>
      <c r="BR16">
        <v>3</v>
      </c>
      <c r="BS16">
        <v>-10</v>
      </c>
      <c r="BT16">
        <v>-8</v>
      </c>
      <c r="BU16">
        <v>-11</v>
      </c>
      <c r="BV16">
        <v>23</v>
      </c>
      <c r="BW16">
        <v>7</v>
      </c>
      <c r="BX16">
        <v>-4</v>
      </c>
      <c r="BY16">
        <v>-3</v>
      </c>
      <c r="BZ16">
        <v>20</v>
      </c>
      <c r="CA16">
        <v>-4</v>
      </c>
      <c r="CB16">
        <v>-14</v>
      </c>
      <c r="CC16">
        <v>-7</v>
      </c>
      <c r="CD16">
        <f t="shared" si="55"/>
        <v>-1.910828025477707</v>
      </c>
      <c r="CE16">
        <f t="shared" si="0"/>
        <v>6.9767441860465116</v>
      </c>
      <c r="CF16">
        <f t="shared" si="0"/>
        <v>4.3010752688172049</v>
      </c>
      <c r="CG16">
        <f t="shared" si="0"/>
        <v>11.956521739130435</v>
      </c>
      <c r="CH16">
        <f t="shared" si="0"/>
        <v>-2.5</v>
      </c>
      <c r="CI16">
        <f t="shared" si="0"/>
        <v>-10.218978102189782</v>
      </c>
      <c r="CJ16">
        <f t="shared" si="0"/>
        <v>1.0638297872340425</v>
      </c>
      <c r="CK16">
        <f t="shared" si="0"/>
        <v>12.658227848101266</v>
      </c>
      <c r="CL16">
        <f t="shared" si="0"/>
        <v>5.8823529411764701</v>
      </c>
      <c r="CM16">
        <f t="shared" si="0"/>
        <v>-14.705882352941178</v>
      </c>
      <c r="CN16">
        <f t="shared" si="0"/>
        <v>-8.4210526315789469</v>
      </c>
      <c r="CO16">
        <f t="shared" si="0"/>
        <v>-10.185185185185185</v>
      </c>
      <c r="CP16">
        <f t="shared" si="0"/>
        <v>21.296296296296298</v>
      </c>
      <c r="CQ16">
        <f t="shared" si="0"/>
        <v>4.5751633986928102</v>
      </c>
      <c r="CR16">
        <f t="shared" si="0"/>
        <v>-9.3023255813953494</v>
      </c>
      <c r="CS16">
        <f t="shared" si="0"/>
        <v>-5</v>
      </c>
      <c r="CT16">
        <f t="shared" si="0"/>
        <v>22.222222222222221</v>
      </c>
      <c r="CU16">
        <f t="shared" si="56"/>
        <v>-30.76923076923077</v>
      </c>
      <c r="CV16">
        <f t="shared" si="56"/>
        <v>-45.161290322580641</v>
      </c>
      <c r="CW16">
        <f t="shared" si="56"/>
        <v>-9.4594594594594597</v>
      </c>
      <c r="CZ16">
        <f t="shared" si="11"/>
        <v>3.7380952380952381</v>
      </c>
      <c r="DA16">
        <f t="shared" si="57"/>
        <v>2.6875</v>
      </c>
      <c r="DB16">
        <f t="shared" si="58"/>
        <v>3.4444444444444446</v>
      </c>
      <c r="DC16">
        <f t="shared" si="59"/>
        <v>2.7878787878787881</v>
      </c>
      <c r="DD16">
        <f t="shared" si="60"/>
        <v>3.6363636363636362</v>
      </c>
      <c r="DE16">
        <f t="shared" si="61"/>
        <v>4.7241379310344831</v>
      </c>
      <c r="DF16">
        <f t="shared" si="62"/>
        <v>3.6153846153846154</v>
      </c>
      <c r="DG16">
        <f t="shared" si="63"/>
        <v>2.925925925925926</v>
      </c>
      <c r="DH16">
        <f t="shared" si="64"/>
        <v>3</v>
      </c>
      <c r="DI16">
        <f t="shared" si="65"/>
        <v>5.2307692307692308</v>
      </c>
      <c r="DJ16">
        <f t="shared" si="66"/>
        <v>3.8</v>
      </c>
      <c r="DK16">
        <f t="shared" si="67"/>
        <v>4.6956521739130439</v>
      </c>
      <c r="DL16">
        <f t="shared" si="68"/>
        <v>2.7</v>
      </c>
      <c r="DM16">
        <f t="shared" si="69"/>
        <v>3.6428571428571428</v>
      </c>
      <c r="DN16">
        <f t="shared" si="70"/>
        <v>4.7777777777777777</v>
      </c>
      <c r="DO16">
        <f t="shared" si="71"/>
        <v>4</v>
      </c>
      <c r="DP16">
        <f t="shared" si="72"/>
        <v>2.3076923076923075</v>
      </c>
      <c r="DQ16">
        <f t="shared" si="73"/>
        <v>3.25</v>
      </c>
      <c r="DR16">
        <f t="shared" si="74"/>
        <v>7.75</v>
      </c>
      <c r="DS16">
        <f t="shared" si="75"/>
        <v>4.3529411764705879</v>
      </c>
      <c r="DV16">
        <f t="shared" si="13"/>
        <v>3.4888888888888889</v>
      </c>
      <c r="DW16">
        <f t="shared" si="76"/>
        <v>3.3076923076923075</v>
      </c>
      <c r="DX16">
        <f t="shared" si="77"/>
        <v>4.0434782608695654</v>
      </c>
      <c r="DY16">
        <f t="shared" si="78"/>
        <v>4.1818181818181817</v>
      </c>
      <c r="DZ16">
        <f t="shared" si="79"/>
        <v>3.3333333333333335</v>
      </c>
      <c r="EA16">
        <f t="shared" si="80"/>
        <v>3.1860465116279069</v>
      </c>
      <c r="EB16">
        <f t="shared" si="81"/>
        <v>3.76</v>
      </c>
      <c r="EC16">
        <f t="shared" si="82"/>
        <v>4.6470588235294121</v>
      </c>
      <c r="ED16">
        <f t="shared" si="83"/>
        <v>3.6428571428571428</v>
      </c>
      <c r="EE16">
        <f t="shared" si="84"/>
        <v>2.9565217391304346</v>
      </c>
      <c r="EF16">
        <f t="shared" si="85"/>
        <v>2.8787878787878789</v>
      </c>
      <c r="EG16">
        <f t="shared" si="86"/>
        <v>3.1764705882352939</v>
      </c>
      <c r="EH16">
        <f t="shared" si="87"/>
        <v>6.3529411764705879</v>
      </c>
      <c r="EI16">
        <f t="shared" si="88"/>
        <v>4.371428571428571</v>
      </c>
      <c r="EJ16">
        <f t="shared" si="89"/>
        <v>3.3076923076923075</v>
      </c>
      <c r="EK16">
        <f t="shared" si="90"/>
        <v>3.3333333333333335</v>
      </c>
      <c r="EL16">
        <f t="shared" si="91"/>
        <v>4.7368421052631575</v>
      </c>
      <c r="EM16">
        <f t="shared" si="92"/>
        <v>1.625</v>
      </c>
      <c r="EN16">
        <f t="shared" si="93"/>
        <v>1.7222222222222223</v>
      </c>
      <c r="EO16">
        <f t="shared" si="94"/>
        <v>3.0833333333333335</v>
      </c>
      <c r="ER16">
        <f t="shared" si="95"/>
        <v>3.7050791773780283</v>
      </c>
      <c r="EU16">
        <f t="shared" si="15"/>
        <v>0.31383510138319837</v>
      </c>
      <c r="EV16">
        <f t="shared" si="16"/>
        <v>1.300245203150949</v>
      </c>
      <c r="EW16">
        <f t="shared" si="17"/>
        <v>0.54744822871383569</v>
      </c>
      <c r="EX16">
        <f t="shared" si="18"/>
        <v>1.6323151109085605</v>
      </c>
      <c r="EY16">
        <f t="shared" si="19"/>
        <v>0.39521469160401457</v>
      </c>
      <c r="EZ16">
        <f t="shared" si="20"/>
        <v>3.2701467030073365E-2</v>
      </c>
      <c r="FA16">
        <f t="shared" si="21"/>
        <v>0.4087283315674588</v>
      </c>
      <c r="FB16">
        <f t="shared" si="22"/>
        <v>1.2111419279883449</v>
      </c>
      <c r="FC16">
        <f t="shared" si="23"/>
        <v>0.91796950283189849</v>
      </c>
      <c r="FD16">
        <f t="shared" si="24"/>
        <v>4.0610445071348353E-2</v>
      </c>
      <c r="FE16">
        <f t="shared" si="25"/>
        <v>0.29599591418631593</v>
      </c>
      <c r="FF16">
        <f t="shared" si="26"/>
        <v>4.9895643325251315E-2</v>
      </c>
      <c r="FG16">
        <f t="shared" si="27"/>
        <v>2.0774870056812462</v>
      </c>
      <c r="FH16">
        <f t="shared" si="28"/>
        <v>0.38934828580944508</v>
      </c>
      <c r="FI16">
        <f t="shared" si="29"/>
        <v>0.11855803702278382</v>
      </c>
      <c r="FJ16">
        <f t="shared" si="30"/>
        <v>0.24308988766195824</v>
      </c>
      <c r="FK16">
        <f t="shared" si="31"/>
        <v>3.556190515420989</v>
      </c>
      <c r="FL16">
        <f t="shared" si="32"/>
        <v>0.5873725969561262</v>
      </c>
      <c r="FM16">
        <f t="shared" si="33"/>
        <v>2.3114926324847348E-2</v>
      </c>
      <c r="FN16">
        <f t="shared" si="34"/>
        <v>0.13231949271280771</v>
      </c>
      <c r="FP16">
        <f t="shared" si="35"/>
        <v>0.14504134963953763</v>
      </c>
      <c r="FQ16">
        <f t="shared" si="36"/>
        <v>0.1265970139497761</v>
      </c>
      <c r="FR16">
        <f t="shared" si="37"/>
        <v>0.44349241629421599</v>
      </c>
      <c r="FS16">
        <f t="shared" si="38"/>
        <v>0.52785949260911014</v>
      </c>
      <c r="FT16">
        <f t="shared" si="39"/>
        <v>0.11310415529979394</v>
      </c>
      <c r="FU16">
        <f t="shared" si="40"/>
        <v>4.8649827194847964E-2</v>
      </c>
      <c r="FV16">
        <f t="shared" si="41"/>
        <v>0.28473130046764977</v>
      </c>
      <c r="FW16">
        <f t="shared" si="42"/>
        <v>0.77842787312173944</v>
      </c>
      <c r="FX16">
        <f t="shared" si="43"/>
        <v>0.22151047961861781</v>
      </c>
      <c r="FY16">
        <f t="shared" si="44"/>
        <v>3.7341536551600406E-2</v>
      </c>
      <c r="FZ16">
        <f t="shared" si="45"/>
        <v>1.6523943544195167E-2</v>
      </c>
      <c r="GA16">
        <f t="shared" si="46"/>
        <v>5.7502846395614343E-2</v>
      </c>
      <c r="GB16">
        <f t="shared" si="47"/>
        <v>2.3841999447210926</v>
      </c>
      <c r="GC16">
        <f t="shared" si="48"/>
        <v>0.83810216217870903</v>
      </c>
      <c r="GD16">
        <f t="shared" si="49"/>
        <v>0.1265970139497761</v>
      </c>
      <c r="GE16">
        <f t="shared" si="50"/>
        <v>0.12345019981333007</v>
      </c>
      <c r="GF16">
        <f t="shared" si="51"/>
        <v>0.89869664804502325</v>
      </c>
      <c r="GG16">
        <f t="shared" si="52"/>
        <v>7.8105737370673606E-4</v>
      </c>
      <c r="GH16">
        <f t="shared" si="53"/>
        <v>2.7906714286716722E-5</v>
      </c>
      <c r="GI16">
        <f t="shared" si="54"/>
        <v>5.511536732471143E-2</v>
      </c>
    </row>
    <row r="17" spans="1:212">
      <c r="A17" t="s">
        <v>94</v>
      </c>
      <c r="B17">
        <v>216</v>
      </c>
      <c r="C17">
        <v>74</v>
      </c>
      <c r="D17">
        <v>148</v>
      </c>
      <c r="E17">
        <v>160</v>
      </c>
      <c r="F17">
        <v>150</v>
      </c>
      <c r="G17">
        <v>221</v>
      </c>
      <c r="H17">
        <v>161</v>
      </c>
      <c r="I17">
        <v>133</v>
      </c>
      <c r="J17">
        <v>84</v>
      </c>
      <c r="K17">
        <v>118</v>
      </c>
      <c r="L17">
        <v>170</v>
      </c>
      <c r="M17">
        <v>177</v>
      </c>
      <c r="N17">
        <v>144</v>
      </c>
      <c r="O17">
        <v>232</v>
      </c>
      <c r="P17">
        <v>64</v>
      </c>
      <c r="Q17">
        <v>102</v>
      </c>
      <c r="R17">
        <v>155</v>
      </c>
      <c r="S17">
        <v>20</v>
      </c>
      <c r="T17">
        <v>51</v>
      </c>
      <c r="U17">
        <v>126</v>
      </c>
      <c r="V17">
        <v>54</v>
      </c>
      <c r="W17">
        <v>23</v>
      </c>
      <c r="X17">
        <v>41</v>
      </c>
      <c r="Y17">
        <v>48</v>
      </c>
      <c r="Z17">
        <v>47</v>
      </c>
      <c r="AA17">
        <v>64</v>
      </c>
      <c r="AB17">
        <v>46</v>
      </c>
      <c r="AC17">
        <v>43</v>
      </c>
      <c r="AD17">
        <v>20</v>
      </c>
      <c r="AE17">
        <v>27</v>
      </c>
      <c r="AF17">
        <v>35</v>
      </c>
      <c r="AG17">
        <v>51</v>
      </c>
      <c r="AH17">
        <v>39</v>
      </c>
      <c r="AI17">
        <v>65</v>
      </c>
      <c r="AJ17">
        <v>18</v>
      </c>
      <c r="AK17">
        <v>30</v>
      </c>
      <c r="AL17">
        <v>51</v>
      </c>
      <c r="AM17">
        <v>6</v>
      </c>
      <c r="AN17">
        <v>15</v>
      </c>
      <c r="AO17">
        <v>27</v>
      </c>
      <c r="AP17">
        <v>57</v>
      </c>
      <c r="AQ17">
        <v>29</v>
      </c>
      <c r="AR17">
        <v>44</v>
      </c>
      <c r="AS17">
        <v>41</v>
      </c>
      <c r="AT17">
        <v>40</v>
      </c>
      <c r="AU17">
        <v>59</v>
      </c>
      <c r="AV17">
        <v>39</v>
      </c>
      <c r="AW17">
        <v>40</v>
      </c>
      <c r="AX17">
        <v>25</v>
      </c>
      <c r="AY17">
        <v>41</v>
      </c>
      <c r="AZ17">
        <v>57</v>
      </c>
      <c r="BA17">
        <v>50</v>
      </c>
      <c r="BB17">
        <v>32</v>
      </c>
      <c r="BC17">
        <v>57</v>
      </c>
      <c r="BD17">
        <v>14</v>
      </c>
      <c r="BE17">
        <v>28</v>
      </c>
      <c r="BF17">
        <v>37</v>
      </c>
      <c r="BG17">
        <v>6</v>
      </c>
      <c r="BH17">
        <v>17</v>
      </c>
      <c r="BI17">
        <v>40</v>
      </c>
      <c r="BJ17">
        <v>-3</v>
      </c>
      <c r="BK17">
        <v>-6</v>
      </c>
      <c r="BL17">
        <v>-3</v>
      </c>
      <c r="BM17">
        <v>7</v>
      </c>
      <c r="BN17">
        <v>7</v>
      </c>
      <c r="BO17">
        <v>5</v>
      </c>
      <c r="BP17">
        <v>7</v>
      </c>
      <c r="BQ17">
        <v>3</v>
      </c>
      <c r="BR17">
        <v>-5</v>
      </c>
      <c r="BS17">
        <v>-14</v>
      </c>
      <c r="BT17">
        <v>-22</v>
      </c>
      <c r="BU17">
        <v>1</v>
      </c>
      <c r="BV17">
        <v>7</v>
      </c>
      <c r="BW17">
        <v>8</v>
      </c>
      <c r="BX17">
        <v>4</v>
      </c>
      <c r="BY17">
        <v>2</v>
      </c>
      <c r="BZ17">
        <v>14</v>
      </c>
      <c r="CA17">
        <v>0</v>
      </c>
      <c r="CB17">
        <v>-2</v>
      </c>
      <c r="CC17">
        <v>-13</v>
      </c>
      <c r="CD17">
        <f t="shared" si="55"/>
        <v>-1.3888888888888888</v>
      </c>
      <c r="CE17">
        <f t="shared" si="0"/>
        <v>-8.1081081081081088</v>
      </c>
      <c r="CF17">
        <f t="shared" si="0"/>
        <v>-2.0270270270270272</v>
      </c>
      <c r="CG17">
        <f t="shared" si="0"/>
        <v>4.375</v>
      </c>
      <c r="CH17">
        <f t="shared" si="0"/>
        <v>4.666666666666667</v>
      </c>
      <c r="CI17">
        <f t="shared" si="0"/>
        <v>2.2624434389140271</v>
      </c>
      <c r="CJ17">
        <f t="shared" si="0"/>
        <v>4.3478260869565215</v>
      </c>
      <c r="CK17">
        <f t="shared" si="0"/>
        <v>2.2556390977443606</v>
      </c>
      <c r="CL17">
        <f t="shared" si="0"/>
        <v>-5.9523809523809517</v>
      </c>
      <c r="CM17">
        <f t="shared" si="0"/>
        <v>-11.864406779661017</v>
      </c>
      <c r="CN17">
        <f t="shared" si="0"/>
        <v>-12.941176470588237</v>
      </c>
      <c r="CO17">
        <f t="shared" si="0"/>
        <v>0.56497175141242939</v>
      </c>
      <c r="CP17">
        <f t="shared" si="0"/>
        <v>4.8611111111111116</v>
      </c>
      <c r="CQ17">
        <f t="shared" si="0"/>
        <v>3.4482758620689653</v>
      </c>
      <c r="CR17">
        <f t="shared" si="0"/>
        <v>6.25</v>
      </c>
      <c r="CS17">
        <f t="shared" si="0"/>
        <v>1.9607843137254901</v>
      </c>
      <c r="CT17">
        <f t="shared" si="0"/>
        <v>9.0322580645161281</v>
      </c>
      <c r="CU17">
        <f t="shared" si="56"/>
        <v>0</v>
      </c>
      <c r="CV17">
        <f t="shared" si="56"/>
        <v>-3.9215686274509802</v>
      </c>
      <c r="CW17">
        <f t="shared" si="56"/>
        <v>-10.317460317460316</v>
      </c>
      <c r="CZ17">
        <f t="shared" si="11"/>
        <v>4</v>
      </c>
      <c r="DA17">
        <f t="shared" si="57"/>
        <v>3.2173913043478262</v>
      </c>
      <c r="DB17">
        <f t="shared" si="58"/>
        <v>3.6097560975609757</v>
      </c>
      <c r="DC17">
        <f t="shared" si="59"/>
        <v>3.3333333333333335</v>
      </c>
      <c r="DD17">
        <f t="shared" si="60"/>
        <v>3.1914893617021276</v>
      </c>
      <c r="DE17">
        <f t="shared" si="61"/>
        <v>3.453125</v>
      </c>
      <c r="DF17">
        <f t="shared" si="62"/>
        <v>3.5</v>
      </c>
      <c r="DG17">
        <f t="shared" si="63"/>
        <v>3.0930232558139537</v>
      </c>
      <c r="DH17">
        <f t="shared" si="64"/>
        <v>4.2</v>
      </c>
      <c r="DI17">
        <f t="shared" si="65"/>
        <v>4.3703703703703702</v>
      </c>
      <c r="DJ17">
        <f t="shared" si="66"/>
        <v>4.8571428571428568</v>
      </c>
      <c r="DK17">
        <f t="shared" si="67"/>
        <v>3.4705882352941178</v>
      </c>
      <c r="DL17">
        <f t="shared" si="68"/>
        <v>3.6923076923076925</v>
      </c>
      <c r="DM17">
        <f t="shared" si="69"/>
        <v>3.5692307692307694</v>
      </c>
      <c r="DN17">
        <f t="shared" si="70"/>
        <v>3.5555555555555554</v>
      </c>
      <c r="DO17">
        <f t="shared" si="71"/>
        <v>3.4</v>
      </c>
      <c r="DP17">
        <f t="shared" si="72"/>
        <v>3.0392156862745097</v>
      </c>
      <c r="DQ17">
        <f t="shared" si="73"/>
        <v>3.3333333333333335</v>
      </c>
      <c r="DR17">
        <f t="shared" si="74"/>
        <v>3.4</v>
      </c>
      <c r="DS17">
        <f t="shared" si="75"/>
        <v>4.666666666666667</v>
      </c>
      <c r="DV17">
        <f t="shared" si="13"/>
        <v>3.7894736842105261</v>
      </c>
      <c r="DW17">
        <f t="shared" si="76"/>
        <v>2.5517241379310347</v>
      </c>
      <c r="DX17">
        <f t="shared" si="77"/>
        <v>3.3636363636363638</v>
      </c>
      <c r="DY17">
        <f t="shared" si="78"/>
        <v>3.9024390243902438</v>
      </c>
      <c r="DZ17">
        <f t="shared" si="79"/>
        <v>3.75</v>
      </c>
      <c r="EA17">
        <f t="shared" si="80"/>
        <v>3.7457627118644066</v>
      </c>
      <c r="EB17">
        <f t="shared" si="81"/>
        <v>4.1282051282051286</v>
      </c>
      <c r="EC17">
        <f t="shared" si="82"/>
        <v>3.3250000000000002</v>
      </c>
      <c r="ED17">
        <f t="shared" si="83"/>
        <v>3.36</v>
      </c>
      <c r="EE17">
        <f t="shared" si="84"/>
        <v>2.8780487804878048</v>
      </c>
      <c r="EF17">
        <f t="shared" si="85"/>
        <v>2.9824561403508771</v>
      </c>
      <c r="EG17">
        <f t="shared" si="86"/>
        <v>3.54</v>
      </c>
      <c r="EH17">
        <f t="shared" si="87"/>
        <v>4.5</v>
      </c>
      <c r="EI17">
        <f t="shared" si="88"/>
        <v>4.0701754385964914</v>
      </c>
      <c r="EJ17">
        <f t="shared" si="89"/>
        <v>4.5714285714285712</v>
      </c>
      <c r="EK17">
        <f t="shared" si="90"/>
        <v>3.6428571428571428</v>
      </c>
      <c r="EL17">
        <f t="shared" si="91"/>
        <v>4.1891891891891895</v>
      </c>
      <c r="EM17">
        <f t="shared" si="92"/>
        <v>3.3333333333333335</v>
      </c>
      <c r="EN17">
        <f t="shared" si="93"/>
        <v>3</v>
      </c>
      <c r="EO17">
        <f t="shared" si="94"/>
        <v>3.15</v>
      </c>
      <c r="ER17">
        <f t="shared" si="95"/>
        <v>3.6181564791353806</v>
      </c>
      <c r="EU17">
        <f t="shared" si="15"/>
        <v>0.10553937241986258</v>
      </c>
      <c r="EV17">
        <f t="shared" si="16"/>
        <v>0.67356855996603104</v>
      </c>
      <c r="EW17">
        <f t="shared" si="17"/>
        <v>0.34573631332755378</v>
      </c>
      <c r="EX17">
        <f t="shared" si="18"/>
        <v>0.65159249515915729</v>
      </c>
      <c r="EY17">
        <f t="shared" si="19"/>
        <v>0.86807349638825404</v>
      </c>
      <c r="EZ17">
        <f t="shared" si="20"/>
        <v>0.52187585165257688</v>
      </c>
      <c r="FA17">
        <f t="shared" si="21"/>
        <v>0.44628869603396498</v>
      </c>
      <c r="FB17">
        <f t="shared" si="22"/>
        <v>1.0127030787336355</v>
      </c>
      <c r="FC17">
        <f t="shared" si="23"/>
        <v>0.12912762961103844</v>
      </c>
      <c r="FD17">
        <f t="shared" si="24"/>
        <v>6.842844657721707E-2</v>
      </c>
      <c r="FE17">
        <f t="shared" si="25"/>
        <v>9.6878281801469554E-3</v>
      </c>
      <c r="FF17">
        <f t="shared" si="26"/>
        <v>0.48327053519159191</v>
      </c>
      <c r="FG17">
        <f t="shared" si="27"/>
        <v>0.2867784970273079</v>
      </c>
      <c r="FH17">
        <f t="shared" si="28"/>
        <v>0.38120425859452106</v>
      </c>
      <c r="FI17">
        <f t="shared" si="29"/>
        <v>0.39502277265460889</v>
      </c>
      <c r="FJ17">
        <f t="shared" si="30"/>
        <v>0.52223021509093159</v>
      </c>
      <c r="FK17">
        <f t="shared" si="31"/>
        <v>1.2081597207205963</v>
      </c>
      <c r="FL17">
        <f t="shared" si="32"/>
        <v>0.51746682354642015</v>
      </c>
      <c r="FM17">
        <f t="shared" si="33"/>
        <v>0.49020599119156538</v>
      </c>
      <c r="FN17">
        <f t="shared" si="34"/>
        <v>3.1342989601491511E-2</v>
      </c>
      <c r="FP17">
        <f t="shared" si="35"/>
        <v>0.4284624477677193</v>
      </c>
      <c r="FQ17">
        <f t="shared" si="36"/>
        <v>4.8957618354474406E-3</v>
      </c>
      <c r="FR17">
        <f t="shared" si="37"/>
        <v>0.12606656890241433</v>
      </c>
      <c r="FS17">
        <f t="shared" si="38"/>
        <v>0.49629714547904541</v>
      </c>
      <c r="FT17">
        <f t="shared" si="39"/>
        <v>0.36064712933194165</v>
      </c>
      <c r="FU17">
        <f t="shared" si="40"/>
        <v>0.38701756103345747</v>
      </c>
      <c r="FV17">
        <f t="shared" si="41"/>
        <v>0.72119290278891979</v>
      </c>
      <c r="FW17">
        <f t="shared" si="42"/>
        <v>0.11467333302323336</v>
      </c>
      <c r="FX17">
        <f t="shared" si="43"/>
        <v>0.14541355421014754</v>
      </c>
      <c r="FY17">
        <f t="shared" si="44"/>
        <v>1.5935396201780239E-2</v>
      </c>
      <c r="FZ17">
        <f t="shared" si="45"/>
        <v>1.6683997328286536E-2</v>
      </c>
      <c r="GA17">
        <f t="shared" si="46"/>
        <v>0.21527650662789261</v>
      </c>
      <c r="GB17">
        <f t="shared" si="47"/>
        <v>1.0717841265219941</v>
      </c>
      <c r="GC17">
        <f t="shared" si="48"/>
        <v>0.78083211437945987</v>
      </c>
      <c r="GD17">
        <f t="shared" si="49"/>
        <v>0.726856739337711</v>
      </c>
      <c r="GE17">
        <f t="shared" si="50"/>
        <v>0.27262239805973287</v>
      </c>
      <c r="GF17">
        <f t="shared" si="51"/>
        <v>0.77208950521128428</v>
      </c>
      <c r="GG17">
        <f t="shared" si="52"/>
        <v>0.15724216048518022</v>
      </c>
      <c r="GH17">
        <f t="shared" si="53"/>
        <v>6.7351207493652518E-2</v>
      </c>
      <c r="GI17">
        <f t="shared" si="54"/>
        <v>6.0393819210980595E-2</v>
      </c>
    </row>
    <row r="18" spans="1:212">
      <c r="A18" t="s">
        <v>108</v>
      </c>
      <c r="B18">
        <v>258</v>
      </c>
      <c r="C18">
        <v>143</v>
      </c>
      <c r="D18">
        <v>414</v>
      </c>
      <c r="E18">
        <v>319</v>
      </c>
      <c r="F18">
        <v>415</v>
      </c>
      <c r="G18">
        <v>415</v>
      </c>
      <c r="H18">
        <v>334</v>
      </c>
      <c r="I18">
        <v>255</v>
      </c>
      <c r="J18">
        <v>232</v>
      </c>
      <c r="K18">
        <v>228</v>
      </c>
      <c r="L18">
        <v>326</v>
      </c>
      <c r="M18">
        <v>285</v>
      </c>
      <c r="N18">
        <v>368</v>
      </c>
      <c r="O18">
        <v>496</v>
      </c>
      <c r="P18">
        <v>115</v>
      </c>
      <c r="Q18">
        <v>210</v>
      </c>
      <c r="R18">
        <v>217</v>
      </c>
      <c r="S18">
        <v>29</v>
      </c>
      <c r="T18">
        <v>85</v>
      </c>
      <c r="U18">
        <v>217</v>
      </c>
      <c r="V18">
        <v>42</v>
      </c>
      <c r="W18">
        <v>19</v>
      </c>
      <c r="X18">
        <v>79</v>
      </c>
      <c r="Y18">
        <v>58</v>
      </c>
      <c r="Z18">
        <v>90</v>
      </c>
      <c r="AA18">
        <v>61</v>
      </c>
      <c r="AB18">
        <v>59</v>
      </c>
      <c r="AC18">
        <v>44</v>
      </c>
      <c r="AD18">
        <v>32</v>
      </c>
      <c r="AE18">
        <v>52</v>
      </c>
      <c r="AF18">
        <v>49</v>
      </c>
      <c r="AG18">
        <v>43</v>
      </c>
      <c r="AH18">
        <v>79</v>
      </c>
      <c r="AI18">
        <v>87</v>
      </c>
      <c r="AJ18">
        <v>27</v>
      </c>
      <c r="AK18">
        <v>36</v>
      </c>
      <c r="AL18">
        <v>48</v>
      </c>
      <c r="AM18">
        <v>4</v>
      </c>
      <c r="AN18">
        <v>17</v>
      </c>
      <c r="AO18">
        <v>28</v>
      </c>
      <c r="AP18">
        <v>53</v>
      </c>
      <c r="AQ18">
        <v>31</v>
      </c>
      <c r="AR18">
        <v>80</v>
      </c>
      <c r="AS18">
        <v>82</v>
      </c>
      <c r="AT18">
        <v>80</v>
      </c>
      <c r="AU18">
        <v>76</v>
      </c>
      <c r="AV18">
        <v>54</v>
      </c>
      <c r="AW18">
        <v>44</v>
      </c>
      <c r="AX18">
        <v>39</v>
      </c>
      <c r="AY18">
        <v>49</v>
      </c>
      <c r="AZ18">
        <v>58</v>
      </c>
      <c r="BA18">
        <v>57</v>
      </c>
      <c r="BB18">
        <v>63</v>
      </c>
      <c r="BC18">
        <v>100</v>
      </c>
      <c r="BD18">
        <v>18</v>
      </c>
      <c r="BE18">
        <v>43</v>
      </c>
      <c r="BF18">
        <v>29</v>
      </c>
      <c r="BG18">
        <v>6</v>
      </c>
      <c r="BH18">
        <v>18</v>
      </c>
      <c r="BI18">
        <v>54</v>
      </c>
      <c r="BJ18">
        <v>-11</v>
      </c>
      <c r="BK18">
        <v>-12</v>
      </c>
      <c r="BL18">
        <v>-1</v>
      </c>
      <c r="BM18">
        <v>-24</v>
      </c>
      <c r="BN18">
        <v>10</v>
      </c>
      <c r="BO18">
        <v>-15</v>
      </c>
      <c r="BP18">
        <v>5</v>
      </c>
      <c r="BQ18">
        <v>0</v>
      </c>
      <c r="BR18">
        <v>-7</v>
      </c>
      <c r="BS18">
        <v>3</v>
      </c>
      <c r="BT18">
        <v>-9</v>
      </c>
      <c r="BU18">
        <v>-14</v>
      </c>
      <c r="BV18">
        <v>16</v>
      </c>
      <c r="BW18">
        <v>-13</v>
      </c>
      <c r="BX18">
        <v>9</v>
      </c>
      <c r="BY18">
        <v>-7</v>
      </c>
      <c r="BZ18">
        <v>19</v>
      </c>
      <c r="CA18">
        <v>-2</v>
      </c>
      <c r="CB18">
        <v>-1</v>
      </c>
      <c r="CC18">
        <v>-26</v>
      </c>
      <c r="CD18">
        <f t="shared" si="55"/>
        <v>-4.2635658914728678</v>
      </c>
      <c r="CE18">
        <f t="shared" si="55"/>
        <v>-8.3916083916083917</v>
      </c>
      <c r="CF18">
        <f t="shared" si="55"/>
        <v>-0.24154589371980675</v>
      </c>
      <c r="CG18">
        <f t="shared" si="55"/>
        <v>-7.523510971786834</v>
      </c>
      <c r="CH18">
        <f t="shared" si="55"/>
        <v>2.4096385542168677</v>
      </c>
      <c r="CI18">
        <f t="shared" si="55"/>
        <v>-3.6144578313253009</v>
      </c>
      <c r="CJ18">
        <f t="shared" si="55"/>
        <v>1.4970059880239521</v>
      </c>
      <c r="CK18">
        <f t="shared" si="55"/>
        <v>0</v>
      </c>
      <c r="CL18">
        <f t="shared" si="55"/>
        <v>-3.0172413793103448</v>
      </c>
      <c r="CM18">
        <f t="shared" si="56"/>
        <v>1.3157894736842104</v>
      </c>
      <c r="CN18">
        <f t="shared" si="56"/>
        <v>-2.7607361963190185</v>
      </c>
      <c r="CO18">
        <f t="shared" si="56"/>
        <v>-4.9122807017543861</v>
      </c>
      <c r="CP18">
        <f t="shared" si="56"/>
        <v>4.3478260869565215</v>
      </c>
      <c r="CQ18">
        <f t="shared" si="56"/>
        <v>-2.620967741935484</v>
      </c>
      <c r="CR18">
        <f t="shared" si="56"/>
        <v>7.8260869565217401</v>
      </c>
      <c r="CS18">
        <f t="shared" si="56"/>
        <v>-3.3333333333333335</v>
      </c>
      <c r="CT18">
        <f t="shared" si="56"/>
        <v>8.7557603686635943</v>
      </c>
      <c r="CU18">
        <f t="shared" si="56"/>
        <v>-6.8965517241379306</v>
      </c>
      <c r="CV18">
        <f t="shared" si="56"/>
        <v>-1.1764705882352942</v>
      </c>
      <c r="CW18">
        <f t="shared" si="56"/>
        <v>-11.981566820276496</v>
      </c>
      <c r="CZ18">
        <f t="shared" si="11"/>
        <v>6.1428571428571432</v>
      </c>
      <c r="DA18">
        <f t="shared" si="57"/>
        <v>7.5263157894736841</v>
      </c>
      <c r="DB18">
        <f t="shared" si="58"/>
        <v>5.2405063291139244</v>
      </c>
      <c r="DC18">
        <f t="shared" si="59"/>
        <v>5.5</v>
      </c>
      <c r="DD18">
        <f t="shared" si="60"/>
        <v>4.6111111111111107</v>
      </c>
      <c r="DE18">
        <f t="shared" si="61"/>
        <v>6.8032786885245899</v>
      </c>
      <c r="DF18">
        <f t="shared" si="62"/>
        <v>5.6610169491525424</v>
      </c>
      <c r="DG18">
        <f t="shared" si="63"/>
        <v>5.7954545454545459</v>
      </c>
      <c r="DH18">
        <f t="shared" si="64"/>
        <v>7.25</v>
      </c>
      <c r="DI18">
        <f t="shared" si="65"/>
        <v>4.384615384615385</v>
      </c>
      <c r="DJ18">
        <f t="shared" si="66"/>
        <v>6.6530612244897958</v>
      </c>
      <c r="DK18">
        <f t="shared" si="67"/>
        <v>6.6279069767441863</v>
      </c>
      <c r="DL18">
        <f t="shared" si="68"/>
        <v>4.6582278481012658</v>
      </c>
      <c r="DM18">
        <f t="shared" si="69"/>
        <v>5.7011494252873565</v>
      </c>
      <c r="DN18">
        <f t="shared" si="70"/>
        <v>4.2592592592592595</v>
      </c>
      <c r="DO18">
        <f t="shared" si="71"/>
        <v>5.833333333333333</v>
      </c>
      <c r="DP18">
        <f t="shared" si="72"/>
        <v>4.520833333333333</v>
      </c>
      <c r="DQ18">
        <f>S18/AM18</f>
        <v>7.25</v>
      </c>
      <c r="DR18">
        <f t="shared" si="74"/>
        <v>5</v>
      </c>
      <c r="DS18">
        <f t="shared" si="75"/>
        <v>7.75</v>
      </c>
      <c r="DV18">
        <f t="shared" si="13"/>
        <v>4.867924528301887</v>
      </c>
      <c r="DW18">
        <f t="shared" si="76"/>
        <v>4.612903225806452</v>
      </c>
      <c r="DX18">
        <f t="shared" si="77"/>
        <v>5.1749999999999998</v>
      </c>
      <c r="DY18">
        <f t="shared" si="78"/>
        <v>3.8902439024390243</v>
      </c>
      <c r="DZ18">
        <f t="shared" si="79"/>
        <v>5.1875</v>
      </c>
      <c r="EA18">
        <f t="shared" si="80"/>
        <v>5.4605263157894735</v>
      </c>
      <c r="EB18">
        <f t="shared" si="81"/>
        <v>6.1851851851851851</v>
      </c>
      <c r="EC18">
        <f t="shared" si="82"/>
        <v>5.7954545454545459</v>
      </c>
      <c r="ED18">
        <f t="shared" si="83"/>
        <v>5.9487179487179489</v>
      </c>
      <c r="EE18">
        <f t="shared" si="84"/>
        <v>4.6530612244897958</v>
      </c>
      <c r="EF18">
        <f t="shared" si="85"/>
        <v>5.6206896551724137</v>
      </c>
      <c r="EG18">
        <f t="shared" si="86"/>
        <v>5</v>
      </c>
      <c r="EH18">
        <f t="shared" si="87"/>
        <v>5.8412698412698409</v>
      </c>
      <c r="EI18">
        <f t="shared" si="88"/>
        <v>4.96</v>
      </c>
      <c r="EJ18">
        <f t="shared" si="89"/>
        <v>6.3888888888888893</v>
      </c>
      <c r="EK18">
        <f t="shared" si="90"/>
        <v>4.8837209302325579</v>
      </c>
      <c r="EL18">
        <f t="shared" si="91"/>
        <v>7.4827586206896548</v>
      </c>
      <c r="EM18">
        <f t="shared" si="92"/>
        <v>4.833333333333333</v>
      </c>
      <c r="EN18">
        <f t="shared" si="93"/>
        <v>4.7222222222222223</v>
      </c>
      <c r="EO18">
        <f t="shared" si="94"/>
        <v>4.0185185185185182</v>
      </c>
      <c r="ER18">
        <f t="shared" si="95"/>
        <v>5.5674211556840794</v>
      </c>
      <c r="EU18">
        <f t="shared" si="15"/>
        <v>0.13680433252388</v>
      </c>
      <c r="EV18">
        <f t="shared" si="16"/>
        <v>3.8742297466986257E-2</v>
      </c>
      <c r="EW18">
        <f t="shared" si="17"/>
        <v>0.59719057539907594</v>
      </c>
      <c r="EX18">
        <f t="shared" si="18"/>
        <v>0.37213442082454357</v>
      </c>
      <c r="EY18">
        <f t="shared" si="19"/>
        <v>1.6450533092359156</v>
      </c>
      <c r="EZ18">
        <f t="shared" si="20"/>
        <v>2.0029025296789321E-2</v>
      </c>
      <c r="FA18">
        <f t="shared" si="21"/>
        <v>0.28242191213909795</v>
      </c>
      <c r="FB18">
        <f t="shared" si="22"/>
        <v>0.23841471532032005</v>
      </c>
      <c r="FC18">
        <f t="shared" si="23"/>
        <v>2.4518426820390602E-2</v>
      </c>
      <c r="FD18">
        <f t="shared" si="24"/>
        <v>1.586544387070961</v>
      </c>
      <c r="FE18">
        <f t="shared" si="25"/>
        <v>4.2697786965521983E-2</v>
      </c>
      <c r="FF18">
        <f t="shared" si="26"/>
        <v>5.361855029710004E-2</v>
      </c>
      <c r="FG18">
        <f t="shared" si="27"/>
        <v>1.4347331393020313</v>
      </c>
      <c r="FH18">
        <f t="shared" si="28"/>
        <v>0.24489217239454925</v>
      </c>
      <c r="FI18">
        <f t="shared" si="29"/>
        <v>1.282674171378487</v>
      </c>
      <c r="FJ18">
        <f t="shared" si="30"/>
        <v>0.23691900169954594</v>
      </c>
      <c r="FK18">
        <f t="shared" si="31"/>
        <v>1.3090028559650688</v>
      </c>
      <c r="FL18">
        <f t="shared" si="32"/>
        <v>0.21065958638790669</v>
      </c>
      <c r="FM18">
        <f t="shared" si="33"/>
        <v>0.58801955892755231</v>
      </c>
      <c r="FN18">
        <f t="shared" si="34"/>
        <v>1.2461690322041611E-2</v>
      </c>
      <c r="FP18">
        <f t="shared" si="35"/>
        <v>5.7421663071444452E-2</v>
      </c>
      <c r="FQ18">
        <f t="shared" si="36"/>
        <v>4.8053382397990077E-2</v>
      </c>
      <c r="FR18">
        <f t="shared" si="37"/>
        <v>0.10480129317937414</v>
      </c>
      <c r="FS18">
        <f t="shared" si="38"/>
        <v>9.5703130316509701E-5</v>
      </c>
      <c r="FT18">
        <f t="shared" si="39"/>
        <v>0.10863247968487526</v>
      </c>
      <c r="FU18">
        <f t="shared" si="40"/>
        <v>0.21908433252078988</v>
      </c>
      <c r="FV18">
        <f t="shared" si="41"/>
        <v>0.66034381990247082</v>
      </c>
      <c r="FW18">
        <f t="shared" si="42"/>
        <v>0.37421880210239672</v>
      </c>
      <c r="FX18">
        <f t="shared" si="43"/>
        <v>0.44227123628664422</v>
      </c>
      <c r="FY18">
        <f t="shared" si="44"/>
        <v>3.2804488696664011E-2</v>
      </c>
      <c r="FZ18">
        <f t="shared" si="45"/>
        <v>0.29843141822601776</v>
      </c>
      <c r="GA18">
        <f t="shared" si="46"/>
        <v>7.8223694686923459E-2</v>
      </c>
      <c r="GB18">
        <f t="shared" si="47"/>
        <v>0.43544776214516123</v>
      </c>
      <c r="GC18">
        <f t="shared" si="48"/>
        <v>4.2134462920982323E-2</v>
      </c>
      <c r="GD18">
        <f t="shared" si="49"/>
        <v>0.51281953329210939</v>
      </c>
      <c r="GE18">
        <f t="shared" si="50"/>
        <v>7.0360130892724679E-2</v>
      </c>
      <c r="GF18">
        <f t="shared" si="51"/>
        <v>1.3652836339205805</v>
      </c>
      <c r="GG18">
        <f t="shared" si="52"/>
        <v>0.12838986296362795</v>
      </c>
      <c r="GH18">
        <f t="shared" si="53"/>
        <v>8.5649764224236383E-2</v>
      </c>
      <c r="GI18">
        <f t="shared" si="54"/>
        <v>1.7943600414496107E-3</v>
      </c>
    </row>
    <row r="19" spans="1:212">
      <c r="A19" t="s">
        <v>109</v>
      </c>
      <c r="B19">
        <v>270</v>
      </c>
      <c r="C19">
        <v>143</v>
      </c>
      <c r="D19">
        <v>449</v>
      </c>
      <c r="E19">
        <v>323</v>
      </c>
      <c r="F19">
        <v>416</v>
      </c>
      <c r="G19">
        <v>433</v>
      </c>
      <c r="H19">
        <v>340</v>
      </c>
      <c r="I19">
        <v>251</v>
      </c>
      <c r="J19">
        <v>223</v>
      </c>
      <c r="K19">
        <v>228</v>
      </c>
      <c r="L19">
        <v>319</v>
      </c>
      <c r="M19">
        <v>287</v>
      </c>
      <c r="N19">
        <v>354</v>
      </c>
      <c r="O19">
        <v>492</v>
      </c>
      <c r="P19">
        <v>111</v>
      </c>
      <c r="Q19">
        <v>199</v>
      </c>
      <c r="R19">
        <v>211</v>
      </c>
      <c r="S19">
        <v>35</v>
      </c>
      <c r="T19">
        <v>80</v>
      </c>
      <c r="U19">
        <v>211</v>
      </c>
      <c r="V19">
        <v>56</v>
      </c>
      <c r="W19">
        <v>22</v>
      </c>
      <c r="X19">
        <v>74</v>
      </c>
      <c r="Y19">
        <v>64</v>
      </c>
      <c r="Z19">
        <v>90</v>
      </c>
      <c r="AA19">
        <v>55</v>
      </c>
      <c r="AB19">
        <v>56</v>
      </c>
      <c r="AC19">
        <v>23</v>
      </c>
      <c r="AD19">
        <v>50</v>
      </c>
      <c r="AE19">
        <v>44</v>
      </c>
      <c r="AF19">
        <v>67</v>
      </c>
      <c r="AG19">
        <v>53</v>
      </c>
      <c r="AH19">
        <v>76</v>
      </c>
      <c r="AI19">
        <v>79</v>
      </c>
      <c r="AJ19">
        <v>26</v>
      </c>
      <c r="AK19">
        <v>39</v>
      </c>
      <c r="AL19">
        <v>49</v>
      </c>
      <c r="AM19">
        <v>11</v>
      </c>
      <c r="AN19">
        <v>12</v>
      </c>
      <c r="AO19">
        <v>31</v>
      </c>
      <c r="AP19">
        <v>52</v>
      </c>
      <c r="AQ19">
        <v>20</v>
      </c>
      <c r="AR19">
        <v>91</v>
      </c>
      <c r="AS19">
        <v>54</v>
      </c>
      <c r="AT19">
        <v>77</v>
      </c>
      <c r="AU19">
        <v>85</v>
      </c>
      <c r="AV19">
        <v>66</v>
      </c>
      <c r="AW19">
        <v>63</v>
      </c>
      <c r="AX19">
        <v>39</v>
      </c>
      <c r="AY19">
        <v>37</v>
      </c>
      <c r="AZ19">
        <v>51</v>
      </c>
      <c r="BA19">
        <v>64</v>
      </c>
      <c r="BB19">
        <v>53</v>
      </c>
      <c r="BC19">
        <v>85</v>
      </c>
      <c r="BD19">
        <v>21</v>
      </c>
      <c r="BE19">
        <v>32</v>
      </c>
      <c r="BF19">
        <v>31</v>
      </c>
      <c r="BG19">
        <v>8</v>
      </c>
      <c r="BH19">
        <v>15</v>
      </c>
      <c r="BI19">
        <v>40</v>
      </c>
      <c r="BJ19">
        <v>4</v>
      </c>
      <c r="BK19">
        <v>2</v>
      </c>
      <c r="BL19">
        <v>-17</v>
      </c>
      <c r="BM19">
        <v>10</v>
      </c>
      <c r="BN19">
        <v>13</v>
      </c>
      <c r="BO19">
        <v>-30</v>
      </c>
      <c r="BP19">
        <v>-10</v>
      </c>
      <c r="BQ19">
        <v>-40</v>
      </c>
      <c r="BR19">
        <v>11</v>
      </c>
      <c r="BS19">
        <v>7</v>
      </c>
      <c r="BT19">
        <v>16</v>
      </c>
      <c r="BU19">
        <v>-11</v>
      </c>
      <c r="BV19">
        <v>23</v>
      </c>
      <c r="BW19">
        <v>-6</v>
      </c>
      <c r="BX19">
        <v>5</v>
      </c>
      <c r="BY19">
        <v>7</v>
      </c>
      <c r="BZ19">
        <v>18</v>
      </c>
      <c r="CA19">
        <v>3</v>
      </c>
      <c r="CB19">
        <v>-3</v>
      </c>
      <c r="CC19">
        <v>-9</v>
      </c>
      <c r="CD19">
        <f t="shared" si="55"/>
        <v>1.4814814814814816</v>
      </c>
      <c r="CE19">
        <f t="shared" si="55"/>
        <v>1.3986013986013985</v>
      </c>
      <c r="CF19">
        <f t="shared" si="55"/>
        <v>-3.7861915367483299</v>
      </c>
      <c r="CG19">
        <f t="shared" si="55"/>
        <v>3.0959752321981426</v>
      </c>
      <c r="CH19">
        <f t="shared" si="55"/>
        <v>3.125</v>
      </c>
      <c r="CI19">
        <f t="shared" si="55"/>
        <v>-6.9284064665127012</v>
      </c>
      <c r="CJ19">
        <f t="shared" si="55"/>
        <v>-2.9411764705882351</v>
      </c>
      <c r="CK19">
        <f t="shared" si="55"/>
        <v>-15.936254980079681</v>
      </c>
      <c r="CL19">
        <f t="shared" si="55"/>
        <v>4.9327354260089686</v>
      </c>
      <c r="CM19">
        <f t="shared" si="56"/>
        <v>3.070175438596491</v>
      </c>
      <c r="CN19">
        <f t="shared" si="56"/>
        <v>5.0156739811912221</v>
      </c>
      <c r="CO19">
        <f t="shared" si="56"/>
        <v>-3.8327526132404177</v>
      </c>
      <c r="CP19">
        <f t="shared" si="56"/>
        <v>6.4971751412429377</v>
      </c>
      <c r="CQ19">
        <f t="shared" si="56"/>
        <v>-1.2195121951219512</v>
      </c>
      <c r="CR19">
        <f t="shared" si="56"/>
        <v>4.5045045045045047</v>
      </c>
      <c r="CS19">
        <f t="shared" si="56"/>
        <v>3.5175879396984926</v>
      </c>
      <c r="CT19">
        <f t="shared" si="56"/>
        <v>8.5308056872037916</v>
      </c>
      <c r="CU19">
        <f t="shared" si="56"/>
        <v>8.5714285714285712</v>
      </c>
      <c r="CV19">
        <f t="shared" si="56"/>
        <v>-3.75</v>
      </c>
      <c r="CW19">
        <f t="shared" si="56"/>
        <v>-4.2654028436018958</v>
      </c>
      <c r="CZ19">
        <f t="shared" si="11"/>
        <v>4.8214285714285712</v>
      </c>
      <c r="DA19">
        <f t="shared" si="57"/>
        <v>6.5</v>
      </c>
      <c r="DB19">
        <f t="shared" si="58"/>
        <v>6.0675675675675675</v>
      </c>
      <c r="DC19">
        <f t="shared" si="59"/>
        <v>5.046875</v>
      </c>
      <c r="DD19">
        <f t="shared" si="60"/>
        <v>4.6222222222222218</v>
      </c>
      <c r="DE19">
        <f t="shared" si="61"/>
        <v>7.872727272727273</v>
      </c>
      <c r="DF19">
        <f t="shared" si="62"/>
        <v>6.0714285714285712</v>
      </c>
      <c r="DG19">
        <f t="shared" si="63"/>
        <v>10.913043478260869</v>
      </c>
      <c r="DH19">
        <f t="shared" si="64"/>
        <v>4.46</v>
      </c>
      <c r="DI19">
        <f t="shared" si="65"/>
        <v>5.1818181818181817</v>
      </c>
      <c r="DJ19">
        <f t="shared" si="66"/>
        <v>4.7611940298507465</v>
      </c>
      <c r="DK19">
        <f t="shared" si="67"/>
        <v>5.4150943396226419</v>
      </c>
      <c r="DL19">
        <f t="shared" si="68"/>
        <v>4.6578947368421053</v>
      </c>
      <c r="DM19">
        <f t="shared" si="69"/>
        <v>6.2278481012658231</v>
      </c>
      <c r="DN19">
        <f t="shared" si="70"/>
        <v>4.2692307692307692</v>
      </c>
      <c r="DO19">
        <f t="shared" si="71"/>
        <v>5.1025641025641022</v>
      </c>
      <c r="DP19">
        <f t="shared" si="72"/>
        <v>4.3061224489795915</v>
      </c>
      <c r="DQ19">
        <f t="shared" si="73"/>
        <v>3.1818181818181817</v>
      </c>
      <c r="DR19">
        <f t="shared" si="74"/>
        <v>6.666666666666667</v>
      </c>
      <c r="DS19">
        <f t="shared" si="75"/>
        <v>6.806451612903226</v>
      </c>
      <c r="DV19">
        <f t="shared" si="13"/>
        <v>5.1923076923076925</v>
      </c>
      <c r="DW19">
        <f t="shared" si="76"/>
        <v>7.15</v>
      </c>
      <c r="DX19">
        <f t="shared" si="77"/>
        <v>4.9340659340659343</v>
      </c>
      <c r="DY19">
        <f t="shared" si="78"/>
        <v>5.9814814814814818</v>
      </c>
      <c r="DZ19">
        <f t="shared" si="79"/>
        <v>5.4025974025974026</v>
      </c>
      <c r="EA19">
        <f t="shared" si="80"/>
        <v>5.0941176470588232</v>
      </c>
      <c r="EB19">
        <f t="shared" si="81"/>
        <v>5.1515151515151514</v>
      </c>
      <c r="EC19">
        <f t="shared" si="82"/>
        <v>3.9841269841269842</v>
      </c>
      <c r="ED19">
        <f t="shared" si="83"/>
        <v>5.7179487179487181</v>
      </c>
      <c r="EE19">
        <f t="shared" si="84"/>
        <v>6.1621621621621623</v>
      </c>
      <c r="EF19">
        <f t="shared" si="85"/>
        <v>6.2549019607843137</v>
      </c>
      <c r="EG19">
        <f t="shared" si="86"/>
        <v>4.484375</v>
      </c>
      <c r="EH19">
        <f t="shared" si="87"/>
        <v>6.6792452830188678</v>
      </c>
      <c r="EI19">
        <f t="shared" si="88"/>
        <v>5.7882352941176469</v>
      </c>
      <c r="EJ19">
        <f t="shared" si="89"/>
        <v>5.2857142857142856</v>
      </c>
      <c r="EK19">
        <f t="shared" si="90"/>
        <v>6.21875</v>
      </c>
      <c r="EL19">
        <f t="shared" si="91"/>
        <v>6.806451612903226</v>
      </c>
      <c r="EM19">
        <f t="shared" si="92"/>
        <v>4.375</v>
      </c>
      <c r="EN19">
        <f t="shared" si="93"/>
        <v>5.333333333333333</v>
      </c>
      <c r="EO19">
        <f t="shared" si="94"/>
        <v>5.2750000000000004</v>
      </c>
      <c r="ER19">
        <f t="shared" si="95"/>
        <v>5.6055831449583291</v>
      </c>
      <c r="EU19">
        <f t="shared" si="15"/>
        <v>1.02444624269089</v>
      </c>
      <c r="EV19">
        <f t="shared" si="16"/>
        <v>0.13066222212164288</v>
      </c>
      <c r="EW19">
        <f t="shared" si="17"/>
        <v>0.12335065962900335</v>
      </c>
      <c r="EX19">
        <f t="shared" si="18"/>
        <v>0.79963150925404181</v>
      </c>
      <c r="EY19">
        <f t="shared" si="19"/>
        <v>1.6894498089548509</v>
      </c>
      <c r="EZ19">
        <f t="shared" si="20"/>
        <v>1.0097711675903674E-3</v>
      </c>
      <c r="FA19">
        <f t="shared" si="21"/>
        <v>0.14358410723353796</v>
      </c>
      <c r="FB19">
        <f t="shared" si="22"/>
        <v>3.5308753330679746E-5</v>
      </c>
      <c r="FC19">
        <f t="shared" si="23"/>
        <v>1.476861684755929</v>
      </c>
      <c r="FD19">
        <f t="shared" si="24"/>
        <v>0.60082489200021605</v>
      </c>
      <c r="FE19">
        <f t="shared" si="25"/>
        <v>1.2000991713469491</v>
      </c>
      <c r="FF19">
        <f t="shared" si="26"/>
        <v>0.44852628919188076</v>
      </c>
      <c r="FG19">
        <f t="shared" si="27"/>
        <v>1.4643660722118552</v>
      </c>
      <c r="FH19">
        <f t="shared" si="28"/>
        <v>7.8409123101806963E-2</v>
      </c>
      <c r="FI19">
        <f t="shared" si="29"/>
        <v>1.2803740382256592</v>
      </c>
      <c r="FJ19">
        <f t="shared" si="30"/>
        <v>0.64444410666755403</v>
      </c>
      <c r="FK19">
        <f t="shared" si="31"/>
        <v>1.7199897125513031</v>
      </c>
      <c r="FL19">
        <f t="shared" si="32"/>
        <v>1.8291004765615284</v>
      </c>
      <c r="FM19">
        <f t="shared" si="33"/>
        <v>0.16168219730792935</v>
      </c>
      <c r="FN19">
        <f t="shared" si="34"/>
        <v>6.228796957391599E-2</v>
      </c>
      <c r="FP19">
        <f t="shared" si="35"/>
        <v>0.12069955136463881</v>
      </c>
      <c r="FQ19">
        <f t="shared" si="36"/>
        <v>0.86779315730422613</v>
      </c>
      <c r="FR19">
        <f t="shared" si="37"/>
        <v>3.701845226581682E-2</v>
      </c>
      <c r="FS19">
        <f t="shared" si="38"/>
        <v>0.48202887424992691</v>
      </c>
      <c r="FT19">
        <f t="shared" si="39"/>
        <v>0.17571416320889835</v>
      </c>
      <c r="FU19">
        <f t="shared" si="40"/>
        <v>7.067737564599251E-2</v>
      </c>
      <c r="FV19">
        <f t="shared" si="41"/>
        <v>9.822401608386383E-2</v>
      </c>
      <c r="FW19">
        <f t="shared" si="42"/>
        <v>6.6576391633693189E-4</v>
      </c>
      <c r="FX19">
        <f t="shared" si="43"/>
        <v>0.31171977618275681</v>
      </c>
      <c r="FY19">
        <f t="shared" si="44"/>
        <v>0.52863512826652215</v>
      </c>
      <c r="FZ19">
        <f t="shared" si="45"/>
        <v>0.66506375866423806</v>
      </c>
      <c r="GA19">
        <f t="shared" si="46"/>
        <v>9.8949328412848252E-3</v>
      </c>
      <c r="GB19">
        <f t="shared" si="47"/>
        <v>1.0554508307618633</v>
      </c>
      <c r="GC19">
        <f t="shared" si="48"/>
        <v>0.39882295758939268</v>
      </c>
      <c r="GD19">
        <f t="shared" si="49"/>
        <v>0.17327956721304758</v>
      </c>
      <c r="GE19">
        <f t="shared" si="50"/>
        <v>0.53154210211492048</v>
      </c>
      <c r="GF19">
        <f t="shared" si="51"/>
        <v>0.87415195442197557</v>
      </c>
      <c r="GG19">
        <f t="shared" si="52"/>
        <v>7.50627591924964E-2</v>
      </c>
      <c r="GH19">
        <f t="shared" si="53"/>
        <v>0.18697670366183169</v>
      </c>
      <c r="GI19">
        <f t="shared" si="54"/>
        <v>0.15409842625020637</v>
      </c>
    </row>
    <row r="20" spans="1:212">
      <c r="A20" t="s">
        <v>110</v>
      </c>
      <c r="B20">
        <v>301</v>
      </c>
      <c r="C20">
        <v>171</v>
      </c>
      <c r="D20">
        <v>512</v>
      </c>
      <c r="E20">
        <v>383</v>
      </c>
      <c r="F20">
        <v>461</v>
      </c>
      <c r="G20">
        <v>493</v>
      </c>
      <c r="H20">
        <v>386</v>
      </c>
      <c r="I20">
        <v>307</v>
      </c>
      <c r="J20">
        <v>261</v>
      </c>
      <c r="K20">
        <v>243</v>
      </c>
      <c r="L20">
        <v>359</v>
      </c>
      <c r="M20">
        <v>322</v>
      </c>
      <c r="N20">
        <v>395</v>
      </c>
      <c r="O20">
        <v>568</v>
      </c>
      <c r="P20">
        <v>120</v>
      </c>
      <c r="Q20">
        <v>231</v>
      </c>
      <c r="R20">
        <v>247</v>
      </c>
      <c r="S20">
        <v>37</v>
      </c>
      <c r="T20">
        <v>84</v>
      </c>
      <c r="U20">
        <v>234</v>
      </c>
      <c r="V20">
        <v>54</v>
      </c>
      <c r="W20">
        <v>31</v>
      </c>
      <c r="X20">
        <v>81</v>
      </c>
      <c r="Y20">
        <v>68</v>
      </c>
      <c r="Z20">
        <v>102</v>
      </c>
      <c r="AA20">
        <v>92</v>
      </c>
      <c r="AB20">
        <v>67</v>
      </c>
      <c r="AC20">
        <v>41</v>
      </c>
      <c r="AD20">
        <v>51</v>
      </c>
      <c r="AE20">
        <v>63</v>
      </c>
      <c r="AF20">
        <v>53</v>
      </c>
      <c r="AG20">
        <v>53</v>
      </c>
      <c r="AH20">
        <v>65</v>
      </c>
      <c r="AI20">
        <v>84</v>
      </c>
      <c r="AJ20">
        <v>21</v>
      </c>
      <c r="AK20">
        <v>45</v>
      </c>
      <c r="AL20">
        <v>65</v>
      </c>
      <c r="AM20">
        <v>4</v>
      </c>
      <c r="AN20">
        <v>19</v>
      </c>
      <c r="AO20">
        <v>35</v>
      </c>
      <c r="AP20">
        <v>52</v>
      </c>
      <c r="AQ20">
        <v>31</v>
      </c>
      <c r="AR20">
        <v>88</v>
      </c>
      <c r="AS20">
        <v>79</v>
      </c>
      <c r="AT20">
        <v>78</v>
      </c>
      <c r="AU20">
        <v>87</v>
      </c>
      <c r="AV20">
        <v>58</v>
      </c>
      <c r="AW20">
        <v>71</v>
      </c>
      <c r="AX20">
        <v>46</v>
      </c>
      <c r="AY20">
        <v>47</v>
      </c>
      <c r="AZ20">
        <v>83</v>
      </c>
      <c r="BA20">
        <v>72</v>
      </c>
      <c r="BB20">
        <v>80</v>
      </c>
      <c r="BC20">
        <v>87</v>
      </c>
      <c r="BD20">
        <v>25</v>
      </c>
      <c r="BE20">
        <v>41</v>
      </c>
      <c r="BF20">
        <v>32</v>
      </c>
      <c r="BG20">
        <v>7</v>
      </c>
      <c r="BH20">
        <v>25</v>
      </c>
      <c r="BI20">
        <v>52</v>
      </c>
      <c r="BJ20">
        <v>2</v>
      </c>
      <c r="BK20">
        <v>0</v>
      </c>
      <c r="BL20">
        <v>-7</v>
      </c>
      <c r="BM20">
        <v>-11</v>
      </c>
      <c r="BN20">
        <v>24</v>
      </c>
      <c r="BO20">
        <v>5</v>
      </c>
      <c r="BP20">
        <v>9</v>
      </c>
      <c r="BQ20">
        <v>-30</v>
      </c>
      <c r="BR20">
        <v>5</v>
      </c>
      <c r="BS20">
        <v>16</v>
      </c>
      <c r="BT20">
        <v>-30</v>
      </c>
      <c r="BU20">
        <v>-19</v>
      </c>
      <c r="BV20">
        <v>-15</v>
      </c>
      <c r="BW20">
        <v>-3</v>
      </c>
      <c r="BX20">
        <v>-4</v>
      </c>
      <c r="BY20">
        <v>4</v>
      </c>
      <c r="BZ20">
        <v>33</v>
      </c>
      <c r="CA20">
        <v>-3</v>
      </c>
      <c r="CB20">
        <v>-6</v>
      </c>
      <c r="CC20">
        <v>-17</v>
      </c>
      <c r="CD20">
        <f t="shared" si="55"/>
        <v>0.66445182724252494</v>
      </c>
      <c r="CE20">
        <f t="shared" si="55"/>
        <v>0</v>
      </c>
      <c r="CF20">
        <f t="shared" si="55"/>
        <v>-1.3671875</v>
      </c>
      <c r="CG20">
        <f t="shared" si="55"/>
        <v>-2.8720626631853787</v>
      </c>
      <c r="CH20">
        <f t="shared" si="55"/>
        <v>5.2060737527114966</v>
      </c>
      <c r="CI20">
        <f t="shared" si="55"/>
        <v>1.0141987829614605</v>
      </c>
      <c r="CJ20">
        <f t="shared" si="55"/>
        <v>2.3316062176165802</v>
      </c>
      <c r="CK20">
        <f t="shared" si="55"/>
        <v>-9.7719869706840399</v>
      </c>
      <c r="CL20">
        <f t="shared" si="55"/>
        <v>1.9157088122605364</v>
      </c>
      <c r="CM20">
        <f t="shared" si="55"/>
        <v>6.5843621399176957</v>
      </c>
      <c r="CN20">
        <f t="shared" si="55"/>
        <v>-8.3565459610027855</v>
      </c>
      <c r="CO20">
        <f t="shared" si="55"/>
        <v>-5.9006211180124222</v>
      </c>
      <c r="CP20">
        <f t="shared" si="55"/>
        <v>-3.79746835443038</v>
      </c>
      <c r="CQ20">
        <f t="shared" si="55"/>
        <v>-0.528169014084507</v>
      </c>
      <c r="CR20">
        <f t="shared" si="55"/>
        <v>-3.3333333333333335</v>
      </c>
      <c r="CS20">
        <f t="shared" si="55"/>
        <v>1.7316017316017316</v>
      </c>
      <c r="CT20">
        <f t="shared" ref="CT20:CW20" si="96">BZ20/R20*100</f>
        <v>13.360323886639677</v>
      </c>
      <c r="CU20">
        <f t="shared" si="96"/>
        <v>-8.1081081081081088</v>
      </c>
      <c r="CV20">
        <f t="shared" si="96"/>
        <v>-7.1428571428571423</v>
      </c>
      <c r="CW20">
        <f t="shared" si="96"/>
        <v>-7.2649572649572658</v>
      </c>
      <c r="CZ20">
        <f t="shared" si="11"/>
        <v>5.5740740740740744</v>
      </c>
      <c r="DA20">
        <f t="shared" si="57"/>
        <v>5.5161290322580649</v>
      </c>
      <c r="DB20">
        <f t="shared" si="58"/>
        <v>6.3209876543209873</v>
      </c>
      <c r="DC20">
        <f t="shared" si="59"/>
        <v>5.632352941176471</v>
      </c>
      <c r="DD20">
        <f t="shared" si="60"/>
        <v>4.5196078431372548</v>
      </c>
      <c r="DE20">
        <f t="shared" si="61"/>
        <v>5.3586956521739131</v>
      </c>
      <c r="DF20">
        <f t="shared" si="62"/>
        <v>5.7611940298507465</v>
      </c>
      <c r="DG20">
        <f t="shared" si="63"/>
        <v>7.4878048780487809</v>
      </c>
      <c r="DH20">
        <f t="shared" si="64"/>
        <v>5.117647058823529</v>
      </c>
      <c r="DI20">
        <f t="shared" si="65"/>
        <v>3.8571428571428572</v>
      </c>
      <c r="DJ20">
        <f t="shared" si="66"/>
        <v>6.7735849056603774</v>
      </c>
      <c r="DK20">
        <f t="shared" si="67"/>
        <v>6.0754716981132075</v>
      </c>
      <c r="DL20">
        <f t="shared" si="68"/>
        <v>6.0769230769230766</v>
      </c>
      <c r="DM20">
        <f t="shared" si="69"/>
        <v>6.7619047619047619</v>
      </c>
      <c r="DN20">
        <f t="shared" si="70"/>
        <v>5.7142857142857144</v>
      </c>
      <c r="DO20">
        <f t="shared" si="71"/>
        <v>5.1333333333333337</v>
      </c>
      <c r="DP20">
        <f t="shared" si="72"/>
        <v>3.8</v>
      </c>
      <c r="DQ20">
        <f t="shared" si="73"/>
        <v>9.25</v>
      </c>
      <c r="DR20">
        <f t="shared" si="74"/>
        <v>4.4210526315789478</v>
      </c>
      <c r="DS20">
        <f t="shared" si="75"/>
        <v>6.6857142857142859</v>
      </c>
      <c r="DV20">
        <f t="shared" si="13"/>
        <v>5.7884615384615383</v>
      </c>
      <c r="DW20">
        <f t="shared" si="76"/>
        <v>5.5161290322580649</v>
      </c>
      <c r="DX20">
        <f t="shared" si="77"/>
        <v>5.8181818181818183</v>
      </c>
      <c r="DY20">
        <f t="shared" si="78"/>
        <v>4.8481012658227849</v>
      </c>
      <c r="DZ20">
        <f t="shared" si="79"/>
        <v>5.9102564102564106</v>
      </c>
      <c r="EA20">
        <f t="shared" si="80"/>
        <v>5.666666666666667</v>
      </c>
      <c r="EB20">
        <f t="shared" si="81"/>
        <v>6.6551724137931032</v>
      </c>
      <c r="EC20">
        <f t="shared" si="82"/>
        <v>4.323943661971831</v>
      </c>
      <c r="ED20">
        <f t="shared" si="83"/>
        <v>5.6739130434782608</v>
      </c>
      <c r="EE20">
        <f t="shared" si="84"/>
        <v>5.1702127659574471</v>
      </c>
      <c r="EF20">
        <f t="shared" si="85"/>
        <v>4.3253012048192767</v>
      </c>
      <c r="EG20">
        <f t="shared" si="86"/>
        <v>4.4722222222222223</v>
      </c>
      <c r="EH20">
        <f t="shared" si="87"/>
        <v>4.9375</v>
      </c>
      <c r="EI20">
        <f t="shared" si="88"/>
        <v>6.5287356321839081</v>
      </c>
      <c r="EJ20">
        <f t="shared" si="89"/>
        <v>4.8</v>
      </c>
      <c r="EK20">
        <f t="shared" si="90"/>
        <v>5.6341463414634143</v>
      </c>
      <c r="EL20">
        <f t="shared" si="91"/>
        <v>7.71875</v>
      </c>
      <c r="EM20">
        <f t="shared" si="92"/>
        <v>5.2857142857142856</v>
      </c>
      <c r="EN20">
        <f t="shared" si="93"/>
        <v>3.36</v>
      </c>
      <c r="EO20">
        <f t="shared" si="94"/>
        <v>4.5</v>
      </c>
      <c r="ER20">
        <f t="shared" si="95"/>
        <v>5.5692828682942856</v>
      </c>
      <c r="EU20">
        <f t="shared" si="15"/>
        <v>0.3311521910425641</v>
      </c>
      <c r="EV20">
        <f t="shared" si="16"/>
        <v>0.36768046943833194</v>
      </c>
      <c r="EW20">
        <f t="shared" si="17"/>
        <v>5.2397987657616198E-2</v>
      </c>
      <c r="EX20">
        <f t="shared" si="18"/>
        <v>0.29357241996829492</v>
      </c>
      <c r="EY20">
        <f t="shared" si="19"/>
        <v>2.0143891233417981</v>
      </c>
      <c r="EZ20">
        <f t="shared" si="20"/>
        <v>0.4991809833626919</v>
      </c>
      <c r="FA20">
        <f t="shared" si="21"/>
        <v>0.22947865274417417</v>
      </c>
      <c r="FB20">
        <f t="shared" si="22"/>
        <v>8.1732775349404492E-3</v>
      </c>
      <c r="FC20">
        <f t="shared" si="23"/>
        <v>0.64771431283874603</v>
      </c>
      <c r="FD20">
        <f t="shared" si="24"/>
        <v>3.1231095797369144</v>
      </c>
      <c r="FE20">
        <f t="shared" si="25"/>
        <v>2.8378285739612329E-2</v>
      </c>
      <c r="FF20">
        <f t="shared" si="26"/>
        <v>0.13580403700435145</v>
      </c>
      <c r="FG20">
        <f t="shared" si="27"/>
        <v>0.11956834192485406</v>
      </c>
      <c r="FH20">
        <f t="shared" si="28"/>
        <v>1.1365144498605515E-2</v>
      </c>
      <c r="FI20">
        <f t="shared" si="29"/>
        <v>0.30606938755608026</v>
      </c>
      <c r="FJ20">
        <f t="shared" si="30"/>
        <v>0.61575430100966122</v>
      </c>
      <c r="FK20">
        <f t="shared" si="31"/>
        <v>3.3824437890853991</v>
      </c>
      <c r="FL20">
        <f t="shared" si="32"/>
        <v>8.6673458173692874E-2</v>
      </c>
      <c r="FM20">
        <f t="shared" si="33"/>
        <v>0.97003130994800912</v>
      </c>
      <c r="FN20">
        <f t="shared" si="34"/>
        <v>6.1699769833889875E-2</v>
      </c>
      <c r="FP20">
        <f t="shared" si="35"/>
        <v>0.38285096134991176</v>
      </c>
      <c r="FQ20">
        <f t="shared" si="36"/>
        <v>0.24326041833071294</v>
      </c>
      <c r="FR20">
        <f t="shared" si="37"/>
        <v>0.4556841213027184</v>
      </c>
      <c r="FS20">
        <f t="shared" si="38"/>
        <v>3.5515337774491E-2</v>
      </c>
      <c r="FT20">
        <f t="shared" si="39"/>
        <v>0.51527240183272338</v>
      </c>
      <c r="FU20">
        <f t="shared" si="40"/>
        <v>0.33986929885416173</v>
      </c>
      <c r="FV20">
        <f t="shared" si="41"/>
        <v>1.1334926821974751</v>
      </c>
      <c r="FW20">
        <f t="shared" si="42"/>
        <v>3.9122829450544926E-3</v>
      </c>
      <c r="FX20">
        <f t="shared" si="43"/>
        <v>0.31564268936746004</v>
      </c>
      <c r="FY20">
        <f t="shared" si="44"/>
        <v>0.12823010857920228</v>
      </c>
      <c r="FZ20">
        <f t="shared" si="45"/>
        <v>2.3931728465200783E-3</v>
      </c>
      <c r="GA20">
        <f t="shared" si="46"/>
        <v>8.1597741107388971E-3</v>
      </c>
      <c r="GB20">
        <f t="shared" si="47"/>
        <v>4.8669234212110793E-2</v>
      </c>
      <c r="GC20">
        <f t="shared" si="48"/>
        <v>1.2639131350345794</v>
      </c>
      <c r="GD20">
        <f t="shared" si="49"/>
        <v>8.2292925808938044E-2</v>
      </c>
      <c r="GE20">
        <f t="shared" si="50"/>
        <v>0.29339713519271421</v>
      </c>
      <c r="GF20">
        <f t="shared" si="51"/>
        <v>1.6675014065103453</v>
      </c>
      <c r="GG20">
        <f t="shared" si="52"/>
        <v>0.1820126647994037</v>
      </c>
      <c r="GH20">
        <f t="shared" si="53"/>
        <v>1.1672535733269146E-3</v>
      </c>
      <c r="GI20">
        <f t="shared" si="54"/>
        <v>1.7729655989492655E-2</v>
      </c>
    </row>
    <row r="21" spans="1:212">
      <c r="A21" t="s">
        <v>111</v>
      </c>
      <c r="B21">
        <v>145</v>
      </c>
      <c r="C21">
        <v>87</v>
      </c>
      <c r="D21">
        <v>222</v>
      </c>
      <c r="E21">
        <v>141</v>
      </c>
      <c r="F21">
        <v>122</v>
      </c>
      <c r="G21">
        <v>226</v>
      </c>
      <c r="H21">
        <v>186</v>
      </c>
      <c r="I21">
        <v>196</v>
      </c>
      <c r="J21">
        <v>103</v>
      </c>
      <c r="K21">
        <v>50</v>
      </c>
      <c r="L21">
        <v>142</v>
      </c>
      <c r="M21">
        <v>178</v>
      </c>
      <c r="N21">
        <v>264</v>
      </c>
      <c r="O21">
        <v>258</v>
      </c>
      <c r="P21">
        <v>64</v>
      </c>
      <c r="Q21">
        <v>120</v>
      </c>
      <c r="R21">
        <v>161</v>
      </c>
      <c r="S21">
        <v>14</v>
      </c>
      <c r="T21">
        <v>52</v>
      </c>
      <c r="U21">
        <v>102</v>
      </c>
      <c r="V21">
        <v>36</v>
      </c>
      <c r="W21">
        <v>18</v>
      </c>
      <c r="X21">
        <v>40</v>
      </c>
      <c r="Y21">
        <v>37</v>
      </c>
      <c r="Z21">
        <v>26</v>
      </c>
      <c r="AA21">
        <v>48</v>
      </c>
      <c r="AB21">
        <v>42</v>
      </c>
      <c r="AC21">
        <v>44</v>
      </c>
      <c r="AD21">
        <v>18</v>
      </c>
      <c r="AE21">
        <v>8</v>
      </c>
      <c r="AF21">
        <v>24</v>
      </c>
      <c r="AG21">
        <v>45</v>
      </c>
      <c r="AH21">
        <v>73</v>
      </c>
      <c r="AI21">
        <v>67</v>
      </c>
      <c r="AJ21">
        <v>17</v>
      </c>
      <c r="AK21">
        <v>29</v>
      </c>
      <c r="AL21">
        <v>44</v>
      </c>
      <c r="AM21">
        <v>4</v>
      </c>
      <c r="AN21">
        <v>11</v>
      </c>
      <c r="AO21">
        <v>23</v>
      </c>
      <c r="AP21">
        <v>44</v>
      </c>
      <c r="AQ21">
        <v>24</v>
      </c>
      <c r="AR21">
        <v>63</v>
      </c>
      <c r="AS21">
        <v>46</v>
      </c>
      <c r="AT21">
        <v>25</v>
      </c>
      <c r="AU21">
        <v>65</v>
      </c>
      <c r="AV21">
        <v>44</v>
      </c>
      <c r="AW21">
        <v>50</v>
      </c>
      <c r="AX21">
        <v>32</v>
      </c>
      <c r="AY21">
        <v>20</v>
      </c>
      <c r="AZ21">
        <v>48</v>
      </c>
      <c r="BA21">
        <v>45</v>
      </c>
      <c r="BB21">
        <v>63</v>
      </c>
      <c r="BC21">
        <v>66</v>
      </c>
      <c r="BD21">
        <v>20</v>
      </c>
      <c r="BE21">
        <v>33</v>
      </c>
      <c r="BF21">
        <v>33</v>
      </c>
      <c r="BG21">
        <v>3</v>
      </c>
      <c r="BH21">
        <v>13</v>
      </c>
      <c r="BI21">
        <v>25</v>
      </c>
      <c r="BJ21">
        <v>-8</v>
      </c>
      <c r="BK21">
        <v>-6</v>
      </c>
      <c r="BL21">
        <v>-23</v>
      </c>
      <c r="BM21">
        <v>-9</v>
      </c>
      <c r="BN21">
        <v>1</v>
      </c>
      <c r="BO21">
        <v>-17</v>
      </c>
      <c r="BP21">
        <v>-2</v>
      </c>
      <c r="BQ21">
        <v>-6</v>
      </c>
      <c r="BR21">
        <v>-14</v>
      </c>
      <c r="BS21">
        <v>-12</v>
      </c>
      <c r="BT21">
        <v>-24</v>
      </c>
      <c r="BU21">
        <v>0</v>
      </c>
      <c r="BV21">
        <v>10</v>
      </c>
      <c r="BW21">
        <v>1</v>
      </c>
      <c r="BX21">
        <v>-3</v>
      </c>
      <c r="BY21">
        <v>-4</v>
      </c>
      <c r="BZ21">
        <v>11</v>
      </c>
      <c r="CA21">
        <v>1</v>
      </c>
      <c r="CB21">
        <v>-2</v>
      </c>
      <c r="CC21">
        <v>-2</v>
      </c>
      <c r="CD21">
        <f t="shared" ref="CD21:CD27" si="97">BJ21/B21*100</f>
        <v>-5.5172413793103452</v>
      </c>
      <c r="CE21">
        <f t="shared" ref="CE21:CE27" si="98">BK21/C21*100</f>
        <v>-6.8965517241379306</v>
      </c>
      <c r="CF21">
        <f t="shared" ref="CF21:CF27" si="99">BL21/D21*100</f>
        <v>-10.36036036036036</v>
      </c>
      <c r="CG21">
        <f t="shared" ref="CG21:CG27" si="100">BM21/E21*100</f>
        <v>-6.3829787234042552</v>
      </c>
      <c r="CH21">
        <f t="shared" ref="CH21:CH27" si="101">BN21/F21*100</f>
        <v>0.81967213114754101</v>
      </c>
      <c r="CI21">
        <f t="shared" ref="CI21:CI27" si="102">BO21/G21*100</f>
        <v>-7.5221238938053103</v>
      </c>
      <c r="CJ21">
        <f t="shared" ref="CJ21:CJ27" si="103">BP21/H21*100</f>
        <v>-1.0752688172043012</v>
      </c>
      <c r="CK21">
        <f t="shared" ref="CK21:CK27" si="104">BQ21/I21*100</f>
        <v>-3.0612244897959182</v>
      </c>
      <c r="CL21">
        <f t="shared" ref="CL21:CL27" si="105">BR21/J21*100</f>
        <v>-13.592233009708737</v>
      </c>
      <c r="CM21">
        <f t="shared" si="55"/>
        <v>-24</v>
      </c>
      <c r="CN21">
        <f t="shared" si="55"/>
        <v>-16.901408450704224</v>
      </c>
      <c r="CO21">
        <f t="shared" si="55"/>
        <v>0</v>
      </c>
      <c r="CP21">
        <f t="shared" si="55"/>
        <v>3.7878787878787881</v>
      </c>
      <c r="CQ21">
        <f t="shared" si="55"/>
        <v>0.38759689922480622</v>
      </c>
      <c r="CR21">
        <f t="shared" si="55"/>
        <v>-4.6875</v>
      </c>
      <c r="CS21">
        <f t="shared" si="55"/>
        <v>-3.3333333333333335</v>
      </c>
      <c r="CT21">
        <f t="shared" ref="CT21:CT27" si="106">BZ21/R21*100</f>
        <v>6.8322981366459627</v>
      </c>
      <c r="CU21">
        <f t="shared" ref="CU21:CU27" si="107">CA21/S21*100</f>
        <v>7.1428571428571423</v>
      </c>
      <c r="CV21">
        <f t="shared" ref="CV21:CV27" si="108">CB21/T21*100</f>
        <v>-3.8461538461538463</v>
      </c>
      <c r="CW21">
        <f t="shared" ref="CW21:CW27" si="109">CC21/U21*100</f>
        <v>-1.9607843137254901</v>
      </c>
      <c r="CZ21">
        <f t="shared" si="11"/>
        <v>4.0277777777777777</v>
      </c>
      <c r="DA21">
        <f t="shared" si="57"/>
        <v>4.833333333333333</v>
      </c>
      <c r="DB21">
        <f t="shared" si="58"/>
        <v>5.55</v>
      </c>
      <c r="DC21">
        <f t="shared" si="59"/>
        <v>3.810810810810811</v>
      </c>
      <c r="DD21">
        <f t="shared" si="60"/>
        <v>4.6923076923076925</v>
      </c>
      <c r="DE21">
        <f t="shared" si="61"/>
        <v>4.708333333333333</v>
      </c>
      <c r="DF21">
        <f t="shared" si="62"/>
        <v>4.4285714285714288</v>
      </c>
      <c r="DG21">
        <f t="shared" si="63"/>
        <v>4.4545454545454541</v>
      </c>
      <c r="DH21">
        <f t="shared" si="64"/>
        <v>5.7222222222222223</v>
      </c>
      <c r="DI21">
        <f t="shared" si="65"/>
        <v>6.25</v>
      </c>
      <c r="DJ21">
        <f t="shared" si="66"/>
        <v>5.916666666666667</v>
      </c>
      <c r="DK21">
        <f t="shared" si="67"/>
        <v>3.9555555555555557</v>
      </c>
      <c r="DL21">
        <f t="shared" si="68"/>
        <v>3.6164383561643834</v>
      </c>
      <c r="DM21">
        <f t="shared" si="69"/>
        <v>3.8507462686567164</v>
      </c>
      <c r="DN21">
        <f t="shared" si="70"/>
        <v>3.7647058823529411</v>
      </c>
      <c r="DO21">
        <f t="shared" si="71"/>
        <v>4.1379310344827589</v>
      </c>
      <c r="DP21">
        <f t="shared" si="72"/>
        <v>3.6590909090909092</v>
      </c>
      <c r="DQ21">
        <f t="shared" si="73"/>
        <v>3.5</v>
      </c>
      <c r="DR21">
        <f t="shared" si="74"/>
        <v>4.7272727272727275</v>
      </c>
      <c r="DS21">
        <f t="shared" si="75"/>
        <v>4.4347826086956523</v>
      </c>
      <c r="DV21">
        <f t="shared" si="13"/>
        <v>3.2954545454545454</v>
      </c>
      <c r="DW21">
        <f t="shared" si="76"/>
        <v>3.625</v>
      </c>
      <c r="DX21">
        <f t="shared" si="77"/>
        <v>3.5238095238095237</v>
      </c>
      <c r="DY21">
        <f t="shared" si="78"/>
        <v>3.0652173913043477</v>
      </c>
      <c r="DZ21">
        <f t="shared" si="79"/>
        <v>4.88</v>
      </c>
      <c r="EA21">
        <f t="shared" si="80"/>
        <v>3.476923076923077</v>
      </c>
      <c r="EB21">
        <f t="shared" si="81"/>
        <v>4.2272727272727275</v>
      </c>
      <c r="EC21">
        <f t="shared" si="82"/>
        <v>3.92</v>
      </c>
      <c r="ED21">
        <f t="shared" si="83"/>
        <v>3.21875</v>
      </c>
      <c r="EE21">
        <f t="shared" si="84"/>
        <v>2.5</v>
      </c>
      <c r="EF21">
        <f t="shared" si="85"/>
        <v>2.9583333333333335</v>
      </c>
      <c r="EG21">
        <f t="shared" si="86"/>
        <v>3.9555555555555557</v>
      </c>
      <c r="EH21">
        <f t="shared" si="87"/>
        <v>4.1904761904761907</v>
      </c>
      <c r="EI21">
        <f t="shared" si="88"/>
        <v>3.9090909090909092</v>
      </c>
      <c r="EJ21">
        <f t="shared" si="89"/>
        <v>3.2</v>
      </c>
      <c r="EK21">
        <f t="shared" si="90"/>
        <v>3.6363636363636362</v>
      </c>
      <c r="EL21">
        <f t="shared" si="91"/>
        <v>4.8787878787878789</v>
      </c>
      <c r="EM21">
        <f t="shared" si="92"/>
        <v>4.666666666666667</v>
      </c>
      <c r="EN21">
        <f t="shared" si="93"/>
        <v>4</v>
      </c>
      <c r="EO21">
        <f t="shared" si="94"/>
        <v>4.08</v>
      </c>
      <c r="ER21">
        <f t="shared" si="95"/>
        <v>4.131219837421968</v>
      </c>
      <c r="EU21">
        <f t="shared" si="15"/>
        <v>0.41223037995870465</v>
      </c>
      <c r="EV21">
        <f t="shared" si="16"/>
        <v>0.13384463032446164</v>
      </c>
      <c r="EW21">
        <f t="shared" si="17"/>
        <v>7.339573198656176E-3</v>
      </c>
      <c r="EX21">
        <f t="shared" si="18"/>
        <v>0.60061080045871851</v>
      </c>
      <c r="EY21">
        <f t="shared" si="19"/>
        <v>0.13339820859930168</v>
      </c>
      <c r="EZ21">
        <f t="shared" si="20"/>
        <v>7.9769277885303497E-2</v>
      </c>
      <c r="FA21">
        <f t="shared" si="21"/>
        <v>0.17872555748075511</v>
      </c>
      <c r="FB21">
        <f t="shared" si="22"/>
        <v>0.16475646332045119</v>
      </c>
      <c r="FC21">
        <f t="shared" si="23"/>
        <v>2.9564544066606111E-2</v>
      </c>
      <c r="FD21">
        <f t="shared" si="24"/>
        <v>5.2627696906556401E-2</v>
      </c>
      <c r="FE21">
        <f t="shared" si="25"/>
        <v>1.0249307378177964E-2</v>
      </c>
      <c r="FF21">
        <f t="shared" si="26"/>
        <v>0.47892309166228153</v>
      </c>
      <c r="FG21">
        <f t="shared" si="27"/>
        <v>1.0679147007672904</v>
      </c>
      <c r="FH21">
        <f t="shared" si="28"/>
        <v>0.63867347317547263</v>
      </c>
      <c r="FI21">
        <f t="shared" si="29"/>
        <v>0.56300156460089623</v>
      </c>
      <c r="FJ21">
        <f t="shared" si="30"/>
        <v>0.34260600835493782</v>
      </c>
      <c r="FK21">
        <f t="shared" si="31"/>
        <v>0.81091560525731843</v>
      </c>
      <c r="FL21">
        <f t="shared" si="32"/>
        <v>0.62793965088612591</v>
      </c>
      <c r="FM21">
        <f t="shared" si="33"/>
        <v>0.20206062030361205</v>
      </c>
      <c r="FN21">
        <f t="shared" si="34"/>
        <v>0.22102572675501372</v>
      </c>
      <c r="FP21">
        <f t="shared" si="35"/>
        <v>1.6271237577786871E-2</v>
      </c>
      <c r="FQ21">
        <f t="shared" si="36"/>
        <v>9.3109934863224622E-2</v>
      </c>
      <c r="FR21">
        <f t="shared" si="37"/>
        <v>2.921573910665554E-2</v>
      </c>
      <c r="FS21">
        <f t="shared" si="38"/>
        <v>3.954746516628309E-3</v>
      </c>
      <c r="FT21">
        <f t="shared" si="39"/>
        <v>0.70229497053663226</v>
      </c>
      <c r="FU21">
        <f t="shared" si="40"/>
        <v>2.1808507948303319E-2</v>
      </c>
      <c r="FV21">
        <f t="shared" si="41"/>
        <v>0.3277382182092749</v>
      </c>
      <c r="FW21">
        <f t="shared" si="42"/>
        <v>0.15582201088167416</v>
      </c>
      <c r="FX21">
        <f t="shared" si="43"/>
        <v>1.9497811116897995E-2</v>
      </c>
      <c r="FY21">
        <f t="shared" si="44"/>
        <v>1.8269042954917986E-3</v>
      </c>
      <c r="FZ21">
        <f t="shared" si="45"/>
        <v>1.6191540429472085E-3</v>
      </c>
      <c r="GA21">
        <f t="shared" si="46"/>
        <v>0.17519313620648305</v>
      </c>
      <c r="GB21">
        <f t="shared" si="47"/>
        <v>0.31713069168324054</v>
      </c>
      <c r="GC21">
        <f t="shared" si="48"/>
        <v>0.13990666891340622</v>
      </c>
      <c r="GD21">
        <f t="shared" si="49"/>
        <v>3.3937139954668703E-2</v>
      </c>
      <c r="GE21">
        <f t="shared" si="50"/>
        <v>8.1316113320076391E-2</v>
      </c>
      <c r="GF21">
        <f t="shared" si="51"/>
        <v>0.80440768174209665</v>
      </c>
      <c r="GG21">
        <f t="shared" si="52"/>
        <v>0.26007573457555205</v>
      </c>
      <c r="GH21">
        <f t="shared" si="53"/>
        <v>0.20358734827677305</v>
      </c>
      <c r="GI21">
        <f t="shared" si="54"/>
        <v>0.23528088684273957</v>
      </c>
    </row>
    <row r="22" spans="1:212">
      <c r="A22" t="s">
        <v>112</v>
      </c>
      <c r="B22">
        <v>162</v>
      </c>
      <c r="C22">
        <v>94</v>
      </c>
      <c r="D22">
        <v>234</v>
      </c>
      <c r="E22">
        <v>147</v>
      </c>
      <c r="F22">
        <v>133</v>
      </c>
      <c r="G22">
        <v>237</v>
      </c>
      <c r="H22">
        <v>185</v>
      </c>
      <c r="I22">
        <v>213</v>
      </c>
      <c r="J22">
        <v>107</v>
      </c>
      <c r="K22">
        <v>53</v>
      </c>
      <c r="L22">
        <v>153</v>
      </c>
      <c r="M22">
        <v>174</v>
      </c>
      <c r="N22">
        <v>287</v>
      </c>
      <c r="O22">
        <v>268</v>
      </c>
      <c r="P22">
        <v>61</v>
      </c>
      <c r="Q22">
        <v>125</v>
      </c>
      <c r="R22">
        <v>169</v>
      </c>
      <c r="S22">
        <v>16</v>
      </c>
      <c r="T22">
        <v>57</v>
      </c>
      <c r="U22">
        <v>113</v>
      </c>
      <c r="V22">
        <v>45</v>
      </c>
      <c r="W22">
        <v>22</v>
      </c>
      <c r="X22">
        <v>54</v>
      </c>
      <c r="Y22">
        <v>35</v>
      </c>
      <c r="Z22">
        <v>33</v>
      </c>
      <c r="AA22">
        <v>55</v>
      </c>
      <c r="AB22">
        <v>40</v>
      </c>
      <c r="AC22">
        <v>48</v>
      </c>
      <c r="AD22">
        <v>22</v>
      </c>
      <c r="AE22">
        <v>10</v>
      </c>
      <c r="AF22">
        <v>39</v>
      </c>
      <c r="AG22">
        <v>41</v>
      </c>
      <c r="AH22">
        <v>95</v>
      </c>
      <c r="AI22">
        <v>67</v>
      </c>
      <c r="AJ22">
        <v>14</v>
      </c>
      <c r="AK22">
        <v>34</v>
      </c>
      <c r="AL22">
        <v>47</v>
      </c>
      <c r="AM22">
        <v>1</v>
      </c>
      <c r="AN22">
        <v>13</v>
      </c>
      <c r="AO22">
        <v>21</v>
      </c>
      <c r="AP22">
        <v>43</v>
      </c>
      <c r="AQ22">
        <v>24</v>
      </c>
      <c r="AR22">
        <v>69</v>
      </c>
      <c r="AS22">
        <v>43</v>
      </c>
      <c r="AT22">
        <v>33</v>
      </c>
      <c r="AU22">
        <v>61</v>
      </c>
      <c r="AV22">
        <v>42</v>
      </c>
      <c r="AW22">
        <v>57</v>
      </c>
      <c r="AX22">
        <v>38</v>
      </c>
      <c r="AY22">
        <v>17</v>
      </c>
      <c r="AZ22">
        <v>42</v>
      </c>
      <c r="BA22">
        <v>48</v>
      </c>
      <c r="BB22">
        <v>64</v>
      </c>
      <c r="BC22">
        <v>72</v>
      </c>
      <c r="BD22">
        <v>17</v>
      </c>
      <c r="BE22">
        <v>29</v>
      </c>
      <c r="BF22">
        <v>36</v>
      </c>
      <c r="BG22">
        <v>4</v>
      </c>
      <c r="BH22">
        <v>13</v>
      </c>
      <c r="BI22">
        <v>32</v>
      </c>
      <c r="BJ22">
        <v>2</v>
      </c>
      <c r="BK22">
        <v>-2</v>
      </c>
      <c r="BL22">
        <v>-15</v>
      </c>
      <c r="BM22">
        <v>-8</v>
      </c>
      <c r="BN22">
        <v>0</v>
      </c>
      <c r="BO22">
        <v>-6</v>
      </c>
      <c r="BP22">
        <v>-2</v>
      </c>
      <c r="BQ22">
        <v>-9</v>
      </c>
      <c r="BR22">
        <v>-16</v>
      </c>
      <c r="BS22">
        <v>-7</v>
      </c>
      <c r="BT22">
        <v>-3</v>
      </c>
      <c r="BU22">
        <v>-7</v>
      </c>
      <c r="BV22">
        <v>31</v>
      </c>
      <c r="BW22">
        <v>-5</v>
      </c>
      <c r="BX22">
        <v>-3</v>
      </c>
      <c r="BY22">
        <v>5</v>
      </c>
      <c r="BZ22">
        <v>11</v>
      </c>
      <c r="CA22">
        <v>-3</v>
      </c>
      <c r="CB22">
        <v>0</v>
      </c>
      <c r="CC22">
        <v>-11</v>
      </c>
      <c r="CD22">
        <f t="shared" si="97"/>
        <v>1.2345679012345678</v>
      </c>
      <c r="CE22">
        <f t="shared" si="98"/>
        <v>-2.1276595744680851</v>
      </c>
      <c r="CF22">
        <f t="shared" si="99"/>
        <v>-6.4102564102564097</v>
      </c>
      <c r="CG22">
        <f t="shared" si="100"/>
        <v>-5.4421768707482991</v>
      </c>
      <c r="CH22">
        <f t="shared" si="101"/>
        <v>0</v>
      </c>
      <c r="CI22">
        <f t="shared" si="102"/>
        <v>-2.5316455696202533</v>
      </c>
      <c r="CJ22">
        <f t="shared" si="103"/>
        <v>-1.0810810810810811</v>
      </c>
      <c r="CK22">
        <f t="shared" si="104"/>
        <v>-4.225352112676056</v>
      </c>
      <c r="CL22">
        <f t="shared" si="105"/>
        <v>-14.953271028037381</v>
      </c>
      <c r="CM22">
        <f t="shared" si="55"/>
        <v>-13.20754716981132</v>
      </c>
      <c r="CN22">
        <f t="shared" si="55"/>
        <v>-1.9607843137254901</v>
      </c>
      <c r="CO22">
        <f t="shared" si="55"/>
        <v>-4.0229885057471266</v>
      </c>
      <c r="CP22">
        <f t="shared" si="55"/>
        <v>10.801393728222997</v>
      </c>
      <c r="CQ22">
        <f t="shared" si="55"/>
        <v>-1.8656716417910446</v>
      </c>
      <c r="CR22">
        <f t="shared" si="55"/>
        <v>-4.918032786885246</v>
      </c>
      <c r="CS22">
        <f t="shared" si="55"/>
        <v>4</v>
      </c>
      <c r="CT22">
        <f t="shared" si="106"/>
        <v>6.5088757396449708</v>
      </c>
      <c r="CU22">
        <f t="shared" si="107"/>
        <v>-18.75</v>
      </c>
      <c r="CV22">
        <f t="shared" si="108"/>
        <v>0</v>
      </c>
      <c r="CW22">
        <f t="shared" si="109"/>
        <v>-9.7345132743362832</v>
      </c>
      <c r="CZ22">
        <f t="shared" si="11"/>
        <v>3.6</v>
      </c>
      <c r="DA22">
        <f t="shared" si="57"/>
        <v>4.2727272727272725</v>
      </c>
      <c r="DB22">
        <f t="shared" si="58"/>
        <v>4.333333333333333</v>
      </c>
      <c r="DC22">
        <f t="shared" si="59"/>
        <v>4.2</v>
      </c>
      <c r="DD22">
        <f t="shared" si="60"/>
        <v>4.0303030303030303</v>
      </c>
      <c r="DE22">
        <f t="shared" si="61"/>
        <v>4.3090909090909095</v>
      </c>
      <c r="DF22">
        <f t="shared" si="62"/>
        <v>4.625</v>
      </c>
      <c r="DG22">
        <f t="shared" si="63"/>
        <v>4.4375</v>
      </c>
      <c r="DH22">
        <f t="shared" si="64"/>
        <v>4.8636363636363633</v>
      </c>
      <c r="DI22">
        <f t="shared" si="65"/>
        <v>5.3</v>
      </c>
      <c r="DJ22">
        <f t="shared" si="66"/>
        <v>3.9230769230769229</v>
      </c>
      <c r="DK22">
        <f t="shared" si="67"/>
        <v>4.2439024390243905</v>
      </c>
      <c r="DL22">
        <f t="shared" si="68"/>
        <v>3.0210526315789474</v>
      </c>
      <c r="DM22">
        <f t="shared" si="69"/>
        <v>4</v>
      </c>
      <c r="DN22">
        <f t="shared" si="70"/>
        <v>4.3571428571428568</v>
      </c>
      <c r="DO22">
        <f t="shared" si="71"/>
        <v>3.6764705882352939</v>
      </c>
      <c r="DP22">
        <f t="shared" si="72"/>
        <v>3.5957446808510638</v>
      </c>
      <c r="DQ22">
        <f t="shared" si="73"/>
        <v>16</v>
      </c>
      <c r="DR22">
        <f t="shared" si="74"/>
        <v>4.384615384615385</v>
      </c>
      <c r="DS22">
        <f t="shared" si="75"/>
        <v>5.3809523809523814</v>
      </c>
      <c r="DV22">
        <f t="shared" si="13"/>
        <v>3.7674418604651163</v>
      </c>
      <c r="DW22">
        <f t="shared" si="76"/>
        <v>3.9166666666666665</v>
      </c>
      <c r="DX22">
        <f t="shared" si="77"/>
        <v>3.3913043478260869</v>
      </c>
      <c r="DY22">
        <f t="shared" si="78"/>
        <v>3.4186046511627906</v>
      </c>
      <c r="DZ22">
        <f t="shared" si="79"/>
        <v>4.0303030303030303</v>
      </c>
      <c r="EA22">
        <f t="shared" si="80"/>
        <v>3.8852459016393444</v>
      </c>
      <c r="EB22">
        <f t="shared" si="81"/>
        <v>4.4047619047619051</v>
      </c>
      <c r="EC22">
        <f t="shared" si="82"/>
        <v>3.736842105263158</v>
      </c>
      <c r="ED22">
        <f t="shared" si="83"/>
        <v>2.8157894736842106</v>
      </c>
      <c r="EE22">
        <f t="shared" si="84"/>
        <v>3.1176470588235294</v>
      </c>
      <c r="EF22">
        <f t="shared" si="85"/>
        <v>3.6428571428571428</v>
      </c>
      <c r="EG22">
        <f t="shared" si="86"/>
        <v>3.625</v>
      </c>
      <c r="EH22">
        <f t="shared" si="87"/>
        <v>4.484375</v>
      </c>
      <c r="EI22">
        <f t="shared" si="88"/>
        <v>3.7222222222222223</v>
      </c>
      <c r="EJ22">
        <f t="shared" si="89"/>
        <v>3.5882352941176472</v>
      </c>
      <c r="EK22">
        <f t="shared" si="90"/>
        <v>4.3103448275862073</v>
      </c>
      <c r="EL22">
        <f t="shared" si="91"/>
        <v>4.6944444444444446</v>
      </c>
      <c r="EM22">
        <f t="shared" si="92"/>
        <v>4</v>
      </c>
      <c r="EN22">
        <f t="shared" si="93"/>
        <v>4.384615384615385</v>
      </c>
      <c r="EO22">
        <f t="shared" si="94"/>
        <v>3.53125</v>
      </c>
      <c r="ER22">
        <f t="shared" si="95"/>
        <v>4.3255625027751776</v>
      </c>
      <c r="EU22">
        <f t="shared" si="15"/>
        <v>1.1597603030607238</v>
      </c>
      <c r="EV22">
        <f t="shared" si="16"/>
        <v>0.37967731480788586</v>
      </c>
      <c r="EW22">
        <f t="shared" si="17"/>
        <v>0.32829254223872939</v>
      </c>
      <c r="EX22">
        <f t="shared" si="18"/>
        <v>0.42324338404314182</v>
      </c>
      <c r="EY22">
        <f t="shared" si="19"/>
        <v>0.5505573198202347</v>
      </c>
      <c r="EZ22">
        <f t="shared" si="20"/>
        <v>0.34574419419452518</v>
      </c>
      <c r="FA22">
        <f t="shared" si="21"/>
        <v>0.18784938986809016</v>
      </c>
      <c r="FB22">
        <f t="shared" si="22"/>
        <v>0.26578561996321443</v>
      </c>
      <c r="FC22">
        <f t="shared" si="23"/>
        <v>0.16084611476312372</v>
      </c>
      <c r="FD22">
        <f t="shared" si="24"/>
        <v>0.14940043920569085</v>
      </c>
      <c r="FE22">
        <f t="shared" si="25"/>
        <v>0.67289004014346021</v>
      </c>
      <c r="FF22">
        <f t="shared" si="26"/>
        <v>0.39414141538974756</v>
      </c>
      <c r="FG22">
        <f t="shared" si="27"/>
        <v>4.3564430914090693</v>
      </c>
      <c r="FH22">
        <f t="shared" si="28"/>
        <v>0.67855543001790009</v>
      </c>
      <c r="FI22">
        <f t="shared" si="29"/>
        <v>0.35525595371307833</v>
      </c>
      <c r="FJ22">
        <f t="shared" si="30"/>
        <v>0.92589021062515575</v>
      </c>
      <c r="FK22">
        <f t="shared" si="31"/>
        <v>1.1908567168413728</v>
      </c>
      <c r="FL22">
        <f t="shared" si="32"/>
        <v>3.9330413615204174E-2</v>
      </c>
      <c r="FM22">
        <f t="shared" si="33"/>
        <v>0.34816754915778497</v>
      </c>
      <c r="FN22">
        <f t="shared" si="34"/>
        <v>7.0904317971197575E-2</v>
      </c>
      <c r="FP22">
        <f t="shared" si="35"/>
        <v>6.0793652734919344E-2</v>
      </c>
      <c r="FQ22">
        <f t="shared" si="36"/>
        <v>0.12227620911889638</v>
      </c>
      <c r="FR22">
        <f t="shared" si="37"/>
        <v>4.3011044349050868E-3</v>
      </c>
      <c r="FS22">
        <f t="shared" si="38"/>
        <v>1.5038571420839952E-2</v>
      </c>
      <c r="FT22">
        <f t="shared" si="39"/>
        <v>0.14355923403611642</v>
      </c>
      <c r="FU22">
        <f t="shared" si="40"/>
        <v>7.0970671840707891E-2</v>
      </c>
      <c r="FV22">
        <f t="shared" si="41"/>
        <v>0.31198801069977777</v>
      </c>
      <c r="FW22">
        <f t="shared" si="42"/>
        <v>4.1660912702258496E-2</v>
      </c>
      <c r="FX22">
        <f t="shared" si="43"/>
        <v>5.60469488691007E-4</v>
      </c>
      <c r="FY22">
        <f t="shared" si="44"/>
        <v>2.1331930223846975E-2</v>
      </c>
      <c r="FZ22">
        <f t="shared" si="45"/>
        <v>3.9937173133725981E-2</v>
      </c>
      <c r="GA22">
        <f t="shared" si="46"/>
        <v>3.18411982840449E-2</v>
      </c>
      <c r="GB22">
        <f t="shared" si="47"/>
        <v>0.39534669809351414</v>
      </c>
      <c r="GC22">
        <f t="shared" si="48"/>
        <v>2.9314158414048518E-2</v>
      </c>
      <c r="GD22">
        <f t="shared" si="49"/>
        <v>7.1174080757490821E-2</v>
      </c>
      <c r="GE22">
        <f t="shared" si="50"/>
        <v>0.25321543937504781</v>
      </c>
      <c r="GF22">
        <f t="shared" si="51"/>
        <v>0.4891304605781267</v>
      </c>
      <c r="GG22">
        <f t="shared" si="52"/>
        <v>0.15688840112491834</v>
      </c>
      <c r="GH22">
        <f t="shared" si="53"/>
        <v>0.25851142092387058</v>
      </c>
      <c r="GI22">
        <f t="shared" si="54"/>
        <v>3.6195108262542686E-2</v>
      </c>
    </row>
    <row r="23" spans="1:212">
      <c r="A23" t="s">
        <v>113</v>
      </c>
      <c r="B23">
        <v>284</v>
      </c>
      <c r="C23">
        <v>162</v>
      </c>
      <c r="D23">
        <v>477</v>
      </c>
      <c r="E23">
        <v>337</v>
      </c>
      <c r="F23">
        <v>441</v>
      </c>
      <c r="G23">
        <v>467</v>
      </c>
      <c r="H23">
        <v>400</v>
      </c>
      <c r="I23">
        <v>298</v>
      </c>
      <c r="J23">
        <v>225</v>
      </c>
      <c r="K23">
        <v>207</v>
      </c>
      <c r="L23">
        <v>311</v>
      </c>
      <c r="M23">
        <v>293</v>
      </c>
      <c r="N23">
        <v>348</v>
      </c>
      <c r="O23">
        <v>449</v>
      </c>
      <c r="P23">
        <v>109</v>
      </c>
      <c r="Q23">
        <v>208</v>
      </c>
      <c r="R23">
        <v>227</v>
      </c>
      <c r="S23">
        <v>31</v>
      </c>
      <c r="T23">
        <v>91</v>
      </c>
      <c r="U23">
        <v>217</v>
      </c>
      <c r="V23">
        <v>55</v>
      </c>
      <c r="W23">
        <v>24</v>
      </c>
      <c r="X23">
        <v>89</v>
      </c>
      <c r="Y23">
        <v>40</v>
      </c>
      <c r="Z23">
        <v>114</v>
      </c>
      <c r="AA23">
        <v>74</v>
      </c>
      <c r="AB23">
        <v>72</v>
      </c>
      <c r="AC23">
        <v>46</v>
      </c>
      <c r="AD23">
        <v>37</v>
      </c>
      <c r="AE23">
        <v>45</v>
      </c>
      <c r="AF23">
        <v>57</v>
      </c>
      <c r="AG23">
        <v>50</v>
      </c>
      <c r="AH23">
        <v>78</v>
      </c>
      <c r="AI23">
        <v>89</v>
      </c>
      <c r="AJ23">
        <v>21</v>
      </c>
      <c r="AK23">
        <v>48</v>
      </c>
      <c r="AL23">
        <v>61</v>
      </c>
      <c r="AM23">
        <v>6</v>
      </c>
      <c r="AN23">
        <v>14</v>
      </c>
      <c r="AO23">
        <v>39</v>
      </c>
      <c r="AP23">
        <v>57</v>
      </c>
      <c r="AQ23">
        <v>22</v>
      </c>
      <c r="AR23">
        <v>126</v>
      </c>
      <c r="AS23">
        <v>81</v>
      </c>
      <c r="AT23">
        <v>85</v>
      </c>
      <c r="AU23">
        <v>103</v>
      </c>
      <c r="AV23">
        <v>74</v>
      </c>
      <c r="AW23">
        <v>66</v>
      </c>
      <c r="AX23">
        <v>38</v>
      </c>
      <c r="AY23">
        <v>39</v>
      </c>
      <c r="AZ23">
        <v>64</v>
      </c>
      <c r="BA23">
        <v>62</v>
      </c>
      <c r="BB23">
        <v>53</v>
      </c>
      <c r="BC23">
        <v>90</v>
      </c>
      <c r="BD23">
        <v>25</v>
      </c>
      <c r="BE23">
        <v>33</v>
      </c>
      <c r="BF23">
        <v>38</v>
      </c>
      <c r="BG23">
        <v>8</v>
      </c>
      <c r="BH23">
        <v>16</v>
      </c>
      <c r="BI23">
        <v>32</v>
      </c>
      <c r="BJ23">
        <v>-2</v>
      </c>
      <c r="BK23">
        <v>2</v>
      </c>
      <c r="BL23">
        <v>-37</v>
      </c>
      <c r="BM23">
        <v>-41</v>
      </c>
      <c r="BN23">
        <v>29</v>
      </c>
      <c r="BO23">
        <v>-29</v>
      </c>
      <c r="BP23">
        <v>-2</v>
      </c>
      <c r="BQ23">
        <v>-20</v>
      </c>
      <c r="BR23">
        <v>-1</v>
      </c>
      <c r="BS23">
        <v>6</v>
      </c>
      <c r="BT23">
        <v>-7</v>
      </c>
      <c r="BU23">
        <v>-12</v>
      </c>
      <c r="BV23">
        <v>25</v>
      </c>
      <c r="BW23">
        <v>-1</v>
      </c>
      <c r="BX23">
        <v>-4</v>
      </c>
      <c r="BY23">
        <v>15</v>
      </c>
      <c r="BZ23">
        <v>23</v>
      </c>
      <c r="CA23">
        <v>-2</v>
      </c>
      <c r="CB23">
        <v>-2</v>
      </c>
      <c r="CC23">
        <v>7</v>
      </c>
      <c r="CD23">
        <f t="shared" si="97"/>
        <v>-0.70422535211267612</v>
      </c>
      <c r="CE23">
        <f t="shared" si="98"/>
        <v>1.2345679012345678</v>
      </c>
      <c r="CF23">
        <f t="shared" si="99"/>
        <v>-7.7568134171907763</v>
      </c>
      <c r="CG23">
        <f t="shared" si="100"/>
        <v>-12.166172106824925</v>
      </c>
      <c r="CH23">
        <f t="shared" si="101"/>
        <v>6.5759637188208613</v>
      </c>
      <c r="CI23">
        <f t="shared" si="102"/>
        <v>-6.209850107066381</v>
      </c>
      <c r="CJ23">
        <f t="shared" si="103"/>
        <v>-0.5</v>
      </c>
      <c r="CK23">
        <f t="shared" si="104"/>
        <v>-6.7114093959731544</v>
      </c>
      <c r="CL23">
        <f t="shared" si="105"/>
        <v>-0.44444444444444442</v>
      </c>
      <c r="CM23">
        <f t="shared" si="55"/>
        <v>2.8985507246376812</v>
      </c>
      <c r="CN23">
        <f t="shared" si="55"/>
        <v>-2.2508038585209005</v>
      </c>
      <c r="CO23">
        <f t="shared" si="55"/>
        <v>-4.0955631399317403</v>
      </c>
      <c r="CP23">
        <f t="shared" si="55"/>
        <v>7.1839080459770113</v>
      </c>
      <c r="CQ23">
        <f t="shared" si="55"/>
        <v>-0.22271714922048996</v>
      </c>
      <c r="CR23">
        <f t="shared" si="55"/>
        <v>-3.669724770642202</v>
      </c>
      <c r="CS23">
        <f t="shared" si="55"/>
        <v>7.2115384615384608</v>
      </c>
      <c r="CT23">
        <f t="shared" si="106"/>
        <v>10.13215859030837</v>
      </c>
      <c r="CU23">
        <f t="shared" si="107"/>
        <v>-6.4516129032258061</v>
      </c>
      <c r="CV23">
        <f t="shared" si="108"/>
        <v>-2.197802197802198</v>
      </c>
      <c r="CW23">
        <f t="shared" si="109"/>
        <v>3.225806451612903</v>
      </c>
      <c r="CZ23">
        <f t="shared" si="11"/>
        <v>5.163636363636364</v>
      </c>
      <c r="DA23">
        <f t="shared" si="57"/>
        <v>6.75</v>
      </c>
      <c r="DB23">
        <f t="shared" si="58"/>
        <v>5.3595505617977528</v>
      </c>
      <c r="DC23">
        <f t="shared" si="59"/>
        <v>8.4250000000000007</v>
      </c>
      <c r="DD23">
        <f t="shared" si="60"/>
        <v>3.8684210526315788</v>
      </c>
      <c r="DE23">
        <f t="shared" si="61"/>
        <v>6.3108108108108105</v>
      </c>
      <c r="DF23">
        <f t="shared" si="62"/>
        <v>5.5555555555555554</v>
      </c>
      <c r="DG23">
        <f t="shared" si="63"/>
        <v>6.4782608695652177</v>
      </c>
      <c r="DH23">
        <f t="shared" si="64"/>
        <v>6.0810810810810807</v>
      </c>
      <c r="DI23">
        <f t="shared" si="65"/>
        <v>4.5999999999999996</v>
      </c>
      <c r="DJ23">
        <f t="shared" si="66"/>
        <v>5.4561403508771926</v>
      </c>
      <c r="DK23">
        <f t="shared" si="67"/>
        <v>5.86</v>
      </c>
      <c r="DL23">
        <f t="shared" si="68"/>
        <v>4.4615384615384617</v>
      </c>
      <c r="DM23">
        <f t="shared" si="69"/>
        <v>5.0449438202247192</v>
      </c>
      <c r="DN23">
        <f t="shared" si="70"/>
        <v>5.1904761904761907</v>
      </c>
      <c r="DO23">
        <f t="shared" si="71"/>
        <v>4.333333333333333</v>
      </c>
      <c r="DP23">
        <f t="shared" si="72"/>
        <v>3.721311475409836</v>
      </c>
      <c r="DQ23">
        <f t="shared" si="73"/>
        <v>5.166666666666667</v>
      </c>
      <c r="DR23">
        <f t="shared" si="74"/>
        <v>6.5</v>
      </c>
      <c r="DS23">
        <f t="shared" si="75"/>
        <v>5.5641025641025639</v>
      </c>
      <c r="DV23">
        <f t="shared" si="13"/>
        <v>4.9824561403508776</v>
      </c>
      <c r="DW23">
        <f t="shared" si="76"/>
        <v>7.3636363636363633</v>
      </c>
      <c r="DX23">
        <f t="shared" si="77"/>
        <v>3.7857142857142856</v>
      </c>
      <c r="DY23">
        <f t="shared" si="78"/>
        <v>4.1604938271604937</v>
      </c>
      <c r="DZ23">
        <f t="shared" si="79"/>
        <v>5.1882352941176473</v>
      </c>
      <c r="EA23">
        <f t="shared" si="80"/>
        <v>4.5339805825242721</v>
      </c>
      <c r="EB23">
        <f t="shared" si="81"/>
        <v>5.4054054054054053</v>
      </c>
      <c r="EC23">
        <f t="shared" si="82"/>
        <v>4.5151515151515156</v>
      </c>
      <c r="ED23">
        <f t="shared" si="83"/>
        <v>5.9210526315789478</v>
      </c>
      <c r="EE23">
        <f t="shared" si="84"/>
        <v>5.3076923076923075</v>
      </c>
      <c r="EF23">
        <f t="shared" si="85"/>
        <v>4.859375</v>
      </c>
      <c r="EG23">
        <f t="shared" si="86"/>
        <v>4.725806451612903</v>
      </c>
      <c r="EH23">
        <f t="shared" si="87"/>
        <v>6.5660377358490569</v>
      </c>
      <c r="EI23">
        <f t="shared" si="88"/>
        <v>4.9888888888888889</v>
      </c>
      <c r="EJ23">
        <f t="shared" si="89"/>
        <v>4.3600000000000003</v>
      </c>
      <c r="EK23">
        <f t="shared" si="90"/>
        <v>6.3030303030303028</v>
      </c>
      <c r="EL23">
        <f t="shared" si="91"/>
        <v>5.9736842105263159</v>
      </c>
      <c r="EM23">
        <f t="shared" si="92"/>
        <v>3.875</v>
      </c>
      <c r="EN23">
        <f t="shared" si="93"/>
        <v>5.6875</v>
      </c>
      <c r="EO23">
        <f t="shared" si="94"/>
        <v>6.78125</v>
      </c>
      <c r="ER23">
        <f t="shared" si="95"/>
        <v>5.3793805025236745</v>
      </c>
      <c r="EU23">
        <f t="shared" si="15"/>
        <v>0.47481931177599468</v>
      </c>
      <c r="EV23">
        <f t="shared" si="16"/>
        <v>5.8911460801759713E-2</v>
      </c>
      <c r="EW23">
        <f t="shared" si="17"/>
        <v>0.34071076750657836</v>
      </c>
      <c r="EX23">
        <f t="shared" si="18"/>
        <v>2.4631740731170874E-4</v>
      </c>
      <c r="EY23">
        <f t="shared" si="19"/>
        <v>4.1766277607074995</v>
      </c>
      <c r="EZ23">
        <f t="shared" si="20"/>
        <v>3.1236100862320895E-2</v>
      </c>
      <c r="FA23">
        <f t="shared" si="21"/>
        <v>0.22958930076823514</v>
      </c>
      <c r="FB23">
        <f t="shared" si="22"/>
        <v>4.1169623502946867E-2</v>
      </c>
      <c r="FC23">
        <f t="shared" si="23"/>
        <v>0.11447360753261941</v>
      </c>
      <c r="FD23">
        <f t="shared" si="24"/>
        <v>0.97232934947460758</v>
      </c>
      <c r="FE23">
        <f t="shared" si="25"/>
        <v>0.29062844851181618</v>
      </c>
      <c r="FF23">
        <f t="shared" si="26"/>
        <v>0.14213703298160041</v>
      </c>
      <c r="FG23">
        <f t="shared" si="27"/>
        <v>1.5111757664196934</v>
      </c>
      <c r="FH23">
        <f t="shared" si="28"/>
        <v>0.63766216564383182</v>
      </c>
      <c r="FI23">
        <f t="shared" si="29"/>
        <v>0.43003338938207458</v>
      </c>
      <c r="FJ23">
        <f t="shared" si="30"/>
        <v>1.368433701079852</v>
      </c>
      <c r="FK23">
        <f t="shared" si="31"/>
        <v>3.0865490351579181</v>
      </c>
      <c r="FL23">
        <f t="shared" si="32"/>
        <v>0.45475295976498836</v>
      </c>
      <c r="FM23">
        <f t="shared" si="33"/>
        <v>0.1324983211044011</v>
      </c>
      <c r="FN23">
        <f t="shared" si="34"/>
        <v>0.25878319430388508</v>
      </c>
      <c r="FP23">
        <f t="shared" si="35"/>
        <v>0.1158082392591263</v>
      </c>
      <c r="FQ23">
        <f t="shared" si="36"/>
        <v>1.2366925027020215</v>
      </c>
      <c r="FR23">
        <f t="shared" si="37"/>
        <v>4.4581668406019668E-6</v>
      </c>
      <c r="FS23">
        <f t="shared" si="38"/>
        <v>2.2538265084274963E-3</v>
      </c>
      <c r="FT23">
        <f t="shared" si="39"/>
        <v>0.17360831191132553</v>
      </c>
      <c r="FU23">
        <f t="shared" si="40"/>
        <v>1.1211448282790129E-2</v>
      </c>
      <c r="FV23">
        <f t="shared" si="41"/>
        <v>0.29017667126610014</v>
      </c>
      <c r="FW23">
        <f t="shared" si="42"/>
        <v>2.3025328065909411E-2</v>
      </c>
      <c r="FX23">
        <f t="shared" si="43"/>
        <v>0.53980759518533428</v>
      </c>
      <c r="FY23">
        <f t="shared" si="44"/>
        <v>0.23706387062254766</v>
      </c>
      <c r="FZ23">
        <f t="shared" si="45"/>
        <v>7.8104966540890261E-2</v>
      </c>
      <c r="GA23">
        <f t="shared" si="46"/>
        <v>5.3087060560335513E-2</v>
      </c>
      <c r="GB23">
        <f t="shared" si="47"/>
        <v>1.2300987168344393</v>
      </c>
      <c r="GC23">
        <f t="shared" si="48"/>
        <v>9.4632920152566302E-2</v>
      </c>
      <c r="GD23">
        <f t="shared" si="49"/>
        <v>4.6276039460920931E-2</v>
      </c>
      <c r="GE23">
        <f t="shared" si="50"/>
        <v>0.746533411215343</v>
      </c>
      <c r="GF23">
        <f t="shared" si="51"/>
        <v>0.57246499951152097</v>
      </c>
      <c r="GG23">
        <f t="shared" si="52"/>
        <v>4.9041004570064772E-2</v>
      </c>
      <c r="GH23">
        <f t="shared" si="53"/>
        <v>0.3310958546483474</v>
      </c>
      <c r="GI23">
        <f t="shared" si="54"/>
        <v>1.0817531692559406</v>
      </c>
    </row>
    <row r="24" spans="1:212">
      <c r="A24" t="s">
        <v>114</v>
      </c>
      <c r="B24">
        <v>287</v>
      </c>
      <c r="C24">
        <v>164</v>
      </c>
      <c r="D24">
        <v>497</v>
      </c>
      <c r="E24">
        <v>356</v>
      </c>
      <c r="F24">
        <v>456</v>
      </c>
      <c r="G24">
        <v>467</v>
      </c>
      <c r="H24">
        <v>405</v>
      </c>
      <c r="I24">
        <v>317</v>
      </c>
      <c r="J24">
        <v>235</v>
      </c>
      <c r="K24">
        <v>200</v>
      </c>
      <c r="L24">
        <v>330</v>
      </c>
      <c r="M24">
        <v>307</v>
      </c>
      <c r="N24">
        <v>359</v>
      </c>
      <c r="O24">
        <v>464</v>
      </c>
      <c r="P24">
        <v>107</v>
      </c>
      <c r="Q24">
        <v>215</v>
      </c>
      <c r="R24">
        <v>240</v>
      </c>
      <c r="S24">
        <v>28</v>
      </c>
      <c r="T24">
        <v>92</v>
      </c>
      <c r="U24">
        <v>229</v>
      </c>
      <c r="V24">
        <v>52</v>
      </c>
      <c r="W24">
        <v>25</v>
      </c>
      <c r="X24">
        <v>82</v>
      </c>
      <c r="Y24">
        <v>49</v>
      </c>
      <c r="Z24">
        <v>128</v>
      </c>
      <c r="AA24">
        <v>73</v>
      </c>
      <c r="AB24">
        <v>75</v>
      </c>
      <c r="AC24">
        <v>49</v>
      </c>
      <c r="AD24">
        <v>49</v>
      </c>
      <c r="AE24">
        <v>51</v>
      </c>
      <c r="AF24">
        <v>67</v>
      </c>
      <c r="AG24">
        <v>54</v>
      </c>
      <c r="AH24">
        <v>78</v>
      </c>
      <c r="AI24">
        <v>76</v>
      </c>
      <c r="AJ24">
        <v>19</v>
      </c>
      <c r="AK24">
        <v>54</v>
      </c>
      <c r="AL24">
        <v>52</v>
      </c>
      <c r="AM24">
        <v>6</v>
      </c>
      <c r="AN24">
        <v>17</v>
      </c>
      <c r="AO24">
        <v>42</v>
      </c>
      <c r="AP24">
        <v>68</v>
      </c>
      <c r="AQ24">
        <v>27</v>
      </c>
      <c r="AR24">
        <v>115</v>
      </c>
      <c r="AS24">
        <v>82</v>
      </c>
      <c r="AT24">
        <v>85</v>
      </c>
      <c r="AU24">
        <v>98</v>
      </c>
      <c r="AV24">
        <v>69</v>
      </c>
      <c r="AW24">
        <v>70</v>
      </c>
      <c r="AX24">
        <v>44</v>
      </c>
      <c r="AY24">
        <v>43</v>
      </c>
      <c r="AZ24">
        <v>65</v>
      </c>
      <c r="BA24">
        <v>67</v>
      </c>
      <c r="BB24">
        <v>53</v>
      </c>
      <c r="BC24">
        <v>90</v>
      </c>
      <c r="BD24">
        <v>26</v>
      </c>
      <c r="BE24">
        <v>34</v>
      </c>
      <c r="BF24">
        <v>36</v>
      </c>
      <c r="BG24">
        <v>5</v>
      </c>
      <c r="BH24">
        <v>17</v>
      </c>
      <c r="BI24">
        <v>47</v>
      </c>
      <c r="BJ24">
        <v>-16</v>
      </c>
      <c r="BK24">
        <v>-2</v>
      </c>
      <c r="BL24">
        <v>-33</v>
      </c>
      <c r="BM24">
        <v>-33</v>
      </c>
      <c r="BN24">
        <v>43</v>
      </c>
      <c r="BO24">
        <v>-25</v>
      </c>
      <c r="BP24">
        <v>6</v>
      </c>
      <c r="BQ24">
        <v>-21</v>
      </c>
      <c r="BR24">
        <v>5</v>
      </c>
      <c r="BS24">
        <v>8</v>
      </c>
      <c r="BT24">
        <v>2</v>
      </c>
      <c r="BU24">
        <v>-13</v>
      </c>
      <c r="BV24">
        <v>25</v>
      </c>
      <c r="BW24">
        <v>-14</v>
      </c>
      <c r="BX24">
        <v>-7</v>
      </c>
      <c r="BY24">
        <v>20</v>
      </c>
      <c r="BZ24">
        <v>16</v>
      </c>
      <c r="CA24">
        <v>1</v>
      </c>
      <c r="CB24">
        <v>0</v>
      </c>
      <c r="CC24">
        <v>-5</v>
      </c>
      <c r="CD24">
        <f t="shared" si="97"/>
        <v>-5.5749128919860631</v>
      </c>
      <c r="CE24">
        <f t="shared" si="98"/>
        <v>-1.2195121951219512</v>
      </c>
      <c r="CF24">
        <f t="shared" si="99"/>
        <v>-6.6398390342052318</v>
      </c>
      <c r="CG24">
        <f t="shared" si="100"/>
        <v>-9.2696629213483153</v>
      </c>
      <c r="CH24">
        <f t="shared" si="101"/>
        <v>9.4298245614035086</v>
      </c>
      <c r="CI24">
        <f t="shared" si="102"/>
        <v>-5.3533190578158463</v>
      </c>
      <c r="CJ24">
        <f t="shared" si="103"/>
        <v>1.4814814814814816</v>
      </c>
      <c r="CK24">
        <f t="shared" si="104"/>
        <v>-6.624605678233439</v>
      </c>
      <c r="CL24">
        <f t="shared" si="105"/>
        <v>2.1276595744680851</v>
      </c>
      <c r="CM24">
        <f t="shared" si="55"/>
        <v>4</v>
      </c>
      <c r="CN24">
        <f t="shared" si="55"/>
        <v>0.60606060606060608</v>
      </c>
      <c r="CO24">
        <f t="shared" si="55"/>
        <v>-4.234527687296417</v>
      </c>
      <c r="CP24">
        <f t="shared" si="55"/>
        <v>6.9637883008356551</v>
      </c>
      <c r="CQ24">
        <f t="shared" si="55"/>
        <v>-3.0172413793103448</v>
      </c>
      <c r="CR24">
        <f t="shared" si="55"/>
        <v>-6.5420560747663545</v>
      </c>
      <c r="CS24">
        <f t="shared" si="55"/>
        <v>9.3023255813953494</v>
      </c>
      <c r="CT24">
        <f t="shared" si="106"/>
        <v>6.666666666666667</v>
      </c>
      <c r="CU24">
        <f t="shared" si="107"/>
        <v>3.5714285714285712</v>
      </c>
      <c r="CV24">
        <f t="shared" si="108"/>
        <v>0</v>
      </c>
      <c r="CW24">
        <f t="shared" si="109"/>
        <v>-2.1834061135371177</v>
      </c>
      <c r="CZ24">
        <f t="shared" si="11"/>
        <v>5.5192307692307692</v>
      </c>
      <c r="DA24">
        <f t="shared" si="57"/>
        <v>6.56</v>
      </c>
      <c r="DB24">
        <f t="shared" si="58"/>
        <v>6.0609756097560972</v>
      </c>
      <c r="DC24">
        <f t="shared" si="59"/>
        <v>7.2653061224489797</v>
      </c>
      <c r="DD24">
        <f t="shared" si="60"/>
        <v>3.5625</v>
      </c>
      <c r="DE24">
        <f t="shared" si="61"/>
        <v>6.397260273972603</v>
      </c>
      <c r="DF24">
        <f t="shared" si="62"/>
        <v>5.4</v>
      </c>
      <c r="DG24">
        <f t="shared" si="63"/>
        <v>6.4693877551020407</v>
      </c>
      <c r="DH24">
        <f t="shared" si="64"/>
        <v>4.795918367346939</v>
      </c>
      <c r="DI24">
        <f t="shared" si="65"/>
        <v>3.9215686274509802</v>
      </c>
      <c r="DJ24">
        <f t="shared" si="66"/>
        <v>4.9253731343283578</v>
      </c>
      <c r="DK24">
        <f t="shared" si="67"/>
        <v>5.6851851851851851</v>
      </c>
      <c r="DL24">
        <f t="shared" si="68"/>
        <v>4.6025641025641022</v>
      </c>
      <c r="DM24">
        <f t="shared" si="69"/>
        <v>6.1052631578947372</v>
      </c>
      <c r="DN24">
        <f t="shared" si="70"/>
        <v>5.6315789473684212</v>
      </c>
      <c r="DO24">
        <f t="shared" si="71"/>
        <v>3.9814814814814814</v>
      </c>
      <c r="DP24">
        <f t="shared" si="72"/>
        <v>4.615384615384615</v>
      </c>
      <c r="DQ24">
        <f t="shared" si="73"/>
        <v>4.666666666666667</v>
      </c>
      <c r="DR24">
        <f t="shared" si="74"/>
        <v>5.4117647058823533</v>
      </c>
      <c r="DS24">
        <f t="shared" si="75"/>
        <v>5.4523809523809526</v>
      </c>
      <c r="DV24">
        <f t="shared" si="13"/>
        <v>4.2205882352941178</v>
      </c>
      <c r="DW24">
        <f t="shared" si="76"/>
        <v>6.0740740740740744</v>
      </c>
      <c r="DX24">
        <f t="shared" si="77"/>
        <v>4.321739130434783</v>
      </c>
      <c r="DY24">
        <f t="shared" si="78"/>
        <v>4.3414634146341466</v>
      </c>
      <c r="DZ24">
        <f t="shared" si="79"/>
        <v>5.3647058823529408</v>
      </c>
      <c r="EA24">
        <f t="shared" si="80"/>
        <v>4.7653061224489797</v>
      </c>
      <c r="EB24">
        <f t="shared" si="81"/>
        <v>5.8695652173913047</v>
      </c>
      <c r="EC24">
        <f t="shared" si="82"/>
        <v>4.5285714285714285</v>
      </c>
      <c r="ED24">
        <f t="shared" si="83"/>
        <v>5.3409090909090908</v>
      </c>
      <c r="EE24">
        <f t="shared" si="84"/>
        <v>4.6511627906976747</v>
      </c>
      <c r="EF24">
        <f t="shared" si="85"/>
        <v>5.0769230769230766</v>
      </c>
      <c r="EG24">
        <f t="shared" si="86"/>
        <v>4.5820895522388057</v>
      </c>
      <c r="EH24">
        <f t="shared" si="87"/>
        <v>6.7735849056603774</v>
      </c>
      <c r="EI24">
        <f t="shared" si="88"/>
        <v>5.1555555555555559</v>
      </c>
      <c r="EJ24">
        <f t="shared" si="89"/>
        <v>4.115384615384615</v>
      </c>
      <c r="EK24">
        <f t="shared" si="90"/>
        <v>6.3235294117647056</v>
      </c>
      <c r="EL24">
        <f t="shared" si="91"/>
        <v>6.666666666666667</v>
      </c>
      <c r="EM24">
        <f t="shared" si="92"/>
        <v>5.6</v>
      </c>
      <c r="EN24">
        <f t="shared" si="93"/>
        <v>5.4117647058823533</v>
      </c>
      <c r="EO24">
        <f t="shared" si="94"/>
        <v>4.8723404255319149</v>
      </c>
      <c r="ER24">
        <f t="shared" si="95"/>
        <v>5.2771428694215476</v>
      </c>
      <c r="EU24">
        <f t="shared" si="15"/>
        <v>0.21736867422578882</v>
      </c>
      <c r="EV24">
        <f t="shared" si="16"/>
        <v>6.1445991891077592E-2</v>
      </c>
      <c r="EW24">
        <f t="shared" si="17"/>
        <v>4.0474321209342308E-2</v>
      </c>
      <c r="EX24">
        <f t="shared" si="18"/>
        <v>2.6406222976305149E-3</v>
      </c>
      <c r="EY24">
        <f t="shared" si="19"/>
        <v>6.0676958498219857</v>
      </c>
      <c r="EZ24">
        <f t="shared" si="20"/>
        <v>1.5914258587851497E-2</v>
      </c>
      <c r="FA24">
        <f t="shared" si="21"/>
        <v>0.25360707762846885</v>
      </c>
      <c r="FB24">
        <f t="shared" si="22"/>
        <v>2.7898851945959278E-2</v>
      </c>
      <c r="FC24">
        <f t="shared" si="23"/>
        <v>0.69346686180416617</v>
      </c>
      <c r="FD24">
        <f t="shared" si="24"/>
        <v>2.0562789538637123</v>
      </c>
      <c r="FE24">
        <f t="shared" si="25"/>
        <v>0.61905623733207427</v>
      </c>
      <c r="FF24">
        <f t="shared" si="26"/>
        <v>0.15491959800624505</v>
      </c>
      <c r="FG24">
        <f t="shared" si="27"/>
        <v>1.0909278498239103</v>
      </c>
      <c r="FH24">
        <f t="shared" si="28"/>
        <v>3.9134030273297385E-2</v>
      </c>
      <c r="FI24">
        <f t="shared" si="29"/>
        <v>0.24712026650121352</v>
      </c>
      <c r="FJ24">
        <f t="shared" si="30"/>
        <v>1.994367351993054</v>
      </c>
      <c r="FK24">
        <f t="shared" si="31"/>
        <v>0.9039292473264503</v>
      </c>
      <c r="FL24">
        <f t="shared" si="32"/>
        <v>0.5664905732170511</v>
      </c>
      <c r="FM24">
        <f t="shared" si="33"/>
        <v>0.31703403276670228</v>
      </c>
      <c r="FN24">
        <f t="shared" si="34"/>
        <v>0.25714884010940681</v>
      </c>
      <c r="FP24">
        <f t="shared" si="35"/>
        <v>8.2742675813599568E-3</v>
      </c>
      <c r="FQ24">
        <f t="shared" si="36"/>
        <v>0.61762941815175254</v>
      </c>
      <c r="FR24">
        <f t="shared" si="37"/>
        <v>3.6982014185429645E-3</v>
      </c>
      <c r="FS24">
        <f t="shared" si="38"/>
        <v>1.0124114570627974E-2</v>
      </c>
      <c r="FT24">
        <f t="shared" si="39"/>
        <v>0.33577296610520357</v>
      </c>
      <c r="FU24">
        <f t="shared" si="40"/>
        <v>5.5314927219037295E-2</v>
      </c>
      <c r="FV24">
        <f t="shared" si="41"/>
        <v>0.74565917889941757</v>
      </c>
      <c r="FW24">
        <f t="shared" si="42"/>
        <v>3.1363282496898633E-2</v>
      </c>
      <c r="FX24">
        <f t="shared" si="43"/>
        <v>0.29688703356208584</v>
      </c>
      <c r="FY24">
        <f t="shared" si="44"/>
        <v>7.369994390449966E-2</v>
      </c>
      <c r="FZ24">
        <f t="shared" si="45"/>
        <v>0.17660771799521471</v>
      </c>
      <c r="GA24">
        <f t="shared" si="46"/>
        <v>4.051159270221931E-2</v>
      </c>
      <c r="GB24">
        <f t="shared" si="47"/>
        <v>1.6443006129523914</v>
      </c>
      <c r="GC24">
        <f t="shared" si="48"/>
        <v>0.20483680864330006</v>
      </c>
      <c r="GD24">
        <f t="shared" si="49"/>
        <v>2.9652130870045444E-2</v>
      </c>
      <c r="GE24">
        <f t="shared" si="50"/>
        <v>0.86071997502658382</v>
      </c>
      <c r="GF24">
        <f t="shared" si="51"/>
        <v>1.1768531758000305</v>
      </c>
      <c r="GG24">
        <f t="shared" si="52"/>
        <v>0.25401559406229141</v>
      </c>
      <c r="GH24">
        <f t="shared" si="53"/>
        <v>0.28559481711783002</v>
      </c>
      <c r="GI24">
        <f t="shared" si="54"/>
        <v>0.12008186185632973</v>
      </c>
    </row>
    <row r="25" spans="1:212">
      <c r="A25" t="s">
        <v>115</v>
      </c>
      <c r="B25">
        <v>221</v>
      </c>
      <c r="C25">
        <v>123</v>
      </c>
      <c r="D25">
        <v>376</v>
      </c>
      <c r="E25">
        <v>272</v>
      </c>
      <c r="F25">
        <v>338</v>
      </c>
      <c r="G25">
        <v>396</v>
      </c>
      <c r="H25">
        <v>309</v>
      </c>
      <c r="I25">
        <v>237</v>
      </c>
      <c r="J25">
        <v>185</v>
      </c>
      <c r="K25">
        <v>169</v>
      </c>
      <c r="L25">
        <v>224</v>
      </c>
      <c r="M25">
        <v>222</v>
      </c>
      <c r="N25">
        <v>267</v>
      </c>
      <c r="O25">
        <v>338</v>
      </c>
      <c r="P25">
        <v>88</v>
      </c>
      <c r="Q25">
        <v>163</v>
      </c>
      <c r="R25">
        <v>191</v>
      </c>
      <c r="S25">
        <v>22</v>
      </c>
      <c r="T25">
        <v>71</v>
      </c>
      <c r="U25">
        <v>168</v>
      </c>
      <c r="V25">
        <v>49</v>
      </c>
      <c r="W25">
        <v>22</v>
      </c>
      <c r="X25">
        <v>75</v>
      </c>
      <c r="Y25">
        <v>46</v>
      </c>
      <c r="Z25">
        <v>94</v>
      </c>
      <c r="AA25">
        <v>70</v>
      </c>
      <c r="AB25">
        <v>55</v>
      </c>
      <c r="AC25">
        <v>38</v>
      </c>
      <c r="AD25">
        <v>40</v>
      </c>
      <c r="AE25">
        <v>39</v>
      </c>
      <c r="AF25">
        <v>42</v>
      </c>
      <c r="AG25">
        <v>43</v>
      </c>
      <c r="AH25">
        <v>51</v>
      </c>
      <c r="AI25">
        <v>60</v>
      </c>
      <c r="AJ25">
        <v>17</v>
      </c>
      <c r="AK25">
        <v>35</v>
      </c>
      <c r="AL25">
        <v>35</v>
      </c>
      <c r="AM25">
        <v>4</v>
      </c>
      <c r="AN25">
        <v>14</v>
      </c>
      <c r="AO25">
        <v>36</v>
      </c>
      <c r="AP25">
        <v>48</v>
      </c>
      <c r="AQ25">
        <v>21</v>
      </c>
      <c r="AR25">
        <v>100</v>
      </c>
      <c r="AS25">
        <v>67</v>
      </c>
      <c r="AT25">
        <v>75</v>
      </c>
      <c r="AU25">
        <v>82</v>
      </c>
      <c r="AV25">
        <v>58</v>
      </c>
      <c r="AW25">
        <v>52</v>
      </c>
      <c r="AX25">
        <v>34</v>
      </c>
      <c r="AY25">
        <v>25</v>
      </c>
      <c r="AZ25">
        <v>40</v>
      </c>
      <c r="BA25">
        <v>51</v>
      </c>
      <c r="BB25">
        <v>51</v>
      </c>
      <c r="BC25">
        <v>69</v>
      </c>
      <c r="BD25">
        <v>19</v>
      </c>
      <c r="BE25">
        <v>24</v>
      </c>
      <c r="BF25">
        <v>39</v>
      </c>
      <c r="BG25">
        <v>6</v>
      </c>
      <c r="BH25">
        <v>16</v>
      </c>
      <c r="BI25">
        <v>22</v>
      </c>
      <c r="BJ25">
        <v>1</v>
      </c>
      <c r="BK25">
        <v>1</v>
      </c>
      <c r="BL25">
        <v>-25</v>
      </c>
      <c r="BM25">
        <v>-21</v>
      </c>
      <c r="BN25">
        <v>19</v>
      </c>
      <c r="BO25">
        <v>-12</v>
      </c>
      <c r="BP25">
        <v>-3</v>
      </c>
      <c r="BQ25">
        <v>-14</v>
      </c>
      <c r="BR25">
        <v>6</v>
      </c>
      <c r="BS25">
        <v>14</v>
      </c>
      <c r="BT25">
        <v>2</v>
      </c>
      <c r="BU25">
        <v>-8</v>
      </c>
      <c r="BV25">
        <v>0</v>
      </c>
      <c r="BW25">
        <v>-9</v>
      </c>
      <c r="BX25">
        <v>-2</v>
      </c>
      <c r="BY25">
        <v>11</v>
      </c>
      <c r="BZ25">
        <v>-4</v>
      </c>
      <c r="CA25">
        <v>-2</v>
      </c>
      <c r="CB25">
        <v>-2</v>
      </c>
      <c r="CC25">
        <v>14</v>
      </c>
      <c r="CD25">
        <f t="shared" si="97"/>
        <v>0.45248868778280549</v>
      </c>
      <c r="CE25">
        <f t="shared" si="98"/>
        <v>0.81300813008130091</v>
      </c>
      <c r="CF25">
        <f t="shared" si="99"/>
        <v>-6.6489361702127656</v>
      </c>
      <c r="CG25">
        <f t="shared" si="100"/>
        <v>-7.7205882352941178</v>
      </c>
      <c r="CH25">
        <f t="shared" si="101"/>
        <v>5.6213017751479288</v>
      </c>
      <c r="CI25">
        <f t="shared" si="102"/>
        <v>-3.0303030303030303</v>
      </c>
      <c r="CJ25">
        <f t="shared" si="103"/>
        <v>-0.97087378640776689</v>
      </c>
      <c r="CK25">
        <f t="shared" si="104"/>
        <v>-5.9071729957805905</v>
      </c>
      <c r="CL25">
        <f t="shared" si="105"/>
        <v>3.2432432432432434</v>
      </c>
      <c r="CM25">
        <f t="shared" si="55"/>
        <v>8.2840236686390547</v>
      </c>
      <c r="CN25">
        <f t="shared" si="55"/>
        <v>0.89285714285714279</v>
      </c>
      <c r="CO25">
        <f t="shared" si="55"/>
        <v>-3.6036036036036037</v>
      </c>
      <c r="CP25">
        <f t="shared" si="55"/>
        <v>0</v>
      </c>
      <c r="CQ25">
        <f t="shared" si="55"/>
        <v>-2.6627218934911245</v>
      </c>
      <c r="CR25">
        <f t="shared" si="55"/>
        <v>-2.2727272727272729</v>
      </c>
      <c r="CS25">
        <f t="shared" si="55"/>
        <v>6.7484662576687118</v>
      </c>
      <c r="CT25">
        <f t="shared" si="106"/>
        <v>-2.0942408376963351</v>
      </c>
      <c r="CU25">
        <f t="shared" si="107"/>
        <v>-9.0909090909090917</v>
      </c>
      <c r="CV25">
        <f t="shared" si="108"/>
        <v>-2.8169014084507045</v>
      </c>
      <c r="CW25">
        <f t="shared" si="109"/>
        <v>8.3333333333333321</v>
      </c>
      <c r="CZ25">
        <f t="shared" si="11"/>
        <v>4.5102040816326534</v>
      </c>
      <c r="DA25">
        <f t="shared" si="57"/>
        <v>5.5909090909090908</v>
      </c>
      <c r="DB25">
        <f t="shared" si="58"/>
        <v>5.0133333333333336</v>
      </c>
      <c r="DC25">
        <f t="shared" si="59"/>
        <v>5.9130434782608692</v>
      </c>
      <c r="DD25">
        <f t="shared" si="60"/>
        <v>3.5957446808510638</v>
      </c>
      <c r="DE25">
        <f t="shared" si="61"/>
        <v>5.6571428571428575</v>
      </c>
      <c r="DF25">
        <f t="shared" si="62"/>
        <v>5.6181818181818182</v>
      </c>
      <c r="DG25">
        <f t="shared" si="63"/>
        <v>6.2368421052631575</v>
      </c>
      <c r="DH25">
        <f t="shared" si="64"/>
        <v>4.625</v>
      </c>
      <c r="DI25">
        <f t="shared" si="65"/>
        <v>4.333333333333333</v>
      </c>
      <c r="DJ25">
        <f t="shared" si="66"/>
        <v>5.333333333333333</v>
      </c>
      <c r="DK25">
        <f t="shared" si="67"/>
        <v>5.1627906976744189</v>
      </c>
      <c r="DL25">
        <f t="shared" si="68"/>
        <v>5.2352941176470589</v>
      </c>
      <c r="DM25">
        <f t="shared" si="69"/>
        <v>5.6333333333333337</v>
      </c>
      <c r="DN25">
        <f t="shared" si="70"/>
        <v>5.1764705882352944</v>
      </c>
      <c r="DO25">
        <f t="shared" si="71"/>
        <v>4.6571428571428575</v>
      </c>
      <c r="DP25">
        <f t="shared" si="72"/>
        <v>5.4571428571428573</v>
      </c>
      <c r="DQ25">
        <f t="shared" si="73"/>
        <v>5.5</v>
      </c>
      <c r="DR25">
        <f t="shared" si="74"/>
        <v>5.0714285714285712</v>
      </c>
      <c r="DS25">
        <f t="shared" si="75"/>
        <v>4.666666666666667</v>
      </c>
      <c r="DV25">
        <f t="shared" si="13"/>
        <v>4.604166666666667</v>
      </c>
      <c r="DW25">
        <f t="shared" si="76"/>
        <v>5.8571428571428568</v>
      </c>
      <c r="DX25">
        <f t="shared" si="77"/>
        <v>3.76</v>
      </c>
      <c r="DY25">
        <f t="shared" si="78"/>
        <v>4.0597014925373136</v>
      </c>
      <c r="DZ25">
        <f t="shared" si="79"/>
        <v>4.5066666666666668</v>
      </c>
      <c r="EA25">
        <f t="shared" si="80"/>
        <v>4.8292682926829267</v>
      </c>
      <c r="EB25">
        <f t="shared" si="81"/>
        <v>5.3275862068965516</v>
      </c>
      <c r="EC25">
        <f t="shared" si="82"/>
        <v>4.5576923076923075</v>
      </c>
      <c r="ED25">
        <f t="shared" si="83"/>
        <v>5.4411764705882355</v>
      </c>
      <c r="EE25">
        <f t="shared" si="84"/>
        <v>6.76</v>
      </c>
      <c r="EF25">
        <f t="shared" si="85"/>
        <v>5.6</v>
      </c>
      <c r="EG25">
        <f t="shared" si="86"/>
        <v>4.3529411764705879</v>
      </c>
      <c r="EH25">
        <f t="shared" si="87"/>
        <v>5.2352941176470589</v>
      </c>
      <c r="EI25">
        <f t="shared" si="88"/>
        <v>4.8985507246376816</v>
      </c>
      <c r="EJ25">
        <f t="shared" si="89"/>
        <v>4.6315789473684212</v>
      </c>
      <c r="EK25">
        <f t="shared" si="90"/>
        <v>6.791666666666667</v>
      </c>
      <c r="EL25">
        <f t="shared" si="91"/>
        <v>4.8974358974358978</v>
      </c>
      <c r="EM25">
        <f t="shared" si="92"/>
        <v>3.6666666666666665</v>
      </c>
      <c r="EN25">
        <f t="shared" si="93"/>
        <v>4.4375</v>
      </c>
      <c r="EO25">
        <f t="shared" si="94"/>
        <v>7.6363636363636367</v>
      </c>
      <c r="ER25">
        <f t="shared" si="95"/>
        <v>5.1209684148910677</v>
      </c>
      <c r="EU25">
        <f t="shared" si="15"/>
        <v>0.8498211020872829</v>
      </c>
      <c r="EV25">
        <f t="shared" si="16"/>
        <v>0.20254196441611899</v>
      </c>
      <c r="EW25">
        <f t="shared" si="17"/>
        <v>0.41021372305399573</v>
      </c>
      <c r="EX25">
        <f t="shared" si="18"/>
        <v>7.3471307639352001E-2</v>
      </c>
      <c r="EY25">
        <f t="shared" si="19"/>
        <v>4.0451987838663808</v>
      </c>
      <c r="EZ25">
        <f t="shared" si="20"/>
        <v>9.3770082816754044E-2</v>
      </c>
      <c r="FA25">
        <f t="shared" si="21"/>
        <v>0.12266191079591066</v>
      </c>
      <c r="FB25">
        <f t="shared" si="22"/>
        <v>4.5317522665875985E-2</v>
      </c>
      <c r="FC25">
        <f t="shared" si="23"/>
        <v>0.68457511319552677</v>
      </c>
      <c r="FD25">
        <f t="shared" si="24"/>
        <v>0.97692669985070191</v>
      </c>
      <c r="FE25">
        <f t="shared" si="25"/>
        <v>0.23926371105535202</v>
      </c>
      <c r="FF25">
        <f t="shared" si="26"/>
        <v>0.31598016513990024</v>
      </c>
      <c r="FG25">
        <f t="shared" si="27"/>
        <v>0.27322596449339487</v>
      </c>
      <c r="FH25">
        <f t="shared" si="28"/>
        <v>0.11176984207483294</v>
      </c>
      <c r="FI25">
        <f t="shared" si="29"/>
        <v>0.34163512496462023</v>
      </c>
      <c r="FJ25">
        <f t="shared" si="30"/>
        <v>0.63587563448787265</v>
      </c>
      <c r="FK25">
        <f t="shared" si="31"/>
        <v>0.20606327520014325</v>
      </c>
      <c r="FL25">
        <f t="shared" si="32"/>
        <v>0.36186015333720412</v>
      </c>
      <c r="FM25">
        <f t="shared" si="33"/>
        <v>0.38389854342518748</v>
      </c>
      <c r="FN25">
        <f t="shared" si="34"/>
        <v>0.6323089604489337</v>
      </c>
      <c r="FP25">
        <f t="shared" si="35"/>
        <v>8.6913533754353026E-2</v>
      </c>
      <c r="FQ25">
        <f t="shared" si="36"/>
        <v>0.53942650659440061</v>
      </c>
      <c r="FR25">
        <f t="shared" si="37"/>
        <v>1.4925390623058825E-4</v>
      </c>
      <c r="FS25">
        <f t="shared" si="38"/>
        <v>6.9414840488792014E-3</v>
      </c>
      <c r="FT25">
        <f t="shared" si="39"/>
        <v>4.4684401122251242E-2</v>
      </c>
      <c r="FU25">
        <f t="shared" si="40"/>
        <v>0.12710571024685827</v>
      </c>
      <c r="FV25">
        <f t="shared" si="41"/>
        <v>0.3966902323394802</v>
      </c>
      <c r="FW25">
        <f t="shared" si="42"/>
        <v>7.2683038964398594E-2</v>
      </c>
      <c r="FX25">
        <f t="shared" si="43"/>
        <v>0.41100356106469793</v>
      </c>
      <c r="FY25">
        <f t="shared" si="44"/>
        <v>1.1595450260634235</v>
      </c>
      <c r="FZ25">
        <f t="shared" si="45"/>
        <v>0.52779367653900477</v>
      </c>
      <c r="GA25">
        <f t="shared" si="46"/>
        <v>3.9042547053482812E-2</v>
      </c>
      <c r="GB25">
        <f t="shared" si="47"/>
        <v>0.33073656995944445</v>
      </c>
      <c r="GC25">
        <f t="shared" si="48"/>
        <v>0.16235536818264332</v>
      </c>
      <c r="GD25">
        <f t="shared" si="49"/>
        <v>0.13154588452400928</v>
      </c>
      <c r="GE25">
        <f t="shared" si="50"/>
        <v>1.1534349218044417</v>
      </c>
      <c r="GF25">
        <f t="shared" si="51"/>
        <v>0.1792726446615224</v>
      </c>
      <c r="GG25">
        <f t="shared" si="52"/>
        <v>5.5808619346066658E-2</v>
      </c>
      <c r="GH25">
        <f t="shared" si="53"/>
        <v>0.10327967879128189</v>
      </c>
      <c r="GI25">
        <f t="shared" si="54"/>
        <v>1.7244595435412244</v>
      </c>
    </row>
    <row r="26" spans="1:212">
      <c r="A26" t="s">
        <v>116</v>
      </c>
      <c r="B26">
        <v>206</v>
      </c>
      <c r="C26">
        <v>109</v>
      </c>
      <c r="D26">
        <v>353</v>
      </c>
      <c r="E26">
        <v>253</v>
      </c>
      <c r="F26">
        <v>321</v>
      </c>
      <c r="G26">
        <v>354</v>
      </c>
      <c r="H26">
        <v>272</v>
      </c>
      <c r="I26">
        <v>216</v>
      </c>
      <c r="J26">
        <v>167</v>
      </c>
      <c r="K26">
        <v>142</v>
      </c>
      <c r="L26">
        <v>215</v>
      </c>
      <c r="M26">
        <v>202</v>
      </c>
      <c r="N26">
        <v>251</v>
      </c>
      <c r="O26">
        <v>310</v>
      </c>
      <c r="P26">
        <v>81</v>
      </c>
      <c r="Q26">
        <v>148</v>
      </c>
      <c r="R26">
        <v>162</v>
      </c>
      <c r="S26">
        <v>21</v>
      </c>
      <c r="T26">
        <v>62</v>
      </c>
      <c r="U26">
        <v>155</v>
      </c>
      <c r="V26">
        <v>44</v>
      </c>
      <c r="W26">
        <v>17</v>
      </c>
      <c r="X26">
        <v>59</v>
      </c>
      <c r="Y26">
        <v>35</v>
      </c>
      <c r="Z26">
        <v>81</v>
      </c>
      <c r="AA26">
        <v>64</v>
      </c>
      <c r="AB26">
        <v>54</v>
      </c>
      <c r="AC26">
        <v>26</v>
      </c>
      <c r="AD26">
        <v>44</v>
      </c>
      <c r="AE26">
        <v>37</v>
      </c>
      <c r="AF26">
        <v>48</v>
      </c>
      <c r="AG26">
        <v>27</v>
      </c>
      <c r="AH26">
        <v>58</v>
      </c>
      <c r="AI26">
        <v>48</v>
      </c>
      <c r="AJ26">
        <v>13</v>
      </c>
      <c r="AK26">
        <v>31</v>
      </c>
      <c r="AL26">
        <v>33</v>
      </c>
      <c r="AM26">
        <v>5</v>
      </c>
      <c r="AN26">
        <v>6</v>
      </c>
      <c r="AO26">
        <v>31</v>
      </c>
      <c r="AP26">
        <v>44</v>
      </c>
      <c r="AQ26">
        <v>18</v>
      </c>
      <c r="AR26">
        <v>85</v>
      </c>
      <c r="AS26">
        <v>61</v>
      </c>
      <c r="AT26">
        <v>69</v>
      </c>
      <c r="AU26">
        <v>70</v>
      </c>
      <c r="AV26">
        <v>54</v>
      </c>
      <c r="AW26">
        <v>50</v>
      </c>
      <c r="AX26">
        <v>28</v>
      </c>
      <c r="AY26">
        <v>23</v>
      </c>
      <c r="AZ26">
        <v>30</v>
      </c>
      <c r="BA26">
        <v>47</v>
      </c>
      <c r="BB26">
        <v>42</v>
      </c>
      <c r="BC26">
        <v>67</v>
      </c>
      <c r="BD26">
        <v>20</v>
      </c>
      <c r="BE26">
        <v>28</v>
      </c>
      <c r="BF26">
        <v>23</v>
      </c>
      <c r="BG26">
        <v>4</v>
      </c>
      <c r="BH26">
        <v>14</v>
      </c>
      <c r="BI26">
        <v>28</v>
      </c>
      <c r="BJ26">
        <v>0</v>
      </c>
      <c r="BK26">
        <v>-1</v>
      </c>
      <c r="BL26">
        <v>-26</v>
      </c>
      <c r="BM26">
        <v>-26</v>
      </c>
      <c r="BN26">
        <v>12</v>
      </c>
      <c r="BO26">
        <v>-6</v>
      </c>
      <c r="BP26">
        <v>0</v>
      </c>
      <c r="BQ26">
        <v>-24</v>
      </c>
      <c r="BR26">
        <v>16</v>
      </c>
      <c r="BS26">
        <v>14</v>
      </c>
      <c r="BT26">
        <v>18</v>
      </c>
      <c r="BU26">
        <v>-20</v>
      </c>
      <c r="BV26">
        <v>16</v>
      </c>
      <c r="BW26">
        <v>-19</v>
      </c>
      <c r="BX26">
        <v>-7</v>
      </c>
      <c r="BY26">
        <v>3</v>
      </c>
      <c r="BZ26">
        <v>10</v>
      </c>
      <c r="CA26">
        <v>1</v>
      </c>
      <c r="CB26">
        <v>-8</v>
      </c>
      <c r="CC26">
        <v>3</v>
      </c>
      <c r="CD26">
        <f t="shared" si="97"/>
        <v>0</v>
      </c>
      <c r="CE26">
        <f t="shared" si="98"/>
        <v>-0.91743119266055051</v>
      </c>
      <c r="CF26">
        <f t="shared" si="99"/>
        <v>-7.3654390934844187</v>
      </c>
      <c r="CG26">
        <f t="shared" si="100"/>
        <v>-10.276679841897234</v>
      </c>
      <c r="CH26">
        <f t="shared" si="101"/>
        <v>3.7383177570093453</v>
      </c>
      <c r="CI26">
        <f t="shared" si="102"/>
        <v>-1.6949152542372881</v>
      </c>
      <c r="CJ26">
        <f t="shared" si="103"/>
        <v>0</v>
      </c>
      <c r="CK26">
        <f t="shared" si="104"/>
        <v>-11.111111111111111</v>
      </c>
      <c r="CL26">
        <f t="shared" si="105"/>
        <v>9.5808383233532943</v>
      </c>
      <c r="CM26">
        <f t="shared" si="55"/>
        <v>9.8591549295774641</v>
      </c>
      <c r="CN26">
        <f t="shared" si="55"/>
        <v>8.3720930232558146</v>
      </c>
      <c r="CO26">
        <f t="shared" si="55"/>
        <v>-9.9009900990099009</v>
      </c>
      <c r="CP26">
        <f t="shared" si="55"/>
        <v>6.3745019920318722</v>
      </c>
      <c r="CQ26">
        <f t="shared" si="55"/>
        <v>-6.129032258064516</v>
      </c>
      <c r="CR26">
        <f t="shared" si="55"/>
        <v>-8.6419753086419746</v>
      </c>
      <c r="CS26">
        <f t="shared" si="55"/>
        <v>2.0270270270270272</v>
      </c>
      <c r="CT26">
        <f t="shared" si="106"/>
        <v>6.1728395061728394</v>
      </c>
      <c r="CU26">
        <f t="shared" si="107"/>
        <v>4.7619047619047619</v>
      </c>
      <c r="CV26">
        <f t="shared" si="108"/>
        <v>-12.903225806451612</v>
      </c>
      <c r="CW26">
        <f t="shared" si="109"/>
        <v>1.935483870967742</v>
      </c>
      <c r="CZ26">
        <f t="shared" si="11"/>
        <v>4.6818181818181817</v>
      </c>
      <c r="DA26">
        <f t="shared" si="57"/>
        <v>6.4117647058823533</v>
      </c>
      <c r="DB26">
        <f t="shared" si="58"/>
        <v>5.9830508474576272</v>
      </c>
      <c r="DC26">
        <f t="shared" si="59"/>
        <v>7.2285714285714286</v>
      </c>
      <c r="DD26">
        <f t="shared" si="60"/>
        <v>3.9629629629629628</v>
      </c>
      <c r="DE26">
        <f t="shared" si="61"/>
        <v>5.53125</v>
      </c>
      <c r="DF26">
        <f t="shared" si="62"/>
        <v>5.0370370370370372</v>
      </c>
      <c r="DG26">
        <f t="shared" si="63"/>
        <v>8.3076923076923084</v>
      </c>
      <c r="DH26">
        <f t="shared" si="64"/>
        <v>3.7954545454545454</v>
      </c>
      <c r="DI26">
        <f t="shared" si="65"/>
        <v>3.8378378378378377</v>
      </c>
      <c r="DJ26">
        <f t="shared" si="66"/>
        <v>4.479166666666667</v>
      </c>
      <c r="DK26">
        <f t="shared" si="67"/>
        <v>7.4814814814814818</v>
      </c>
      <c r="DL26">
        <f t="shared" si="68"/>
        <v>4.3275862068965516</v>
      </c>
      <c r="DM26">
        <f t="shared" si="69"/>
        <v>6.458333333333333</v>
      </c>
      <c r="DN26">
        <f t="shared" si="70"/>
        <v>6.2307692307692308</v>
      </c>
      <c r="DO26">
        <f t="shared" si="71"/>
        <v>4.774193548387097</v>
      </c>
      <c r="DP26">
        <f t="shared" si="72"/>
        <v>4.9090909090909092</v>
      </c>
      <c r="DQ26">
        <f t="shared" si="73"/>
        <v>4.2</v>
      </c>
      <c r="DR26">
        <f t="shared" si="74"/>
        <v>10.333333333333334</v>
      </c>
      <c r="DS26">
        <f t="shared" si="75"/>
        <v>5</v>
      </c>
      <c r="DV26">
        <f t="shared" si="13"/>
        <v>4.6818181818181817</v>
      </c>
      <c r="DW26">
        <f t="shared" si="76"/>
        <v>6.0555555555555554</v>
      </c>
      <c r="DX26">
        <f t="shared" si="77"/>
        <v>4.1529411764705886</v>
      </c>
      <c r="DY26">
        <f t="shared" si="78"/>
        <v>4.1475409836065573</v>
      </c>
      <c r="DZ26">
        <f t="shared" si="79"/>
        <v>4.6521739130434785</v>
      </c>
      <c r="EA26">
        <f t="shared" si="80"/>
        <v>5.0571428571428569</v>
      </c>
      <c r="EB26">
        <f t="shared" si="81"/>
        <v>5.0370370370370372</v>
      </c>
      <c r="EC26">
        <f t="shared" si="82"/>
        <v>4.32</v>
      </c>
      <c r="ED26">
        <f t="shared" si="83"/>
        <v>5.9642857142857144</v>
      </c>
      <c r="EE26">
        <f t="shared" si="84"/>
        <v>6.1739130434782608</v>
      </c>
      <c r="EF26">
        <f t="shared" si="85"/>
        <v>7.166666666666667</v>
      </c>
      <c r="EG26">
        <f t="shared" si="86"/>
        <v>4.2978723404255321</v>
      </c>
      <c r="EH26">
        <f t="shared" si="87"/>
        <v>5.9761904761904763</v>
      </c>
      <c r="EI26">
        <f t="shared" si="88"/>
        <v>4.6268656716417906</v>
      </c>
      <c r="EJ26">
        <f t="shared" si="89"/>
        <v>4.05</v>
      </c>
      <c r="EK26">
        <f t="shared" si="90"/>
        <v>5.2857142857142856</v>
      </c>
      <c r="EL26">
        <f t="shared" si="91"/>
        <v>7.0434782608695654</v>
      </c>
      <c r="EM26">
        <f t="shared" si="92"/>
        <v>5.25</v>
      </c>
      <c r="EN26">
        <f t="shared" si="93"/>
        <v>4.4285714285714288</v>
      </c>
      <c r="EO26">
        <f t="shared" si="94"/>
        <v>5.5357142857142856</v>
      </c>
      <c r="ER26">
        <f t="shared" si="95"/>
        <v>5.4218719110726266</v>
      </c>
      <c r="EU26">
        <f t="shared" si="15"/>
        <v>0.91210665501566668</v>
      </c>
      <c r="EV26">
        <f t="shared" si="16"/>
        <v>0.13384838617746042</v>
      </c>
      <c r="EW26">
        <f t="shared" si="17"/>
        <v>0.10934521307608017</v>
      </c>
      <c r="EX26">
        <f t="shared" si="18"/>
        <v>1.40598167700646E-2</v>
      </c>
      <c r="EY26">
        <f t="shared" si="19"/>
        <v>2.9988256700859375</v>
      </c>
      <c r="EZ26">
        <f t="shared" si="20"/>
        <v>0.26963742191914625</v>
      </c>
      <c r="FA26">
        <f t="shared" si="21"/>
        <v>0.60856579112197873</v>
      </c>
      <c r="FB26">
        <f t="shared" si="22"/>
        <v>3.1997272421779E-3</v>
      </c>
      <c r="FC26">
        <f t="shared" si="23"/>
        <v>2.3591036989380259</v>
      </c>
      <c r="FD26">
        <f t="shared" si="24"/>
        <v>2.0319198451508282</v>
      </c>
      <c r="FE26">
        <f t="shared" si="25"/>
        <v>1.2026509610542209</v>
      </c>
      <c r="FF26">
        <f t="shared" si="26"/>
        <v>1.5275417554241572E-2</v>
      </c>
      <c r="FG26">
        <f t="shared" si="27"/>
        <v>1.5841513642394562</v>
      </c>
      <c r="FH26">
        <f t="shared" si="28"/>
        <v>4.5790382642364048E-2</v>
      </c>
      <c r="FI26">
        <f t="shared" si="29"/>
        <v>0.18680117661137829</v>
      </c>
      <c r="FJ26">
        <f t="shared" si="30"/>
        <v>0.73240707729472532</v>
      </c>
      <c r="FK26">
        <f t="shared" si="31"/>
        <v>0.64088128350649887</v>
      </c>
      <c r="FL26">
        <f t="shared" si="32"/>
        <v>0.75283473380958799</v>
      </c>
      <c r="FM26">
        <f t="shared" si="33"/>
        <v>2.0237767765279809E-2</v>
      </c>
      <c r="FN26">
        <f t="shared" si="34"/>
        <v>0.57076840226537384</v>
      </c>
      <c r="FP26">
        <f t="shared" si="35"/>
        <v>5.6718998352688059E-2</v>
      </c>
      <c r="FQ26">
        <f t="shared" si="36"/>
        <v>0.45053694579421577</v>
      </c>
      <c r="FR26">
        <f t="shared" si="37"/>
        <v>1.4496390367089061E-3</v>
      </c>
      <c r="FS26">
        <f t="shared" si="38"/>
        <v>4.2668605061600903E-3</v>
      </c>
      <c r="FT26">
        <f t="shared" si="39"/>
        <v>3.2177532702217057E-2</v>
      </c>
      <c r="FU26">
        <f t="shared" si="40"/>
        <v>0.11661846696145262</v>
      </c>
      <c r="FV26">
        <f t="shared" si="41"/>
        <v>0.12279161522293627</v>
      </c>
      <c r="FW26">
        <f t="shared" si="42"/>
        <v>1.4848298862155551E-2</v>
      </c>
      <c r="FX26">
        <f t="shared" si="43"/>
        <v>0.48256670045145122</v>
      </c>
      <c r="FY26">
        <f t="shared" si="44"/>
        <v>0.54441616358332989</v>
      </c>
      <c r="FZ26">
        <f t="shared" si="45"/>
        <v>1.2999990247688773</v>
      </c>
      <c r="GA26">
        <f t="shared" si="46"/>
        <v>1.5274500657389771E-2</v>
      </c>
      <c r="GB26">
        <f t="shared" si="47"/>
        <v>0.56537298141738201</v>
      </c>
      <c r="GC26">
        <f t="shared" si="48"/>
        <v>3.0385153674205908E-2</v>
      </c>
      <c r="GD26">
        <f t="shared" si="49"/>
        <v>2.684503318273852E-2</v>
      </c>
      <c r="GE26">
        <f t="shared" si="50"/>
        <v>0.21565697795679237</v>
      </c>
      <c r="GF26">
        <f t="shared" si="51"/>
        <v>1.0210845976771064</v>
      </c>
      <c r="GG26">
        <f t="shared" si="52"/>
        <v>0.18246990427191453</v>
      </c>
      <c r="GH26">
        <f t="shared" si="53"/>
        <v>7.4387095056845584E-2</v>
      </c>
      <c r="GI26">
        <f t="shared" si="54"/>
        <v>0.29975118333890177</v>
      </c>
    </row>
    <row r="27" spans="1:212">
      <c r="A27" t="s">
        <v>95</v>
      </c>
      <c r="B27">
        <v>269</v>
      </c>
      <c r="C27">
        <v>152</v>
      </c>
      <c r="D27">
        <v>295</v>
      </c>
      <c r="E27">
        <v>247</v>
      </c>
      <c r="F27">
        <v>190</v>
      </c>
      <c r="G27">
        <v>382</v>
      </c>
      <c r="H27">
        <v>380</v>
      </c>
      <c r="I27">
        <v>284</v>
      </c>
      <c r="J27">
        <v>175</v>
      </c>
      <c r="K27">
        <v>109</v>
      </c>
      <c r="L27">
        <v>233</v>
      </c>
      <c r="M27">
        <v>278</v>
      </c>
      <c r="N27">
        <v>427</v>
      </c>
      <c r="O27">
        <v>514</v>
      </c>
      <c r="P27">
        <v>117</v>
      </c>
      <c r="Q27">
        <v>167</v>
      </c>
      <c r="R27">
        <v>297</v>
      </c>
      <c r="S27">
        <v>23</v>
      </c>
      <c r="T27">
        <v>81</v>
      </c>
      <c r="U27">
        <v>246</v>
      </c>
      <c r="V27">
        <v>66</v>
      </c>
      <c r="W27">
        <v>38</v>
      </c>
      <c r="X27">
        <v>76</v>
      </c>
      <c r="Y27">
        <v>63</v>
      </c>
      <c r="Z27">
        <v>45</v>
      </c>
      <c r="AA27">
        <v>90</v>
      </c>
      <c r="AB27">
        <v>99</v>
      </c>
      <c r="AC27">
        <v>73</v>
      </c>
      <c r="AD27">
        <v>42</v>
      </c>
      <c r="AE27">
        <v>18</v>
      </c>
      <c r="AF27">
        <v>51</v>
      </c>
      <c r="AG27">
        <v>74</v>
      </c>
      <c r="AH27">
        <v>110</v>
      </c>
      <c r="AI27">
        <v>160</v>
      </c>
      <c r="AJ27">
        <v>29</v>
      </c>
      <c r="AK27">
        <v>48</v>
      </c>
      <c r="AL27">
        <v>92</v>
      </c>
      <c r="AM27">
        <v>7</v>
      </c>
      <c r="AN27">
        <v>13</v>
      </c>
      <c r="AO27">
        <v>49</v>
      </c>
      <c r="AP27">
        <v>77</v>
      </c>
      <c r="AQ27">
        <v>37</v>
      </c>
      <c r="AR27">
        <v>81</v>
      </c>
      <c r="AS27">
        <v>75</v>
      </c>
      <c r="AT27">
        <v>48</v>
      </c>
      <c r="AU27">
        <v>129</v>
      </c>
      <c r="AV27">
        <v>98</v>
      </c>
      <c r="AW27">
        <v>81</v>
      </c>
      <c r="AX27">
        <v>54</v>
      </c>
      <c r="AY27">
        <v>33</v>
      </c>
      <c r="AZ27">
        <v>83</v>
      </c>
      <c r="BA27">
        <v>78</v>
      </c>
      <c r="BB27">
        <v>112</v>
      </c>
      <c r="BC27">
        <v>125</v>
      </c>
      <c r="BD27">
        <v>29</v>
      </c>
      <c r="BE27">
        <v>35</v>
      </c>
      <c r="BF27">
        <v>66</v>
      </c>
      <c r="BG27">
        <v>7</v>
      </c>
      <c r="BH27">
        <v>20</v>
      </c>
      <c r="BI27">
        <v>80</v>
      </c>
      <c r="BJ27">
        <v>-11</v>
      </c>
      <c r="BK27">
        <v>1</v>
      </c>
      <c r="BL27">
        <v>-5</v>
      </c>
      <c r="BM27">
        <v>-12</v>
      </c>
      <c r="BN27">
        <v>-3</v>
      </c>
      <c r="BO27">
        <v>-39</v>
      </c>
      <c r="BP27">
        <v>1</v>
      </c>
      <c r="BQ27">
        <v>-8</v>
      </c>
      <c r="BR27">
        <v>-12</v>
      </c>
      <c r="BS27">
        <v>-15</v>
      </c>
      <c r="BT27">
        <v>-32</v>
      </c>
      <c r="BU27">
        <v>-4</v>
      </c>
      <c r="BV27">
        <v>-2</v>
      </c>
      <c r="BW27">
        <v>35</v>
      </c>
      <c r="BX27">
        <v>0</v>
      </c>
      <c r="BY27">
        <v>13</v>
      </c>
      <c r="BZ27">
        <v>26</v>
      </c>
      <c r="CA27">
        <v>0</v>
      </c>
      <c r="CB27">
        <v>-7</v>
      </c>
      <c r="CC27">
        <v>-31</v>
      </c>
      <c r="CD27">
        <f t="shared" si="97"/>
        <v>-4.0892193308550189</v>
      </c>
      <c r="CE27">
        <f t="shared" si="98"/>
        <v>0.6578947368421052</v>
      </c>
      <c r="CF27">
        <f t="shared" si="99"/>
        <v>-1.6949152542372881</v>
      </c>
      <c r="CG27">
        <f t="shared" si="100"/>
        <v>-4.8582995951417001</v>
      </c>
      <c r="CH27">
        <f t="shared" si="101"/>
        <v>-1.5789473684210527</v>
      </c>
      <c r="CI27">
        <f t="shared" si="102"/>
        <v>-10.209424083769633</v>
      </c>
      <c r="CJ27">
        <f t="shared" si="103"/>
        <v>0.26315789473684209</v>
      </c>
      <c r="CK27">
        <f t="shared" si="104"/>
        <v>-2.8169014084507045</v>
      </c>
      <c r="CL27">
        <f t="shared" si="105"/>
        <v>-6.8571428571428577</v>
      </c>
      <c r="CM27">
        <f t="shared" si="55"/>
        <v>-13.761467889908257</v>
      </c>
      <c r="CN27">
        <f t="shared" si="55"/>
        <v>-13.733905579399142</v>
      </c>
      <c r="CO27">
        <f t="shared" si="55"/>
        <v>-1.4388489208633095</v>
      </c>
      <c r="CP27">
        <f t="shared" si="55"/>
        <v>-0.46838407494145201</v>
      </c>
      <c r="CQ27">
        <f t="shared" si="55"/>
        <v>6.809338521400778</v>
      </c>
      <c r="CR27">
        <f t="shared" si="55"/>
        <v>0</v>
      </c>
      <c r="CS27">
        <f t="shared" si="55"/>
        <v>7.7844311377245514</v>
      </c>
      <c r="CT27">
        <f t="shared" si="106"/>
        <v>8.7542087542087543</v>
      </c>
      <c r="CU27">
        <f t="shared" si="107"/>
        <v>0</v>
      </c>
      <c r="CV27">
        <f t="shared" si="108"/>
        <v>-8.6419753086419746</v>
      </c>
      <c r="CW27">
        <f t="shared" si="109"/>
        <v>-12.601626016260163</v>
      </c>
      <c r="CZ27">
        <f t="shared" si="11"/>
        <v>4.0757575757575761</v>
      </c>
      <c r="DA27">
        <f t="shared" si="57"/>
        <v>4</v>
      </c>
      <c r="DB27">
        <f t="shared" si="58"/>
        <v>3.8815789473684212</v>
      </c>
      <c r="DC27">
        <f t="shared" si="59"/>
        <v>3.9206349206349205</v>
      </c>
      <c r="DD27">
        <f t="shared" si="60"/>
        <v>4.2222222222222223</v>
      </c>
      <c r="DE27">
        <f t="shared" si="61"/>
        <v>4.2444444444444445</v>
      </c>
      <c r="DF27">
        <f t="shared" si="62"/>
        <v>3.8383838383838382</v>
      </c>
      <c r="DG27">
        <f t="shared" si="63"/>
        <v>3.8904109589041096</v>
      </c>
      <c r="DH27">
        <f t="shared" si="64"/>
        <v>4.166666666666667</v>
      </c>
      <c r="DI27">
        <f t="shared" si="65"/>
        <v>6.0555555555555554</v>
      </c>
      <c r="DJ27">
        <f t="shared" si="66"/>
        <v>4.5686274509803919</v>
      </c>
      <c r="DK27">
        <f t="shared" si="67"/>
        <v>3.7567567567567566</v>
      </c>
      <c r="DL27">
        <f t="shared" si="68"/>
        <v>3.8818181818181818</v>
      </c>
      <c r="DM27">
        <f t="shared" si="69"/>
        <v>3.2124999999999999</v>
      </c>
      <c r="DN27">
        <f t="shared" si="70"/>
        <v>4.0344827586206895</v>
      </c>
      <c r="DO27">
        <f t="shared" si="71"/>
        <v>3.4791666666666665</v>
      </c>
      <c r="DP27">
        <f t="shared" si="72"/>
        <v>3.2282608695652173</v>
      </c>
      <c r="DQ27">
        <f t="shared" si="73"/>
        <v>3.2857142857142856</v>
      </c>
      <c r="DR27">
        <f t="shared" si="74"/>
        <v>6.2307692307692308</v>
      </c>
      <c r="DS27">
        <f t="shared" si="75"/>
        <v>5.0204081632653059</v>
      </c>
      <c r="DV27">
        <f t="shared" si="13"/>
        <v>3.4935064935064934</v>
      </c>
      <c r="DW27">
        <f t="shared" si="76"/>
        <v>4.1081081081081079</v>
      </c>
      <c r="DX27">
        <f t="shared" si="77"/>
        <v>3.6419753086419755</v>
      </c>
      <c r="DY27">
        <f t="shared" si="78"/>
        <v>3.2933333333333334</v>
      </c>
      <c r="DZ27">
        <f t="shared" si="79"/>
        <v>3.9583333333333335</v>
      </c>
      <c r="EA27">
        <f t="shared" si="80"/>
        <v>2.9612403100775193</v>
      </c>
      <c r="EB27">
        <f t="shared" si="81"/>
        <v>3.8775510204081631</v>
      </c>
      <c r="EC27">
        <f t="shared" si="82"/>
        <v>3.5061728395061729</v>
      </c>
      <c r="ED27">
        <f t="shared" si="83"/>
        <v>3.2407407407407409</v>
      </c>
      <c r="EE27">
        <f t="shared" si="84"/>
        <v>3.3030303030303032</v>
      </c>
      <c r="EF27">
        <f t="shared" si="85"/>
        <v>2.8072289156626504</v>
      </c>
      <c r="EG27">
        <f t="shared" si="86"/>
        <v>3.5641025641025643</v>
      </c>
      <c r="EH27">
        <f t="shared" si="87"/>
        <v>3.8125</v>
      </c>
      <c r="EI27">
        <f t="shared" si="88"/>
        <v>4.1120000000000001</v>
      </c>
      <c r="EJ27">
        <f t="shared" si="89"/>
        <v>4.0344827586206895</v>
      </c>
      <c r="EK27">
        <f t="shared" si="90"/>
        <v>4.7714285714285714</v>
      </c>
      <c r="EL27">
        <f t="shared" si="91"/>
        <v>4.5</v>
      </c>
      <c r="EM27">
        <f t="shared" si="92"/>
        <v>3.2857142857142856</v>
      </c>
      <c r="EN27">
        <f t="shared" si="93"/>
        <v>4.05</v>
      </c>
      <c r="EO27">
        <f t="shared" si="94"/>
        <v>3.0750000000000002</v>
      </c>
      <c r="ER27">
        <f t="shared" si="95"/>
        <v>3.9097652095077349</v>
      </c>
      <c r="EU27">
        <f t="shared" si="15"/>
        <v>0.20604337252616908</v>
      </c>
      <c r="EV27">
        <f t="shared" si="16"/>
        <v>0.28241515611106122</v>
      </c>
      <c r="EW27">
        <f t="shared" si="17"/>
        <v>0.35634849159670889</v>
      </c>
      <c r="EX27">
        <f t="shared" si="18"/>
        <v>0.32204163977572475</v>
      </c>
      <c r="EY27">
        <f t="shared" si="19"/>
        <v>0.1592040979877829</v>
      </c>
      <c r="EZ27">
        <f t="shared" si="20"/>
        <v>9.6838802039050834E-2</v>
      </c>
      <c r="FA27">
        <f t="shared" si="21"/>
        <v>0.40927616902191927</v>
      </c>
      <c r="FB27">
        <f t="shared" si="22"/>
        <v>0.34769995426020489</v>
      </c>
      <c r="FC27">
        <f t="shared" si="23"/>
        <v>0.18857616231715277</v>
      </c>
      <c r="FD27">
        <f t="shared" si="24"/>
        <v>7.2471576986857513E-3</v>
      </c>
      <c r="FE27">
        <f t="shared" si="25"/>
        <v>5.1028363986706564E-2</v>
      </c>
      <c r="FF27">
        <f t="shared" si="26"/>
        <v>0.49863456349807467</v>
      </c>
      <c r="FG27">
        <f t="shared" si="27"/>
        <v>0.3567516395131699</v>
      </c>
      <c r="FH27">
        <f t="shared" si="28"/>
        <v>2.7008589411386685</v>
      </c>
      <c r="FI27">
        <f t="shared" si="29"/>
        <v>0.27653621187379795</v>
      </c>
      <c r="FJ27">
        <f t="shared" si="30"/>
        <v>0.81682314110785248</v>
      </c>
      <c r="FK27">
        <f t="shared" si="31"/>
        <v>1.8155404574404024</v>
      </c>
      <c r="FL27">
        <f t="shared" si="32"/>
        <v>0.66719567100901078</v>
      </c>
      <c r="FM27">
        <f t="shared" si="33"/>
        <v>1.2650389632341101E-2</v>
      </c>
      <c r="FN27">
        <f t="shared" si="34"/>
        <v>1.0000891179990073E-2</v>
      </c>
      <c r="FP27">
        <f t="shared" si="35"/>
        <v>5.2082684217340136E-2</v>
      </c>
      <c r="FQ27">
        <f t="shared" si="36"/>
        <v>0.39303768253532972</v>
      </c>
      <c r="FR27">
        <f t="shared" si="37"/>
        <v>0.10167135660144676</v>
      </c>
      <c r="FS27">
        <f t="shared" si="38"/>
        <v>1.6846120815551792E-2</v>
      </c>
      <c r="FT27">
        <f t="shared" si="39"/>
        <v>0.30186993409630403</v>
      </c>
      <c r="FU27">
        <f t="shared" si="40"/>
        <v>6.2893833001155652E-5</v>
      </c>
      <c r="FV27">
        <f t="shared" si="41"/>
        <v>0.24813726331702396</v>
      </c>
      <c r="FW27">
        <f t="shared" si="42"/>
        <v>5.3021749241745283E-2</v>
      </c>
      <c r="FX27">
        <f t="shared" si="43"/>
        <v>2.1355194290197117E-2</v>
      </c>
      <c r="FY27">
        <f t="shared" si="44"/>
        <v>5.0642607982170469E-2</v>
      </c>
      <c r="FZ27">
        <f t="shared" si="45"/>
        <v>1.1263456022224765E-4</v>
      </c>
      <c r="GA27">
        <f t="shared" si="46"/>
        <v>7.2981682241155837E-2</v>
      </c>
      <c r="GB27">
        <f t="shared" si="47"/>
        <v>0.19033559043477744</v>
      </c>
      <c r="GC27">
        <f t="shared" si="48"/>
        <v>0.56069003471750201</v>
      </c>
      <c r="GD27">
        <f t="shared" si="49"/>
        <v>0.32698820857667654</v>
      </c>
      <c r="GE27">
        <f t="shared" si="50"/>
        <v>1.0064005737052328</v>
      </c>
      <c r="GF27">
        <f t="shared" si="51"/>
        <v>0.98791792713665294</v>
      </c>
      <c r="GG27">
        <f t="shared" si="52"/>
        <v>0.10523060322754034</v>
      </c>
      <c r="GH27">
        <f t="shared" si="53"/>
        <v>0.31313226894520318</v>
      </c>
      <c r="GI27">
        <f t="shared" si="54"/>
        <v>2.6168742201209965E-3</v>
      </c>
    </row>
    <row r="28" spans="1:212">
      <c r="EU28" t="s">
        <v>132</v>
      </c>
      <c r="EV28" t="s">
        <v>124</v>
      </c>
      <c r="EW28" t="s">
        <v>126</v>
      </c>
      <c r="EX28" t="s">
        <v>120</v>
      </c>
      <c r="EY28" t="s">
        <v>121</v>
      </c>
      <c r="EZ28" t="s">
        <v>133</v>
      </c>
      <c r="FA28" t="s">
        <v>134</v>
      </c>
      <c r="FB28" t="s">
        <v>129</v>
      </c>
      <c r="FC28" t="s">
        <v>131</v>
      </c>
      <c r="FD28" t="s">
        <v>123</v>
      </c>
      <c r="FE28" t="s">
        <v>118</v>
      </c>
      <c r="FF28" t="s">
        <v>136</v>
      </c>
      <c r="FG28" t="s">
        <v>125</v>
      </c>
      <c r="FH28" t="s">
        <v>127</v>
      </c>
      <c r="FI28" t="s">
        <v>128</v>
      </c>
      <c r="FJ28" t="s">
        <v>122</v>
      </c>
      <c r="FK28" t="s">
        <v>137</v>
      </c>
      <c r="FL28" t="s">
        <v>135</v>
      </c>
      <c r="FM28" t="s">
        <v>119</v>
      </c>
      <c r="FN28" t="s">
        <v>130</v>
      </c>
      <c r="FP28" s="3" t="s">
        <v>162</v>
      </c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K28" s="3" t="s">
        <v>163</v>
      </c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</row>
    <row r="29" spans="1:212">
      <c r="EP29" s="1" t="s">
        <v>81</v>
      </c>
      <c r="EU29">
        <f>CD4</f>
        <v>-8.1632653061224492</v>
      </c>
      <c r="EV29">
        <f t="shared" ref="EV29:FN42" si="110">CE4</f>
        <v>4</v>
      </c>
      <c r="EW29">
        <f t="shared" si="110"/>
        <v>-7.6530612244897958</v>
      </c>
      <c r="EX29">
        <f t="shared" si="110"/>
        <v>-5.9090909090909092</v>
      </c>
      <c r="EY29">
        <f t="shared" si="110"/>
        <v>-3.1128404669260701</v>
      </c>
      <c r="EZ29">
        <f t="shared" si="110"/>
        <v>-1.4619883040935671</v>
      </c>
      <c r="FA29">
        <f t="shared" si="110"/>
        <v>-2.3696682464454977</v>
      </c>
      <c r="FB29">
        <f t="shared" si="110"/>
        <v>4.5112781954887211</v>
      </c>
      <c r="FC29">
        <f t="shared" si="110"/>
        <v>5.5837563451776653</v>
      </c>
      <c r="FD29">
        <f t="shared" si="110"/>
        <v>-1.9920318725099602</v>
      </c>
      <c r="FE29">
        <f t="shared" si="110"/>
        <v>-14.478114478114479</v>
      </c>
      <c r="FF29">
        <f t="shared" si="110"/>
        <v>-4.6296296296296298</v>
      </c>
      <c r="FG29">
        <f t="shared" si="110"/>
        <v>5.376344086021505</v>
      </c>
      <c r="FH29">
        <f t="shared" si="110"/>
        <v>6.25</v>
      </c>
      <c r="FI29">
        <f t="shared" si="110"/>
        <v>20.161290322580644</v>
      </c>
      <c r="FJ29">
        <f t="shared" si="110"/>
        <v>10.596026490066226</v>
      </c>
      <c r="FK29">
        <f t="shared" si="110"/>
        <v>22.76422764227642</v>
      </c>
      <c r="FL29">
        <f t="shared" si="110"/>
        <v>15.909090909090908</v>
      </c>
      <c r="FM29">
        <f t="shared" si="110"/>
        <v>8.1081081081081088</v>
      </c>
      <c r="FN29">
        <f t="shared" si="110"/>
        <v>3.3653846153846154</v>
      </c>
      <c r="FP29">
        <f>AVERAGE(EU4,FP4)</f>
        <v>8.6857979375301972E-2</v>
      </c>
      <c r="FQ29">
        <f t="shared" ref="FQ29:GI42" si="111">AVERAGE(EV4,FQ4)</f>
        <v>0.57099289341144543</v>
      </c>
      <c r="FR29">
        <f t="shared" si="111"/>
        <v>3.8870340959980126E-2</v>
      </c>
      <c r="FS29">
        <f t="shared" si="111"/>
        <v>6.7045531388951113E-2</v>
      </c>
      <c r="FT29">
        <f t="shared" si="111"/>
        <v>0.14066475180642007</v>
      </c>
      <c r="FU29">
        <f t="shared" si="111"/>
        <v>0.20243729803307134</v>
      </c>
      <c r="FV29">
        <f t="shared" si="111"/>
        <v>0.38718881056687143</v>
      </c>
      <c r="FW29">
        <f t="shared" si="111"/>
        <v>0.70034872437430862</v>
      </c>
      <c r="FX29">
        <f t="shared" si="111"/>
        <v>0.89385606755788449</v>
      </c>
      <c r="FY29">
        <f t="shared" si="111"/>
        <v>0.219353464591477</v>
      </c>
      <c r="FZ29">
        <f t="shared" si="111"/>
        <v>1.5993865351387762E-2</v>
      </c>
      <c r="GA29">
        <f t="shared" si="111"/>
        <v>0.21878983923298007</v>
      </c>
      <c r="GB29">
        <f t="shared" si="111"/>
        <v>0.76259433080910266</v>
      </c>
      <c r="GC29">
        <f t="shared" si="111"/>
        <v>1.6213451228582059</v>
      </c>
      <c r="GD29">
        <f t="shared" si="111"/>
        <v>2.7349818855963859</v>
      </c>
      <c r="GE29">
        <f t="shared" si="111"/>
        <v>1.3462218065052847</v>
      </c>
      <c r="GF29">
        <f t="shared" si="111"/>
        <v>3.2190129540796004</v>
      </c>
      <c r="GG29">
        <f t="shared" si="111"/>
        <v>1.0906563059378063</v>
      </c>
      <c r="GH29">
        <f t="shared" si="111"/>
        <v>1.1367869211243091</v>
      </c>
      <c r="GI29">
        <f t="shared" si="111"/>
        <v>0.6165435959300718</v>
      </c>
      <c r="GK29">
        <f>AVERAGE(-LOG10(1-(10^-EU4)),-LOG10(1-(10^-FP4)))</f>
        <v>1.899486384516327</v>
      </c>
      <c r="GL29">
        <f t="shared" ref="GL29:HD42" si="112">AVERAGE(-LOG10(1-(10^-EV4)),-LOG10(1-(10^-FQ4)))</f>
        <v>0.16533765452535043</v>
      </c>
      <c r="GM29">
        <f t="shared" si="112"/>
        <v>1.0733481441891874</v>
      </c>
      <c r="GN29">
        <f t="shared" si="112"/>
        <v>0.91692991587821104</v>
      </c>
      <c r="GO29">
        <f t="shared" si="112"/>
        <v>0.59400126811080778</v>
      </c>
      <c r="GP29">
        <f t="shared" si="112"/>
        <v>0.44454388007574897</v>
      </c>
      <c r="GQ29">
        <f t="shared" si="112"/>
        <v>0.75475970485518984</v>
      </c>
      <c r="GR29">
        <f t="shared" si="112"/>
        <v>0.20249687317182466</v>
      </c>
      <c r="GS29">
        <f t="shared" si="112"/>
        <v>0.12891843690085966</v>
      </c>
      <c r="GT29">
        <f t="shared" si="112"/>
        <v>0.50881804625286586</v>
      </c>
      <c r="GU29">
        <f t="shared" si="112"/>
        <v>3.4920025464741595</v>
      </c>
      <c r="GV29">
        <f t="shared" si="112"/>
        <v>1.1423726442102742</v>
      </c>
      <c r="GW29">
        <f t="shared" si="112"/>
        <v>8.2380055943762687E-2</v>
      </c>
      <c r="GX29">
        <f t="shared" si="112"/>
        <v>8.7468568319166579E-2</v>
      </c>
      <c r="GY29">
        <f t="shared" si="112"/>
        <v>8.0586996949993809E-4</v>
      </c>
      <c r="GZ29">
        <f t="shared" si="112"/>
        <v>2.1286012318077085E-2</v>
      </c>
      <c r="HA29">
        <f t="shared" si="112"/>
        <v>5.4111012964255041E-4</v>
      </c>
      <c r="HB29">
        <f t="shared" si="112"/>
        <v>7.2496541892118307E-2</v>
      </c>
      <c r="HC29">
        <f t="shared" si="112"/>
        <v>0.34749227358578905</v>
      </c>
      <c r="HD29">
        <f t="shared" si="112"/>
        <v>0.15500048819084961</v>
      </c>
    </row>
    <row r="30" spans="1:212">
      <c r="A30" t="s">
        <v>96</v>
      </c>
      <c r="B30">
        <v>3845</v>
      </c>
      <c r="C30">
        <v>833</v>
      </c>
      <c r="D30">
        <v>1081</v>
      </c>
      <c r="E30">
        <v>2604</v>
      </c>
      <c r="F30">
        <v>1111</v>
      </c>
      <c r="G30">
        <v>3021</v>
      </c>
      <c r="H30">
        <v>668</v>
      </c>
      <c r="I30">
        <v>0</v>
      </c>
      <c r="J30">
        <v>1684</v>
      </c>
      <c r="K30">
        <v>3030</v>
      </c>
      <c r="L30">
        <v>0</v>
      </c>
      <c r="M30">
        <v>779</v>
      </c>
      <c r="N30">
        <v>2630</v>
      </c>
      <c r="O30">
        <v>1697</v>
      </c>
      <c r="P30">
        <v>3532</v>
      </c>
      <c r="Q30">
        <v>2657</v>
      </c>
      <c r="R30">
        <v>1538</v>
      </c>
      <c r="S30">
        <v>2105</v>
      </c>
      <c r="T30">
        <v>533</v>
      </c>
      <c r="U30">
        <v>150</v>
      </c>
      <c r="V30">
        <v>472</v>
      </c>
      <c r="W30">
        <v>106</v>
      </c>
      <c r="X30">
        <v>123</v>
      </c>
      <c r="Y30">
        <v>266</v>
      </c>
      <c r="Z30">
        <v>99</v>
      </c>
      <c r="AA30">
        <v>388</v>
      </c>
      <c r="AB30">
        <v>88</v>
      </c>
      <c r="AC30">
        <v>0</v>
      </c>
      <c r="AD30">
        <v>176</v>
      </c>
      <c r="AE30">
        <v>366</v>
      </c>
      <c r="AF30">
        <v>0</v>
      </c>
      <c r="AG30">
        <v>57</v>
      </c>
      <c r="AH30">
        <v>345</v>
      </c>
      <c r="AI30">
        <v>215</v>
      </c>
      <c r="AJ30">
        <v>428</v>
      </c>
      <c r="AK30">
        <v>269</v>
      </c>
      <c r="AL30">
        <v>182</v>
      </c>
      <c r="AM30">
        <v>202</v>
      </c>
      <c r="AN30">
        <v>73</v>
      </c>
      <c r="AO30">
        <v>20</v>
      </c>
      <c r="AP30">
        <v>488</v>
      </c>
      <c r="AQ30">
        <v>89</v>
      </c>
      <c r="AR30">
        <v>128</v>
      </c>
      <c r="AS30">
        <v>272</v>
      </c>
      <c r="AT30">
        <v>143</v>
      </c>
      <c r="AU30">
        <v>359</v>
      </c>
      <c r="AV30">
        <v>82</v>
      </c>
      <c r="AW30">
        <v>0</v>
      </c>
      <c r="AX30">
        <v>215</v>
      </c>
      <c r="AY30">
        <v>334</v>
      </c>
      <c r="AZ30">
        <v>0</v>
      </c>
      <c r="BA30">
        <v>115</v>
      </c>
      <c r="BB30">
        <v>263</v>
      </c>
      <c r="BC30">
        <v>195</v>
      </c>
      <c r="BD30">
        <v>377</v>
      </c>
      <c r="BE30">
        <v>323</v>
      </c>
      <c r="BF30">
        <v>157</v>
      </c>
      <c r="BG30">
        <v>269</v>
      </c>
      <c r="BH30">
        <v>55</v>
      </c>
      <c r="BI30">
        <v>11</v>
      </c>
      <c r="EP30" s="1" t="s">
        <v>82</v>
      </c>
      <c r="EU30">
        <f t="shared" ref="EU30:FC45" si="113">CD5</f>
        <v>3.125</v>
      </c>
      <c r="EV30">
        <f t="shared" si="110"/>
        <v>1.1111111111111112</v>
      </c>
      <c r="EW30">
        <f t="shared" si="110"/>
        <v>-3.870967741935484</v>
      </c>
      <c r="EX30">
        <f t="shared" si="110"/>
        <v>-4.6052631578947363</v>
      </c>
      <c r="EY30">
        <f t="shared" si="110"/>
        <v>6.2937062937062942</v>
      </c>
      <c r="EZ30">
        <f t="shared" si="110"/>
        <v>-5.1401869158878499</v>
      </c>
      <c r="FA30">
        <f t="shared" si="110"/>
        <v>3.5928143712574849</v>
      </c>
      <c r="FB30">
        <f t="shared" si="110"/>
        <v>0</v>
      </c>
      <c r="FC30">
        <f t="shared" si="110"/>
        <v>-1.1363636363636365</v>
      </c>
      <c r="FD30">
        <f t="shared" si="110"/>
        <v>-24.271844660194176</v>
      </c>
      <c r="FE30">
        <f t="shared" si="110"/>
        <v>-13.939393939393941</v>
      </c>
      <c r="FF30">
        <f t="shared" si="110"/>
        <v>-2.3121387283236992</v>
      </c>
      <c r="FG30">
        <f t="shared" si="110"/>
        <v>17.177914110429448</v>
      </c>
      <c r="FH30">
        <f t="shared" si="110"/>
        <v>4.8979591836734695</v>
      </c>
      <c r="FI30">
        <f t="shared" si="110"/>
        <v>2.8571428571428572</v>
      </c>
      <c r="FJ30">
        <f t="shared" si="110"/>
        <v>-1.2195121951219512</v>
      </c>
      <c r="FK30">
        <f t="shared" si="110"/>
        <v>26.114649681528661</v>
      </c>
      <c r="FL30">
        <f t="shared" si="110"/>
        <v>-35.714285714285715</v>
      </c>
      <c r="FM30">
        <f t="shared" si="110"/>
        <v>-12.76595744680851</v>
      </c>
      <c r="FN30">
        <f t="shared" si="110"/>
        <v>-2.5974025974025974</v>
      </c>
      <c r="FP30">
        <f t="shared" ref="FP30:FX45" si="114">AVERAGE(EU5,FP5)</f>
        <v>0.54022810836361623</v>
      </c>
      <c r="FQ30">
        <f t="shared" si="111"/>
        <v>0.3668345926626807</v>
      </c>
      <c r="FR30">
        <f t="shared" si="111"/>
        <v>0.26925325722071952</v>
      </c>
      <c r="FS30">
        <f t="shared" si="111"/>
        <v>0.18887272917185347</v>
      </c>
      <c r="FT30">
        <f t="shared" si="111"/>
        <v>0.80921033360675743</v>
      </c>
      <c r="FU30">
        <f t="shared" si="111"/>
        <v>0.10207003520025469</v>
      </c>
      <c r="FV30">
        <f t="shared" si="111"/>
        <v>0.52522335696615874</v>
      </c>
      <c r="FW30">
        <f t="shared" si="111"/>
        <v>0.3060382216154432</v>
      </c>
      <c r="FX30">
        <f t="shared" si="111"/>
        <v>0.28959637606443445</v>
      </c>
      <c r="FY30">
        <f t="shared" si="111"/>
        <v>1.1073386720140265E-3</v>
      </c>
      <c r="FZ30">
        <f t="shared" si="111"/>
        <v>1.3829015502585622E-2</v>
      </c>
      <c r="GA30">
        <f t="shared" si="111"/>
        <v>0.25586194213632729</v>
      </c>
      <c r="GB30">
        <f t="shared" si="111"/>
        <v>2.4255756670676556</v>
      </c>
      <c r="GC30">
        <f t="shared" si="111"/>
        <v>0.79713526114528932</v>
      </c>
      <c r="GD30">
        <f t="shared" si="111"/>
        <v>0.57952970195661557</v>
      </c>
      <c r="GE30">
        <f t="shared" si="111"/>
        <v>0.27817872207098071</v>
      </c>
      <c r="GF30">
        <f t="shared" si="111"/>
        <v>4.0488320640376978</v>
      </c>
      <c r="GG30">
        <f t="shared" si="111"/>
        <v>6.4056728828775569E-2</v>
      </c>
      <c r="GH30">
        <f t="shared" si="111"/>
        <v>0.16818505401408804</v>
      </c>
      <c r="GI30">
        <f t="shared" si="111"/>
        <v>0.22589228673809097</v>
      </c>
      <c r="GK30">
        <f t="shared" ref="GK30:GK52" si="115">AVERAGE(-LOG10(1-(10^-EU5)),-LOG10(1-(10^-FP5)))</f>
        <v>0.16536078841520252</v>
      </c>
      <c r="GL30">
        <f t="shared" si="112"/>
        <v>0.28086901813882442</v>
      </c>
      <c r="GM30">
        <f t="shared" si="112"/>
        <v>0.69632849441450007</v>
      </c>
      <c r="GN30">
        <f t="shared" si="112"/>
        <v>0.66678951966788103</v>
      </c>
      <c r="GO30">
        <f t="shared" si="112"/>
        <v>0.1593311185981259</v>
      </c>
      <c r="GP30">
        <f t="shared" si="112"/>
        <v>0.71479146291330853</v>
      </c>
      <c r="GQ30">
        <f t="shared" si="112"/>
        <v>0.15587417391328551</v>
      </c>
      <c r="GR30">
        <f t="shared" si="112"/>
        <v>0.30603822161544314</v>
      </c>
      <c r="GS30">
        <f t="shared" si="112"/>
        <v>0.37446117086975494</v>
      </c>
      <c r="GT30">
        <f t="shared" si="112"/>
        <v>2.6064036217972664</v>
      </c>
      <c r="GU30">
        <f t="shared" si="112"/>
        <v>1.6906778034449714</v>
      </c>
      <c r="GV30">
        <f t="shared" si="112"/>
        <v>0.50733160127624921</v>
      </c>
      <c r="GW30">
        <f t="shared" si="112"/>
        <v>2.934385333582621E-2</v>
      </c>
      <c r="GX30">
        <f t="shared" si="112"/>
        <v>0.14152443703173712</v>
      </c>
      <c r="GY30">
        <f t="shared" si="112"/>
        <v>0.36900205421294874</v>
      </c>
      <c r="GZ30">
        <f t="shared" si="112"/>
        <v>0.36820280462290012</v>
      </c>
      <c r="HA30">
        <f t="shared" si="112"/>
        <v>5.5887467697200396E-4</v>
      </c>
      <c r="HB30">
        <f t="shared" si="112"/>
        <v>1.2288630703789873</v>
      </c>
      <c r="HC30">
        <f t="shared" si="112"/>
        <v>0.94385209140721138</v>
      </c>
      <c r="HD30">
        <f t="shared" si="112"/>
        <v>0.4958469056432363</v>
      </c>
    </row>
    <row r="31" spans="1:212">
      <c r="A31" t="s">
        <v>97</v>
      </c>
      <c r="B31">
        <v>2082</v>
      </c>
      <c r="C31">
        <v>351</v>
      </c>
      <c r="D31">
        <v>530</v>
      </c>
      <c r="E31">
        <v>1266</v>
      </c>
      <c r="F31">
        <v>186</v>
      </c>
      <c r="G31">
        <v>1460</v>
      </c>
      <c r="H31">
        <v>344</v>
      </c>
      <c r="I31">
        <v>289</v>
      </c>
      <c r="J31">
        <v>549</v>
      </c>
      <c r="K31">
        <v>1571</v>
      </c>
      <c r="L31">
        <v>278</v>
      </c>
      <c r="M31">
        <v>225</v>
      </c>
      <c r="N31">
        <v>1865</v>
      </c>
      <c r="O31">
        <v>991</v>
      </c>
      <c r="P31">
        <v>1885</v>
      </c>
      <c r="Q31">
        <v>1310</v>
      </c>
      <c r="R31">
        <v>1069</v>
      </c>
      <c r="S31">
        <v>992</v>
      </c>
      <c r="T31">
        <v>228</v>
      </c>
      <c r="U31">
        <v>136</v>
      </c>
      <c r="V31">
        <v>195</v>
      </c>
      <c r="W31">
        <v>42</v>
      </c>
      <c r="X31">
        <v>48</v>
      </c>
      <c r="Y31">
        <v>169</v>
      </c>
      <c r="Z31">
        <v>24</v>
      </c>
      <c r="AA31">
        <v>144</v>
      </c>
      <c r="AB31">
        <v>41</v>
      </c>
      <c r="AC31">
        <v>27</v>
      </c>
      <c r="AD31">
        <v>85</v>
      </c>
      <c r="AE31">
        <v>171</v>
      </c>
      <c r="AF31">
        <v>40</v>
      </c>
      <c r="AG31">
        <v>23</v>
      </c>
      <c r="AH31">
        <v>197</v>
      </c>
      <c r="AI31">
        <v>103</v>
      </c>
      <c r="AJ31">
        <v>200</v>
      </c>
      <c r="AK31">
        <v>142</v>
      </c>
      <c r="AL31">
        <v>121</v>
      </c>
      <c r="AM31">
        <v>114</v>
      </c>
      <c r="AN31">
        <v>24</v>
      </c>
      <c r="AO31">
        <v>13</v>
      </c>
      <c r="AP31">
        <v>284</v>
      </c>
      <c r="AQ31">
        <v>29</v>
      </c>
      <c r="AR31">
        <v>58</v>
      </c>
      <c r="AS31">
        <v>124</v>
      </c>
      <c r="AT31">
        <v>22</v>
      </c>
      <c r="AU31">
        <v>165</v>
      </c>
      <c r="AV31">
        <v>25</v>
      </c>
      <c r="AW31">
        <v>22</v>
      </c>
      <c r="AX31">
        <v>61</v>
      </c>
      <c r="AY31">
        <v>138</v>
      </c>
      <c r="AZ31">
        <v>30</v>
      </c>
      <c r="BA31">
        <v>26</v>
      </c>
      <c r="BB31">
        <v>220</v>
      </c>
      <c r="BC31">
        <v>111</v>
      </c>
      <c r="BD31">
        <v>212</v>
      </c>
      <c r="BE31">
        <v>156</v>
      </c>
      <c r="BF31">
        <v>117</v>
      </c>
      <c r="BG31">
        <v>89</v>
      </c>
      <c r="BH31">
        <v>21</v>
      </c>
      <c r="BI31">
        <v>13</v>
      </c>
      <c r="EP31" s="1" t="s">
        <v>83</v>
      </c>
      <c r="EU31">
        <f t="shared" si="113"/>
        <v>-1.6129032258064515</v>
      </c>
      <c r="EV31">
        <f t="shared" si="110"/>
        <v>19.672131147540984</v>
      </c>
      <c r="EW31">
        <f t="shared" si="110"/>
        <v>-7.3394495412844041</v>
      </c>
      <c r="EX31">
        <f t="shared" si="110"/>
        <v>6.481481481481481</v>
      </c>
      <c r="EY31">
        <f t="shared" si="110"/>
        <v>6.3157894736842106</v>
      </c>
      <c r="EZ31">
        <f t="shared" si="110"/>
        <v>-1.8518518518518516</v>
      </c>
      <c r="FA31">
        <f t="shared" si="110"/>
        <v>1.7543859649122806</v>
      </c>
      <c r="FB31">
        <f t="shared" si="110"/>
        <v>11.578947368421053</v>
      </c>
      <c r="FC31">
        <f t="shared" si="110"/>
        <v>-4.838709677419355</v>
      </c>
      <c r="FD31">
        <f t="shared" si="110"/>
        <v>-24.137931034482758</v>
      </c>
      <c r="FE31">
        <f t="shared" si="110"/>
        <v>-4.6511627906976747</v>
      </c>
      <c r="FF31">
        <f t="shared" si="110"/>
        <v>-5.1094890510948909</v>
      </c>
      <c r="FG31">
        <f t="shared" si="110"/>
        <v>12.264150943396226</v>
      </c>
      <c r="FH31">
        <f t="shared" si="110"/>
        <v>-1.098901098901099</v>
      </c>
      <c r="FI31">
        <f t="shared" si="110"/>
        <v>-9.6153846153846168</v>
      </c>
      <c r="FJ31">
        <f t="shared" si="110"/>
        <v>-3.225806451612903</v>
      </c>
      <c r="FK31">
        <f t="shared" si="110"/>
        <v>19.26605504587156</v>
      </c>
      <c r="FL31">
        <f t="shared" si="110"/>
        <v>-30.76923076923077</v>
      </c>
      <c r="FM31">
        <f t="shared" si="110"/>
        <v>-19.230769230769234</v>
      </c>
      <c r="FN31">
        <f t="shared" si="110"/>
        <v>3.669724770642202</v>
      </c>
      <c r="FP31">
        <f t="shared" si="114"/>
        <v>0.237862058999809</v>
      </c>
      <c r="FQ31">
        <f t="shared" si="111"/>
        <v>1.3969068471726938</v>
      </c>
      <c r="FR31">
        <f t="shared" si="111"/>
        <v>0.15549779239059464</v>
      </c>
      <c r="FS31">
        <f t="shared" si="111"/>
        <v>0.79889351581422652</v>
      </c>
      <c r="FT31">
        <f t="shared" si="111"/>
        <v>0.61600066134701037</v>
      </c>
      <c r="FU31">
        <f t="shared" si="111"/>
        <v>0.2257916249841003</v>
      </c>
      <c r="FV31">
        <f t="shared" si="111"/>
        <v>0.39542336335483463</v>
      </c>
      <c r="FW31">
        <f t="shared" si="111"/>
        <v>1.0592945662176596</v>
      </c>
      <c r="FX31">
        <f t="shared" si="111"/>
        <v>0.38105634530920302</v>
      </c>
      <c r="FY31">
        <f t="shared" si="111"/>
        <v>2.4992737069417289E-3</v>
      </c>
      <c r="FZ31">
        <f t="shared" si="111"/>
        <v>0.13986470434279724</v>
      </c>
      <c r="GA31">
        <f t="shared" si="111"/>
        <v>0.13952728478208395</v>
      </c>
      <c r="GB31">
        <f t="shared" si="111"/>
        <v>1.1210413208697565</v>
      </c>
      <c r="GC31">
        <f t="shared" si="111"/>
        <v>0.24802691991843345</v>
      </c>
      <c r="GD31">
        <f t="shared" si="111"/>
        <v>0.10710785194128103</v>
      </c>
      <c r="GE31">
        <f t="shared" si="111"/>
        <v>0.3172585570614081</v>
      </c>
      <c r="GF31">
        <f t="shared" si="111"/>
        <v>1.959165688839827</v>
      </c>
      <c r="GG31">
        <f t="shared" si="111"/>
        <v>8.2394874172057639E-2</v>
      </c>
      <c r="GH31">
        <f t="shared" si="111"/>
        <v>0.13555232499931708</v>
      </c>
      <c r="GI31">
        <f t="shared" si="111"/>
        <v>0.56039313190253104</v>
      </c>
      <c r="GK31">
        <f t="shared" si="115"/>
        <v>0.41248230259726326</v>
      </c>
      <c r="GL31">
        <f t="shared" si="112"/>
        <v>2.4006543200165251E-2</v>
      </c>
      <c r="GM31">
        <f t="shared" si="112"/>
        <v>0.81431348104880452</v>
      </c>
      <c r="GN31">
        <f t="shared" si="112"/>
        <v>0.2057879840877152</v>
      </c>
      <c r="GO31">
        <f t="shared" si="112"/>
        <v>0.12243087893797394</v>
      </c>
      <c r="GP31">
        <f t="shared" si="112"/>
        <v>0.41194831290485467</v>
      </c>
      <c r="GQ31">
        <f t="shared" si="112"/>
        <v>0.24734713933025188</v>
      </c>
      <c r="GR31">
        <f t="shared" si="112"/>
        <v>7.7587036319622729E-2</v>
      </c>
      <c r="GS31">
        <f t="shared" si="112"/>
        <v>0.73489264160730683</v>
      </c>
      <c r="GT31">
        <f t="shared" si="112"/>
        <v>2.2828946074775978</v>
      </c>
      <c r="GU31">
        <f t="shared" si="112"/>
        <v>0.56381641752783351</v>
      </c>
      <c r="GV31">
        <f t="shared" si="112"/>
        <v>0.62297100798475613</v>
      </c>
      <c r="GW31">
        <f t="shared" si="112"/>
        <v>3.7374830891064456E-2</v>
      </c>
      <c r="GX31">
        <f t="shared" si="112"/>
        <v>0.36459048288950213</v>
      </c>
      <c r="GY31">
        <f t="shared" si="112"/>
        <v>0.66564923970192069</v>
      </c>
      <c r="GZ31">
        <f t="shared" si="112"/>
        <v>0.53206303660838261</v>
      </c>
      <c r="HA31">
        <f t="shared" si="112"/>
        <v>8.1209248437764739E-3</v>
      </c>
      <c r="HB31">
        <f t="shared" si="112"/>
        <v>1.0126026815207176</v>
      </c>
      <c r="HC31">
        <f t="shared" si="112"/>
        <v>0.98784864625515389</v>
      </c>
      <c r="HD31">
        <f t="shared" si="112"/>
        <v>0.22803931428378033</v>
      </c>
    </row>
    <row r="32" spans="1:212">
      <c r="A32" t="s">
        <v>98</v>
      </c>
      <c r="B32">
        <v>2101</v>
      </c>
      <c r="C32">
        <v>344</v>
      </c>
      <c r="D32">
        <v>522</v>
      </c>
      <c r="E32">
        <v>1243</v>
      </c>
      <c r="F32">
        <v>183</v>
      </c>
      <c r="G32">
        <v>1475</v>
      </c>
      <c r="H32">
        <v>372</v>
      </c>
      <c r="I32">
        <v>281</v>
      </c>
      <c r="J32">
        <v>547</v>
      </c>
      <c r="K32">
        <v>1626</v>
      </c>
      <c r="L32">
        <v>283</v>
      </c>
      <c r="M32">
        <v>235</v>
      </c>
      <c r="N32">
        <v>1807</v>
      </c>
      <c r="O32">
        <v>993</v>
      </c>
      <c r="P32">
        <v>1868</v>
      </c>
      <c r="Q32">
        <v>1241</v>
      </c>
      <c r="R32">
        <v>1087</v>
      </c>
      <c r="S32">
        <v>1046</v>
      </c>
      <c r="T32">
        <v>232</v>
      </c>
      <c r="U32">
        <v>146</v>
      </c>
      <c r="V32">
        <v>193</v>
      </c>
      <c r="W32">
        <v>46</v>
      </c>
      <c r="X32">
        <v>45</v>
      </c>
      <c r="Y32">
        <v>148</v>
      </c>
      <c r="Z32">
        <v>28</v>
      </c>
      <c r="AA32">
        <v>175</v>
      </c>
      <c r="AB32">
        <v>36</v>
      </c>
      <c r="AC32">
        <v>30</v>
      </c>
      <c r="AD32">
        <v>63</v>
      </c>
      <c r="AE32">
        <v>198</v>
      </c>
      <c r="AF32">
        <v>37</v>
      </c>
      <c r="AG32">
        <v>24</v>
      </c>
      <c r="AH32">
        <v>177</v>
      </c>
      <c r="AI32">
        <v>117</v>
      </c>
      <c r="AJ32">
        <v>210</v>
      </c>
      <c r="AK32">
        <v>123</v>
      </c>
      <c r="AL32">
        <v>118</v>
      </c>
      <c r="AM32">
        <v>116</v>
      </c>
      <c r="AN32">
        <v>29</v>
      </c>
      <c r="AO32">
        <v>13</v>
      </c>
      <c r="AP32">
        <v>283</v>
      </c>
      <c r="AQ32">
        <v>30</v>
      </c>
      <c r="AR32">
        <v>66</v>
      </c>
      <c r="AS32">
        <v>152</v>
      </c>
      <c r="AT32">
        <v>19</v>
      </c>
      <c r="AU32">
        <v>184</v>
      </c>
      <c r="AV32">
        <v>35</v>
      </c>
      <c r="AW32">
        <v>25</v>
      </c>
      <c r="AX32">
        <v>69</v>
      </c>
      <c r="AY32">
        <v>140</v>
      </c>
      <c r="AZ32">
        <v>28</v>
      </c>
      <c r="BA32">
        <v>37</v>
      </c>
      <c r="BB32">
        <v>194</v>
      </c>
      <c r="BC32">
        <v>97</v>
      </c>
      <c r="BD32">
        <v>201</v>
      </c>
      <c r="BE32">
        <v>151</v>
      </c>
      <c r="BF32">
        <v>102</v>
      </c>
      <c r="BG32">
        <v>93</v>
      </c>
      <c r="BH32">
        <v>10</v>
      </c>
      <c r="BI32">
        <v>10</v>
      </c>
      <c r="EP32" s="1" t="s">
        <v>84</v>
      </c>
      <c r="EU32">
        <f t="shared" si="113"/>
        <v>-1.3333333333333335</v>
      </c>
      <c r="EV32">
        <f t="shared" si="110"/>
        <v>-7.6923076923076925</v>
      </c>
      <c r="EW32">
        <f t="shared" si="110"/>
        <v>2.1052631578947367</v>
      </c>
      <c r="EX32">
        <f t="shared" si="110"/>
        <v>3.608247422680412</v>
      </c>
      <c r="EY32">
        <f t="shared" si="110"/>
        <v>1.7241379310344827</v>
      </c>
      <c r="EZ32">
        <f t="shared" si="110"/>
        <v>-4.4827586206896548</v>
      </c>
      <c r="FA32">
        <f t="shared" si="110"/>
        <v>13.043478260869565</v>
      </c>
      <c r="FB32">
        <f t="shared" si="110"/>
        <v>5.8479532163742682</v>
      </c>
      <c r="FC32">
        <f t="shared" si="110"/>
        <v>-6.1538461538461542</v>
      </c>
      <c r="FD32">
        <f t="shared" si="110"/>
        <v>-2.3255813953488373</v>
      </c>
      <c r="FE32">
        <f t="shared" si="110"/>
        <v>-9.4786729857819907</v>
      </c>
      <c r="FF32">
        <f t="shared" si="110"/>
        <v>-2.2123893805309733</v>
      </c>
      <c r="FG32">
        <f t="shared" si="110"/>
        <v>13.020833333333334</v>
      </c>
      <c r="FH32">
        <f t="shared" si="110"/>
        <v>-2.572347266881029</v>
      </c>
      <c r="FI32">
        <f t="shared" si="110"/>
        <v>-2.3255813953488373</v>
      </c>
      <c r="FJ32">
        <f t="shared" si="110"/>
        <v>-4.2016806722689077</v>
      </c>
      <c r="FK32">
        <f t="shared" si="110"/>
        <v>16.355140186915886</v>
      </c>
      <c r="FL32">
        <f t="shared" si="110"/>
        <v>-39.285714285714285</v>
      </c>
      <c r="FM32">
        <f t="shared" si="110"/>
        <v>5.9701492537313428</v>
      </c>
      <c r="FN32">
        <f t="shared" si="110"/>
        <v>2.8089887640449436</v>
      </c>
      <c r="FP32">
        <f>AVERAGE(EU7,FP7)</f>
        <v>0.22095725532205207</v>
      </c>
      <c r="FQ32">
        <f t="shared" si="111"/>
        <v>8.3786888431957113E-2</v>
      </c>
      <c r="FR32">
        <f t="shared" si="111"/>
        <v>0.44981489091495164</v>
      </c>
      <c r="FS32">
        <f t="shared" si="111"/>
        <v>0.54481206492162149</v>
      </c>
      <c r="FT32">
        <f t="shared" si="111"/>
        <v>0.39912603032908511</v>
      </c>
      <c r="FU32">
        <f t="shared" si="111"/>
        <v>0.10918407877963798</v>
      </c>
      <c r="FV32">
        <f t="shared" si="111"/>
        <v>1.7635439896555432</v>
      </c>
      <c r="FW32">
        <f t="shared" si="111"/>
        <v>0.71100631665415726</v>
      </c>
      <c r="FX32">
        <f t="shared" si="111"/>
        <v>0.12876329757191618</v>
      </c>
      <c r="FY32">
        <f t="shared" si="111"/>
        <v>0.21197694113510046</v>
      </c>
      <c r="FZ32">
        <f t="shared" si="111"/>
        <v>3.4762320616171197E-2</v>
      </c>
      <c r="GA32">
        <f t="shared" si="111"/>
        <v>0.23513401607836393</v>
      </c>
      <c r="GB32">
        <f t="shared" si="111"/>
        <v>2.1872228901265274</v>
      </c>
      <c r="GC32">
        <f t="shared" si="111"/>
        <v>0.2289088277761385</v>
      </c>
      <c r="GD32">
        <f t="shared" si="111"/>
        <v>0.23947311369941021</v>
      </c>
      <c r="GE32">
        <f t="shared" si="111"/>
        <v>0.19919677955175402</v>
      </c>
      <c r="GF32">
        <f t="shared" si="111"/>
        <v>2.4668743930283918</v>
      </c>
      <c r="GG32">
        <f t="shared" si="111"/>
        <v>2.1023373762420427E-2</v>
      </c>
      <c r="GH32">
        <f t="shared" si="111"/>
        <v>0.66649686317106882</v>
      </c>
      <c r="GI32">
        <f t="shared" si="111"/>
        <v>0.57881452180999349</v>
      </c>
      <c r="GK32">
        <f t="shared" si="115"/>
        <v>0.40165690706641155</v>
      </c>
      <c r="GL32">
        <f t="shared" si="112"/>
        <v>0.76345034141997237</v>
      </c>
      <c r="GM32">
        <f t="shared" si="112"/>
        <v>0.21996422167506058</v>
      </c>
      <c r="GN32">
        <f t="shared" si="112"/>
        <v>0.14618577783271747</v>
      </c>
      <c r="GO32">
        <f t="shared" si="112"/>
        <v>0.22117767923389095</v>
      </c>
      <c r="GP32">
        <f t="shared" si="112"/>
        <v>0.7459758123393444</v>
      </c>
      <c r="GQ32">
        <f t="shared" si="112"/>
        <v>8.0244132462924528E-3</v>
      </c>
      <c r="GR32">
        <f t="shared" si="112"/>
        <v>9.4546572891911249E-2</v>
      </c>
      <c r="GS32">
        <f t="shared" si="112"/>
        <v>0.7009548229451168</v>
      </c>
      <c r="GT32">
        <f t="shared" si="112"/>
        <v>0.42048162363590236</v>
      </c>
      <c r="GU32">
        <f t="shared" si="112"/>
        <v>1.235196518321076</v>
      </c>
      <c r="GV32">
        <f t="shared" si="112"/>
        <v>0.5058776963249253</v>
      </c>
      <c r="GW32">
        <f t="shared" si="112"/>
        <v>0.11884337558238153</v>
      </c>
      <c r="GX32">
        <f t="shared" si="112"/>
        <v>0.62606968813301855</v>
      </c>
      <c r="GY32">
        <f t="shared" si="112"/>
        <v>0.40868435782058454</v>
      </c>
      <c r="GZ32">
        <f t="shared" si="112"/>
        <v>0.57212416517371489</v>
      </c>
      <c r="HA32">
        <f t="shared" si="112"/>
        <v>2.9170715982598291E-3</v>
      </c>
      <c r="HB32">
        <f t="shared" si="112"/>
        <v>2.0863814698138423</v>
      </c>
      <c r="HC32">
        <f t="shared" si="112"/>
        <v>0.24957754981131933</v>
      </c>
      <c r="HD32">
        <f t="shared" si="112"/>
        <v>0.26229728192359131</v>
      </c>
    </row>
    <row r="33" spans="1:212">
      <c r="A33" t="s">
        <v>99</v>
      </c>
      <c r="B33">
        <v>3164</v>
      </c>
      <c r="C33">
        <v>537</v>
      </c>
      <c r="D33">
        <v>690</v>
      </c>
      <c r="E33">
        <v>1733</v>
      </c>
      <c r="F33">
        <v>297</v>
      </c>
      <c r="G33">
        <v>2211</v>
      </c>
      <c r="H33">
        <v>540</v>
      </c>
      <c r="I33">
        <v>401</v>
      </c>
      <c r="J33">
        <v>728</v>
      </c>
      <c r="K33">
        <v>2455</v>
      </c>
      <c r="L33">
        <v>349</v>
      </c>
      <c r="M33">
        <v>339</v>
      </c>
      <c r="N33">
        <v>2788</v>
      </c>
      <c r="O33">
        <v>1408</v>
      </c>
      <c r="P33">
        <v>2785</v>
      </c>
      <c r="Q33">
        <v>1966</v>
      </c>
      <c r="R33">
        <v>1665</v>
      </c>
      <c r="S33">
        <v>1554</v>
      </c>
      <c r="T33">
        <v>362</v>
      </c>
      <c r="U33">
        <v>210</v>
      </c>
      <c r="V33">
        <v>337</v>
      </c>
      <c r="W33">
        <v>56</v>
      </c>
      <c r="X33">
        <v>59</v>
      </c>
      <c r="Y33">
        <v>206</v>
      </c>
      <c r="Z33">
        <v>43</v>
      </c>
      <c r="AA33">
        <v>226</v>
      </c>
      <c r="AB33">
        <v>62</v>
      </c>
      <c r="AC33">
        <v>38</v>
      </c>
      <c r="AD33">
        <v>89</v>
      </c>
      <c r="AE33">
        <v>276</v>
      </c>
      <c r="AF33">
        <v>29</v>
      </c>
      <c r="AG33">
        <v>40</v>
      </c>
      <c r="AH33">
        <v>294</v>
      </c>
      <c r="AI33">
        <v>147</v>
      </c>
      <c r="AJ33">
        <v>313</v>
      </c>
      <c r="AK33">
        <v>205</v>
      </c>
      <c r="AL33">
        <v>192</v>
      </c>
      <c r="AM33">
        <v>189</v>
      </c>
      <c r="AN33">
        <v>36</v>
      </c>
      <c r="AO33">
        <v>26</v>
      </c>
      <c r="AP33">
        <v>382</v>
      </c>
      <c r="AQ33">
        <v>60</v>
      </c>
      <c r="AR33">
        <v>76</v>
      </c>
      <c r="AS33">
        <v>171</v>
      </c>
      <c r="AT33">
        <v>31</v>
      </c>
      <c r="AU33">
        <v>250</v>
      </c>
      <c r="AV33">
        <v>46</v>
      </c>
      <c r="AW33">
        <v>54</v>
      </c>
      <c r="AX33">
        <v>79</v>
      </c>
      <c r="AY33">
        <v>241</v>
      </c>
      <c r="AZ33">
        <v>24</v>
      </c>
      <c r="BA33">
        <v>31</v>
      </c>
      <c r="BB33">
        <v>326</v>
      </c>
      <c r="BC33">
        <v>149</v>
      </c>
      <c r="BD33">
        <v>332</v>
      </c>
      <c r="BE33">
        <v>227</v>
      </c>
      <c r="BF33">
        <v>166</v>
      </c>
      <c r="BG33">
        <v>161</v>
      </c>
      <c r="BH33">
        <v>39</v>
      </c>
      <c r="BI33">
        <v>18</v>
      </c>
      <c r="EP33" s="1" t="s">
        <v>85</v>
      </c>
      <c r="EU33">
        <f t="shared" si="113"/>
        <v>4.2654028436018958</v>
      </c>
      <c r="EV33">
        <f t="shared" si="110"/>
        <v>1.4285714285714286</v>
      </c>
      <c r="EW33">
        <f t="shared" si="110"/>
        <v>-0.72463768115942029</v>
      </c>
      <c r="EX33">
        <f t="shared" si="110"/>
        <v>-2.34375</v>
      </c>
      <c r="EY33">
        <f t="shared" si="110"/>
        <v>4.8780487804878048</v>
      </c>
      <c r="EZ33">
        <f t="shared" si="110"/>
        <v>0.52083333333333326</v>
      </c>
      <c r="FA33">
        <f t="shared" si="110"/>
        <v>1.8292682926829267</v>
      </c>
      <c r="FB33">
        <f t="shared" si="110"/>
        <v>10.204081632653061</v>
      </c>
      <c r="FC33">
        <f t="shared" si="110"/>
        <v>-7.59493670886076</v>
      </c>
      <c r="FD33">
        <f t="shared" si="110"/>
        <v>-15.789473684210526</v>
      </c>
      <c r="FE33">
        <f t="shared" si="110"/>
        <v>-14.583333333333334</v>
      </c>
      <c r="FF33">
        <f t="shared" si="110"/>
        <v>-9.316770186335404</v>
      </c>
      <c r="FG33">
        <f t="shared" si="110"/>
        <v>13.888888888888889</v>
      </c>
      <c r="FH33">
        <f t="shared" si="110"/>
        <v>-3.3018867924528301</v>
      </c>
      <c r="FI33">
        <f t="shared" si="110"/>
        <v>4.4776119402985071</v>
      </c>
      <c r="FJ33">
        <f t="shared" si="110"/>
        <v>-9.7222222222222232</v>
      </c>
      <c r="FK33">
        <f t="shared" si="110"/>
        <v>21.428571428571427</v>
      </c>
      <c r="FL33">
        <f t="shared" si="110"/>
        <v>-20</v>
      </c>
      <c r="FM33">
        <f t="shared" si="110"/>
        <v>-10.256410256410255</v>
      </c>
      <c r="FN33">
        <f t="shared" si="110"/>
        <v>5.2238805970149249</v>
      </c>
      <c r="FP33">
        <f t="shared" si="114"/>
        <v>0.76021462694219788</v>
      </c>
      <c r="FQ33">
        <f t="shared" si="111"/>
        <v>0.35829653691907687</v>
      </c>
      <c r="FR33">
        <f t="shared" si="111"/>
        <v>0.29266306568922779</v>
      </c>
      <c r="FS33">
        <f t="shared" si="111"/>
        <v>0.49270398223813799</v>
      </c>
      <c r="FT33">
        <f t="shared" si="111"/>
        <v>0.69862552404689193</v>
      </c>
      <c r="FU33">
        <f t="shared" si="111"/>
        <v>0.33524569085868705</v>
      </c>
      <c r="FV33">
        <f t="shared" si="111"/>
        <v>0.40423641205648048</v>
      </c>
      <c r="FW33">
        <f t="shared" si="111"/>
        <v>0.9278817135278431</v>
      </c>
      <c r="FX33">
        <f t="shared" si="111"/>
        <v>0.20990659300187609</v>
      </c>
      <c r="FY33">
        <f t="shared" si="111"/>
        <v>3.2132045718218767E-2</v>
      </c>
      <c r="FZ33">
        <f t="shared" si="111"/>
        <v>4.0280796376471167E-2</v>
      </c>
      <c r="GA33">
        <f t="shared" si="111"/>
        <v>0.14252011104250245</v>
      </c>
      <c r="GB33">
        <f t="shared" si="111"/>
        <v>1.7923076620526666</v>
      </c>
      <c r="GC33">
        <f t="shared" si="111"/>
        <v>0.27599530936085653</v>
      </c>
      <c r="GD33">
        <f t="shared" si="111"/>
        <v>0.47424705889361174</v>
      </c>
      <c r="GE33">
        <f t="shared" si="111"/>
        <v>9.8243695061997857E-2</v>
      </c>
      <c r="GF33">
        <f t="shared" si="111"/>
        <v>2.9618413083685695</v>
      </c>
      <c r="GG33">
        <f t="shared" si="111"/>
        <v>0.11349271866555666</v>
      </c>
      <c r="GH33">
        <f t="shared" si="111"/>
        <v>0.1931323364114903</v>
      </c>
      <c r="GI33">
        <f t="shared" si="111"/>
        <v>0.61638550638711309</v>
      </c>
      <c r="GK33">
        <f t="shared" si="115"/>
        <v>0.21249895166228189</v>
      </c>
      <c r="GL33">
        <f t="shared" si="112"/>
        <v>0.26411385591370512</v>
      </c>
      <c r="GM33">
        <f t="shared" si="112"/>
        <v>0.36066435135336794</v>
      </c>
      <c r="GN33">
        <f t="shared" si="112"/>
        <v>0.75684271510528178</v>
      </c>
      <c r="GO33">
        <f t="shared" si="112"/>
        <v>0.22847466699374286</v>
      </c>
      <c r="GP33">
        <f t="shared" si="112"/>
        <v>0.27824628330266266</v>
      </c>
      <c r="GQ33">
        <f t="shared" si="112"/>
        <v>0.21890496172174201</v>
      </c>
      <c r="GR33">
        <f t="shared" si="112"/>
        <v>7.4589188022290517E-2</v>
      </c>
      <c r="GS33">
        <f t="shared" si="112"/>
        <v>0.80623515890200737</v>
      </c>
      <c r="GT33">
        <f t="shared" si="112"/>
        <v>1.5449060875891505</v>
      </c>
      <c r="GU33">
        <f t="shared" si="112"/>
        <v>1.9639138046696925</v>
      </c>
      <c r="GV33">
        <f t="shared" si="112"/>
        <v>1.2981055127665817</v>
      </c>
      <c r="GW33">
        <f t="shared" si="112"/>
        <v>7.4791391787485242E-2</v>
      </c>
      <c r="GX33">
        <f t="shared" si="112"/>
        <v>0.70822140699343172</v>
      </c>
      <c r="GY33">
        <f t="shared" si="112"/>
        <v>0.18367565122044466</v>
      </c>
      <c r="GZ33">
        <f t="shared" si="112"/>
        <v>0.81207859860249276</v>
      </c>
      <c r="HA33">
        <f t="shared" si="112"/>
        <v>5.2585817110297958E-4</v>
      </c>
      <c r="HB33">
        <f t="shared" si="112"/>
        <v>0.85646518111729097</v>
      </c>
      <c r="HC33">
        <f t="shared" si="112"/>
        <v>0.73589656671662029</v>
      </c>
      <c r="HD33">
        <f t="shared" si="112"/>
        <v>0.12859728352599614</v>
      </c>
    </row>
    <row r="34" spans="1:212">
      <c r="A34" t="s">
        <v>100</v>
      </c>
      <c r="B34">
        <v>2412</v>
      </c>
      <c r="C34">
        <v>379</v>
      </c>
      <c r="D34">
        <v>576</v>
      </c>
      <c r="E34">
        <v>1357</v>
      </c>
      <c r="F34">
        <v>207</v>
      </c>
      <c r="G34">
        <v>1589</v>
      </c>
      <c r="H34">
        <v>385</v>
      </c>
      <c r="I34">
        <v>316</v>
      </c>
      <c r="J34">
        <v>602</v>
      </c>
      <c r="K34">
        <v>1786</v>
      </c>
      <c r="L34">
        <v>301</v>
      </c>
      <c r="M34">
        <v>249</v>
      </c>
      <c r="N34">
        <v>2053</v>
      </c>
      <c r="O34">
        <v>1110</v>
      </c>
      <c r="P34">
        <v>2040</v>
      </c>
      <c r="Q34">
        <v>1485</v>
      </c>
      <c r="R34">
        <v>1243</v>
      </c>
      <c r="S34">
        <v>1142</v>
      </c>
      <c r="T34">
        <v>273</v>
      </c>
      <c r="U34">
        <v>171</v>
      </c>
      <c r="V34">
        <v>241</v>
      </c>
      <c r="W34">
        <v>46</v>
      </c>
      <c r="X34">
        <v>55</v>
      </c>
      <c r="Y34">
        <v>150</v>
      </c>
      <c r="Z34">
        <v>26</v>
      </c>
      <c r="AA34">
        <v>174</v>
      </c>
      <c r="AB34">
        <v>38</v>
      </c>
      <c r="AC34">
        <v>41</v>
      </c>
      <c r="AD34">
        <v>79</v>
      </c>
      <c r="AE34">
        <v>216</v>
      </c>
      <c r="AF34">
        <v>35</v>
      </c>
      <c r="AG34">
        <v>25</v>
      </c>
      <c r="AH34">
        <v>218</v>
      </c>
      <c r="AI34">
        <v>106</v>
      </c>
      <c r="AJ34">
        <v>214</v>
      </c>
      <c r="AK34">
        <v>155</v>
      </c>
      <c r="AL34">
        <v>144</v>
      </c>
      <c r="AM34">
        <v>143</v>
      </c>
      <c r="AN34">
        <v>29</v>
      </c>
      <c r="AO34">
        <v>17</v>
      </c>
      <c r="AP34">
        <v>357</v>
      </c>
      <c r="AQ34">
        <v>29</v>
      </c>
      <c r="AR34">
        <v>67</v>
      </c>
      <c r="AS34">
        <v>152</v>
      </c>
      <c r="AT34">
        <v>17</v>
      </c>
      <c r="AU34">
        <v>190</v>
      </c>
      <c r="AV34">
        <v>32</v>
      </c>
      <c r="AW34">
        <v>29</v>
      </c>
      <c r="AX34">
        <v>55</v>
      </c>
      <c r="AY34">
        <v>141</v>
      </c>
      <c r="AZ34">
        <v>21</v>
      </c>
      <c r="BA34">
        <v>32</v>
      </c>
      <c r="BB34">
        <v>225</v>
      </c>
      <c r="BC34">
        <v>123</v>
      </c>
      <c r="BD34">
        <v>258</v>
      </c>
      <c r="BE34">
        <v>159</v>
      </c>
      <c r="BF34">
        <v>121</v>
      </c>
      <c r="BG34">
        <v>103</v>
      </c>
      <c r="BH34">
        <v>23</v>
      </c>
      <c r="BI34">
        <v>18</v>
      </c>
      <c r="EP34" s="1" t="s">
        <v>86</v>
      </c>
      <c r="EU34">
        <f t="shared" si="113"/>
        <v>5.9523809523809517</v>
      </c>
      <c r="EV34">
        <f t="shared" si="110"/>
        <v>9.8039215686274517</v>
      </c>
      <c r="EW34">
        <f t="shared" si="110"/>
        <v>-9.5652173913043477</v>
      </c>
      <c r="EX34">
        <f t="shared" si="110"/>
        <v>2.8846153846153846</v>
      </c>
      <c r="EY34">
        <f t="shared" si="110"/>
        <v>-4.4444444444444446</v>
      </c>
      <c r="EZ34">
        <f t="shared" si="110"/>
        <v>0</v>
      </c>
      <c r="FA34">
        <f t="shared" si="110"/>
        <v>2.5210084033613445</v>
      </c>
      <c r="FB34">
        <f t="shared" si="110"/>
        <v>-7.1428571428571423</v>
      </c>
      <c r="FC34">
        <f t="shared" si="110"/>
        <v>4.3478260869565215</v>
      </c>
      <c r="FD34">
        <f t="shared" si="110"/>
        <v>-15.66265060240964</v>
      </c>
      <c r="FE34">
        <f t="shared" si="110"/>
        <v>9.3220338983050848</v>
      </c>
      <c r="FF34">
        <f t="shared" si="110"/>
        <v>-3.7878787878787881</v>
      </c>
      <c r="FG34">
        <f t="shared" si="110"/>
        <v>5.1724137931034484</v>
      </c>
      <c r="FH34">
        <f t="shared" si="110"/>
        <v>0.5988023952095809</v>
      </c>
      <c r="FI34">
        <f t="shared" si="110"/>
        <v>17.391304347826086</v>
      </c>
      <c r="FJ34">
        <f t="shared" si="110"/>
        <v>1.639344262295082</v>
      </c>
      <c r="FK34">
        <f t="shared" si="110"/>
        <v>-6</v>
      </c>
      <c r="FL34">
        <f t="shared" si="110"/>
        <v>23.076923076923077</v>
      </c>
      <c r="FM34">
        <f t="shared" si="110"/>
        <v>10.344827586206897</v>
      </c>
      <c r="FN34">
        <f t="shared" si="110"/>
        <v>-10.112359550561797</v>
      </c>
      <c r="FP34">
        <f t="shared" si="114"/>
        <v>0.74498983079724068</v>
      </c>
      <c r="FQ34">
        <f t="shared" si="111"/>
        <v>0.67973478735628978</v>
      </c>
      <c r="FR34">
        <f t="shared" si="111"/>
        <v>7.922770434555762E-2</v>
      </c>
      <c r="FS34">
        <f t="shared" si="111"/>
        <v>0.43210291203289952</v>
      </c>
      <c r="FT34">
        <f t="shared" si="111"/>
        <v>0.16680401302147485</v>
      </c>
      <c r="FU34">
        <f t="shared" si="111"/>
        <v>0.342619746863292</v>
      </c>
      <c r="FV34">
        <f t="shared" si="111"/>
        <v>0.45241851404744504</v>
      </c>
      <c r="FW34">
        <f t="shared" si="111"/>
        <v>0.11745999267867267</v>
      </c>
      <c r="FX34">
        <f t="shared" si="111"/>
        <v>0.4689653654605595</v>
      </c>
      <c r="FY34">
        <f t="shared" si="111"/>
        <v>2.5429381030737289E-2</v>
      </c>
      <c r="FZ34">
        <f t="shared" si="111"/>
        <v>0.96902062564408709</v>
      </c>
      <c r="GA34">
        <f t="shared" si="111"/>
        <v>0.22384201446132171</v>
      </c>
      <c r="GB34">
        <f t="shared" si="111"/>
        <v>0.58021131894687616</v>
      </c>
      <c r="GC34">
        <f t="shared" si="111"/>
        <v>0.3340306083787411</v>
      </c>
      <c r="GD34">
        <f t="shared" si="111"/>
        <v>1.0483775912608984</v>
      </c>
      <c r="GE34">
        <f t="shared" si="111"/>
        <v>0.44040147513938088</v>
      </c>
      <c r="GF34">
        <f t="shared" si="111"/>
        <v>0.12833103843082067</v>
      </c>
      <c r="GG34">
        <f t="shared" si="111"/>
        <v>0.86894259364376003</v>
      </c>
      <c r="GH34">
        <f t="shared" si="111"/>
        <v>0.70138601533778888</v>
      </c>
      <c r="GI34">
        <f t="shared" si="111"/>
        <v>8.86416055799637E-2</v>
      </c>
      <c r="GK34">
        <f t="shared" si="115"/>
        <v>0.11174072796042543</v>
      </c>
      <c r="GL34">
        <f t="shared" si="112"/>
        <v>0.10716308490407642</v>
      </c>
      <c r="GM34">
        <f t="shared" si="112"/>
        <v>0.99059144561154999</v>
      </c>
      <c r="GN34">
        <f t="shared" si="112"/>
        <v>0.20111039144881473</v>
      </c>
      <c r="GO34">
        <f t="shared" si="112"/>
        <v>0.50240860959875622</v>
      </c>
      <c r="GP34">
        <f t="shared" si="112"/>
        <v>0.342619746863292</v>
      </c>
      <c r="GQ34">
        <f t="shared" si="112"/>
        <v>0.23323278719984192</v>
      </c>
      <c r="GR34">
        <f t="shared" si="112"/>
        <v>0.65152337031728225</v>
      </c>
      <c r="GS34">
        <f t="shared" si="112"/>
        <v>0.18249868672631092</v>
      </c>
      <c r="GT34">
        <f t="shared" si="112"/>
        <v>1.2711618443118495</v>
      </c>
      <c r="GU34">
        <f t="shared" si="112"/>
        <v>9.7272954502548428E-2</v>
      </c>
      <c r="GV34">
        <f t="shared" si="112"/>
        <v>0.58500447558461133</v>
      </c>
      <c r="GW34">
        <f t="shared" si="112"/>
        <v>0.13416252421647901</v>
      </c>
      <c r="GX34">
        <f t="shared" si="112"/>
        <v>0.27318929291793359</v>
      </c>
      <c r="GY34">
        <f t="shared" si="112"/>
        <v>5.2095175705950625E-2</v>
      </c>
      <c r="GZ34">
        <f t="shared" si="112"/>
        <v>0.33519299036433192</v>
      </c>
      <c r="HA34">
        <f t="shared" si="112"/>
        <v>0.60672966548824858</v>
      </c>
      <c r="HB34">
        <f t="shared" si="112"/>
        <v>0.16963649619683999</v>
      </c>
      <c r="HC34">
        <f t="shared" si="112"/>
        <v>0.23173271578358109</v>
      </c>
      <c r="HD34">
        <f t="shared" si="112"/>
        <v>0.88613213314798567</v>
      </c>
    </row>
    <row r="35" spans="1:212">
      <c r="A35" t="s">
        <v>101</v>
      </c>
      <c r="B35">
        <v>737</v>
      </c>
      <c r="C35">
        <v>223</v>
      </c>
      <c r="D35">
        <v>617</v>
      </c>
      <c r="E35">
        <v>640</v>
      </c>
      <c r="F35">
        <v>296</v>
      </c>
      <c r="G35">
        <v>451</v>
      </c>
      <c r="H35">
        <v>288</v>
      </c>
      <c r="I35">
        <v>567</v>
      </c>
      <c r="J35">
        <v>508</v>
      </c>
      <c r="K35">
        <v>963</v>
      </c>
      <c r="L35">
        <v>204</v>
      </c>
      <c r="M35">
        <v>393</v>
      </c>
      <c r="N35">
        <v>422</v>
      </c>
      <c r="O35">
        <v>411</v>
      </c>
      <c r="P35">
        <v>908</v>
      </c>
      <c r="Q35">
        <v>786</v>
      </c>
      <c r="R35">
        <v>594</v>
      </c>
      <c r="S35">
        <v>857</v>
      </c>
      <c r="T35">
        <v>69</v>
      </c>
      <c r="U35">
        <v>432</v>
      </c>
      <c r="V35">
        <v>161</v>
      </c>
      <c r="W35">
        <v>45</v>
      </c>
      <c r="X35">
        <v>90</v>
      </c>
      <c r="Y35">
        <v>112</v>
      </c>
      <c r="Z35">
        <v>36</v>
      </c>
      <c r="AA35">
        <v>89</v>
      </c>
      <c r="AB35">
        <v>65</v>
      </c>
      <c r="AC35">
        <v>83</v>
      </c>
      <c r="AD35">
        <v>59</v>
      </c>
      <c r="AE35">
        <v>149</v>
      </c>
      <c r="AF35">
        <v>36</v>
      </c>
      <c r="AG35">
        <v>61</v>
      </c>
      <c r="AH35">
        <v>87</v>
      </c>
      <c r="AI35">
        <v>86</v>
      </c>
      <c r="AJ35">
        <v>186</v>
      </c>
      <c r="AK35">
        <v>150</v>
      </c>
      <c r="AL35">
        <v>127</v>
      </c>
      <c r="AM35">
        <v>168</v>
      </c>
      <c r="AN35">
        <v>15</v>
      </c>
      <c r="AO35">
        <v>86</v>
      </c>
      <c r="AP35">
        <v>130</v>
      </c>
      <c r="AQ35">
        <v>33</v>
      </c>
      <c r="AR35">
        <v>107</v>
      </c>
      <c r="AS35">
        <v>147</v>
      </c>
      <c r="AT35">
        <v>82</v>
      </c>
      <c r="AU35">
        <v>74</v>
      </c>
      <c r="AV35">
        <v>36</v>
      </c>
      <c r="AW35">
        <v>129</v>
      </c>
      <c r="AX35">
        <v>151</v>
      </c>
      <c r="AY35">
        <v>188</v>
      </c>
      <c r="AZ35">
        <v>30</v>
      </c>
      <c r="BA35">
        <v>95</v>
      </c>
      <c r="BB35">
        <v>52</v>
      </c>
      <c r="BC35">
        <v>63</v>
      </c>
      <c r="BD35">
        <v>126</v>
      </c>
      <c r="BE35">
        <v>134</v>
      </c>
      <c r="BF35">
        <v>84</v>
      </c>
      <c r="BG35">
        <v>133</v>
      </c>
      <c r="BH35">
        <v>11</v>
      </c>
      <c r="BI35">
        <v>86</v>
      </c>
      <c r="EP35" s="1" t="s">
        <v>87</v>
      </c>
      <c r="EU35">
        <f t="shared" si="113"/>
        <v>5.1020408163265305</v>
      </c>
      <c r="EV35">
        <f t="shared" si="110"/>
        <v>-5.1282051282051277</v>
      </c>
      <c r="EW35">
        <f t="shared" si="110"/>
        <v>6.0109289617486334</v>
      </c>
      <c r="EX35">
        <f t="shared" si="110"/>
        <v>4.3478260869565215</v>
      </c>
      <c r="EY35">
        <f t="shared" si="110"/>
        <v>11.976047904191617</v>
      </c>
      <c r="EZ35">
        <f t="shared" si="110"/>
        <v>-4.7619047619047619</v>
      </c>
      <c r="FA35">
        <f t="shared" si="110"/>
        <v>-3.225806451612903</v>
      </c>
      <c r="FB35">
        <f t="shared" si="110"/>
        <v>9.4936708860759502</v>
      </c>
      <c r="FC35">
        <f t="shared" si="110"/>
        <v>-7.8431372549019605</v>
      </c>
      <c r="FD35">
        <f t="shared" si="110"/>
        <v>-16.666666666666664</v>
      </c>
      <c r="FE35">
        <f t="shared" si="110"/>
        <v>-4.0404040404040407</v>
      </c>
      <c r="FF35">
        <f t="shared" si="110"/>
        <v>-2.7522935779816518</v>
      </c>
      <c r="FG35">
        <f t="shared" si="110"/>
        <v>11.917098445595855</v>
      </c>
      <c r="FH35">
        <f t="shared" si="110"/>
        <v>-0.3401360544217687</v>
      </c>
      <c r="FI35">
        <f t="shared" si="110"/>
        <v>5.3333333333333339</v>
      </c>
      <c r="FJ35">
        <f t="shared" si="110"/>
        <v>-10.434782608695652</v>
      </c>
      <c r="FK35">
        <f t="shared" si="110"/>
        <v>8.5106382978723403</v>
      </c>
      <c r="FL35">
        <f t="shared" si="110"/>
        <v>-3.5714285714285712</v>
      </c>
      <c r="FM35">
        <f t="shared" si="110"/>
        <v>-8.2191780821917799</v>
      </c>
      <c r="FN35">
        <f t="shared" si="110"/>
        <v>-17.449664429530202</v>
      </c>
      <c r="FP35">
        <f t="shared" si="114"/>
        <v>0.80431541665596495</v>
      </c>
      <c r="FQ35">
        <f t="shared" si="111"/>
        <v>0.17507441477773239</v>
      </c>
      <c r="FR35">
        <f t="shared" si="111"/>
        <v>0.79520781621192871</v>
      </c>
      <c r="FS35">
        <f t="shared" si="111"/>
        <v>0.6271015778173582</v>
      </c>
      <c r="FT35">
        <f t="shared" si="111"/>
        <v>1.4025994469093928</v>
      </c>
      <c r="FU35">
        <f t="shared" si="111"/>
        <v>0.14968596102074042</v>
      </c>
      <c r="FV35">
        <f t="shared" si="111"/>
        <v>0.41856443497200641</v>
      </c>
      <c r="FW35">
        <f t="shared" si="111"/>
        <v>1.130458093722841</v>
      </c>
      <c r="FX35">
        <f t="shared" si="111"/>
        <v>0.10761974611938949</v>
      </c>
      <c r="FY35">
        <f t="shared" si="111"/>
        <v>6.3594470152503304E-3</v>
      </c>
      <c r="FZ35">
        <f t="shared" si="111"/>
        <v>0.14303322729144749</v>
      </c>
      <c r="GA35">
        <f t="shared" si="111"/>
        <v>0.24479148956216196</v>
      </c>
      <c r="GB35">
        <f t="shared" si="111"/>
        <v>1.9514095310740232</v>
      </c>
      <c r="GC35">
        <f t="shared" si="111"/>
        <v>0.29227981885730353</v>
      </c>
      <c r="GD35">
        <f t="shared" si="111"/>
        <v>0.52820281989508022</v>
      </c>
      <c r="GE35">
        <f t="shared" si="111"/>
        <v>8.2435264083754012E-2</v>
      </c>
      <c r="GF35">
        <f t="shared" si="111"/>
        <v>1.0314076774031167</v>
      </c>
      <c r="GG35">
        <f t="shared" si="111"/>
        <v>0.24015808634709634</v>
      </c>
      <c r="GH35">
        <f t="shared" si="111"/>
        <v>0.25559180133971554</v>
      </c>
      <c r="GI35">
        <f t="shared" si="111"/>
        <v>1.6625383351229036E-2</v>
      </c>
      <c r="GK35">
        <f t="shared" si="115"/>
        <v>8.6653363840857006E-2</v>
      </c>
      <c r="GL35">
        <f t="shared" si="112"/>
        <v>0.53397588868490475</v>
      </c>
      <c r="GM35">
        <f t="shared" si="112"/>
        <v>0.11765867109887874</v>
      </c>
      <c r="GN35">
        <f t="shared" si="112"/>
        <v>0.15006975053527374</v>
      </c>
      <c r="GO35">
        <f t="shared" si="112"/>
        <v>1.8412634609959365E-2</v>
      </c>
      <c r="GP35">
        <f t="shared" si="112"/>
        <v>0.79392208652714935</v>
      </c>
      <c r="GQ35">
        <f t="shared" si="112"/>
        <v>0.89768463134072263</v>
      </c>
      <c r="GR35">
        <f t="shared" si="112"/>
        <v>7.7221288090901147E-2</v>
      </c>
      <c r="GS35">
        <f t="shared" si="112"/>
        <v>0.75377717279731249</v>
      </c>
      <c r="GT35">
        <f t="shared" si="112"/>
        <v>1.9161677557252599</v>
      </c>
      <c r="GU35">
        <f t="shared" si="112"/>
        <v>0.59743494774968753</v>
      </c>
      <c r="GV35">
        <f t="shared" si="112"/>
        <v>0.60170831293594795</v>
      </c>
      <c r="GW35">
        <f t="shared" si="112"/>
        <v>7.5118964085479911E-2</v>
      </c>
      <c r="GX35">
        <f t="shared" si="112"/>
        <v>0.3387074685813608</v>
      </c>
      <c r="GY35">
        <f t="shared" si="112"/>
        <v>0.15892879936396179</v>
      </c>
      <c r="GZ35">
        <f t="shared" si="112"/>
        <v>1.0525404048957474</v>
      </c>
      <c r="HA35">
        <f t="shared" si="112"/>
        <v>4.8053999770949346E-2</v>
      </c>
      <c r="HB35">
        <f t="shared" si="112"/>
        <v>0.38652578075017163</v>
      </c>
      <c r="HC35">
        <f t="shared" si="112"/>
        <v>0.90104315647086675</v>
      </c>
      <c r="HD35">
        <f t="shared" si="112"/>
        <v>2.1840806131603285</v>
      </c>
    </row>
    <row r="36" spans="1:212">
      <c r="A36" t="s">
        <v>102</v>
      </c>
      <c r="B36">
        <v>1258</v>
      </c>
      <c r="C36">
        <v>413</v>
      </c>
      <c r="D36">
        <v>1078</v>
      </c>
      <c r="E36">
        <v>1051</v>
      </c>
      <c r="F36">
        <v>490</v>
      </c>
      <c r="G36">
        <v>819</v>
      </c>
      <c r="H36">
        <v>524</v>
      </c>
      <c r="I36">
        <v>912</v>
      </c>
      <c r="J36">
        <v>767</v>
      </c>
      <c r="K36">
        <v>1533</v>
      </c>
      <c r="L36">
        <v>372</v>
      </c>
      <c r="M36">
        <v>630</v>
      </c>
      <c r="N36">
        <v>738</v>
      </c>
      <c r="O36">
        <v>699</v>
      </c>
      <c r="P36">
        <v>1563</v>
      </c>
      <c r="Q36">
        <v>1420</v>
      </c>
      <c r="R36">
        <v>1081</v>
      </c>
      <c r="S36">
        <v>1445</v>
      </c>
      <c r="T36">
        <v>127</v>
      </c>
      <c r="U36">
        <v>795</v>
      </c>
      <c r="V36">
        <v>257</v>
      </c>
      <c r="W36">
        <v>80</v>
      </c>
      <c r="X36">
        <v>175</v>
      </c>
      <c r="Y36">
        <v>171</v>
      </c>
      <c r="Z36">
        <v>73</v>
      </c>
      <c r="AA36">
        <v>157</v>
      </c>
      <c r="AB36">
        <v>103</v>
      </c>
      <c r="AC36">
        <v>128</v>
      </c>
      <c r="AD36">
        <v>102</v>
      </c>
      <c r="AE36">
        <v>287</v>
      </c>
      <c r="AF36">
        <v>69</v>
      </c>
      <c r="AG36">
        <v>96</v>
      </c>
      <c r="AH36">
        <v>160</v>
      </c>
      <c r="AI36">
        <v>151</v>
      </c>
      <c r="AJ36">
        <v>309</v>
      </c>
      <c r="AK36">
        <v>264</v>
      </c>
      <c r="AL36">
        <v>213</v>
      </c>
      <c r="AM36">
        <v>280</v>
      </c>
      <c r="AN36">
        <v>25</v>
      </c>
      <c r="AO36">
        <v>131</v>
      </c>
      <c r="AP36">
        <v>207</v>
      </c>
      <c r="AQ36">
        <v>65</v>
      </c>
      <c r="AR36">
        <v>195</v>
      </c>
      <c r="AS36">
        <v>198</v>
      </c>
      <c r="AT36">
        <v>143</v>
      </c>
      <c r="AU36">
        <v>148</v>
      </c>
      <c r="AV36">
        <v>85</v>
      </c>
      <c r="AW36">
        <v>221</v>
      </c>
      <c r="AX36">
        <v>213</v>
      </c>
      <c r="AY36">
        <v>314</v>
      </c>
      <c r="AZ36">
        <v>65</v>
      </c>
      <c r="BA36">
        <v>156</v>
      </c>
      <c r="BB36">
        <v>84</v>
      </c>
      <c r="BC36">
        <v>116</v>
      </c>
      <c r="BD36">
        <v>234</v>
      </c>
      <c r="BE36">
        <v>241</v>
      </c>
      <c r="BF36">
        <v>143</v>
      </c>
      <c r="BG36">
        <v>218</v>
      </c>
      <c r="BH36">
        <v>15</v>
      </c>
      <c r="BI36">
        <v>170</v>
      </c>
      <c r="EP36" s="1" t="s">
        <v>88</v>
      </c>
      <c r="EU36">
        <f t="shared" si="113"/>
        <v>-3.6764705882352944</v>
      </c>
      <c r="EV36">
        <f t="shared" si="110"/>
        <v>-2</v>
      </c>
      <c r="EW36">
        <f t="shared" si="110"/>
        <v>3.4482758620689653</v>
      </c>
      <c r="EX36">
        <f t="shared" si="110"/>
        <v>7.4468085106382977</v>
      </c>
      <c r="EY36">
        <f t="shared" si="110"/>
        <v>10</v>
      </c>
      <c r="EZ36">
        <f t="shared" si="110"/>
        <v>-17.948717948717949</v>
      </c>
      <c r="FA36">
        <f t="shared" si="110"/>
        <v>0</v>
      </c>
      <c r="FB36">
        <f t="shared" si="110"/>
        <v>5.1948051948051948</v>
      </c>
      <c r="FC36">
        <f t="shared" si="110"/>
        <v>-11.111111111111111</v>
      </c>
      <c r="FD36">
        <f t="shared" si="110"/>
        <v>-3.3333333333333335</v>
      </c>
      <c r="FE36">
        <f t="shared" si="110"/>
        <v>3.9603960396039604</v>
      </c>
      <c r="FF36">
        <f t="shared" si="110"/>
        <v>-2.5</v>
      </c>
      <c r="FG36">
        <f t="shared" si="110"/>
        <v>25.531914893617021</v>
      </c>
      <c r="FH36">
        <f t="shared" si="110"/>
        <v>3.9682539682539679</v>
      </c>
      <c r="FI36">
        <f t="shared" si="110"/>
        <v>-2.7027027027027026</v>
      </c>
      <c r="FJ36">
        <f t="shared" si="110"/>
        <v>-3.5714285714285712</v>
      </c>
      <c r="FK36">
        <f t="shared" si="110"/>
        <v>13.48314606741573</v>
      </c>
      <c r="FL36">
        <f t="shared" si="110"/>
        <v>-16.666666666666664</v>
      </c>
      <c r="FM36">
        <f t="shared" si="110"/>
        <v>11.538461538461538</v>
      </c>
      <c r="FN36">
        <f t="shared" si="110"/>
        <v>-11.111111111111111</v>
      </c>
      <c r="FP36">
        <f t="shared" si="114"/>
        <v>0.3433904282931533</v>
      </c>
      <c r="FQ36">
        <f t="shared" si="111"/>
        <v>0.30409912849102172</v>
      </c>
      <c r="FR36">
        <f t="shared" si="111"/>
        <v>0.54250097437129219</v>
      </c>
      <c r="FS36">
        <f t="shared" si="111"/>
        <v>0.6917994208381395</v>
      </c>
      <c r="FT36">
        <f t="shared" si="111"/>
        <v>0.77164746284682262</v>
      </c>
      <c r="FU36">
        <f t="shared" si="111"/>
        <v>1.0233135277658482E-2</v>
      </c>
      <c r="FV36">
        <f t="shared" si="111"/>
        <v>0.40802779567621522</v>
      </c>
      <c r="FW36">
        <f t="shared" si="111"/>
        <v>0.55033221238699948</v>
      </c>
      <c r="FX36">
        <f t="shared" si="111"/>
        <v>0.10332323998329426</v>
      </c>
      <c r="FY36">
        <f t="shared" si="111"/>
        <v>0.21188467297583533</v>
      </c>
      <c r="FZ36">
        <f t="shared" si="111"/>
        <v>0.563167438334638</v>
      </c>
      <c r="GA36">
        <f t="shared" si="111"/>
        <v>0.4363177488256848</v>
      </c>
      <c r="GB36">
        <f t="shared" si="111"/>
        <v>2.6349240785686652</v>
      </c>
      <c r="GC36">
        <f t="shared" si="111"/>
        <v>0.5199524177353998</v>
      </c>
      <c r="GD36">
        <f t="shared" si="111"/>
        <v>0.24472482013083494</v>
      </c>
      <c r="GE36">
        <f t="shared" si="111"/>
        <v>0.21948004069885527</v>
      </c>
      <c r="GF36">
        <f t="shared" si="111"/>
        <v>1.2091609285014555</v>
      </c>
      <c r="GG36">
        <f t="shared" si="111"/>
        <v>0.13946741331201992</v>
      </c>
      <c r="GH36">
        <f t="shared" si="111"/>
        <v>0.88576485475960132</v>
      </c>
      <c r="GI36">
        <f t="shared" si="111"/>
        <v>5.9007519052870522E-2</v>
      </c>
      <c r="GK36">
        <f t="shared" si="115"/>
        <v>0.74308654286322684</v>
      </c>
      <c r="GL36">
        <f t="shared" si="112"/>
        <v>0.41849057575827442</v>
      </c>
      <c r="GM36">
        <f t="shared" si="112"/>
        <v>0.27261031404039837</v>
      </c>
      <c r="GN36">
        <f t="shared" si="112"/>
        <v>0.10058669224577577</v>
      </c>
      <c r="GO36">
        <f t="shared" si="112"/>
        <v>8.1072972688736741E-2</v>
      </c>
      <c r="GP36">
        <f t="shared" si="112"/>
        <v>1.8820447437094243</v>
      </c>
      <c r="GQ36">
        <f t="shared" si="112"/>
        <v>0.40802779567621511</v>
      </c>
      <c r="GR36">
        <f t="shared" si="112"/>
        <v>0.17175968594194879</v>
      </c>
      <c r="GS36">
        <f t="shared" si="112"/>
        <v>0.77506485687589288</v>
      </c>
      <c r="GT36">
        <f t="shared" si="112"/>
        <v>0.46407634752588645</v>
      </c>
      <c r="GU36">
        <f t="shared" si="112"/>
        <v>0.23242254581435001</v>
      </c>
      <c r="GV36">
        <f t="shared" si="112"/>
        <v>0.69752163028328684</v>
      </c>
      <c r="GW36">
        <f t="shared" si="112"/>
        <v>3.1029723581438495E-3</v>
      </c>
      <c r="GX36">
        <f t="shared" si="112"/>
        <v>0.16110670918032186</v>
      </c>
      <c r="GY36">
        <f t="shared" si="112"/>
        <v>0.37371017884539665</v>
      </c>
      <c r="GZ36">
        <f t="shared" si="112"/>
        <v>0.43060507052124919</v>
      </c>
      <c r="HA36">
        <f t="shared" si="112"/>
        <v>6.8432018516614374E-2</v>
      </c>
      <c r="HB36">
        <f t="shared" si="112"/>
        <v>0.59447651364540799</v>
      </c>
      <c r="HC36">
        <f t="shared" si="112"/>
        <v>0.33617873739068233</v>
      </c>
      <c r="HD36">
        <f t="shared" si="112"/>
        <v>0.89710972144880619</v>
      </c>
    </row>
    <row r="37" spans="1:212">
      <c r="A37" t="s">
        <v>103</v>
      </c>
      <c r="B37">
        <v>2140</v>
      </c>
      <c r="C37">
        <v>755</v>
      </c>
      <c r="D37">
        <v>1770</v>
      </c>
      <c r="E37">
        <v>1700</v>
      </c>
      <c r="F37">
        <v>893</v>
      </c>
      <c r="G37">
        <v>1345</v>
      </c>
      <c r="H37">
        <v>885</v>
      </c>
      <c r="I37">
        <v>1581</v>
      </c>
      <c r="J37">
        <v>1168</v>
      </c>
      <c r="K37">
        <v>2711</v>
      </c>
      <c r="L37">
        <v>587</v>
      </c>
      <c r="M37">
        <v>1139</v>
      </c>
      <c r="N37">
        <v>1248</v>
      </c>
      <c r="O37">
        <v>1124</v>
      </c>
      <c r="P37">
        <v>2522</v>
      </c>
      <c r="Q37">
        <v>2413</v>
      </c>
      <c r="R37">
        <v>1907</v>
      </c>
      <c r="S37">
        <v>2478</v>
      </c>
      <c r="T37">
        <v>215</v>
      </c>
      <c r="U37">
        <v>1364</v>
      </c>
      <c r="V37">
        <v>430</v>
      </c>
      <c r="W37">
        <v>144</v>
      </c>
      <c r="X37">
        <v>317</v>
      </c>
      <c r="Y37">
        <v>292</v>
      </c>
      <c r="Z37">
        <v>118</v>
      </c>
      <c r="AA37">
        <v>266</v>
      </c>
      <c r="AB37">
        <v>172</v>
      </c>
      <c r="AC37">
        <v>237</v>
      </c>
      <c r="AD37">
        <v>179</v>
      </c>
      <c r="AE37">
        <v>466</v>
      </c>
      <c r="AF37">
        <v>109</v>
      </c>
      <c r="AG37">
        <v>182</v>
      </c>
      <c r="AH37">
        <v>259</v>
      </c>
      <c r="AI37">
        <v>210</v>
      </c>
      <c r="AJ37">
        <v>519</v>
      </c>
      <c r="AK37">
        <v>435</v>
      </c>
      <c r="AL37">
        <v>364</v>
      </c>
      <c r="AM37">
        <v>467</v>
      </c>
      <c r="AN37">
        <v>46</v>
      </c>
      <c r="AO37">
        <v>219</v>
      </c>
      <c r="AP37">
        <v>333</v>
      </c>
      <c r="AQ37">
        <v>109</v>
      </c>
      <c r="AR37">
        <v>312</v>
      </c>
      <c r="AS37">
        <v>338</v>
      </c>
      <c r="AT37">
        <v>209</v>
      </c>
      <c r="AU37">
        <v>228</v>
      </c>
      <c r="AV37">
        <v>161</v>
      </c>
      <c r="AW37">
        <v>317</v>
      </c>
      <c r="AX37">
        <v>252</v>
      </c>
      <c r="AY37">
        <v>546</v>
      </c>
      <c r="AZ37">
        <v>109</v>
      </c>
      <c r="BA37">
        <v>236</v>
      </c>
      <c r="BB37">
        <v>204</v>
      </c>
      <c r="BC37">
        <v>204</v>
      </c>
      <c r="BD37">
        <v>436</v>
      </c>
      <c r="BE37">
        <v>428</v>
      </c>
      <c r="BF37">
        <v>295</v>
      </c>
      <c r="BG37">
        <v>412</v>
      </c>
      <c r="BH37">
        <v>29</v>
      </c>
      <c r="BI37">
        <v>273</v>
      </c>
      <c r="EP37" s="1" t="s">
        <v>89</v>
      </c>
      <c r="EU37">
        <f t="shared" si="113"/>
        <v>0.71942446043165476</v>
      </c>
      <c r="EV37">
        <f t="shared" si="110"/>
        <v>-4.5454545454545459</v>
      </c>
      <c r="EW37">
        <f t="shared" si="110"/>
        <v>0</v>
      </c>
      <c r="EX37">
        <f t="shared" si="110"/>
        <v>3.3707865168539324</v>
      </c>
      <c r="EY37">
        <f t="shared" si="110"/>
        <v>13.432835820895523</v>
      </c>
      <c r="EZ37">
        <f t="shared" si="110"/>
        <v>-15.044247787610621</v>
      </c>
      <c r="FA37">
        <f t="shared" si="110"/>
        <v>-1.1235955056179776</v>
      </c>
      <c r="FB37">
        <f t="shared" si="110"/>
        <v>5.3333333333333339</v>
      </c>
      <c r="FC37">
        <f t="shared" si="110"/>
        <v>-10.714285714285714</v>
      </c>
      <c r="FD37">
        <f t="shared" si="110"/>
        <v>-4.8192771084337354</v>
      </c>
      <c r="FE37">
        <f t="shared" si="110"/>
        <v>1.0309278350515463</v>
      </c>
      <c r="FF37">
        <f t="shared" si="110"/>
        <v>2.8301886792452833</v>
      </c>
      <c r="FG37">
        <f t="shared" si="110"/>
        <v>28.571428571428569</v>
      </c>
      <c r="FH37">
        <f t="shared" si="110"/>
        <v>1.5037593984962405</v>
      </c>
      <c r="FI37">
        <f t="shared" si="110"/>
        <v>-5.2631578947368416</v>
      </c>
      <c r="FJ37">
        <f t="shared" si="110"/>
        <v>3.6363636363636362</v>
      </c>
      <c r="FK37">
        <f t="shared" si="110"/>
        <v>10.465116279069768</v>
      </c>
      <c r="FL37">
        <f t="shared" si="110"/>
        <v>-10</v>
      </c>
      <c r="FM37">
        <f t="shared" si="110"/>
        <v>-4.3478260869565215</v>
      </c>
      <c r="FN37">
        <f t="shared" si="110"/>
        <v>-3.6585365853658534</v>
      </c>
      <c r="FP37">
        <f t="shared" si="114"/>
        <v>0.59425438396361085</v>
      </c>
      <c r="FQ37">
        <f t="shared" si="111"/>
        <v>0.40302898614341426</v>
      </c>
      <c r="FR37">
        <f t="shared" si="111"/>
        <v>0.45950602097827048</v>
      </c>
      <c r="FS37">
        <f t="shared" si="111"/>
        <v>0.50549558678479034</v>
      </c>
      <c r="FT37">
        <f t="shared" si="111"/>
        <v>0.9814030576290842</v>
      </c>
      <c r="FU37">
        <f t="shared" si="111"/>
        <v>1.6923810284403214E-2</v>
      </c>
      <c r="FV37">
        <f t="shared" si="111"/>
        <v>0.35546713508838096</v>
      </c>
      <c r="FW37">
        <f t="shared" si="111"/>
        <v>0.65745449128912148</v>
      </c>
      <c r="FX37">
        <f t="shared" si="111"/>
        <v>0.14788877418557345</v>
      </c>
      <c r="FY37">
        <f t="shared" si="111"/>
        <v>0.16163013950480215</v>
      </c>
      <c r="FZ37">
        <f t="shared" si="111"/>
        <v>0.34369497791581222</v>
      </c>
      <c r="GA37">
        <f t="shared" si="111"/>
        <v>0.49214344264620519</v>
      </c>
      <c r="GB37">
        <f t="shared" si="111"/>
        <v>3.0076697697786843</v>
      </c>
      <c r="GC37">
        <f t="shared" si="111"/>
        <v>0.37505139029329931</v>
      </c>
      <c r="GD37">
        <f t="shared" si="111"/>
        <v>0.38022790962514408</v>
      </c>
      <c r="GE37">
        <f t="shared" si="111"/>
        <v>0.4364925025723847</v>
      </c>
      <c r="GF37">
        <f t="shared" si="111"/>
        <v>0.95223676253230038</v>
      </c>
      <c r="GG37">
        <f t="shared" si="111"/>
        <v>0.20792317867044283</v>
      </c>
      <c r="GH37">
        <f t="shared" si="111"/>
        <v>0.3339552448505364</v>
      </c>
      <c r="GI37">
        <f t="shared" si="111"/>
        <v>0.23160156069155516</v>
      </c>
      <c r="GK37">
        <f t="shared" si="115"/>
        <v>0.51386541454238888</v>
      </c>
      <c r="GL37">
        <f t="shared" si="112"/>
        <v>0.67800962698417444</v>
      </c>
      <c r="GM37">
        <f t="shared" si="112"/>
        <v>0.45950602097827065</v>
      </c>
      <c r="GN37">
        <f t="shared" si="112"/>
        <v>0.23514530709934672</v>
      </c>
      <c r="GO37">
        <f t="shared" si="112"/>
        <v>5.7666408364694485E-2</v>
      </c>
      <c r="GP37">
        <f t="shared" si="112"/>
        <v>1.456134688674392</v>
      </c>
      <c r="GQ37">
        <f t="shared" si="112"/>
        <v>0.45027830003768921</v>
      </c>
      <c r="GR37">
        <f t="shared" si="112"/>
        <v>0.2348453544388763</v>
      </c>
      <c r="GS37">
        <f t="shared" si="112"/>
        <v>0.83018320803792978</v>
      </c>
      <c r="GT37">
        <f t="shared" si="112"/>
        <v>0.51219877461765861</v>
      </c>
      <c r="GU37">
        <f t="shared" si="112"/>
        <v>0.26412731362426833</v>
      </c>
      <c r="GV37">
        <f t="shared" si="112"/>
        <v>0.25420132516926064</v>
      </c>
      <c r="GW37">
        <f t="shared" si="112"/>
        <v>9.2148975831176511E-4</v>
      </c>
      <c r="GX37">
        <f t="shared" si="112"/>
        <v>0.23888152179246436</v>
      </c>
      <c r="GY37">
        <f t="shared" si="112"/>
        <v>0.67176784471688666</v>
      </c>
      <c r="GZ37">
        <f t="shared" si="112"/>
        <v>0.21791513324000106</v>
      </c>
      <c r="HA37">
        <f t="shared" si="112"/>
        <v>0.11232743966478544</v>
      </c>
      <c r="HB37">
        <f t="shared" si="112"/>
        <v>0.45135422744814457</v>
      </c>
      <c r="HC37">
        <f t="shared" si="112"/>
        <v>0.50605686064874444</v>
      </c>
      <c r="HD37">
        <f t="shared" si="112"/>
        <v>0.49937338733757908</v>
      </c>
    </row>
    <row r="38" spans="1:212">
      <c r="A38" t="s">
        <v>104</v>
      </c>
      <c r="B38">
        <v>513</v>
      </c>
      <c r="C38">
        <v>133</v>
      </c>
      <c r="D38">
        <v>130</v>
      </c>
      <c r="E38">
        <v>292</v>
      </c>
      <c r="F38">
        <v>144</v>
      </c>
      <c r="G38">
        <v>345</v>
      </c>
      <c r="H38">
        <v>157</v>
      </c>
      <c r="I38">
        <v>88</v>
      </c>
      <c r="J38">
        <v>288</v>
      </c>
      <c r="K38">
        <v>618</v>
      </c>
      <c r="L38">
        <v>72</v>
      </c>
      <c r="M38">
        <v>117</v>
      </c>
      <c r="N38">
        <v>616</v>
      </c>
      <c r="O38">
        <v>428</v>
      </c>
      <c r="P38">
        <v>643</v>
      </c>
      <c r="Q38">
        <v>394</v>
      </c>
      <c r="R38">
        <v>363</v>
      </c>
      <c r="S38">
        <v>376</v>
      </c>
      <c r="T38">
        <v>114</v>
      </c>
      <c r="U38">
        <v>131</v>
      </c>
      <c r="V38">
        <v>133</v>
      </c>
      <c r="W38">
        <v>42</v>
      </c>
      <c r="X38">
        <v>29</v>
      </c>
      <c r="Y38">
        <v>68</v>
      </c>
      <c r="Z38">
        <v>32</v>
      </c>
      <c r="AA38">
        <v>86</v>
      </c>
      <c r="AB38">
        <v>49</v>
      </c>
      <c r="AC38">
        <v>25</v>
      </c>
      <c r="AD38">
        <v>73</v>
      </c>
      <c r="AE38">
        <v>178</v>
      </c>
      <c r="AF38">
        <v>16</v>
      </c>
      <c r="AG38">
        <v>27</v>
      </c>
      <c r="AH38">
        <v>136</v>
      </c>
      <c r="AI38">
        <v>105</v>
      </c>
      <c r="AJ38">
        <v>196</v>
      </c>
      <c r="AK38">
        <v>86</v>
      </c>
      <c r="AL38">
        <v>116</v>
      </c>
      <c r="AM38">
        <v>116</v>
      </c>
      <c r="AN38">
        <v>34</v>
      </c>
      <c r="AO38">
        <v>32</v>
      </c>
      <c r="AP38">
        <v>159</v>
      </c>
      <c r="AQ38">
        <v>27</v>
      </c>
      <c r="AR38">
        <v>41</v>
      </c>
      <c r="AS38">
        <v>88</v>
      </c>
      <c r="AT38">
        <v>52</v>
      </c>
      <c r="AU38">
        <v>87</v>
      </c>
      <c r="AV38">
        <v>35</v>
      </c>
      <c r="AW38">
        <v>21</v>
      </c>
      <c r="AX38">
        <v>90</v>
      </c>
      <c r="AY38">
        <v>175</v>
      </c>
      <c r="AZ38">
        <v>18</v>
      </c>
      <c r="BA38">
        <v>34</v>
      </c>
      <c r="BB38">
        <v>168</v>
      </c>
      <c r="BC38">
        <v>114</v>
      </c>
      <c r="BD38">
        <v>140</v>
      </c>
      <c r="BE38">
        <v>108</v>
      </c>
      <c r="BF38">
        <v>71</v>
      </c>
      <c r="BG38">
        <v>85</v>
      </c>
      <c r="BH38">
        <v>28</v>
      </c>
      <c r="BI38">
        <v>38</v>
      </c>
      <c r="EP38" s="1" t="s">
        <v>90</v>
      </c>
      <c r="EU38">
        <f t="shared" si="113"/>
        <v>2.2058823529411766</v>
      </c>
      <c r="EV38">
        <f t="shared" si="110"/>
        <v>-13.043478260869565</v>
      </c>
      <c r="EW38">
        <f t="shared" si="110"/>
        <v>-2.3529411764705883</v>
      </c>
      <c r="EX38">
        <f t="shared" si="110"/>
        <v>8.0459770114942533</v>
      </c>
      <c r="EY38">
        <f t="shared" si="110"/>
        <v>5.5555555555555554</v>
      </c>
      <c r="EZ38">
        <f t="shared" si="110"/>
        <v>-5.1724137931034484</v>
      </c>
      <c r="FA38">
        <f t="shared" si="110"/>
        <v>2</v>
      </c>
      <c r="FB38">
        <f t="shared" si="110"/>
        <v>-8.695652173913043</v>
      </c>
      <c r="FC38">
        <f t="shared" si="110"/>
        <v>-12.962962962962962</v>
      </c>
      <c r="FD38">
        <f t="shared" si="110"/>
        <v>-10.126582278481013</v>
      </c>
      <c r="FE38">
        <f t="shared" si="110"/>
        <v>8</v>
      </c>
      <c r="FF38">
        <f t="shared" si="110"/>
        <v>5.5045871559633035</v>
      </c>
      <c r="FG38">
        <f t="shared" si="110"/>
        <v>11.956521739130435</v>
      </c>
      <c r="FH38">
        <f t="shared" si="110"/>
        <v>5.9259259259259265</v>
      </c>
      <c r="FI38">
        <f t="shared" si="110"/>
        <v>15.789473684210526</v>
      </c>
      <c r="FJ38">
        <f t="shared" si="110"/>
        <v>-1.7241379310344827</v>
      </c>
      <c r="FK38">
        <f t="shared" si="110"/>
        <v>14.285714285714285</v>
      </c>
      <c r="FL38">
        <f t="shared" si="110"/>
        <v>-36.363636363636367</v>
      </c>
      <c r="FM38">
        <f t="shared" si="110"/>
        <v>-20</v>
      </c>
      <c r="FN38">
        <f t="shared" si="110"/>
        <v>-5.1948051948051948</v>
      </c>
      <c r="FP38">
        <f t="shared" si="114"/>
        <v>0.76274548733057979</v>
      </c>
      <c r="FQ38">
        <f t="shared" si="111"/>
        <v>7.6430228597451078E-2</v>
      </c>
      <c r="FR38">
        <f t="shared" si="111"/>
        <v>0.41602360988066639</v>
      </c>
      <c r="FS38">
        <f t="shared" si="111"/>
        <v>0.70474692440506104</v>
      </c>
      <c r="FT38">
        <f t="shared" si="111"/>
        <v>0.52985008376899545</v>
      </c>
      <c r="FU38">
        <f t="shared" si="111"/>
        <v>0.15156754263154515</v>
      </c>
      <c r="FV38">
        <f t="shared" si="111"/>
        <v>0.39266615817750794</v>
      </c>
      <c r="FW38">
        <f t="shared" si="111"/>
        <v>0.18895043606621975</v>
      </c>
      <c r="FX38">
        <f t="shared" si="111"/>
        <v>0.1239980358058758</v>
      </c>
      <c r="FY38">
        <f t="shared" si="111"/>
        <v>7.5344356454741787E-2</v>
      </c>
      <c r="FZ38">
        <f t="shared" si="111"/>
        <v>0.74592207936312693</v>
      </c>
      <c r="GA38">
        <f t="shared" si="111"/>
        <v>0.60931454325258383</v>
      </c>
      <c r="GB38">
        <f t="shared" si="111"/>
        <v>1.0473883315654431</v>
      </c>
      <c r="GC38">
        <f t="shared" si="111"/>
        <v>0.73495187787258343</v>
      </c>
      <c r="GD38">
        <f t="shared" si="111"/>
        <v>0.89969425101583855</v>
      </c>
      <c r="GE38">
        <f t="shared" si="111"/>
        <v>0.28890868637747424</v>
      </c>
      <c r="GF38">
        <f t="shared" si="111"/>
        <v>1.163070878684191</v>
      </c>
      <c r="GG38">
        <f t="shared" si="111"/>
        <v>0.11791966314056802</v>
      </c>
      <c r="GH38">
        <f t="shared" si="111"/>
        <v>0.15280329411352092</v>
      </c>
      <c r="GI38">
        <f t="shared" si="111"/>
        <v>0.35311640953264978</v>
      </c>
      <c r="GK38">
        <f t="shared" si="115"/>
        <v>0.50542885180790842</v>
      </c>
      <c r="GL38">
        <f t="shared" si="112"/>
        <v>0.80086040166341133</v>
      </c>
      <c r="GM38">
        <f t="shared" si="112"/>
        <v>0.61367947891836949</v>
      </c>
      <c r="GN38">
        <f t="shared" si="112"/>
        <v>9.5506330422541363E-2</v>
      </c>
      <c r="GO38">
        <f t="shared" si="112"/>
        <v>0.15581852688420014</v>
      </c>
      <c r="GP38">
        <f t="shared" si="112"/>
        <v>0.6011324975193133</v>
      </c>
      <c r="GQ38">
        <f t="shared" si="112"/>
        <v>0.23331336471937569</v>
      </c>
      <c r="GR38">
        <f t="shared" si="112"/>
        <v>0.89250297436595227</v>
      </c>
      <c r="GS38">
        <f t="shared" si="112"/>
        <v>0.9494152937426118</v>
      </c>
      <c r="GT38">
        <f t="shared" si="112"/>
        <v>0.81426951727815844</v>
      </c>
      <c r="GU38">
        <f t="shared" si="112"/>
        <v>9.3982349427240375E-2</v>
      </c>
      <c r="GV38">
        <f t="shared" si="112"/>
        <v>0.14588612746185331</v>
      </c>
      <c r="GW38">
        <f t="shared" si="112"/>
        <v>4.8871487738692397E-2</v>
      </c>
      <c r="GX38">
        <f t="shared" si="112"/>
        <v>0.13878707836184601</v>
      </c>
      <c r="GY38">
        <f t="shared" si="112"/>
        <v>8.7671045850953172E-2</v>
      </c>
      <c r="GZ38">
        <f t="shared" si="112"/>
        <v>0.39353994130552394</v>
      </c>
      <c r="HA38">
        <f t="shared" si="112"/>
        <v>3.1127024885938701E-2</v>
      </c>
      <c r="HB38">
        <f t="shared" si="112"/>
        <v>1.1837735002645153</v>
      </c>
      <c r="HC38">
        <f t="shared" si="112"/>
        <v>1.0411182619329167</v>
      </c>
      <c r="HD38">
        <f t="shared" si="112"/>
        <v>0.77902929598017601</v>
      </c>
    </row>
    <row r="39" spans="1:212">
      <c r="A39" t="s">
        <v>105</v>
      </c>
      <c r="B39">
        <v>576</v>
      </c>
      <c r="C39">
        <v>174</v>
      </c>
      <c r="D39">
        <v>123</v>
      </c>
      <c r="E39">
        <v>307</v>
      </c>
      <c r="F39">
        <v>139</v>
      </c>
      <c r="G39">
        <v>432</v>
      </c>
      <c r="H39">
        <v>179</v>
      </c>
      <c r="I39">
        <v>95</v>
      </c>
      <c r="J39">
        <v>301</v>
      </c>
      <c r="K39">
        <v>733</v>
      </c>
      <c r="L39">
        <v>87</v>
      </c>
      <c r="M39">
        <v>119</v>
      </c>
      <c r="N39">
        <v>696</v>
      </c>
      <c r="O39">
        <v>482</v>
      </c>
      <c r="P39">
        <v>750</v>
      </c>
      <c r="Q39">
        <v>402</v>
      </c>
      <c r="R39">
        <v>408</v>
      </c>
      <c r="S39">
        <v>425</v>
      </c>
      <c r="T39">
        <v>149</v>
      </c>
      <c r="U39">
        <v>150</v>
      </c>
      <c r="V39">
        <v>143</v>
      </c>
      <c r="W39">
        <v>54</v>
      </c>
      <c r="X39">
        <v>20</v>
      </c>
      <c r="Y39">
        <v>89</v>
      </c>
      <c r="Z39">
        <v>28</v>
      </c>
      <c r="AA39">
        <v>88</v>
      </c>
      <c r="AB39">
        <v>57</v>
      </c>
      <c r="AC39">
        <v>24</v>
      </c>
      <c r="AD39">
        <v>77</v>
      </c>
      <c r="AE39">
        <v>197</v>
      </c>
      <c r="AF39">
        <v>24</v>
      </c>
      <c r="AG39">
        <v>28</v>
      </c>
      <c r="AH39">
        <v>162</v>
      </c>
      <c r="AI39">
        <v>117</v>
      </c>
      <c r="AJ39">
        <v>217</v>
      </c>
      <c r="AK39">
        <v>90</v>
      </c>
      <c r="AL39">
        <v>133</v>
      </c>
      <c r="AM39">
        <v>144</v>
      </c>
      <c r="AN39">
        <v>44</v>
      </c>
      <c r="AO39">
        <v>45</v>
      </c>
      <c r="AP39">
        <v>191</v>
      </c>
      <c r="AQ39">
        <v>40</v>
      </c>
      <c r="AR39">
        <v>45</v>
      </c>
      <c r="AS39">
        <v>90</v>
      </c>
      <c r="AT39">
        <v>60</v>
      </c>
      <c r="AU39">
        <v>123</v>
      </c>
      <c r="AV39">
        <v>39</v>
      </c>
      <c r="AW39">
        <v>27</v>
      </c>
      <c r="AX39">
        <v>93</v>
      </c>
      <c r="AY39">
        <v>194</v>
      </c>
      <c r="AZ39">
        <v>18</v>
      </c>
      <c r="BA39">
        <v>28</v>
      </c>
      <c r="BB39">
        <v>189</v>
      </c>
      <c r="BC39">
        <v>123</v>
      </c>
      <c r="BD39">
        <v>159</v>
      </c>
      <c r="BE39">
        <v>107</v>
      </c>
      <c r="BF39">
        <v>90</v>
      </c>
      <c r="BG39">
        <v>96</v>
      </c>
      <c r="BH39">
        <v>36</v>
      </c>
      <c r="BI39">
        <v>33</v>
      </c>
      <c r="EP39" s="1" t="s">
        <v>91</v>
      </c>
      <c r="EU39">
        <f t="shared" si="113"/>
        <v>4.6153846153846159</v>
      </c>
      <c r="EV39">
        <f t="shared" si="110"/>
        <v>-2.7027027027027026</v>
      </c>
      <c r="EW39">
        <f t="shared" si="110"/>
        <v>-8.1081081081081088</v>
      </c>
      <c r="EX39">
        <f t="shared" si="110"/>
        <v>11.578947368421053</v>
      </c>
      <c r="EY39">
        <f t="shared" si="110"/>
        <v>8.064516129032258</v>
      </c>
      <c r="EZ39">
        <f t="shared" si="110"/>
        <v>-11.206896551724139</v>
      </c>
      <c r="FA39">
        <f t="shared" si="110"/>
        <v>-1.0526315789473684</v>
      </c>
      <c r="FB39">
        <f t="shared" si="110"/>
        <v>10.44776119402985</v>
      </c>
      <c r="FC39">
        <f t="shared" si="110"/>
        <v>-4.3478260869565215</v>
      </c>
      <c r="FD39">
        <f t="shared" si="110"/>
        <v>-5.4054054054054053</v>
      </c>
      <c r="FE39">
        <f t="shared" si="110"/>
        <v>-2.3255813953488373</v>
      </c>
      <c r="FF39">
        <f t="shared" si="110"/>
        <v>-1.834862385321101</v>
      </c>
      <c r="FG39">
        <f t="shared" si="110"/>
        <v>19.512195121951219</v>
      </c>
      <c r="FH39">
        <f t="shared" si="110"/>
        <v>-3.1496062992125982</v>
      </c>
      <c r="FI39">
        <f t="shared" si="110"/>
        <v>-2.5641025641025639</v>
      </c>
      <c r="FJ39">
        <f t="shared" si="110"/>
        <v>9.2592592592592595</v>
      </c>
      <c r="FK39">
        <f t="shared" si="110"/>
        <v>17.391304347826086</v>
      </c>
      <c r="FL39">
        <f t="shared" si="110"/>
        <v>-30</v>
      </c>
      <c r="FM39">
        <f t="shared" si="110"/>
        <v>-8.3333333333333321</v>
      </c>
      <c r="FN39">
        <f t="shared" si="110"/>
        <v>-8.4507042253521121</v>
      </c>
      <c r="FP39">
        <f t="shared" si="114"/>
        <v>0.71570175073274589</v>
      </c>
      <c r="FQ39">
        <f t="shared" si="111"/>
        <v>0.27176107731464549</v>
      </c>
      <c r="FR39">
        <f t="shared" si="111"/>
        <v>0.13238869441451406</v>
      </c>
      <c r="FS39">
        <f t="shared" si="111"/>
        <v>0.99953606968998576</v>
      </c>
      <c r="FT39">
        <f t="shared" si="111"/>
        <v>0.65587057641476598</v>
      </c>
      <c r="FU39">
        <f t="shared" si="111"/>
        <v>4.5191679506340426E-2</v>
      </c>
      <c r="FV39">
        <f t="shared" si="111"/>
        <v>0.27006974313120913</v>
      </c>
      <c r="FW39">
        <f t="shared" si="111"/>
        <v>0.83462638727739069</v>
      </c>
      <c r="FX39">
        <f t="shared" si="111"/>
        <v>0.22828075227098493</v>
      </c>
      <c r="FY39">
        <f t="shared" si="111"/>
        <v>0.15433488576930965</v>
      </c>
      <c r="FZ39">
        <f t="shared" si="111"/>
        <v>0.33262506686036214</v>
      </c>
      <c r="GA39">
        <f t="shared" si="111"/>
        <v>0.49035489917365521</v>
      </c>
      <c r="GB39">
        <f t="shared" si="111"/>
        <v>1.6541372535868046</v>
      </c>
      <c r="GC39">
        <f t="shared" si="111"/>
        <v>0.18291205635570087</v>
      </c>
      <c r="GD39">
        <f t="shared" si="111"/>
        <v>0.24332785235105747</v>
      </c>
      <c r="GE39">
        <f t="shared" si="111"/>
        <v>0.65982231202673181</v>
      </c>
      <c r="GF39">
        <f t="shared" si="111"/>
        <v>1.2981595911381218</v>
      </c>
      <c r="GG39">
        <f t="shared" si="111"/>
        <v>0.14888557045489834</v>
      </c>
      <c r="GH39">
        <f t="shared" si="111"/>
        <v>0.28759123212063137</v>
      </c>
      <c r="GI39">
        <f t="shared" si="111"/>
        <v>0.1022573974590566</v>
      </c>
      <c r="GK39">
        <f t="shared" si="115"/>
        <v>0.25212362868394361</v>
      </c>
      <c r="GL39">
        <f t="shared" si="112"/>
        <v>0.40151464238487483</v>
      </c>
      <c r="GM39">
        <f t="shared" si="112"/>
        <v>0.70341594142629937</v>
      </c>
      <c r="GN39">
        <f t="shared" si="112"/>
        <v>4.8946998654886595E-2</v>
      </c>
      <c r="GO39">
        <f t="shared" si="112"/>
        <v>0.14118508151389525</v>
      </c>
      <c r="GP39">
        <f t="shared" si="112"/>
        <v>1.1081181861799687</v>
      </c>
      <c r="GQ39">
        <f t="shared" si="112"/>
        <v>0.35208402000717876</v>
      </c>
      <c r="GR39">
        <f t="shared" si="112"/>
        <v>9.4775903934571651E-2</v>
      </c>
      <c r="GS39">
        <f t="shared" si="112"/>
        <v>0.46227827853593062</v>
      </c>
      <c r="GT39">
        <f t="shared" si="112"/>
        <v>0.52420689879406102</v>
      </c>
      <c r="GU39">
        <f t="shared" si="112"/>
        <v>0.51600912866007098</v>
      </c>
      <c r="GV39">
        <f t="shared" si="112"/>
        <v>0.67463179470519496</v>
      </c>
      <c r="GW39">
        <f t="shared" si="112"/>
        <v>1.4608486638995886E-2</v>
      </c>
      <c r="GX39">
        <f t="shared" si="112"/>
        <v>0.46379544564540309</v>
      </c>
      <c r="GY39">
        <f t="shared" si="112"/>
        <v>0.36990740558927082</v>
      </c>
      <c r="GZ39">
        <f t="shared" si="112"/>
        <v>0.10809621185823254</v>
      </c>
      <c r="HA39">
        <f t="shared" si="112"/>
        <v>2.7480601361059856E-2</v>
      </c>
      <c r="HB39">
        <f t="shared" si="112"/>
        <v>0.9510234916221183</v>
      </c>
      <c r="HC39">
        <f t="shared" si="112"/>
        <v>0.63235851829979461</v>
      </c>
      <c r="HD39">
        <f t="shared" si="112"/>
        <v>0.68048524490383255</v>
      </c>
    </row>
    <row r="40" spans="1:212">
      <c r="A40" t="s">
        <v>106</v>
      </c>
      <c r="B40">
        <v>595</v>
      </c>
      <c r="C40">
        <v>165</v>
      </c>
      <c r="D40">
        <v>145</v>
      </c>
      <c r="E40">
        <v>328</v>
      </c>
      <c r="F40">
        <v>113</v>
      </c>
      <c r="G40">
        <v>450</v>
      </c>
      <c r="H40">
        <v>175</v>
      </c>
      <c r="I40">
        <v>110</v>
      </c>
      <c r="J40">
        <v>334</v>
      </c>
      <c r="K40">
        <v>748</v>
      </c>
      <c r="L40">
        <v>88</v>
      </c>
      <c r="M40">
        <v>134</v>
      </c>
      <c r="N40">
        <v>784</v>
      </c>
      <c r="O40">
        <v>505</v>
      </c>
      <c r="P40">
        <v>772</v>
      </c>
      <c r="Q40">
        <v>473</v>
      </c>
      <c r="R40">
        <v>409</v>
      </c>
      <c r="S40">
        <v>430</v>
      </c>
      <c r="T40">
        <v>145</v>
      </c>
      <c r="U40">
        <v>148</v>
      </c>
      <c r="V40">
        <v>159</v>
      </c>
      <c r="W40">
        <v>53</v>
      </c>
      <c r="X40">
        <v>27</v>
      </c>
      <c r="Y40">
        <v>80</v>
      </c>
      <c r="Z40">
        <v>22</v>
      </c>
      <c r="AA40">
        <v>119</v>
      </c>
      <c r="AB40">
        <v>45</v>
      </c>
      <c r="AC40">
        <v>36</v>
      </c>
      <c r="AD40">
        <v>67</v>
      </c>
      <c r="AE40">
        <v>187</v>
      </c>
      <c r="AF40">
        <v>21</v>
      </c>
      <c r="AG40">
        <v>27</v>
      </c>
      <c r="AH40">
        <v>209</v>
      </c>
      <c r="AI40">
        <v>114</v>
      </c>
      <c r="AJ40">
        <v>248</v>
      </c>
      <c r="AK40">
        <v>131</v>
      </c>
      <c r="AL40">
        <v>124</v>
      </c>
      <c r="AM40">
        <v>122</v>
      </c>
      <c r="AN40">
        <v>43</v>
      </c>
      <c r="AO40">
        <v>34</v>
      </c>
      <c r="AP40">
        <v>186</v>
      </c>
      <c r="AQ40">
        <v>35</v>
      </c>
      <c r="AR40">
        <v>43</v>
      </c>
      <c r="AS40">
        <v>85</v>
      </c>
      <c r="AT40">
        <v>48</v>
      </c>
      <c r="AU40">
        <v>115</v>
      </c>
      <c r="AV40">
        <v>53</v>
      </c>
      <c r="AW40">
        <v>27</v>
      </c>
      <c r="AX40">
        <v>109</v>
      </c>
      <c r="AY40">
        <v>197</v>
      </c>
      <c r="AZ40">
        <v>26</v>
      </c>
      <c r="BA40">
        <v>47</v>
      </c>
      <c r="BB40">
        <v>190</v>
      </c>
      <c r="BC40">
        <v>140</v>
      </c>
      <c r="BD40">
        <v>166</v>
      </c>
      <c r="BE40">
        <v>123</v>
      </c>
      <c r="BF40">
        <v>98</v>
      </c>
      <c r="BG40">
        <v>111</v>
      </c>
      <c r="BH40">
        <v>32</v>
      </c>
      <c r="BI40">
        <v>37</v>
      </c>
      <c r="EP40" s="1" t="s">
        <v>92</v>
      </c>
      <c r="EU40">
        <f t="shared" si="113"/>
        <v>4.8780487804878048</v>
      </c>
      <c r="EV40">
        <f t="shared" si="110"/>
        <v>2.8571428571428572</v>
      </c>
      <c r="EW40">
        <f t="shared" si="110"/>
        <v>-9.3333333333333339</v>
      </c>
      <c r="EX40">
        <f t="shared" si="110"/>
        <v>3.5294117647058822</v>
      </c>
      <c r="EY40">
        <f t="shared" si="110"/>
        <v>1.6666666666666667</v>
      </c>
      <c r="EZ40">
        <f t="shared" si="110"/>
        <v>-1.0752688172043012</v>
      </c>
      <c r="FA40">
        <f t="shared" si="110"/>
        <v>5</v>
      </c>
      <c r="FB40">
        <f t="shared" si="110"/>
        <v>1.639344262295082</v>
      </c>
      <c r="FC40">
        <f t="shared" si="110"/>
        <v>-12.820512820512819</v>
      </c>
      <c r="FD40">
        <f t="shared" si="110"/>
        <v>-8.064516129032258</v>
      </c>
      <c r="FE40">
        <f t="shared" si="110"/>
        <v>0</v>
      </c>
      <c r="FF40">
        <f t="shared" si="110"/>
        <v>0</v>
      </c>
      <c r="FG40">
        <f t="shared" si="110"/>
        <v>16.455696202531644</v>
      </c>
      <c r="FH40">
        <f t="shared" si="110"/>
        <v>2.6785714285714284</v>
      </c>
      <c r="FI40">
        <f t="shared" si="110"/>
        <v>3.225806451612903</v>
      </c>
      <c r="FJ40">
        <f t="shared" si="110"/>
        <v>-4</v>
      </c>
      <c r="FK40">
        <f t="shared" si="110"/>
        <v>17.741935483870968</v>
      </c>
      <c r="FL40">
        <f t="shared" si="110"/>
        <v>0</v>
      </c>
      <c r="FM40">
        <f t="shared" si="110"/>
        <v>-23.809523809523807</v>
      </c>
      <c r="FN40">
        <f t="shared" si="110"/>
        <v>-4.3478260869565215</v>
      </c>
      <c r="FP40">
        <f t="shared" si="114"/>
        <v>0.58627194845879194</v>
      </c>
      <c r="FQ40">
        <f t="shared" si="111"/>
        <v>0.4330366618504678</v>
      </c>
      <c r="FR40">
        <f t="shared" si="111"/>
        <v>0.11340747187915433</v>
      </c>
      <c r="FS40">
        <f t="shared" si="111"/>
        <v>0.44908552987309469</v>
      </c>
      <c r="FT40">
        <f t="shared" si="111"/>
        <v>0.36859026335171469</v>
      </c>
      <c r="FU40">
        <f t="shared" si="111"/>
        <v>0.26545680305436548</v>
      </c>
      <c r="FV40">
        <f t="shared" si="111"/>
        <v>0.54963757955060411</v>
      </c>
      <c r="FW40">
        <f t="shared" si="111"/>
        <v>0.35455924065294608</v>
      </c>
      <c r="FX40">
        <f t="shared" si="111"/>
        <v>0.1215640175747415</v>
      </c>
      <c r="FY40">
        <f t="shared" si="111"/>
        <v>0.12022666300443746</v>
      </c>
      <c r="FZ40">
        <f t="shared" si="111"/>
        <v>0.39236716266285682</v>
      </c>
      <c r="GA40">
        <f t="shared" si="111"/>
        <v>0.33053295143709976</v>
      </c>
      <c r="GB40">
        <f t="shared" si="111"/>
        <v>1.3283690608163303</v>
      </c>
      <c r="GC40">
        <f t="shared" si="111"/>
        <v>0.43640559977775084</v>
      </c>
      <c r="GD40">
        <f t="shared" si="111"/>
        <v>0.37826289556742465</v>
      </c>
      <c r="GE40">
        <f t="shared" si="111"/>
        <v>0.20970028881873926</v>
      </c>
      <c r="GF40">
        <f t="shared" si="111"/>
        <v>1.2540977461561342</v>
      </c>
      <c r="GG40">
        <f t="shared" si="111"/>
        <v>0.35619591956660895</v>
      </c>
      <c r="GH40">
        <f t="shared" si="111"/>
        <v>8.6209125055524125E-2</v>
      </c>
      <c r="GI40">
        <f t="shared" si="111"/>
        <v>0.18640771158582356</v>
      </c>
      <c r="GK40">
        <f t="shared" si="115"/>
        <v>0.15230422479488931</v>
      </c>
      <c r="GL40">
        <f t="shared" si="112"/>
        <v>0.29754364740413763</v>
      </c>
      <c r="GM40">
        <f t="shared" si="112"/>
        <v>0.78079374046431904</v>
      </c>
      <c r="GN40">
        <f t="shared" si="112"/>
        <v>0.19318277958211366</v>
      </c>
      <c r="GO40">
        <f t="shared" si="112"/>
        <v>0.26738692110455203</v>
      </c>
      <c r="GP40">
        <f t="shared" si="112"/>
        <v>0.34753277719862363</v>
      </c>
      <c r="GQ40">
        <f t="shared" si="112"/>
        <v>0.17868759980803525</v>
      </c>
      <c r="GR40">
        <f t="shared" si="112"/>
        <v>0.25392485937469944</v>
      </c>
      <c r="GS40">
        <f t="shared" si="112"/>
        <v>0.78035728352193878</v>
      </c>
      <c r="GT40">
        <f t="shared" si="112"/>
        <v>0.62769749008631037</v>
      </c>
      <c r="GU40">
        <f t="shared" si="112"/>
        <v>0.39236716266285682</v>
      </c>
      <c r="GV40">
        <f t="shared" si="112"/>
        <v>0.33053295143709971</v>
      </c>
      <c r="GW40">
        <f t="shared" si="112"/>
        <v>3.2362777983344124E-2</v>
      </c>
      <c r="GX40">
        <f t="shared" si="112"/>
        <v>0.21301670737453865</v>
      </c>
      <c r="GY40">
        <f t="shared" si="112"/>
        <v>0.23668786798773406</v>
      </c>
      <c r="GZ40">
        <f t="shared" si="112"/>
        <v>0.43680374534071031</v>
      </c>
      <c r="HA40">
        <f t="shared" si="112"/>
        <v>3.4045903752600817E-2</v>
      </c>
      <c r="HB40">
        <f t="shared" si="112"/>
        <v>0.35619591956660879</v>
      </c>
      <c r="HC40">
        <f t="shared" si="112"/>
        <v>1.0077351579321436</v>
      </c>
      <c r="HD40">
        <f t="shared" si="112"/>
        <v>0.47064354452930168</v>
      </c>
    </row>
    <row r="41" spans="1:212">
      <c r="A41" t="s">
        <v>107</v>
      </c>
      <c r="B41">
        <v>586</v>
      </c>
      <c r="C41">
        <v>169</v>
      </c>
      <c r="D41">
        <v>138</v>
      </c>
      <c r="E41">
        <v>313</v>
      </c>
      <c r="F41">
        <v>146</v>
      </c>
      <c r="G41">
        <v>426</v>
      </c>
      <c r="H41">
        <v>178</v>
      </c>
      <c r="I41">
        <v>97</v>
      </c>
      <c r="J41">
        <v>320</v>
      </c>
      <c r="K41">
        <v>716</v>
      </c>
      <c r="L41">
        <v>85</v>
      </c>
      <c r="M41">
        <v>129</v>
      </c>
      <c r="N41">
        <v>746</v>
      </c>
      <c r="O41">
        <v>476</v>
      </c>
      <c r="P41">
        <v>744</v>
      </c>
      <c r="Q41">
        <v>417</v>
      </c>
      <c r="R41">
        <v>416</v>
      </c>
      <c r="S41">
        <v>445</v>
      </c>
      <c r="T41">
        <v>146</v>
      </c>
      <c r="U41">
        <v>145</v>
      </c>
      <c r="V41">
        <v>136</v>
      </c>
      <c r="W41">
        <v>56</v>
      </c>
      <c r="X41">
        <v>23</v>
      </c>
      <c r="Y41">
        <v>83</v>
      </c>
      <c r="Z41">
        <v>25</v>
      </c>
      <c r="AA41">
        <v>102</v>
      </c>
      <c r="AB41">
        <v>49</v>
      </c>
      <c r="AC41">
        <v>24</v>
      </c>
      <c r="AD41">
        <v>80</v>
      </c>
      <c r="AE41">
        <v>194</v>
      </c>
      <c r="AF41">
        <v>18</v>
      </c>
      <c r="AG41">
        <v>25</v>
      </c>
      <c r="AH41">
        <v>192</v>
      </c>
      <c r="AI41">
        <v>103</v>
      </c>
      <c r="AJ41">
        <v>221</v>
      </c>
      <c r="AK41">
        <v>101</v>
      </c>
      <c r="AL41">
        <v>138</v>
      </c>
      <c r="AM41">
        <v>152</v>
      </c>
      <c r="AN41">
        <v>46</v>
      </c>
      <c r="AO41">
        <v>43</v>
      </c>
      <c r="AP41">
        <v>176</v>
      </c>
      <c r="AQ41">
        <v>41</v>
      </c>
      <c r="AR41">
        <v>46</v>
      </c>
      <c r="AS41">
        <v>84</v>
      </c>
      <c r="AT41">
        <v>52</v>
      </c>
      <c r="AU41">
        <v>120</v>
      </c>
      <c r="AV41">
        <v>36</v>
      </c>
      <c r="AW41">
        <v>25</v>
      </c>
      <c r="AX41">
        <v>111</v>
      </c>
      <c r="AY41">
        <v>192</v>
      </c>
      <c r="AZ41">
        <v>20</v>
      </c>
      <c r="BA41">
        <v>42</v>
      </c>
      <c r="BB41">
        <v>182</v>
      </c>
      <c r="BC41">
        <v>120</v>
      </c>
      <c r="BD41">
        <v>162</v>
      </c>
      <c r="BE41">
        <v>121</v>
      </c>
      <c r="BF41">
        <v>116</v>
      </c>
      <c r="BG41">
        <v>94</v>
      </c>
      <c r="BH41">
        <v>37</v>
      </c>
      <c r="BI41">
        <v>34</v>
      </c>
      <c r="EP41" s="1" t="s">
        <v>93</v>
      </c>
      <c r="EU41">
        <f t="shared" si="113"/>
        <v>-1.910828025477707</v>
      </c>
      <c r="EV41">
        <f t="shared" si="110"/>
        <v>6.9767441860465116</v>
      </c>
      <c r="EW41">
        <f t="shared" si="110"/>
        <v>4.3010752688172049</v>
      </c>
      <c r="EX41">
        <f t="shared" si="110"/>
        <v>11.956521739130435</v>
      </c>
      <c r="EY41">
        <f t="shared" si="110"/>
        <v>-2.5</v>
      </c>
      <c r="EZ41">
        <f t="shared" si="110"/>
        <v>-10.218978102189782</v>
      </c>
      <c r="FA41">
        <f t="shared" si="110"/>
        <v>1.0638297872340425</v>
      </c>
      <c r="FB41">
        <f t="shared" si="110"/>
        <v>12.658227848101266</v>
      </c>
      <c r="FC41">
        <f t="shared" si="110"/>
        <v>5.8823529411764701</v>
      </c>
      <c r="FD41">
        <f t="shared" si="110"/>
        <v>-14.705882352941178</v>
      </c>
      <c r="FE41">
        <f t="shared" si="110"/>
        <v>-8.4210526315789469</v>
      </c>
      <c r="FF41">
        <f t="shared" si="110"/>
        <v>-10.185185185185185</v>
      </c>
      <c r="FG41">
        <f t="shared" si="110"/>
        <v>21.296296296296298</v>
      </c>
      <c r="FH41">
        <f t="shared" si="110"/>
        <v>4.5751633986928102</v>
      </c>
      <c r="FI41">
        <f t="shared" si="110"/>
        <v>-9.3023255813953494</v>
      </c>
      <c r="FJ41">
        <f t="shared" si="110"/>
        <v>-5</v>
      </c>
      <c r="FK41">
        <f t="shared" si="110"/>
        <v>22.222222222222221</v>
      </c>
      <c r="FL41">
        <f t="shared" si="110"/>
        <v>-30.76923076923077</v>
      </c>
      <c r="FM41">
        <f t="shared" si="110"/>
        <v>-45.161290322580641</v>
      </c>
      <c r="FN41">
        <f t="shared" si="110"/>
        <v>-9.4594594594594597</v>
      </c>
      <c r="FP41">
        <f t="shared" si="114"/>
        <v>0.229438225511368</v>
      </c>
      <c r="FQ41">
        <f t="shared" si="111"/>
        <v>0.71342110855036256</v>
      </c>
      <c r="FR41">
        <f t="shared" si="111"/>
        <v>0.49547032250402584</v>
      </c>
      <c r="FS41">
        <f t="shared" si="111"/>
        <v>1.0800873017588353</v>
      </c>
      <c r="FT41">
        <f t="shared" si="111"/>
        <v>0.25415942345190423</v>
      </c>
      <c r="FU41">
        <f t="shared" si="111"/>
        <v>4.0675647112460661E-2</v>
      </c>
      <c r="FV41">
        <f t="shared" si="111"/>
        <v>0.34672981601755426</v>
      </c>
      <c r="FW41">
        <f t="shared" si="111"/>
        <v>0.99478490055504221</v>
      </c>
      <c r="FX41">
        <f t="shared" si="111"/>
        <v>0.56973999122525809</v>
      </c>
      <c r="FY41">
        <f t="shared" si="111"/>
        <v>3.8975990811474376E-2</v>
      </c>
      <c r="FZ41">
        <f t="shared" si="111"/>
        <v>0.15625992886525555</v>
      </c>
      <c r="GA41">
        <f t="shared" si="111"/>
        <v>5.3699244860432829E-2</v>
      </c>
      <c r="GB41">
        <f t="shared" si="111"/>
        <v>2.2308434752011692</v>
      </c>
      <c r="GC41">
        <f t="shared" si="111"/>
        <v>0.61372522399407703</v>
      </c>
      <c r="GD41">
        <f t="shared" si="111"/>
        <v>0.12257752548627995</v>
      </c>
      <c r="GE41">
        <f t="shared" si="111"/>
        <v>0.18327004373764416</v>
      </c>
      <c r="GF41">
        <f t="shared" si="111"/>
        <v>2.2274435817330063</v>
      </c>
      <c r="GG41">
        <f t="shared" si="111"/>
        <v>0.29407682716491645</v>
      </c>
      <c r="GH41">
        <f t="shared" si="111"/>
        <v>1.1571416519567033E-2</v>
      </c>
      <c r="GI41">
        <f t="shared" si="111"/>
        <v>9.3717430018759568E-2</v>
      </c>
      <c r="GK41">
        <f t="shared" si="115"/>
        <v>0.41769418677595144</v>
      </c>
      <c r="GL41">
        <f t="shared" si="112"/>
        <v>0.3097202770489102</v>
      </c>
      <c r="GM41">
        <f t="shared" si="112"/>
        <v>0.16935936091107612</v>
      </c>
      <c r="GN41">
        <f t="shared" si="112"/>
        <v>8.1515690122222331E-2</v>
      </c>
      <c r="GO41">
        <f t="shared" si="112"/>
        <v>0.43165318304894368</v>
      </c>
      <c r="GP41">
        <f t="shared" si="112"/>
        <v>1.0571330441949811</v>
      </c>
      <c r="GQ41">
        <f t="shared" si="112"/>
        <v>0.26638344915485412</v>
      </c>
      <c r="GR41">
        <f t="shared" si="112"/>
        <v>5.3345274411720225E-2</v>
      </c>
      <c r="GS41">
        <f t="shared" si="112"/>
        <v>0.22717761132567335</v>
      </c>
      <c r="GT41">
        <f t="shared" si="112"/>
        <v>1.0667113466917715</v>
      </c>
      <c r="GU41">
        <f t="shared" si="112"/>
        <v>0.86701474963644976</v>
      </c>
      <c r="GV41">
        <f t="shared" si="112"/>
        <v>0.93547994087656661</v>
      </c>
      <c r="GW41">
        <f t="shared" si="112"/>
        <v>2.7226391813869929E-3</v>
      </c>
      <c r="GX41">
        <f t="shared" si="112"/>
        <v>0.14789813752704645</v>
      </c>
      <c r="GY41">
        <f t="shared" si="112"/>
        <v>0.609453716681299</v>
      </c>
      <c r="GZ41">
        <f t="shared" si="112"/>
        <v>0.48723206831250365</v>
      </c>
      <c r="HA41">
        <f t="shared" si="112"/>
        <v>2.9371947933208874E-2</v>
      </c>
      <c r="HB41">
        <f t="shared" si="112"/>
        <v>1.4377194365996688</v>
      </c>
      <c r="HC41">
        <f t="shared" si="112"/>
        <v>2.7387437797063914</v>
      </c>
      <c r="HD41">
        <f t="shared" si="112"/>
        <v>0.75220981827549938</v>
      </c>
    </row>
    <row r="42" spans="1:212">
      <c r="EP42" s="1" t="s">
        <v>94</v>
      </c>
      <c r="EU42">
        <f t="shared" si="113"/>
        <v>-1.3888888888888888</v>
      </c>
      <c r="EV42">
        <f t="shared" si="110"/>
        <v>-8.1081081081081088</v>
      </c>
      <c r="EW42">
        <f t="shared" si="110"/>
        <v>-2.0270270270270272</v>
      </c>
      <c r="EX42">
        <f t="shared" si="110"/>
        <v>4.375</v>
      </c>
      <c r="EY42">
        <f t="shared" si="110"/>
        <v>4.666666666666667</v>
      </c>
      <c r="EZ42">
        <f t="shared" si="110"/>
        <v>2.2624434389140271</v>
      </c>
      <c r="FA42">
        <f t="shared" si="110"/>
        <v>4.3478260869565215</v>
      </c>
      <c r="FB42">
        <f t="shared" si="110"/>
        <v>2.2556390977443606</v>
      </c>
      <c r="FC42">
        <f t="shared" si="110"/>
        <v>-5.9523809523809517</v>
      </c>
      <c r="FD42">
        <f t="shared" ref="FD42:FN52" si="116">CM17</f>
        <v>-11.864406779661017</v>
      </c>
      <c r="FE42">
        <f t="shared" si="116"/>
        <v>-12.941176470588237</v>
      </c>
      <c r="FF42">
        <f t="shared" si="116"/>
        <v>0.56497175141242939</v>
      </c>
      <c r="FG42">
        <f t="shared" si="116"/>
        <v>4.8611111111111116</v>
      </c>
      <c r="FH42">
        <f t="shared" si="116"/>
        <v>3.4482758620689653</v>
      </c>
      <c r="FI42">
        <f t="shared" si="116"/>
        <v>6.25</v>
      </c>
      <c r="FJ42">
        <f t="shared" si="116"/>
        <v>1.9607843137254901</v>
      </c>
      <c r="FK42">
        <f t="shared" si="116"/>
        <v>9.0322580645161281</v>
      </c>
      <c r="FL42">
        <f t="shared" si="116"/>
        <v>0</v>
      </c>
      <c r="FM42">
        <f t="shared" si="116"/>
        <v>-3.9215686274509802</v>
      </c>
      <c r="FN42">
        <f t="shared" si="116"/>
        <v>-10.317460317460316</v>
      </c>
      <c r="FP42">
        <f t="shared" si="114"/>
        <v>0.26700091009379096</v>
      </c>
      <c r="FQ42">
        <f t="shared" si="111"/>
        <v>0.33923216090073927</v>
      </c>
      <c r="FR42">
        <f t="shared" si="111"/>
        <v>0.23590144111498407</v>
      </c>
      <c r="FS42">
        <f t="shared" si="111"/>
        <v>0.57394482031910132</v>
      </c>
      <c r="FT42">
        <f t="shared" si="111"/>
        <v>0.61436031286009785</v>
      </c>
      <c r="FU42">
        <f t="shared" si="111"/>
        <v>0.4544467063430172</v>
      </c>
      <c r="FV42">
        <f t="shared" si="111"/>
        <v>0.58374079941144241</v>
      </c>
      <c r="FW42">
        <f t="shared" si="111"/>
        <v>0.56368820587843449</v>
      </c>
      <c r="FX42">
        <f t="shared" si="111"/>
        <v>0.13727059191059299</v>
      </c>
      <c r="FY42">
        <f t="shared" ref="FY42:GI52" si="117">AVERAGE(FD17,FY17)</f>
        <v>4.2181921389498653E-2</v>
      </c>
      <c r="FZ42">
        <f t="shared" si="117"/>
        <v>1.3185912754216746E-2</v>
      </c>
      <c r="GA42">
        <f t="shared" si="117"/>
        <v>0.34927352090974229</v>
      </c>
      <c r="GB42">
        <f t="shared" si="117"/>
        <v>0.67928131177465101</v>
      </c>
      <c r="GC42">
        <f t="shared" si="117"/>
        <v>0.58101818648699044</v>
      </c>
      <c r="GD42">
        <f t="shared" si="117"/>
        <v>0.56093975599615997</v>
      </c>
      <c r="GE42">
        <f t="shared" si="117"/>
        <v>0.39742630657533223</v>
      </c>
      <c r="GF42">
        <f t="shared" si="117"/>
        <v>0.99012461296594023</v>
      </c>
      <c r="GG42">
        <f t="shared" si="117"/>
        <v>0.3373544920158002</v>
      </c>
      <c r="GH42">
        <f t="shared" si="117"/>
        <v>0.27877859934260896</v>
      </c>
      <c r="GI42">
        <f t="shared" si="117"/>
        <v>4.5868404406236053E-2</v>
      </c>
      <c r="GK42">
        <f t="shared" si="115"/>
        <v>0.43435098408900652</v>
      </c>
      <c r="GL42">
        <f t="shared" si="112"/>
        <v>1.0269545552233013</v>
      </c>
      <c r="GM42">
        <f t="shared" si="112"/>
        <v>0.42959660980568681</v>
      </c>
      <c r="GN42">
        <f t="shared" si="112"/>
        <v>0.13821009839371995</v>
      </c>
      <c r="GO42">
        <f t="shared" si="112"/>
        <v>0.15592531393306794</v>
      </c>
      <c r="GP42">
        <f t="shared" si="112"/>
        <v>0.1923092605989728</v>
      </c>
      <c r="GQ42">
        <f t="shared" si="112"/>
        <v>0.14194838693166476</v>
      </c>
      <c r="GR42">
        <f t="shared" si="112"/>
        <v>0.33938317755444042</v>
      </c>
      <c r="GS42">
        <f t="shared" si="112"/>
        <v>0.56779490800494337</v>
      </c>
      <c r="GT42">
        <f t="shared" ref="GL42:HD52" si="118">AVERAGE(-LOG10(1-(10^-FD17)),-LOG10(1-(10^-FY17)))</f>
        <v>1.1398387440072733</v>
      </c>
      <c r="GU42">
        <f t="shared" si="118"/>
        <v>1.5400961430930684</v>
      </c>
      <c r="GV42">
        <f t="shared" si="118"/>
        <v>0.29051883563150416</v>
      </c>
      <c r="GW42">
        <f t="shared" si="118"/>
        <v>0.1771161955072878</v>
      </c>
      <c r="GX42">
        <f t="shared" si="118"/>
        <v>0.15601117460556232</v>
      </c>
      <c r="GY42">
        <f t="shared" si="118"/>
        <v>0.15700696040639878</v>
      </c>
      <c r="GZ42">
        <f t="shared" si="118"/>
        <v>0.24330341062449473</v>
      </c>
      <c r="HA42">
        <f t="shared" si="118"/>
        <v>5.4082276844441217E-2</v>
      </c>
      <c r="HB42">
        <f t="shared" si="118"/>
        <v>0.33735449201580014</v>
      </c>
      <c r="HC42">
        <f t="shared" si="118"/>
        <v>0.50618661305048684</v>
      </c>
      <c r="HD42">
        <f t="shared" si="118"/>
        <v>1.0219299933916111</v>
      </c>
    </row>
    <row r="43" spans="1:212">
      <c r="B43" s="1" t="s">
        <v>61</v>
      </c>
      <c r="C43" s="1" t="s">
        <v>62</v>
      </c>
      <c r="D43" s="1" t="s">
        <v>63</v>
      </c>
      <c r="E43" s="1" t="s">
        <v>64</v>
      </c>
      <c r="F43" s="1" t="s">
        <v>65</v>
      </c>
      <c r="G43" s="1" t="s">
        <v>66</v>
      </c>
      <c r="H43" s="1" t="s">
        <v>67</v>
      </c>
      <c r="I43" s="1" t="s">
        <v>68</v>
      </c>
      <c r="J43" s="1" t="s">
        <v>69</v>
      </c>
      <c r="K43" s="1" t="s">
        <v>70</v>
      </c>
      <c r="L43" s="1" t="s">
        <v>71</v>
      </c>
      <c r="M43" s="1" t="s">
        <v>72</v>
      </c>
      <c r="N43" s="1" t="s">
        <v>73</v>
      </c>
      <c r="O43" s="1" t="s">
        <v>74</v>
      </c>
      <c r="P43" s="1" t="s">
        <v>75</v>
      </c>
      <c r="Q43" s="1" t="s">
        <v>76</v>
      </c>
      <c r="R43" s="1" t="s">
        <v>77</v>
      </c>
      <c r="S43" s="1" t="s">
        <v>78</v>
      </c>
      <c r="T43" s="1" t="s">
        <v>79</v>
      </c>
      <c r="U43" s="1" t="s">
        <v>80</v>
      </c>
      <c r="EP43" s="1" t="s">
        <v>108</v>
      </c>
      <c r="EU43">
        <f t="shared" si="113"/>
        <v>-4.2635658914728678</v>
      </c>
      <c r="EV43">
        <f t="shared" si="113"/>
        <v>-8.3916083916083917</v>
      </c>
      <c r="EW43">
        <f t="shared" si="113"/>
        <v>-0.24154589371980675</v>
      </c>
      <c r="EX43">
        <f t="shared" si="113"/>
        <v>-7.523510971786834</v>
      </c>
      <c r="EY43">
        <f t="shared" si="113"/>
        <v>2.4096385542168677</v>
      </c>
      <c r="EZ43">
        <f t="shared" si="113"/>
        <v>-3.6144578313253009</v>
      </c>
      <c r="FA43">
        <f t="shared" si="113"/>
        <v>1.4970059880239521</v>
      </c>
      <c r="FB43">
        <f t="shared" si="113"/>
        <v>0</v>
      </c>
      <c r="FC43">
        <f t="shared" si="113"/>
        <v>-3.0172413793103448</v>
      </c>
      <c r="FD43">
        <f t="shared" si="116"/>
        <v>1.3157894736842104</v>
      </c>
      <c r="FE43">
        <f t="shared" si="116"/>
        <v>-2.7607361963190185</v>
      </c>
      <c r="FF43">
        <f t="shared" si="116"/>
        <v>-4.9122807017543861</v>
      </c>
      <c r="FG43">
        <f t="shared" si="116"/>
        <v>4.3478260869565215</v>
      </c>
      <c r="FH43">
        <f t="shared" si="116"/>
        <v>-2.620967741935484</v>
      </c>
      <c r="FI43">
        <f t="shared" si="116"/>
        <v>7.8260869565217401</v>
      </c>
      <c r="FJ43">
        <f t="shared" si="116"/>
        <v>-3.3333333333333335</v>
      </c>
      <c r="FK43">
        <f t="shared" si="116"/>
        <v>8.7557603686635943</v>
      </c>
      <c r="FL43">
        <f t="shared" si="116"/>
        <v>-6.8965517241379306</v>
      </c>
      <c r="FM43">
        <f t="shared" si="116"/>
        <v>-1.1764705882352942</v>
      </c>
      <c r="FN43">
        <f t="shared" si="116"/>
        <v>-11.981566820276496</v>
      </c>
      <c r="FP43">
        <f t="shared" si="114"/>
        <v>9.7112997797662221E-2</v>
      </c>
      <c r="FQ43">
        <f t="shared" si="114"/>
        <v>4.3397839932488164E-2</v>
      </c>
      <c r="FR43">
        <f t="shared" si="114"/>
        <v>0.35099593428922504</v>
      </c>
      <c r="FS43">
        <f t="shared" si="114"/>
        <v>0.18611506197743002</v>
      </c>
      <c r="FT43">
        <f t="shared" si="114"/>
        <v>0.87684289446039543</v>
      </c>
      <c r="FU43">
        <f t="shared" si="114"/>
        <v>0.1195566789087896</v>
      </c>
      <c r="FV43">
        <f t="shared" si="114"/>
        <v>0.47138286602078439</v>
      </c>
      <c r="FW43">
        <f t="shared" si="114"/>
        <v>0.30631675871135838</v>
      </c>
      <c r="FX43">
        <f t="shared" si="114"/>
        <v>0.23339483155351742</v>
      </c>
      <c r="FY43">
        <f t="shared" si="117"/>
        <v>0.80967443788381255</v>
      </c>
      <c r="FZ43">
        <f t="shared" si="117"/>
        <v>0.17056460259576989</v>
      </c>
      <c r="GA43">
        <f t="shared" si="117"/>
        <v>6.5921122492011749E-2</v>
      </c>
      <c r="GB43">
        <f t="shared" si="117"/>
        <v>0.9350904507235962</v>
      </c>
      <c r="GC43">
        <f t="shared" si="117"/>
        <v>0.14351331765776579</v>
      </c>
      <c r="GD43">
        <f t="shared" si="117"/>
        <v>0.89774685233529827</v>
      </c>
      <c r="GE43">
        <f t="shared" si="117"/>
        <v>0.15363956629613532</v>
      </c>
      <c r="GF43">
        <f t="shared" si="117"/>
        <v>1.3371432449428247</v>
      </c>
      <c r="GG43">
        <f t="shared" si="117"/>
        <v>0.16952472467576732</v>
      </c>
      <c r="GH43">
        <f t="shared" si="117"/>
        <v>0.33683466157589437</v>
      </c>
      <c r="GI43">
        <f t="shared" si="117"/>
        <v>7.1280251817456113E-3</v>
      </c>
      <c r="GK43">
        <f t="shared" si="115"/>
        <v>0.73769780599403068</v>
      </c>
      <c r="GL43">
        <f t="shared" si="118"/>
        <v>1.0243458083258621</v>
      </c>
      <c r="GM43">
        <f t="shared" si="118"/>
        <v>0.39766958040760897</v>
      </c>
      <c r="GN43">
        <f t="shared" si="118"/>
        <v>1.9484258772505776</v>
      </c>
      <c r="GO43">
        <f t="shared" si="118"/>
        <v>0.33247815654078144</v>
      </c>
      <c r="GP43">
        <f t="shared" si="118"/>
        <v>0.87411021591206362</v>
      </c>
      <c r="GQ43">
        <f t="shared" si="118"/>
        <v>0.21379974090709519</v>
      </c>
      <c r="GR43">
        <f t="shared" si="118"/>
        <v>0.30631675871135844</v>
      </c>
      <c r="GS43">
        <f t="shared" si="118"/>
        <v>0.72755880602332701</v>
      </c>
      <c r="GT43">
        <f t="shared" si="118"/>
        <v>0.57477532162604561</v>
      </c>
      <c r="GU43">
        <f t="shared" si="118"/>
        <v>0.66609857890002899</v>
      </c>
      <c r="GV43">
        <f t="shared" si="118"/>
        <v>0.85898683127509623</v>
      </c>
      <c r="GW43">
        <f t="shared" si="118"/>
        <v>0.10739582746508196</v>
      </c>
      <c r="GX43">
        <f t="shared" si="118"/>
        <v>0.69978031909303795</v>
      </c>
      <c r="GY43">
        <f t="shared" si="118"/>
        <v>9.1274866919732439E-2</v>
      </c>
      <c r="GZ43">
        <f t="shared" si="118"/>
        <v>0.60071743106091224</v>
      </c>
      <c r="HA43">
        <f t="shared" si="118"/>
        <v>2.0502507705366733E-2</v>
      </c>
      <c r="HB43">
        <f t="shared" si="118"/>
        <v>0.50357587191030562</v>
      </c>
      <c r="HC43">
        <f t="shared" si="118"/>
        <v>0.43845051658711454</v>
      </c>
      <c r="HD43">
        <f t="shared" si="118"/>
        <v>1.9665974479422934</v>
      </c>
    </row>
    <row r="44" spans="1:212">
      <c r="A44" t="s">
        <v>81</v>
      </c>
      <c r="B44">
        <v>-8</v>
      </c>
      <c r="C44">
        <v>17</v>
      </c>
      <c r="D44">
        <v>-20</v>
      </c>
      <c r="E44">
        <v>-50</v>
      </c>
      <c r="F44">
        <v>-29</v>
      </c>
      <c r="G44">
        <v>38</v>
      </c>
      <c r="H44">
        <v>18</v>
      </c>
      <c r="I44">
        <v>0</v>
      </c>
      <c r="J44">
        <v>-28</v>
      </c>
      <c r="K44">
        <v>-11</v>
      </c>
      <c r="L44">
        <v>0</v>
      </c>
      <c r="M44">
        <v>-24</v>
      </c>
      <c r="N44">
        <v>21</v>
      </c>
      <c r="O44">
        <v>1</v>
      </c>
      <c r="P44">
        <v>37</v>
      </c>
      <c r="Q44">
        <v>-20</v>
      </c>
      <c r="R44">
        <v>42</v>
      </c>
      <c r="S44">
        <v>-7</v>
      </c>
      <c r="T44">
        <v>16</v>
      </c>
      <c r="U44">
        <v>7</v>
      </c>
      <c r="EP44" s="1" t="s">
        <v>109</v>
      </c>
      <c r="EU44">
        <f t="shared" si="113"/>
        <v>1.4814814814814816</v>
      </c>
      <c r="EV44">
        <f t="shared" si="113"/>
        <v>1.3986013986013985</v>
      </c>
      <c r="EW44">
        <f t="shared" si="113"/>
        <v>-3.7861915367483299</v>
      </c>
      <c r="EX44">
        <f t="shared" si="113"/>
        <v>3.0959752321981426</v>
      </c>
      <c r="EY44">
        <f t="shared" si="113"/>
        <v>3.125</v>
      </c>
      <c r="EZ44">
        <f t="shared" si="113"/>
        <v>-6.9284064665127012</v>
      </c>
      <c r="FA44">
        <f t="shared" si="113"/>
        <v>-2.9411764705882351</v>
      </c>
      <c r="FB44">
        <f t="shared" si="113"/>
        <v>-15.936254980079681</v>
      </c>
      <c r="FC44">
        <f t="shared" si="113"/>
        <v>4.9327354260089686</v>
      </c>
      <c r="FD44">
        <f t="shared" si="116"/>
        <v>3.070175438596491</v>
      </c>
      <c r="FE44">
        <f t="shared" si="116"/>
        <v>5.0156739811912221</v>
      </c>
      <c r="FF44">
        <f t="shared" si="116"/>
        <v>-3.8327526132404177</v>
      </c>
      <c r="FG44">
        <f t="shared" si="116"/>
        <v>6.4971751412429377</v>
      </c>
      <c r="FH44">
        <f t="shared" si="116"/>
        <v>-1.2195121951219512</v>
      </c>
      <c r="FI44">
        <f t="shared" si="116"/>
        <v>4.5045045045045047</v>
      </c>
      <c r="FJ44">
        <f t="shared" si="116"/>
        <v>3.5175879396984926</v>
      </c>
      <c r="FK44">
        <f t="shared" si="116"/>
        <v>8.5308056872037916</v>
      </c>
      <c r="FL44">
        <f t="shared" si="116"/>
        <v>8.5714285714285712</v>
      </c>
      <c r="FM44">
        <f t="shared" si="116"/>
        <v>-3.75</v>
      </c>
      <c r="FN44">
        <f t="shared" si="116"/>
        <v>-4.2654028436018958</v>
      </c>
      <c r="FP44">
        <f t="shared" si="114"/>
        <v>0.57257289702776437</v>
      </c>
      <c r="FQ44">
        <f t="shared" si="114"/>
        <v>0.49922768971293452</v>
      </c>
      <c r="FR44">
        <f t="shared" si="114"/>
        <v>8.0184555947410086E-2</v>
      </c>
      <c r="FS44">
        <f t="shared" si="114"/>
        <v>0.6408301917519843</v>
      </c>
      <c r="FT44">
        <f t="shared" si="114"/>
        <v>0.93258198608187459</v>
      </c>
      <c r="FU44">
        <f t="shared" si="114"/>
        <v>3.5843573406791437E-2</v>
      </c>
      <c r="FV44">
        <f t="shared" si="114"/>
        <v>0.12090406165870089</v>
      </c>
      <c r="FW44">
        <f t="shared" si="114"/>
        <v>3.5053633483380579E-4</v>
      </c>
      <c r="FX44">
        <f t="shared" si="114"/>
        <v>0.89429073046934293</v>
      </c>
      <c r="FY44">
        <f t="shared" si="117"/>
        <v>0.5647300101333691</v>
      </c>
      <c r="FZ44">
        <f t="shared" si="117"/>
        <v>0.93258146500559358</v>
      </c>
      <c r="GA44">
        <f t="shared" si="117"/>
        <v>0.2292106110165828</v>
      </c>
      <c r="GB44">
        <f t="shared" si="117"/>
        <v>1.2599084514868593</v>
      </c>
      <c r="GC44">
        <f t="shared" si="117"/>
        <v>0.23861604034559983</v>
      </c>
      <c r="GD44">
        <f t="shared" si="117"/>
        <v>0.7268268027193534</v>
      </c>
      <c r="GE44">
        <f t="shared" si="117"/>
        <v>0.5879931043912372</v>
      </c>
      <c r="GF44">
        <f t="shared" si="117"/>
        <v>1.2970708334866394</v>
      </c>
      <c r="GG44">
        <f t="shared" si="117"/>
        <v>0.9520816178770124</v>
      </c>
      <c r="GH44">
        <f t="shared" si="117"/>
        <v>0.17432945048488052</v>
      </c>
      <c r="GI44">
        <f t="shared" si="117"/>
        <v>0.10819319791206118</v>
      </c>
      <c r="GK44">
        <f t="shared" si="115"/>
        <v>0.32907794904689674</v>
      </c>
      <c r="GL44">
        <f t="shared" si="118"/>
        <v>0.32430280193266364</v>
      </c>
      <c r="GM44">
        <f t="shared" si="118"/>
        <v>0.84730158950401124</v>
      </c>
      <c r="GN44">
        <f t="shared" si="118"/>
        <v>0.12433394694279082</v>
      </c>
      <c r="GO44">
        <f t="shared" si="118"/>
        <v>0.24342341686997407</v>
      </c>
      <c r="GP44">
        <f t="shared" si="118"/>
        <v>1.7287147846670696</v>
      </c>
      <c r="GQ44">
        <f t="shared" si="118"/>
        <v>0.62212361202217803</v>
      </c>
      <c r="GR44">
        <f t="shared" si="118"/>
        <v>3.4523582395983046</v>
      </c>
      <c r="GS44">
        <f t="shared" si="118"/>
        <v>0.15266461826681471</v>
      </c>
      <c r="GT44">
        <f t="shared" si="118"/>
        <v>0.13890466172866889</v>
      </c>
      <c r="GU44">
        <f t="shared" si="118"/>
        <v>6.705753421796673E-2</v>
      </c>
      <c r="GV44">
        <f t="shared" si="118"/>
        <v>0.91921838741005313</v>
      </c>
      <c r="GW44">
        <f t="shared" si="118"/>
        <v>2.7590710733536555E-2</v>
      </c>
      <c r="GX44">
        <f t="shared" si="118"/>
        <v>0.50164685207625892</v>
      </c>
      <c r="GY44">
        <f t="shared" si="118"/>
        <v>0.25309554671418399</v>
      </c>
      <c r="GZ44">
        <f t="shared" si="118"/>
        <v>0.13146197173571572</v>
      </c>
      <c r="HA44">
        <f t="shared" si="118"/>
        <v>3.5321668810259048E-2</v>
      </c>
      <c r="HB44">
        <f t="shared" si="118"/>
        <v>0.40291795721802048</v>
      </c>
      <c r="HC44">
        <f t="shared" si="118"/>
        <v>0.48179714658665396</v>
      </c>
      <c r="HD44">
        <f t="shared" si="118"/>
        <v>0.69945570682770997</v>
      </c>
    </row>
    <row r="45" spans="1:212">
      <c r="A45" t="s">
        <v>82</v>
      </c>
      <c r="B45">
        <v>-39</v>
      </c>
      <c r="C45">
        <v>4</v>
      </c>
      <c r="D45">
        <v>0</v>
      </c>
      <c r="E45">
        <v>20</v>
      </c>
      <c r="F45">
        <v>6</v>
      </c>
      <c r="G45">
        <v>-2</v>
      </c>
      <c r="H45">
        <v>-1</v>
      </c>
      <c r="I45">
        <v>14</v>
      </c>
      <c r="J45">
        <v>4</v>
      </c>
      <c r="K45">
        <v>-10</v>
      </c>
      <c r="L45">
        <v>-4</v>
      </c>
      <c r="M45">
        <v>16</v>
      </c>
      <c r="N45">
        <v>-22</v>
      </c>
      <c r="O45">
        <v>11</v>
      </c>
      <c r="P45">
        <v>-13</v>
      </c>
      <c r="Q45">
        <v>-3</v>
      </c>
      <c r="R45">
        <v>17</v>
      </c>
      <c r="S45">
        <v>-7</v>
      </c>
      <c r="T45">
        <v>0</v>
      </c>
      <c r="U45">
        <v>9</v>
      </c>
      <c r="EP45" s="1" t="s">
        <v>110</v>
      </c>
      <c r="EU45">
        <f t="shared" si="113"/>
        <v>0.66445182724252494</v>
      </c>
      <c r="EV45">
        <f t="shared" si="113"/>
        <v>0</v>
      </c>
      <c r="EW45">
        <f t="shared" si="113"/>
        <v>-1.3671875</v>
      </c>
      <c r="EX45">
        <f t="shared" si="113"/>
        <v>-2.8720626631853787</v>
      </c>
      <c r="EY45">
        <f t="shared" si="113"/>
        <v>5.2060737527114966</v>
      </c>
      <c r="EZ45">
        <f t="shared" si="113"/>
        <v>1.0141987829614605</v>
      </c>
      <c r="FA45">
        <f t="shared" si="113"/>
        <v>2.3316062176165802</v>
      </c>
      <c r="FB45">
        <f t="shared" si="113"/>
        <v>-9.7719869706840399</v>
      </c>
      <c r="FC45">
        <f t="shared" si="113"/>
        <v>1.9157088122605364</v>
      </c>
      <c r="FD45">
        <f t="shared" si="116"/>
        <v>6.5843621399176957</v>
      </c>
      <c r="FE45">
        <f t="shared" si="116"/>
        <v>-8.3565459610027855</v>
      </c>
      <c r="FF45">
        <f t="shared" si="116"/>
        <v>-5.9006211180124222</v>
      </c>
      <c r="FG45">
        <f t="shared" si="116"/>
        <v>-3.79746835443038</v>
      </c>
      <c r="FH45">
        <f t="shared" si="116"/>
        <v>-0.528169014084507</v>
      </c>
      <c r="FI45">
        <f t="shared" si="116"/>
        <v>-3.3333333333333335</v>
      </c>
      <c r="FJ45">
        <f t="shared" si="116"/>
        <v>1.7316017316017316</v>
      </c>
      <c r="FK45">
        <f t="shared" si="116"/>
        <v>13.360323886639677</v>
      </c>
      <c r="FL45">
        <f t="shared" si="116"/>
        <v>-8.1081081081081088</v>
      </c>
      <c r="FM45">
        <f t="shared" si="116"/>
        <v>-7.1428571428571423</v>
      </c>
      <c r="FN45">
        <f t="shared" si="116"/>
        <v>-7.2649572649572658</v>
      </c>
      <c r="FP45">
        <f t="shared" si="114"/>
        <v>0.35700157619623796</v>
      </c>
      <c r="FQ45">
        <f t="shared" si="114"/>
        <v>0.30547044388452244</v>
      </c>
      <c r="FR45">
        <f t="shared" si="114"/>
        <v>0.25404105448016728</v>
      </c>
      <c r="FS45">
        <f t="shared" si="114"/>
        <v>0.16454387887139296</v>
      </c>
      <c r="FT45">
        <f t="shared" si="114"/>
        <v>1.2648307625872608</v>
      </c>
      <c r="FU45">
        <f t="shared" si="114"/>
        <v>0.41952514110842681</v>
      </c>
      <c r="FV45">
        <f t="shared" si="114"/>
        <v>0.68148566747082462</v>
      </c>
      <c r="FW45">
        <f t="shared" si="114"/>
        <v>6.0427802399974709E-3</v>
      </c>
      <c r="FX45">
        <f t="shared" si="114"/>
        <v>0.48167850110310306</v>
      </c>
      <c r="FY45">
        <f t="shared" si="117"/>
        <v>1.6256698441580584</v>
      </c>
      <c r="FZ45">
        <f t="shared" si="117"/>
        <v>1.5385729293066204E-2</v>
      </c>
      <c r="GA45">
        <f t="shared" si="117"/>
        <v>7.1981905557545176E-2</v>
      </c>
      <c r="GB45">
        <f t="shared" si="117"/>
        <v>8.4118788068482428E-2</v>
      </c>
      <c r="GC45">
        <f t="shared" si="117"/>
        <v>0.63763913976659248</v>
      </c>
      <c r="GD45">
        <f t="shared" si="117"/>
        <v>0.19418115668250915</v>
      </c>
      <c r="GE45">
        <f t="shared" si="117"/>
        <v>0.45457571810118769</v>
      </c>
      <c r="GF45">
        <f t="shared" si="117"/>
        <v>2.5249725977978721</v>
      </c>
      <c r="GG45">
        <f t="shared" si="117"/>
        <v>0.13434306148654829</v>
      </c>
      <c r="GH45">
        <f t="shared" si="117"/>
        <v>0.48559928176066802</v>
      </c>
      <c r="GI45">
        <f t="shared" si="117"/>
        <v>3.9714712911691263E-2</v>
      </c>
      <c r="GK45">
        <f t="shared" si="115"/>
        <v>0.25253484324137287</v>
      </c>
      <c r="GL45">
        <f t="shared" si="118"/>
        <v>0.30547044388452244</v>
      </c>
      <c r="GM45">
        <f t="shared" si="118"/>
        <v>0.56581273460160908</v>
      </c>
      <c r="GN45">
        <f t="shared" si="118"/>
        <v>0.70681144731650303</v>
      </c>
      <c r="GO45">
        <f t="shared" si="118"/>
        <v>8.1212457837815819E-2</v>
      </c>
      <c r="GP45">
        <f t="shared" si="118"/>
        <v>0.21542430881783287</v>
      </c>
      <c r="GQ45">
        <f t="shared" si="118"/>
        <v>0.20995639137786021</v>
      </c>
      <c r="GR45">
        <f t="shared" si="118"/>
        <v>1.8883885113271335</v>
      </c>
      <c r="GS45">
        <f t="shared" si="118"/>
        <v>0.19881063321999937</v>
      </c>
      <c r="GT45">
        <f t="shared" si="118"/>
        <v>0.29633008204751959</v>
      </c>
      <c r="GU45">
        <f t="shared" si="118"/>
        <v>1.7294581586799196</v>
      </c>
      <c r="GV45">
        <f t="shared" si="118"/>
        <v>1.1505926739432291</v>
      </c>
      <c r="GW45">
        <f t="shared" si="118"/>
        <v>0.79660934771741077</v>
      </c>
      <c r="GX45">
        <f t="shared" si="118"/>
        <v>0.80610007752591295</v>
      </c>
      <c r="GY45">
        <f t="shared" si="118"/>
        <v>0.52948357462655715</v>
      </c>
      <c r="GZ45">
        <f t="shared" si="118"/>
        <v>0.21463384121578985</v>
      </c>
      <c r="HA45">
        <f t="shared" si="118"/>
        <v>4.8102784478186124E-3</v>
      </c>
      <c r="HB45">
        <f t="shared" si="118"/>
        <v>0.6040148496454345</v>
      </c>
      <c r="HC45">
        <f t="shared" si="118"/>
        <v>1.3102106369647497</v>
      </c>
      <c r="HD45">
        <f t="shared" si="118"/>
        <v>1.1379520759662705</v>
      </c>
    </row>
    <row r="46" spans="1:212">
      <c r="A46" t="s">
        <v>83</v>
      </c>
      <c r="B46">
        <v>-38</v>
      </c>
      <c r="C46">
        <v>-1</v>
      </c>
      <c r="D46">
        <v>10</v>
      </c>
      <c r="E46">
        <v>11</v>
      </c>
      <c r="F46">
        <v>15</v>
      </c>
      <c r="G46">
        <v>-9</v>
      </c>
      <c r="H46">
        <v>-1</v>
      </c>
      <c r="I46">
        <v>3</v>
      </c>
      <c r="J46">
        <v>7</v>
      </c>
      <c r="K46">
        <v>11</v>
      </c>
      <c r="L46">
        <v>5</v>
      </c>
      <c r="M46">
        <v>3</v>
      </c>
      <c r="N46">
        <v>-22</v>
      </c>
      <c r="O46">
        <v>1</v>
      </c>
      <c r="P46">
        <v>-5</v>
      </c>
      <c r="Q46">
        <v>-30</v>
      </c>
      <c r="R46">
        <v>35</v>
      </c>
      <c r="S46">
        <v>6</v>
      </c>
      <c r="T46">
        <v>-3</v>
      </c>
      <c r="U46">
        <v>2</v>
      </c>
      <c r="EP46" s="1" t="s">
        <v>111</v>
      </c>
      <c r="EU46">
        <f t="shared" ref="EU46:FC52" si="119">CD21</f>
        <v>-5.5172413793103452</v>
      </c>
      <c r="EV46">
        <f t="shared" si="119"/>
        <v>-6.8965517241379306</v>
      </c>
      <c r="EW46">
        <f t="shared" si="119"/>
        <v>-10.36036036036036</v>
      </c>
      <c r="EX46">
        <f t="shared" si="119"/>
        <v>-6.3829787234042552</v>
      </c>
      <c r="EY46">
        <f t="shared" si="119"/>
        <v>0.81967213114754101</v>
      </c>
      <c r="EZ46">
        <f t="shared" si="119"/>
        <v>-7.5221238938053103</v>
      </c>
      <c r="FA46">
        <f t="shared" si="119"/>
        <v>-1.0752688172043012</v>
      </c>
      <c r="FB46">
        <f t="shared" si="119"/>
        <v>-3.0612244897959182</v>
      </c>
      <c r="FC46">
        <f t="shared" si="119"/>
        <v>-13.592233009708737</v>
      </c>
      <c r="FD46">
        <f t="shared" si="116"/>
        <v>-24</v>
      </c>
      <c r="FE46">
        <f t="shared" si="116"/>
        <v>-16.901408450704224</v>
      </c>
      <c r="FF46">
        <f t="shared" si="116"/>
        <v>0</v>
      </c>
      <c r="FG46">
        <f t="shared" si="116"/>
        <v>3.7878787878787881</v>
      </c>
      <c r="FH46">
        <f t="shared" si="116"/>
        <v>0.38759689922480622</v>
      </c>
      <c r="FI46">
        <f t="shared" si="116"/>
        <v>-4.6875</v>
      </c>
      <c r="FJ46">
        <f t="shared" si="116"/>
        <v>-3.3333333333333335</v>
      </c>
      <c r="FK46">
        <f t="shared" si="116"/>
        <v>6.8322981366459627</v>
      </c>
      <c r="FL46">
        <f t="shared" si="116"/>
        <v>7.1428571428571423</v>
      </c>
      <c r="FM46">
        <f t="shared" si="116"/>
        <v>-3.8461538461538463</v>
      </c>
      <c r="FN46">
        <f t="shared" si="116"/>
        <v>-1.9607843137254901</v>
      </c>
      <c r="FP46">
        <f t="shared" ref="FP46:FX52" si="120">AVERAGE(EU21,FP21)</f>
        <v>0.21425080876824576</v>
      </c>
      <c r="FQ46">
        <f t="shared" si="120"/>
        <v>0.11347728259384313</v>
      </c>
      <c r="FR46">
        <f t="shared" si="120"/>
        <v>1.8277656152655856E-2</v>
      </c>
      <c r="FS46">
        <f t="shared" si="120"/>
        <v>0.30228277348767341</v>
      </c>
      <c r="FT46">
        <f t="shared" si="120"/>
        <v>0.41784658956796694</v>
      </c>
      <c r="FU46">
        <f t="shared" si="120"/>
        <v>5.0788892916803406E-2</v>
      </c>
      <c r="FV46">
        <f t="shared" si="120"/>
        <v>0.25323188784501499</v>
      </c>
      <c r="FW46">
        <f t="shared" si="120"/>
        <v>0.16028923710106269</v>
      </c>
      <c r="FX46">
        <f t="shared" si="120"/>
        <v>2.4531177591752051E-2</v>
      </c>
      <c r="FY46">
        <f t="shared" si="117"/>
        <v>2.7227300601024101E-2</v>
      </c>
      <c r="FZ46">
        <f t="shared" si="117"/>
        <v>5.9342307105625866E-3</v>
      </c>
      <c r="GA46">
        <f t="shared" si="117"/>
        <v>0.32705811393438228</v>
      </c>
      <c r="GB46">
        <f t="shared" si="117"/>
        <v>0.69252269622526552</v>
      </c>
      <c r="GC46">
        <f t="shared" si="117"/>
        <v>0.38929007104443941</v>
      </c>
      <c r="GD46">
        <f t="shared" si="117"/>
        <v>0.29846935227778248</v>
      </c>
      <c r="GE46">
        <f t="shared" si="117"/>
        <v>0.2119610608375071</v>
      </c>
      <c r="GF46">
        <f t="shared" si="117"/>
        <v>0.80766164349970748</v>
      </c>
      <c r="GG46">
        <f t="shared" si="117"/>
        <v>0.44400769273083895</v>
      </c>
      <c r="GH46">
        <f t="shared" si="117"/>
        <v>0.20282398429019255</v>
      </c>
      <c r="GI46">
        <f t="shared" si="117"/>
        <v>0.22815330679887663</v>
      </c>
      <c r="GK46">
        <f t="shared" si="115"/>
        <v>0.82352525156208745</v>
      </c>
      <c r="GL46">
        <f t="shared" si="118"/>
        <v>0.64545006231727786</v>
      </c>
      <c r="GM46">
        <f t="shared" si="118"/>
        <v>1.4812357692006306</v>
      </c>
      <c r="GN46">
        <f t="shared" si="118"/>
        <v>1.0840322043462307</v>
      </c>
      <c r="GO46">
        <f t="shared" si="118"/>
        <v>0.33685510671340085</v>
      </c>
      <c r="GP46">
        <f t="shared" si="118"/>
        <v>1.042619978413478</v>
      </c>
      <c r="GQ46">
        <f t="shared" si="118"/>
        <v>0.3738848319044113</v>
      </c>
      <c r="GR46">
        <f t="shared" si="118"/>
        <v>0.51072920894092588</v>
      </c>
      <c r="GS46">
        <f t="shared" si="118"/>
        <v>1.2696112137270088</v>
      </c>
      <c r="GT46">
        <f t="shared" si="118"/>
        <v>1.6597998741361084</v>
      </c>
      <c r="GU46">
        <f t="shared" si="118"/>
        <v>2.0307549184588005</v>
      </c>
      <c r="GV46">
        <f t="shared" si="118"/>
        <v>0.32705811393438222</v>
      </c>
      <c r="GW46">
        <f t="shared" si="118"/>
        <v>0.16216618119119955</v>
      </c>
      <c r="GX46">
        <f t="shared" si="118"/>
        <v>0.33670619386873207</v>
      </c>
      <c r="GY46">
        <f t="shared" si="118"/>
        <v>0.63137350304302065</v>
      </c>
      <c r="GZ46">
        <f t="shared" si="118"/>
        <v>0.51536013486998267</v>
      </c>
      <c r="HA46">
        <f t="shared" si="118"/>
        <v>7.3515047827326568E-2</v>
      </c>
      <c r="HB46">
        <f t="shared" si="118"/>
        <v>0.23144806865636347</v>
      </c>
      <c r="HC46">
        <f t="shared" si="118"/>
        <v>0.42814038176961011</v>
      </c>
      <c r="HD46">
        <f t="shared" si="118"/>
        <v>0.38885874648673618</v>
      </c>
    </row>
    <row r="47" spans="1:212">
      <c r="A47" t="s">
        <v>84</v>
      </c>
      <c r="B47">
        <v>-57</v>
      </c>
      <c r="C47">
        <v>-11</v>
      </c>
      <c r="D47">
        <v>11</v>
      </c>
      <c r="E47">
        <v>-2</v>
      </c>
      <c r="F47">
        <v>22</v>
      </c>
      <c r="G47">
        <v>-38</v>
      </c>
      <c r="H47">
        <v>-1</v>
      </c>
      <c r="I47">
        <v>16</v>
      </c>
      <c r="J47">
        <v>53</v>
      </c>
      <c r="K47">
        <v>2</v>
      </c>
      <c r="L47">
        <v>17</v>
      </c>
      <c r="M47">
        <v>30</v>
      </c>
      <c r="N47">
        <v>-48</v>
      </c>
      <c r="O47">
        <v>-8</v>
      </c>
      <c r="P47">
        <v>-16</v>
      </c>
      <c r="Q47">
        <v>-14</v>
      </c>
      <c r="R47">
        <v>11</v>
      </c>
      <c r="S47">
        <v>13</v>
      </c>
      <c r="T47">
        <v>-7</v>
      </c>
      <c r="U47">
        <v>27</v>
      </c>
      <c r="EP47" s="1" t="s">
        <v>112</v>
      </c>
      <c r="EU47">
        <f t="shared" si="119"/>
        <v>1.2345679012345678</v>
      </c>
      <c r="EV47">
        <f t="shared" si="119"/>
        <v>-2.1276595744680851</v>
      </c>
      <c r="EW47">
        <f t="shared" si="119"/>
        <v>-6.4102564102564097</v>
      </c>
      <c r="EX47">
        <f t="shared" si="119"/>
        <v>-5.4421768707482991</v>
      </c>
      <c r="EY47">
        <f t="shared" si="119"/>
        <v>0</v>
      </c>
      <c r="EZ47">
        <f t="shared" si="119"/>
        <v>-2.5316455696202533</v>
      </c>
      <c r="FA47">
        <f t="shared" si="119"/>
        <v>-1.0810810810810811</v>
      </c>
      <c r="FB47">
        <f t="shared" si="119"/>
        <v>-4.225352112676056</v>
      </c>
      <c r="FC47">
        <f t="shared" si="119"/>
        <v>-14.953271028037381</v>
      </c>
      <c r="FD47">
        <f t="shared" si="116"/>
        <v>-13.20754716981132</v>
      </c>
      <c r="FE47">
        <f t="shared" si="116"/>
        <v>-1.9607843137254901</v>
      </c>
      <c r="FF47">
        <f t="shared" si="116"/>
        <v>-4.0229885057471266</v>
      </c>
      <c r="FG47">
        <f t="shared" si="116"/>
        <v>10.801393728222997</v>
      </c>
      <c r="FH47">
        <f t="shared" si="116"/>
        <v>-1.8656716417910446</v>
      </c>
      <c r="FI47">
        <f t="shared" si="116"/>
        <v>-4.918032786885246</v>
      </c>
      <c r="FJ47">
        <f t="shared" si="116"/>
        <v>4</v>
      </c>
      <c r="FK47">
        <f t="shared" si="116"/>
        <v>6.5088757396449708</v>
      </c>
      <c r="FL47">
        <f t="shared" si="116"/>
        <v>-18.75</v>
      </c>
      <c r="FM47">
        <f t="shared" si="116"/>
        <v>0</v>
      </c>
      <c r="FN47">
        <f t="shared" si="116"/>
        <v>-9.7345132743362832</v>
      </c>
      <c r="FP47">
        <f t="shared" si="120"/>
        <v>0.61027697789782154</v>
      </c>
      <c r="FQ47">
        <f t="shared" si="120"/>
        <v>0.25097676196339114</v>
      </c>
      <c r="FR47">
        <f t="shared" si="120"/>
        <v>0.16629682333681725</v>
      </c>
      <c r="FS47">
        <f t="shared" si="120"/>
        <v>0.2191409777319909</v>
      </c>
      <c r="FT47">
        <f t="shared" si="120"/>
        <v>0.34705827692817559</v>
      </c>
      <c r="FU47">
        <f t="shared" si="120"/>
        <v>0.20835743301761653</v>
      </c>
      <c r="FV47">
        <f t="shared" si="120"/>
        <v>0.24991870028393398</v>
      </c>
      <c r="FW47">
        <f t="shared" si="120"/>
        <v>0.15372326633273647</v>
      </c>
      <c r="FX47">
        <f t="shared" si="120"/>
        <v>8.0703292125907364E-2</v>
      </c>
      <c r="FY47">
        <f t="shared" si="117"/>
        <v>8.5366184714768908E-2</v>
      </c>
      <c r="FZ47">
        <f t="shared" si="117"/>
        <v>0.35641360663859312</v>
      </c>
      <c r="GA47">
        <f t="shared" si="117"/>
        <v>0.21299130683689624</v>
      </c>
      <c r="GB47">
        <f t="shared" si="117"/>
        <v>2.3758948947512919</v>
      </c>
      <c r="GC47">
        <f t="shared" si="117"/>
        <v>0.35393479421597429</v>
      </c>
      <c r="GD47">
        <f t="shared" si="117"/>
        <v>0.21321501723528458</v>
      </c>
      <c r="GE47">
        <f t="shared" si="117"/>
        <v>0.58955282500010175</v>
      </c>
      <c r="GF47">
        <f t="shared" si="117"/>
        <v>0.83999358870974983</v>
      </c>
      <c r="GG47">
        <f t="shared" si="117"/>
        <v>9.8109407370061255E-2</v>
      </c>
      <c r="GH47">
        <f t="shared" si="117"/>
        <v>0.30333948504082775</v>
      </c>
      <c r="GI47">
        <f t="shared" si="117"/>
        <v>5.354971311687013E-2</v>
      </c>
      <c r="GK47">
        <f t="shared" si="115"/>
        <v>0.45756096568216958</v>
      </c>
      <c r="GL47">
        <f t="shared" si="118"/>
        <v>0.42230596057606173</v>
      </c>
      <c r="GM47">
        <f t="shared" si="118"/>
        <v>1.1408656603586766</v>
      </c>
      <c r="GN47">
        <f t="shared" si="118"/>
        <v>0.83691937769554237</v>
      </c>
      <c r="GO47">
        <f t="shared" si="118"/>
        <v>0.34705827692817559</v>
      </c>
      <c r="GP47">
        <f t="shared" si="118"/>
        <v>0.54110019004339538</v>
      </c>
      <c r="GQ47">
        <f t="shared" si="118"/>
        <v>0.37243032515823227</v>
      </c>
      <c r="GR47">
        <f t="shared" si="118"/>
        <v>0.68905434228967088</v>
      </c>
      <c r="GS47">
        <f t="shared" si="118"/>
        <v>1.699415014734007</v>
      </c>
      <c r="GT47">
        <f t="shared" si="118"/>
        <v>0.92768488902948509</v>
      </c>
      <c r="GU47">
        <f t="shared" si="118"/>
        <v>0.57995242108274225</v>
      </c>
      <c r="GV47">
        <f t="shared" si="118"/>
        <v>0.68750898519230652</v>
      </c>
      <c r="GW47">
        <f t="shared" si="118"/>
        <v>0.11180269024931271</v>
      </c>
      <c r="GX47">
        <f t="shared" si="118"/>
        <v>0.64372436032731928</v>
      </c>
      <c r="GY47">
        <f t="shared" si="118"/>
        <v>0.53669645084295847</v>
      </c>
      <c r="GZ47">
        <f t="shared" si="118"/>
        <v>0.20479897977863187</v>
      </c>
      <c r="HA47">
        <f t="shared" si="118"/>
        <v>9.9568222397054221E-2</v>
      </c>
      <c r="HB47">
        <f t="shared" si="118"/>
        <v>0.79042567637161387</v>
      </c>
      <c r="HC47">
        <f t="shared" si="118"/>
        <v>0.30333948504082775</v>
      </c>
      <c r="HD47">
        <f t="shared" si="118"/>
        <v>0.95959392952491585</v>
      </c>
    </row>
    <row r="48" spans="1:212">
      <c r="A48" t="s">
        <v>85</v>
      </c>
      <c r="B48">
        <v>-26</v>
      </c>
      <c r="C48">
        <v>0</v>
      </c>
      <c r="D48">
        <v>-7</v>
      </c>
      <c r="E48">
        <v>-3</v>
      </c>
      <c r="F48">
        <v>5</v>
      </c>
      <c r="G48">
        <v>-5</v>
      </c>
      <c r="H48">
        <v>4</v>
      </c>
      <c r="I48">
        <v>-1</v>
      </c>
      <c r="J48">
        <v>16</v>
      </c>
      <c r="K48">
        <v>-5</v>
      </c>
      <c r="L48">
        <v>3</v>
      </c>
      <c r="M48">
        <v>35</v>
      </c>
      <c r="N48">
        <v>-1</v>
      </c>
      <c r="O48">
        <v>0</v>
      </c>
      <c r="P48">
        <v>-52</v>
      </c>
      <c r="Q48">
        <v>-13</v>
      </c>
      <c r="R48">
        <v>26</v>
      </c>
      <c r="S48">
        <v>29</v>
      </c>
      <c r="T48">
        <v>-5</v>
      </c>
      <c r="U48">
        <v>0</v>
      </c>
      <c r="EP48" s="1" t="s">
        <v>113</v>
      </c>
      <c r="EU48">
        <f t="shared" si="119"/>
        <v>-0.70422535211267612</v>
      </c>
      <c r="EV48">
        <f t="shared" si="119"/>
        <v>1.2345679012345678</v>
      </c>
      <c r="EW48">
        <f t="shared" si="119"/>
        <v>-7.7568134171907763</v>
      </c>
      <c r="EX48">
        <f t="shared" si="119"/>
        <v>-12.166172106824925</v>
      </c>
      <c r="EY48">
        <f t="shared" si="119"/>
        <v>6.5759637188208613</v>
      </c>
      <c r="EZ48">
        <f t="shared" si="119"/>
        <v>-6.209850107066381</v>
      </c>
      <c r="FA48">
        <f t="shared" si="119"/>
        <v>-0.5</v>
      </c>
      <c r="FB48">
        <f t="shared" si="119"/>
        <v>-6.7114093959731544</v>
      </c>
      <c r="FC48">
        <f t="shared" si="119"/>
        <v>-0.44444444444444442</v>
      </c>
      <c r="FD48">
        <f t="shared" si="116"/>
        <v>2.8985507246376812</v>
      </c>
      <c r="FE48">
        <f t="shared" si="116"/>
        <v>-2.2508038585209005</v>
      </c>
      <c r="FF48">
        <f t="shared" si="116"/>
        <v>-4.0955631399317403</v>
      </c>
      <c r="FG48">
        <f t="shared" si="116"/>
        <v>7.1839080459770113</v>
      </c>
      <c r="FH48">
        <f t="shared" si="116"/>
        <v>-0.22271714922048996</v>
      </c>
      <c r="FI48">
        <f t="shared" si="116"/>
        <v>-3.669724770642202</v>
      </c>
      <c r="FJ48">
        <f t="shared" si="116"/>
        <v>7.2115384615384608</v>
      </c>
      <c r="FK48">
        <f t="shared" si="116"/>
        <v>10.13215859030837</v>
      </c>
      <c r="FL48">
        <f t="shared" si="116"/>
        <v>-6.4516129032258061</v>
      </c>
      <c r="FM48">
        <f t="shared" si="116"/>
        <v>-2.197802197802198</v>
      </c>
      <c r="FN48">
        <f t="shared" si="116"/>
        <v>3.225806451612903</v>
      </c>
      <c r="FP48">
        <f t="shared" si="120"/>
        <v>0.2953137755175605</v>
      </c>
      <c r="FQ48">
        <f t="shared" si="120"/>
        <v>0.64780198175189063</v>
      </c>
      <c r="FR48">
        <f t="shared" si="120"/>
        <v>0.17035761283670947</v>
      </c>
      <c r="FS48">
        <f t="shared" si="120"/>
        <v>1.2500719578696026E-3</v>
      </c>
      <c r="FT48">
        <f t="shared" si="120"/>
        <v>2.1751180363094127</v>
      </c>
      <c r="FU48">
        <f t="shared" si="120"/>
        <v>2.1223774572555511E-2</v>
      </c>
      <c r="FV48">
        <f t="shared" si="120"/>
        <v>0.25988298601716764</v>
      </c>
      <c r="FW48">
        <f t="shared" si="120"/>
        <v>3.2097475784428141E-2</v>
      </c>
      <c r="FX48">
        <f t="shared" si="120"/>
        <v>0.32714060135897682</v>
      </c>
      <c r="FY48">
        <f t="shared" si="117"/>
        <v>0.60469661004857767</v>
      </c>
      <c r="FZ48">
        <f t="shared" si="117"/>
        <v>0.18436670752635323</v>
      </c>
      <c r="GA48">
        <f t="shared" si="117"/>
        <v>9.7612046770967964E-2</v>
      </c>
      <c r="GB48">
        <f t="shared" si="117"/>
        <v>1.3706372416270662</v>
      </c>
      <c r="GC48">
        <f t="shared" si="117"/>
        <v>0.36614754289819906</v>
      </c>
      <c r="GD48">
        <f t="shared" si="117"/>
        <v>0.23815471442149777</v>
      </c>
      <c r="GE48">
        <f t="shared" si="117"/>
        <v>1.0574835561475975</v>
      </c>
      <c r="GF48">
        <f t="shared" si="117"/>
        <v>1.8295070173347194</v>
      </c>
      <c r="GG48">
        <f t="shared" si="117"/>
        <v>0.25189698216752654</v>
      </c>
      <c r="GH48">
        <f t="shared" si="117"/>
        <v>0.23179708787637426</v>
      </c>
      <c r="GI48">
        <f t="shared" si="117"/>
        <v>0.67026818177991276</v>
      </c>
      <c r="GK48">
        <f t="shared" si="115"/>
        <v>0.40395491905384923</v>
      </c>
      <c r="GL48">
        <f t="shared" si="118"/>
        <v>0.46132450544835502</v>
      </c>
      <c r="GM48">
        <f t="shared" si="118"/>
        <v>2.6266517125905606</v>
      </c>
      <c r="GN48">
        <f t="shared" si="118"/>
        <v>2.7662013071071003</v>
      </c>
      <c r="GO48">
        <f t="shared" si="118"/>
        <v>0.24107953190984141</v>
      </c>
      <c r="GP48">
        <f t="shared" si="118"/>
        <v>1.3761840991461152</v>
      </c>
      <c r="GQ48">
        <f t="shared" si="118"/>
        <v>0.34937169471033674</v>
      </c>
      <c r="GR48">
        <f t="shared" si="118"/>
        <v>1.1653349554199708</v>
      </c>
      <c r="GS48">
        <f t="shared" si="118"/>
        <v>0.3914516143651906</v>
      </c>
      <c r="GT48">
        <f t="shared" si="118"/>
        <v>0.21250805425801148</v>
      </c>
      <c r="GU48">
        <f t="shared" si="118"/>
        <v>0.54762990723961114</v>
      </c>
      <c r="GV48">
        <f t="shared" si="118"/>
        <v>0.74663891514387015</v>
      </c>
      <c r="GW48">
        <f t="shared" si="118"/>
        <v>1.9973062642895837E-2</v>
      </c>
      <c r="GX48">
        <f t="shared" si="118"/>
        <v>0.41094566422561163</v>
      </c>
      <c r="GY48">
        <f t="shared" si="118"/>
        <v>0.59853001840390108</v>
      </c>
      <c r="GZ48">
        <f t="shared" si="118"/>
        <v>5.2396759867765284E-2</v>
      </c>
      <c r="HA48">
        <f t="shared" si="118"/>
        <v>6.7812749634940855E-2</v>
      </c>
      <c r="HB48">
        <f t="shared" si="118"/>
        <v>0.57961877782471438</v>
      </c>
      <c r="HC48">
        <f t="shared" si="118"/>
        <v>0.42652578227926075</v>
      </c>
      <c r="HD48">
        <f t="shared" si="118"/>
        <v>0.19269459777536516</v>
      </c>
    </row>
    <row r="49" spans="1:219">
      <c r="A49" t="s">
        <v>86</v>
      </c>
      <c r="B49">
        <v>25</v>
      </c>
      <c r="C49">
        <v>-2</v>
      </c>
      <c r="D49">
        <v>-21</v>
      </c>
      <c r="E49">
        <v>3</v>
      </c>
      <c r="F49">
        <v>-5</v>
      </c>
      <c r="G49">
        <v>2</v>
      </c>
      <c r="H49">
        <v>6</v>
      </c>
      <c r="I49">
        <v>8</v>
      </c>
      <c r="J49">
        <v>-16</v>
      </c>
      <c r="K49">
        <v>22</v>
      </c>
      <c r="L49">
        <v>1</v>
      </c>
      <c r="M49">
        <v>-11</v>
      </c>
      <c r="N49">
        <v>-4</v>
      </c>
      <c r="O49">
        <v>2</v>
      </c>
      <c r="P49">
        <v>-2</v>
      </c>
      <c r="Q49">
        <v>-23</v>
      </c>
      <c r="R49">
        <v>15</v>
      </c>
      <c r="S49">
        <v>-1</v>
      </c>
      <c r="T49">
        <v>5</v>
      </c>
      <c r="U49">
        <v>-4</v>
      </c>
      <c r="EP49" s="1" t="s">
        <v>114</v>
      </c>
      <c r="EU49">
        <f t="shared" si="119"/>
        <v>-5.5749128919860631</v>
      </c>
      <c r="EV49">
        <f t="shared" si="119"/>
        <v>-1.2195121951219512</v>
      </c>
      <c r="EW49">
        <f t="shared" si="119"/>
        <v>-6.6398390342052318</v>
      </c>
      <c r="EX49">
        <f t="shared" si="119"/>
        <v>-9.2696629213483153</v>
      </c>
      <c r="EY49">
        <f t="shared" si="119"/>
        <v>9.4298245614035086</v>
      </c>
      <c r="EZ49">
        <f t="shared" si="119"/>
        <v>-5.3533190578158463</v>
      </c>
      <c r="FA49">
        <f t="shared" si="119"/>
        <v>1.4814814814814816</v>
      </c>
      <c r="FB49">
        <f t="shared" si="119"/>
        <v>-6.624605678233439</v>
      </c>
      <c r="FC49">
        <f t="shared" si="119"/>
        <v>2.1276595744680851</v>
      </c>
      <c r="FD49">
        <f t="shared" si="116"/>
        <v>4</v>
      </c>
      <c r="FE49">
        <f t="shared" si="116"/>
        <v>0.60606060606060608</v>
      </c>
      <c r="FF49">
        <f t="shared" si="116"/>
        <v>-4.234527687296417</v>
      </c>
      <c r="FG49">
        <f t="shared" si="116"/>
        <v>6.9637883008356551</v>
      </c>
      <c r="FH49">
        <f t="shared" si="116"/>
        <v>-3.0172413793103448</v>
      </c>
      <c r="FI49">
        <f t="shared" si="116"/>
        <v>-6.5420560747663545</v>
      </c>
      <c r="FJ49">
        <f t="shared" si="116"/>
        <v>9.3023255813953494</v>
      </c>
      <c r="FK49">
        <f t="shared" si="116"/>
        <v>6.666666666666667</v>
      </c>
      <c r="FL49">
        <f t="shared" si="116"/>
        <v>3.5714285714285712</v>
      </c>
      <c r="FM49">
        <f t="shared" si="116"/>
        <v>0</v>
      </c>
      <c r="FN49">
        <f t="shared" si="116"/>
        <v>-2.1834061135371177</v>
      </c>
      <c r="FP49">
        <f t="shared" si="120"/>
        <v>0.11282147090357439</v>
      </c>
      <c r="FQ49">
        <f t="shared" si="120"/>
        <v>0.33953770502141506</v>
      </c>
      <c r="FR49">
        <f t="shared" si="120"/>
        <v>2.2086261313942635E-2</v>
      </c>
      <c r="FS49">
        <f t="shared" si="120"/>
        <v>6.3823684341292441E-3</v>
      </c>
      <c r="FT49">
        <f t="shared" si="120"/>
        <v>3.2017344079635945</v>
      </c>
      <c r="FU49">
        <f t="shared" si="120"/>
        <v>3.5614592903444396E-2</v>
      </c>
      <c r="FV49">
        <f t="shared" si="120"/>
        <v>0.49963312826394324</v>
      </c>
      <c r="FW49">
        <f t="shared" si="120"/>
        <v>2.9631067221428956E-2</v>
      </c>
      <c r="FX49">
        <f t="shared" si="120"/>
        <v>0.49517694768312603</v>
      </c>
      <c r="FY49">
        <f t="shared" si="117"/>
        <v>1.0649894488841061</v>
      </c>
      <c r="FZ49">
        <f t="shared" si="117"/>
        <v>0.39783197766364448</v>
      </c>
      <c r="GA49">
        <f t="shared" si="117"/>
        <v>9.7715595354232188E-2</v>
      </c>
      <c r="GB49">
        <f t="shared" si="117"/>
        <v>1.367614231388151</v>
      </c>
      <c r="GC49">
        <f t="shared" si="117"/>
        <v>0.12198541945829872</v>
      </c>
      <c r="GD49">
        <f t="shared" si="117"/>
        <v>0.13838619868562949</v>
      </c>
      <c r="GE49">
        <f t="shared" si="117"/>
        <v>1.4275436635098189</v>
      </c>
      <c r="GF49">
        <f t="shared" si="117"/>
        <v>1.0403912115632403</v>
      </c>
      <c r="GG49">
        <f t="shared" si="117"/>
        <v>0.41025308363967128</v>
      </c>
      <c r="GH49">
        <f t="shared" si="117"/>
        <v>0.30131442494226612</v>
      </c>
      <c r="GI49">
        <f t="shared" si="117"/>
        <v>0.18861535098286827</v>
      </c>
      <c r="GK49">
        <f t="shared" si="115"/>
        <v>1.0644666505008846</v>
      </c>
      <c r="GL49">
        <f t="shared" si="118"/>
        <v>0.49976105684096206</v>
      </c>
      <c r="GM49">
        <f t="shared" si="118"/>
        <v>1.5611631402502422</v>
      </c>
      <c r="GN49">
        <f t="shared" si="118"/>
        <v>1.9274385754617878</v>
      </c>
      <c r="GO49">
        <f t="shared" si="118"/>
        <v>0.13443104335223602</v>
      </c>
      <c r="GP49">
        <f t="shared" si="118"/>
        <v>1.1831183232255889</v>
      </c>
      <c r="GQ49">
        <f t="shared" si="118"/>
        <v>0.22012761140204917</v>
      </c>
      <c r="GR49">
        <f t="shared" si="118"/>
        <v>1.1815114030962581</v>
      </c>
      <c r="GS49">
        <f t="shared" si="118"/>
        <v>0.20175481222740488</v>
      </c>
      <c r="GT49">
        <f t="shared" si="118"/>
        <v>0.4052390402634537</v>
      </c>
      <c r="GU49">
        <f t="shared" si="118"/>
        <v>0.29775408137695741</v>
      </c>
      <c r="GV49">
        <f t="shared" si="118"/>
        <v>0.78657046833079913</v>
      </c>
      <c r="GW49">
        <f t="shared" si="118"/>
        <v>2.3350398583677271E-2</v>
      </c>
      <c r="GX49">
        <f t="shared" si="118"/>
        <v>0.74471323698602132</v>
      </c>
      <c r="GY49">
        <f t="shared" si="118"/>
        <v>0.77153147781990528</v>
      </c>
      <c r="GZ49">
        <f t="shared" si="118"/>
        <v>3.4409490303908302E-2</v>
      </c>
      <c r="HA49">
        <f t="shared" si="118"/>
        <v>4.3890518398792072E-2</v>
      </c>
      <c r="HB49">
        <f t="shared" si="118"/>
        <v>0.24561611204464767</v>
      </c>
      <c r="HC49">
        <f t="shared" si="118"/>
        <v>0.30131442494226612</v>
      </c>
      <c r="HD49">
        <f t="shared" si="118"/>
        <v>0.4834068574913245</v>
      </c>
    </row>
    <row r="50" spans="1:219">
      <c r="A50" t="s">
        <v>87</v>
      </c>
      <c r="B50">
        <v>-29</v>
      </c>
      <c r="C50">
        <v>0</v>
      </c>
      <c r="D50">
        <v>33</v>
      </c>
      <c r="E50">
        <v>-3</v>
      </c>
      <c r="F50">
        <v>3</v>
      </c>
      <c r="G50">
        <v>-23</v>
      </c>
      <c r="H50">
        <v>-3</v>
      </c>
      <c r="I50">
        <v>12</v>
      </c>
      <c r="J50">
        <v>8</v>
      </c>
      <c r="K50">
        <v>22</v>
      </c>
      <c r="L50">
        <v>-16</v>
      </c>
      <c r="M50">
        <v>-11</v>
      </c>
      <c r="N50">
        <v>-24</v>
      </c>
      <c r="O50">
        <v>-16</v>
      </c>
      <c r="P50">
        <v>27</v>
      </c>
      <c r="Q50">
        <v>1</v>
      </c>
      <c r="R50">
        <v>0</v>
      </c>
      <c r="S50">
        <v>5</v>
      </c>
      <c r="T50">
        <v>0</v>
      </c>
      <c r="U50">
        <v>14</v>
      </c>
      <c r="EP50" s="1" t="s">
        <v>115</v>
      </c>
      <c r="EU50">
        <f t="shared" si="119"/>
        <v>0.45248868778280549</v>
      </c>
      <c r="EV50">
        <f t="shared" si="119"/>
        <v>0.81300813008130091</v>
      </c>
      <c r="EW50">
        <f t="shared" si="119"/>
        <v>-6.6489361702127656</v>
      </c>
      <c r="EX50">
        <f t="shared" si="119"/>
        <v>-7.7205882352941178</v>
      </c>
      <c r="EY50">
        <f t="shared" si="119"/>
        <v>5.6213017751479288</v>
      </c>
      <c r="EZ50">
        <f t="shared" si="119"/>
        <v>-3.0303030303030303</v>
      </c>
      <c r="FA50">
        <f t="shared" si="119"/>
        <v>-0.97087378640776689</v>
      </c>
      <c r="FB50">
        <f t="shared" si="119"/>
        <v>-5.9071729957805905</v>
      </c>
      <c r="FC50">
        <f t="shared" si="119"/>
        <v>3.2432432432432434</v>
      </c>
      <c r="FD50">
        <f t="shared" si="116"/>
        <v>8.2840236686390547</v>
      </c>
      <c r="FE50">
        <f t="shared" si="116"/>
        <v>0.89285714285714279</v>
      </c>
      <c r="FF50">
        <f t="shared" si="116"/>
        <v>-3.6036036036036037</v>
      </c>
      <c r="FG50">
        <f t="shared" si="116"/>
        <v>0</v>
      </c>
      <c r="FH50">
        <f t="shared" si="116"/>
        <v>-2.6627218934911245</v>
      </c>
      <c r="FI50">
        <f t="shared" si="116"/>
        <v>-2.2727272727272729</v>
      </c>
      <c r="FJ50">
        <f t="shared" si="116"/>
        <v>6.7484662576687118</v>
      </c>
      <c r="FK50">
        <f t="shared" si="116"/>
        <v>-2.0942408376963351</v>
      </c>
      <c r="FL50">
        <f t="shared" si="116"/>
        <v>-9.0909090909090917</v>
      </c>
      <c r="FM50">
        <f t="shared" si="116"/>
        <v>-2.8169014084507045</v>
      </c>
      <c r="FN50">
        <f t="shared" si="116"/>
        <v>8.3333333333333321</v>
      </c>
      <c r="FP50">
        <f t="shared" si="120"/>
        <v>0.46836731792081798</v>
      </c>
      <c r="FQ50">
        <f t="shared" si="120"/>
        <v>0.37098423550525983</v>
      </c>
      <c r="FR50">
        <f t="shared" si="120"/>
        <v>0.20518148848011317</v>
      </c>
      <c r="FS50">
        <f t="shared" si="120"/>
        <v>4.0206395844115603E-2</v>
      </c>
      <c r="FT50">
        <f t="shared" si="120"/>
        <v>2.044941592494316</v>
      </c>
      <c r="FU50">
        <f t="shared" si="120"/>
        <v>0.11043789653180616</v>
      </c>
      <c r="FV50">
        <f t="shared" si="120"/>
        <v>0.25967607156769545</v>
      </c>
      <c r="FW50">
        <f t="shared" si="120"/>
        <v>5.9000280815137293E-2</v>
      </c>
      <c r="FX50">
        <f t="shared" si="120"/>
        <v>0.54778933713011235</v>
      </c>
      <c r="FY50">
        <f t="shared" si="117"/>
        <v>1.0682358629570627</v>
      </c>
      <c r="FZ50">
        <f t="shared" si="117"/>
        <v>0.38352869379717841</v>
      </c>
      <c r="GA50">
        <f t="shared" si="117"/>
        <v>0.17751135609669152</v>
      </c>
      <c r="GB50">
        <f t="shared" si="117"/>
        <v>0.30198126722641966</v>
      </c>
      <c r="GC50">
        <f t="shared" si="117"/>
        <v>0.13706260512873814</v>
      </c>
      <c r="GD50">
        <f t="shared" si="117"/>
        <v>0.23659050474431476</v>
      </c>
      <c r="GE50">
        <f t="shared" si="117"/>
        <v>0.8946552781461572</v>
      </c>
      <c r="GF50">
        <f t="shared" si="117"/>
        <v>0.19266795993083283</v>
      </c>
      <c r="GG50">
        <f t="shared" si="117"/>
        <v>0.2088343863416354</v>
      </c>
      <c r="GH50">
        <f t="shared" si="117"/>
        <v>0.24358911110823467</v>
      </c>
      <c r="GI50">
        <f t="shared" si="117"/>
        <v>1.1783842519950791</v>
      </c>
      <c r="GK50">
        <f t="shared" si="115"/>
        <v>0.4037968796356442</v>
      </c>
      <c r="GL50">
        <f t="shared" si="118"/>
        <v>0.28830510095459605</v>
      </c>
      <c r="GM50">
        <f t="shared" si="118"/>
        <v>1.8388940346933029</v>
      </c>
      <c r="GN50">
        <f t="shared" si="118"/>
        <v>1.3038412633282057</v>
      </c>
      <c r="GO50">
        <f t="shared" si="118"/>
        <v>0.50490908027100057</v>
      </c>
      <c r="GP50">
        <f t="shared" si="118"/>
        <v>0.65369249339769553</v>
      </c>
      <c r="GQ50">
        <f t="shared" si="118"/>
        <v>0.41582345605198601</v>
      </c>
      <c r="GR50">
        <f t="shared" si="118"/>
        <v>0.90808296492192864</v>
      </c>
      <c r="GS50">
        <f t="shared" si="118"/>
        <v>0.15696878920553736</v>
      </c>
      <c r="GT50">
        <f t="shared" si="118"/>
        <v>3.9784051634016264E-2</v>
      </c>
      <c r="GU50">
        <f t="shared" si="118"/>
        <v>0.26293663927188365</v>
      </c>
      <c r="GV50">
        <f t="shared" si="118"/>
        <v>0.67609929904889421</v>
      </c>
      <c r="GW50">
        <f t="shared" si="118"/>
        <v>0.30198126722641955</v>
      </c>
      <c r="GX50">
        <f t="shared" si="118"/>
        <v>0.57505802916834625</v>
      </c>
      <c r="GY50">
        <f t="shared" si="118"/>
        <v>0.42335994250390674</v>
      </c>
      <c r="GZ50">
        <f t="shared" si="118"/>
        <v>7.2927684196898476E-2</v>
      </c>
      <c r="HA50">
        <f t="shared" si="118"/>
        <v>0.44678833338591822</v>
      </c>
      <c r="HB50">
        <f t="shared" si="118"/>
        <v>0.58318564694534514</v>
      </c>
      <c r="HC50">
        <f t="shared" si="118"/>
        <v>0.45292741794763441</v>
      </c>
      <c r="HD50">
        <f t="shared" si="118"/>
        <v>6.1787742223120425E-2</v>
      </c>
    </row>
    <row r="51" spans="1:219">
      <c r="A51" t="s">
        <v>88</v>
      </c>
      <c r="B51">
        <v>4</v>
      </c>
      <c r="C51">
        <v>-13</v>
      </c>
      <c r="D51">
        <v>-13</v>
      </c>
      <c r="E51">
        <v>7</v>
      </c>
      <c r="F51">
        <v>0</v>
      </c>
      <c r="G51">
        <v>15</v>
      </c>
      <c r="H51">
        <v>13</v>
      </c>
      <c r="I51">
        <v>0</v>
      </c>
      <c r="J51">
        <v>-6</v>
      </c>
      <c r="K51">
        <v>10</v>
      </c>
      <c r="L51">
        <v>-1</v>
      </c>
      <c r="M51">
        <v>-7</v>
      </c>
      <c r="N51">
        <v>-7</v>
      </c>
      <c r="O51">
        <v>-9</v>
      </c>
      <c r="P51">
        <v>9</v>
      </c>
      <c r="Q51">
        <v>-21</v>
      </c>
      <c r="R51">
        <v>-11</v>
      </c>
      <c r="S51">
        <v>14</v>
      </c>
      <c r="T51">
        <v>8</v>
      </c>
      <c r="U51">
        <v>8</v>
      </c>
      <c r="EP51" s="1" t="s">
        <v>116</v>
      </c>
      <c r="EU51">
        <f t="shared" si="119"/>
        <v>0</v>
      </c>
      <c r="EV51">
        <f t="shared" si="119"/>
        <v>-0.91743119266055051</v>
      </c>
      <c r="EW51">
        <f t="shared" si="119"/>
        <v>-7.3654390934844187</v>
      </c>
      <c r="EX51">
        <f t="shared" si="119"/>
        <v>-10.276679841897234</v>
      </c>
      <c r="EY51">
        <f t="shared" si="119"/>
        <v>3.7383177570093453</v>
      </c>
      <c r="EZ51">
        <f t="shared" si="119"/>
        <v>-1.6949152542372881</v>
      </c>
      <c r="FA51">
        <f t="shared" si="119"/>
        <v>0</v>
      </c>
      <c r="FB51">
        <f t="shared" si="119"/>
        <v>-11.111111111111111</v>
      </c>
      <c r="FC51">
        <f t="shared" si="119"/>
        <v>9.5808383233532943</v>
      </c>
      <c r="FD51">
        <f t="shared" si="116"/>
        <v>9.8591549295774641</v>
      </c>
      <c r="FE51">
        <f t="shared" si="116"/>
        <v>8.3720930232558146</v>
      </c>
      <c r="FF51">
        <f t="shared" si="116"/>
        <v>-9.9009900990099009</v>
      </c>
      <c r="FG51">
        <f t="shared" si="116"/>
        <v>6.3745019920318722</v>
      </c>
      <c r="FH51">
        <f t="shared" si="116"/>
        <v>-6.129032258064516</v>
      </c>
      <c r="FI51">
        <f t="shared" si="116"/>
        <v>-8.6419753086419746</v>
      </c>
      <c r="FJ51">
        <f t="shared" si="116"/>
        <v>2.0270270270270272</v>
      </c>
      <c r="FK51">
        <f t="shared" si="116"/>
        <v>6.1728395061728394</v>
      </c>
      <c r="FL51">
        <f t="shared" si="116"/>
        <v>4.7619047619047619</v>
      </c>
      <c r="FM51">
        <f t="shared" si="116"/>
        <v>-12.903225806451612</v>
      </c>
      <c r="FN51">
        <f t="shared" si="116"/>
        <v>1.935483870967742</v>
      </c>
      <c r="FP51">
        <f t="shared" si="120"/>
        <v>0.48441282668417734</v>
      </c>
      <c r="FQ51">
        <f t="shared" si="120"/>
        <v>0.2921926659858381</v>
      </c>
      <c r="FR51">
        <f t="shared" si="120"/>
        <v>5.5397426056394534E-2</v>
      </c>
      <c r="FS51">
        <f t="shared" si="120"/>
        <v>9.1633386381123443E-3</v>
      </c>
      <c r="FT51">
        <f t="shared" si="120"/>
        <v>1.5155016013940772</v>
      </c>
      <c r="FU51">
        <f t="shared" si="120"/>
        <v>0.19312794444029943</v>
      </c>
      <c r="FV51">
        <f t="shared" si="120"/>
        <v>0.36567870317245749</v>
      </c>
      <c r="FW51">
        <f t="shared" si="120"/>
        <v>9.0240130521667249E-3</v>
      </c>
      <c r="FX51">
        <f t="shared" si="120"/>
        <v>1.4208351996947386</v>
      </c>
      <c r="FY51">
        <f t="shared" si="117"/>
        <v>1.2881680043670791</v>
      </c>
      <c r="FZ51">
        <f t="shared" si="117"/>
        <v>1.2513249929115491</v>
      </c>
      <c r="GA51">
        <f t="shared" si="117"/>
        <v>1.5274959105815672E-2</v>
      </c>
      <c r="GB51">
        <f t="shared" si="117"/>
        <v>1.0747621728284191</v>
      </c>
      <c r="GC51">
        <f t="shared" si="117"/>
        <v>3.8087768158284976E-2</v>
      </c>
      <c r="GD51">
        <f t="shared" si="117"/>
        <v>0.1068231048970584</v>
      </c>
      <c r="GE51">
        <f t="shared" si="117"/>
        <v>0.47403202762575886</v>
      </c>
      <c r="GF51">
        <f t="shared" si="117"/>
        <v>0.83098294059180255</v>
      </c>
      <c r="GG51">
        <f t="shared" si="117"/>
        <v>0.46765231904075127</v>
      </c>
      <c r="GH51">
        <f t="shared" si="117"/>
        <v>4.73124314110627E-2</v>
      </c>
      <c r="GI51">
        <f t="shared" si="117"/>
        <v>0.43525979280213778</v>
      </c>
      <c r="GK51">
        <f t="shared" si="115"/>
        <v>0.48441282668417718</v>
      </c>
      <c r="GL51">
        <f t="shared" si="118"/>
        <v>0.38319877569641131</v>
      </c>
      <c r="GM51">
        <f t="shared" si="118"/>
        <v>1.5648798472992027</v>
      </c>
      <c r="GN51">
        <f t="shared" si="118"/>
        <v>1.75331157166337</v>
      </c>
      <c r="GO51">
        <f t="shared" si="118"/>
        <v>0.57332834698246848</v>
      </c>
      <c r="GP51">
        <f t="shared" si="118"/>
        <v>0.48144600538728033</v>
      </c>
      <c r="GQ51">
        <f t="shared" si="118"/>
        <v>0.36567870317245749</v>
      </c>
      <c r="GR51">
        <f t="shared" si="118"/>
        <v>1.8038904210517903</v>
      </c>
      <c r="GS51">
        <f t="shared" si="118"/>
        <v>8.7648887988451607E-2</v>
      </c>
      <c r="GT51">
        <f t="shared" si="118"/>
        <v>7.5021461855143287E-2</v>
      </c>
      <c r="GU51">
        <f t="shared" si="118"/>
        <v>2.5228779734304922E-2</v>
      </c>
      <c r="GV51">
        <f t="shared" si="118"/>
        <v>1.4614193496740899</v>
      </c>
      <c r="GW51">
        <f t="shared" si="118"/>
        <v>7.4677384047315304E-2</v>
      </c>
      <c r="GX51">
        <f t="shared" si="118"/>
        <v>1.0849654798076966</v>
      </c>
      <c r="GY51">
        <f t="shared" si="118"/>
        <v>0.8393681755057727</v>
      </c>
      <c r="GZ51">
        <f t="shared" si="118"/>
        <v>0.24816722763668608</v>
      </c>
      <c r="HA51">
        <f t="shared" si="118"/>
        <v>7.8104837257875759E-2</v>
      </c>
      <c r="HB51">
        <f t="shared" si="118"/>
        <v>0.27453245481283167</v>
      </c>
      <c r="HC51">
        <f t="shared" si="118"/>
        <v>1.0723253995497193</v>
      </c>
      <c r="HD51">
        <f t="shared" si="118"/>
        <v>0.21910187967676092</v>
      </c>
    </row>
    <row r="52" spans="1:219">
      <c r="A52" t="s">
        <v>89</v>
      </c>
      <c r="B52">
        <v>-10</v>
      </c>
      <c r="C52">
        <v>-5</v>
      </c>
      <c r="D52">
        <v>-13</v>
      </c>
      <c r="E52">
        <v>-1</v>
      </c>
      <c r="F52">
        <v>-3</v>
      </c>
      <c r="G52">
        <v>7</v>
      </c>
      <c r="H52">
        <v>6</v>
      </c>
      <c r="I52">
        <v>8</v>
      </c>
      <c r="J52">
        <v>-8</v>
      </c>
      <c r="K52">
        <v>8</v>
      </c>
      <c r="L52">
        <v>-1</v>
      </c>
      <c r="M52">
        <v>2</v>
      </c>
      <c r="N52">
        <v>-13</v>
      </c>
      <c r="O52">
        <v>-10</v>
      </c>
      <c r="P52">
        <v>14</v>
      </c>
      <c r="Q52">
        <v>-22</v>
      </c>
      <c r="R52">
        <v>-5</v>
      </c>
      <c r="S52">
        <v>24</v>
      </c>
      <c r="T52">
        <v>9</v>
      </c>
      <c r="U52">
        <v>13</v>
      </c>
      <c r="EP52" s="1" t="s">
        <v>95</v>
      </c>
      <c r="EU52">
        <f t="shared" si="119"/>
        <v>-4.0892193308550189</v>
      </c>
      <c r="EV52">
        <f t="shared" si="119"/>
        <v>0.6578947368421052</v>
      </c>
      <c r="EW52">
        <f t="shared" si="119"/>
        <v>-1.6949152542372881</v>
      </c>
      <c r="EX52">
        <f t="shared" si="119"/>
        <v>-4.8582995951417001</v>
      </c>
      <c r="EY52">
        <f t="shared" si="119"/>
        <v>-1.5789473684210527</v>
      </c>
      <c r="EZ52">
        <f t="shared" si="119"/>
        <v>-10.209424083769633</v>
      </c>
      <c r="FA52">
        <f t="shared" si="119"/>
        <v>0.26315789473684209</v>
      </c>
      <c r="FB52">
        <f t="shared" si="119"/>
        <v>-2.8169014084507045</v>
      </c>
      <c r="FC52">
        <f t="shared" si="119"/>
        <v>-6.8571428571428577</v>
      </c>
      <c r="FD52">
        <f t="shared" si="116"/>
        <v>-13.761467889908257</v>
      </c>
      <c r="FE52">
        <f t="shared" si="116"/>
        <v>-13.733905579399142</v>
      </c>
      <c r="FF52">
        <f t="shared" si="116"/>
        <v>-1.4388489208633095</v>
      </c>
      <c r="FG52">
        <f t="shared" si="116"/>
        <v>-0.46838407494145201</v>
      </c>
      <c r="FH52">
        <f t="shared" si="116"/>
        <v>6.809338521400778</v>
      </c>
      <c r="FI52">
        <f t="shared" si="116"/>
        <v>0</v>
      </c>
      <c r="FJ52">
        <f t="shared" si="116"/>
        <v>7.7844311377245514</v>
      </c>
      <c r="FK52">
        <f t="shared" si="116"/>
        <v>8.7542087542087543</v>
      </c>
      <c r="FL52">
        <f t="shared" si="116"/>
        <v>0</v>
      </c>
      <c r="FM52">
        <f t="shared" si="116"/>
        <v>-8.6419753086419746</v>
      </c>
      <c r="FN52">
        <f t="shared" si="116"/>
        <v>-12.601626016260163</v>
      </c>
      <c r="FP52">
        <f t="shared" si="120"/>
        <v>0.1290630283717546</v>
      </c>
      <c r="FQ52">
        <f t="shared" si="120"/>
        <v>0.33772641932319547</v>
      </c>
      <c r="FR52">
        <f t="shared" si="120"/>
        <v>0.22900992409907783</v>
      </c>
      <c r="FS52">
        <f t="shared" si="120"/>
        <v>0.16944388029563828</v>
      </c>
      <c r="FT52">
        <f t="shared" si="120"/>
        <v>0.23053701604204346</v>
      </c>
      <c r="FU52">
        <f t="shared" si="120"/>
        <v>4.8450847936025998E-2</v>
      </c>
      <c r="FV52">
        <f t="shared" si="120"/>
        <v>0.32870671616947161</v>
      </c>
      <c r="FW52">
        <f t="shared" si="120"/>
        <v>0.20036085175097509</v>
      </c>
      <c r="FX52">
        <f t="shared" si="120"/>
        <v>0.10496567830367494</v>
      </c>
      <c r="FY52">
        <f t="shared" si="117"/>
        <v>2.8944882840428111E-2</v>
      </c>
      <c r="FZ52">
        <f t="shared" si="117"/>
        <v>2.5570499273464407E-2</v>
      </c>
      <c r="GA52">
        <f t="shared" si="117"/>
        <v>0.28580812286961527</v>
      </c>
      <c r="GB52">
        <f t="shared" si="117"/>
        <v>0.27354361497397367</v>
      </c>
      <c r="GC52">
        <f t="shared" si="117"/>
        <v>1.6307744879280852</v>
      </c>
      <c r="GD52">
        <f t="shared" si="117"/>
        <v>0.30176221022523725</v>
      </c>
      <c r="GE52">
        <f t="shared" si="117"/>
        <v>0.9116118574065426</v>
      </c>
      <c r="GF52">
        <f t="shared" si="117"/>
        <v>1.4017291922885278</v>
      </c>
      <c r="GG52">
        <f t="shared" si="117"/>
        <v>0.38621313711827554</v>
      </c>
      <c r="GH52">
        <f t="shared" si="117"/>
        <v>0.16289132928877215</v>
      </c>
      <c r="GI52">
        <f t="shared" si="117"/>
        <v>6.3088827000555344E-3</v>
      </c>
      <c r="GK52">
        <f t="shared" si="115"/>
        <v>0.68482698369287764</v>
      </c>
      <c r="GL52">
        <f t="shared" si="118"/>
        <v>0.27281328060262433</v>
      </c>
      <c r="GM52">
        <f t="shared" si="118"/>
        <v>0.46619916846213583</v>
      </c>
      <c r="GN52">
        <f t="shared" si="118"/>
        <v>0.85033420546851968</v>
      </c>
      <c r="GO52">
        <f t="shared" si="118"/>
        <v>0.406597398639304</v>
      </c>
      <c r="GP52">
        <f t="shared" si="118"/>
        <v>2.2692313298488331</v>
      </c>
      <c r="GQ52">
        <f t="shared" si="118"/>
        <v>0.28786104117508693</v>
      </c>
      <c r="GR52">
        <f t="shared" si="118"/>
        <v>0.59923180871028059</v>
      </c>
      <c r="GS52">
        <f t="shared" si="118"/>
        <v>0.88604690805102138</v>
      </c>
      <c r="GT52">
        <f t="shared" si="118"/>
        <v>1.3697893312050755</v>
      </c>
      <c r="GU52">
        <f t="shared" si="118"/>
        <v>2.2707030083431965</v>
      </c>
      <c r="GV52">
        <f t="shared" si="118"/>
        <v>0.4881359318204887</v>
      </c>
      <c r="GW52">
        <f t="shared" si="118"/>
        <v>0.35080671916009071</v>
      </c>
      <c r="GX52">
        <f t="shared" si="118"/>
        <v>7.0259527035891903E-2</v>
      </c>
      <c r="GY52">
        <f t="shared" si="118"/>
        <v>0.30176221022523725</v>
      </c>
      <c r="GZ52">
        <f t="shared" si="118"/>
        <v>5.8447833637432195E-2</v>
      </c>
      <c r="HA52">
        <f t="shared" si="118"/>
        <v>2.6906694503900191E-2</v>
      </c>
      <c r="HB52">
        <f t="shared" si="118"/>
        <v>0.38621313711827543</v>
      </c>
      <c r="HC52">
        <f t="shared" si="118"/>
        <v>0.91562304902946234</v>
      </c>
      <c r="HD52">
        <f t="shared" si="118"/>
        <v>1.9320228509919697</v>
      </c>
    </row>
    <row r="53" spans="1:219">
      <c r="A53" t="s">
        <v>90</v>
      </c>
      <c r="B53">
        <v>-1</v>
      </c>
      <c r="C53">
        <v>-10</v>
      </c>
      <c r="D53">
        <v>-25</v>
      </c>
      <c r="E53">
        <v>11</v>
      </c>
      <c r="F53">
        <v>1</v>
      </c>
      <c r="G53">
        <v>10</v>
      </c>
      <c r="H53">
        <v>8</v>
      </c>
      <c r="I53">
        <v>-2</v>
      </c>
      <c r="J53">
        <v>-12</v>
      </c>
      <c r="K53">
        <v>-4</v>
      </c>
      <c r="L53">
        <v>-5</v>
      </c>
      <c r="M53">
        <v>1</v>
      </c>
      <c r="N53">
        <v>-18</v>
      </c>
      <c r="O53">
        <v>-5</v>
      </c>
      <c r="P53">
        <v>6</v>
      </c>
      <c r="Q53">
        <v>-7</v>
      </c>
      <c r="R53">
        <v>13</v>
      </c>
      <c r="S53">
        <v>16</v>
      </c>
      <c r="T53">
        <v>9</v>
      </c>
      <c r="U53">
        <v>14</v>
      </c>
      <c r="HH53" t="s">
        <v>168</v>
      </c>
      <c r="HI53" t="s">
        <v>167</v>
      </c>
      <c r="HJ53" t="s">
        <v>169</v>
      </c>
      <c r="HK53" t="s">
        <v>170</v>
      </c>
    </row>
    <row r="54" spans="1:219">
      <c r="A54" t="s">
        <v>91</v>
      </c>
      <c r="B54">
        <v>-14</v>
      </c>
      <c r="C54">
        <v>-7</v>
      </c>
      <c r="D54">
        <v>-19</v>
      </c>
      <c r="E54">
        <v>17</v>
      </c>
      <c r="F54">
        <v>-3</v>
      </c>
      <c r="G54">
        <v>10</v>
      </c>
      <c r="H54">
        <v>2</v>
      </c>
      <c r="I54">
        <v>2</v>
      </c>
      <c r="J54">
        <v>-15</v>
      </c>
      <c r="K54">
        <v>17</v>
      </c>
      <c r="L54">
        <v>-6</v>
      </c>
      <c r="M54">
        <v>2</v>
      </c>
      <c r="N54">
        <v>-13</v>
      </c>
      <c r="O54">
        <v>-3</v>
      </c>
      <c r="P54">
        <v>3</v>
      </c>
      <c r="Q54">
        <v>-4</v>
      </c>
      <c r="R54">
        <v>-6</v>
      </c>
      <c r="S54">
        <v>18</v>
      </c>
      <c r="T54">
        <v>4</v>
      </c>
      <c r="U54">
        <v>15</v>
      </c>
      <c r="EU54" t="s">
        <v>132</v>
      </c>
      <c r="EV54" t="s">
        <v>124</v>
      </c>
      <c r="EW54" t="s">
        <v>126</v>
      </c>
      <c r="EX54" t="s">
        <v>120</v>
      </c>
      <c r="EY54" t="s">
        <v>121</v>
      </c>
      <c r="EZ54" t="s">
        <v>133</v>
      </c>
      <c r="FA54" t="s">
        <v>134</v>
      </c>
      <c r="FB54" t="s">
        <v>129</v>
      </c>
      <c r="FC54" t="s">
        <v>131</v>
      </c>
      <c r="FD54" t="s">
        <v>123</v>
      </c>
      <c r="FE54" t="s">
        <v>118</v>
      </c>
      <c r="FF54" t="s">
        <v>136</v>
      </c>
      <c r="FG54" t="s">
        <v>125</v>
      </c>
      <c r="FH54" t="s">
        <v>127</v>
      </c>
      <c r="FI54" t="s">
        <v>128</v>
      </c>
      <c r="FJ54" t="s">
        <v>122</v>
      </c>
      <c r="FK54" t="s">
        <v>137</v>
      </c>
      <c r="FL54" t="s">
        <v>135</v>
      </c>
      <c r="FM54" t="s">
        <v>119</v>
      </c>
      <c r="FN54" t="s">
        <v>130</v>
      </c>
      <c r="FX54" t="s">
        <v>164</v>
      </c>
      <c r="HH54" t="s">
        <v>118</v>
      </c>
    </row>
    <row r="55" spans="1:219">
      <c r="A55" t="s">
        <v>92</v>
      </c>
      <c r="B55">
        <v>4</v>
      </c>
      <c r="C55">
        <v>-8</v>
      </c>
      <c r="D55">
        <v>-20</v>
      </c>
      <c r="E55">
        <v>-2</v>
      </c>
      <c r="F55">
        <v>4</v>
      </c>
      <c r="G55">
        <v>12</v>
      </c>
      <c r="H55">
        <v>4</v>
      </c>
      <c r="I55">
        <v>-2</v>
      </c>
      <c r="J55">
        <v>-6</v>
      </c>
      <c r="K55">
        <v>7</v>
      </c>
      <c r="L55">
        <v>-5</v>
      </c>
      <c r="M55">
        <v>-7</v>
      </c>
      <c r="N55">
        <v>-14</v>
      </c>
      <c r="O55">
        <v>-9</v>
      </c>
      <c r="P55">
        <v>7</v>
      </c>
      <c r="Q55">
        <v>-17</v>
      </c>
      <c r="R55">
        <v>12</v>
      </c>
      <c r="S55">
        <v>19</v>
      </c>
      <c r="T55">
        <v>4</v>
      </c>
      <c r="U55">
        <v>17</v>
      </c>
      <c r="ER55" t="s">
        <v>156</v>
      </c>
      <c r="EU55">
        <f>EU29</f>
        <v>-8.1632653061224492</v>
      </c>
      <c r="EV55">
        <f t="shared" ref="EV55:FN55" si="121">EV29</f>
        <v>4</v>
      </c>
      <c r="EW55">
        <f t="shared" si="121"/>
        <v>-7.6530612244897958</v>
      </c>
      <c r="EX55">
        <f t="shared" si="121"/>
        <v>-5.9090909090909092</v>
      </c>
      <c r="EY55">
        <f t="shared" si="121"/>
        <v>-3.1128404669260701</v>
      </c>
      <c r="EZ55">
        <f t="shared" si="121"/>
        <v>-1.4619883040935671</v>
      </c>
      <c r="FA55">
        <f t="shared" si="121"/>
        <v>-2.3696682464454977</v>
      </c>
      <c r="FB55">
        <f t="shared" si="121"/>
        <v>4.5112781954887211</v>
      </c>
      <c r="FC55">
        <f t="shared" si="121"/>
        <v>5.5837563451776653</v>
      </c>
      <c r="FD55">
        <f t="shared" si="121"/>
        <v>-1.9920318725099602</v>
      </c>
      <c r="FE55">
        <f t="shared" si="121"/>
        <v>-14.478114478114479</v>
      </c>
      <c r="FF55">
        <f t="shared" si="121"/>
        <v>-4.6296296296296298</v>
      </c>
      <c r="FG55">
        <f t="shared" si="121"/>
        <v>5.376344086021505</v>
      </c>
      <c r="FH55">
        <f t="shared" si="121"/>
        <v>6.25</v>
      </c>
      <c r="FI55">
        <f t="shared" si="121"/>
        <v>20.161290322580644</v>
      </c>
      <c r="FJ55">
        <f t="shared" si="121"/>
        <v>10.596026490066226</v>
      </c>
      <c r="FK55">
        <f t="shared" si="121"/>
        <v>22.76422764227642</v>
      </c>
      <c r="FL55">
        <f t="shared" si="121"/>
        <v>15.909090909090908</v>
      </c>
      <c r="FM55">
        <f t="shared" si="121"/>
        <v>8.1081081081081088</v>
      </c>
      <c r="FN55">
        <f t="shared" si="121"/>
        <v>3.3653846153846154</v>
      </c>
      <c r="FP55">
        <f>IF(EU55&gt;0,FP29,GK29)</f>
        <v>1.899486384516327</v>
      </c>
      <c r="FQ55">
        <f t="shared" ref="FQ55:GI55" si="122">IF(EV55&gt;0,FQ29,GL29)</f>
        <v>0.57099289341144543</v>
      </c>
      <c r="FR55">
        <f t="shared" si="122"/>
        <v>1.0733481441891874</v>
      </c>
      <c r="FS55">
        <f t="shared" si="122"/>
        <v>0.91692991587821104</v>
      </c>
      <c r="FT55">
        <f t="shared" si="122"/>
        <v>0.59400126811080778</v>
      </c>
      <c r="FU55">
        <f t="shared" si="122"/>
        <v>0.44454388007574897</v>
      </c>
      <c r="FV55">
        <f t="shared" si="122"/>
        <v>0.75475970485518984</v>
      </c>
      <c r="FW55">
        <f t="shared" si="122"/>
        <v>0.70034872437430862</v>
      </c>
      <c r="FX55">
        <f t="shared" si="122"/>
        <v>0.89385606755788449</v>
      </c>
      <c r="FY55">
        <f t="shared" si="122"/>
        <v>0.50881804625286586</v>
      </c>
      <c r="FZ55">
        <f t="shared" si="122"/>
        <v>3.4920025464741595</v>
      </c>
      <c r="GA55">
        <f t="shared" si="122"/>
        <v>1.1423726442102742</v>
      </c>
      <c r="GB55">
        <f t="shared" si="122"/>
        <v>0.76259433080910266</v>
      </c>
      <c r="GC55">
        <f t="shared" si="122"/>
        <v>1.6213451228582059</v>
      </c>
      <c r="GD55">
        <f t="shared" si="122"/>
        <v>2.7349818855963859</v>
      </c>
      <c r="GE55">
        <f t="shared" si="122"/>
        <v>1.3462218065052847</v>
      </c>
      <c r="GF55">
        <f t="shared" si="122"/>
        <v>3.2190129540796004</v>
      </c>
      <c r="GG55">
        <f t="shared" si="122"/>
        <v>1.0906563059378063</v>
      </c>
      <c r="GH55">
        <f t="shared" si="122"/>
        <v>1.1367869211243091</v>
      </c>
      <c r="GI55">
        <f t="shared" si="122"/>
        <v>0.6165435959300718</v>
      </c>
      <c r="GK55">
        <f>10^-FP55</f>
        <v>1.2604151523106498E-2</v>
      </c>
      <c r="GL55">
        <f t="shared" ref="GL55:HD55" si="123">10^-FQ55</f>
        <v>0.26853883877186446</v>
      </c>
      <c r="GM55">
        <f t="shared" si="123"/>
        <v>8.446015144312298E-2</v>
      </c>
      <c r="GN55">
        <f t="shared" si="123"/>
        <v>0.12107935091694343</v>
      </c>
      <c r="GO55">
        <f t="shared" si="123"/>
        <v>0.25468228160220907</v>
      </c>
      <c r="GP55">
        <f t="shared" si="123"/>
        <v>0.359299092200418</v>
      </c>
      <c r="GQ55">
        <f t="shared" si="123"/>
        <v>0.1758896542262372</v>
      </c>
      <c r="GR55">
        <f t="shared" si="123"/>
        <v>0.19936608271419307</v>
      </c>
      <c r="GS55">
        <f t="shared" si="123"/>
        <v>0.12768619120513786</v>
      </c>
      <c r="GT55">
        <f t="shared" si="123"/>
        <v>0.30987172782360117</v>
      </c>
      <c r="GU55">
        <f t="shared" si="123"/>
        <v>3.2210499046874986E-4</v>
      </c>
      <c r="GV55">
        <f t="shared" si="123"/>
        <v>7.2048900189197143E-2</v>
      </c>
      <c r="GW55">
        <f t="shared" si="123"/>
        <v>0.17274507293130967</v>
      </c>
      <c r="GX55">
        <f t="shared" si="123"/>
        <v>2.391414604307281E-2</v>
      </c>
      <c r="GY55">
        <f t="shared" si="123"/>
        <v>1.8408487815888821E-3</v>
      </c>
      <c r="GZ55">
        <f t="shared" si="123"/>
        <v>4.5058651845491002E-2</v>
      </c>
      <c r="HA55">
        <f t="shared" si="123"/>
        <v>6.0393061514348902E-4</v>
      </c>
      <c r="HB55">
        <f t="shared" si="123"/>
        <v>8.1160309414338896E-2</v>
      </c>
      <c r="HC55">
        <f t="shared" si="123"/>
        <v>7.2981549344071597E-2</v>
      </c>
      <c r="HD55">
        <f t="shared" si="123"/>
        <v>0.24180005987740491</v>
      </c>
      <c r="HH55" t="s">
        <v>119</v>
      </c>
    </row>
    <row r="56" spans="1:219">
      <c r="A56" t="s">
        <v>93</v>
      </c>
      <c r="B56">
        <v>1</v>
      </c>
      <c r="C56">
        <v>-1</v>
      </c>
      <c r="D56">
        <v>-12</v>
      </c>
      <c r="E56">
        <v>-18</v>
      </c>
      <c r="F56">
        <v>5</v>
      </c>
      <c r="G56">
        <v>-1</v>
      </c>
      <c r="H56">
        <v>-2</v>
      </c>
      <c r="I56">
        <v>0</v>
      </c>
      <c r="J56">
        <v>11</v>
      </c>
      <c r="K56">
        <v>-3</v>
      </c>
      <c r="L56">
        <v>-4</v>
      </c>
      <c r="M56">
        <v>-5</v>
      </c>
      <c r="N56">
        <v>-5</v>
      </c>
      <c r="O56">
        <v>-1</v>
      </c>
      <c r="P56">
        <v>-8</v>
      </c>
      <c r="Q56">
        <v>11</v>
      </c>
      <c r="R56">
        <v>8</v>
      </c>
      <c r="S56">
        <v>8</v>
      </c>
      <c r="T56">
        <v>3</v>
      </c>
      <c r="U56">
        <v>13</v>
      </c>
      <c r="ER56" t="s">
        <v>157</v>
      </c>
      <c r="EU56">
        <f>AVERAGE(EU30:EU42)</f>
        <v>1.6108569815240736</v>
      </c>
      <c r="EV56">
        <f t="shared" ref="EV56:FN56" si="124">AVERAGE(EV30:EV42)</f>
        <v>-0.10543339527749218</v>
      </c>
      <c r="EW56">
        <f t="shared" si="124"/>
        <v>-2.1120106730840909</v>
      </c>
      <c r="EX56">
        <f t="shared" si="124"/>
        <v>4.6674315483909945</v>
      </c>
      <c r="EY56">
        <f t="shared" si="124"/>
        <v>5.2022712905751263</v>
      </c>
      <c r="EZ56">
        <f t="shared" si="124"/>
        <v>-5.7015344906643852</v>
      </c>
      <c r="FA56">
        <f t="shared" si="124"/>
        <v>2.2885059716227625</v>
      </c>
      <c r="FB56">
        <f t="shared" si="124"/>
        <v>4.5242503628510189</v>
      </c>
      <c r="FC56">
        <f t="shared" si="124"/>
        <v>-5.7881456962668434</v>
      </c>
      <c r="FD56">
        <f t="shared" si="124"/>
        <v>-12.090273186969272</v>
      </c>
      <c r="FE56">
        <f t="shared" si="124"/>
        <v>-3.6974938318589547</v>
      </c>
      <c r="FF56">
        <f t="shared" si="124"/>
        <v>-2.3931738227715913</v>
      </c>
      <c r="FG56">
        <f t="shared" si="124"/>
        <v>15.509727957754883</v>
      </c>
      <c r="FH56">
        <f t="shared" si="124"/>
        <v>1.3179872345402357</v>
      </c>
      <c r="FI56">
        <f t="shared" si="124"/>
        <v>1.8116475277502542</v>
      </c>
      <c r="FJ56">
        <f t="shared" si="124"/>
        <v>-2.0464476292877865</v>
      </c>
      <c r="FK56">
        <f t="shared" si="124"/>
        <v>14.638211645491928</v>
      </c>
      <c r="FL56">
        <f t="shared" si="124"/>
        <v>-17.697174620251545</v>
      </c>
      <c r="FM56">
        <f t="shared" si="124"/>
        <v>-9.8609552936634834</v>
      </c>
      <c r="FN56">
        <f t="shared" si="124"/>
        <v>-5.4612873404848532</v>
      </c>
      <c r="FP56">
        <f>IF(EU56&gt;0,AVERAGE(FP30:FP42),AVERAGE(GK30:GK42))</f>
        <v>0.52364387934345558</v>
      </c>
      <c r="FQ56">
        <f t="shared" ref="FQ56:GI56" si="125">IF(EV56&gt;0,AVERAGE(FQ30:FQ42),AVERAGE(GL30:GL42))</f>
        <v>0.45435941990221013</v>
      </c>
      <c r="FR56">
        <f t="shared" si="125"/>
        <v>0.50988324090358317</v>
      </c>
      <c r="FS56">
        <f t="shared" si="125"/>
        <v>0.6222448027434696</v>
      </c>
      <c r="FT56">
        <f t="shared" si="125"/>
        <v>0.63601901458338439</v>
      </c>
      <c r="FU56">
        <f t="shared" si="125"/>
        <v>0.76399299253279129</v>
      </c>
      <c r="FV56">
        <f t="shared" si="125"/>
        <v>0.52813454600810639</v>
      </c>
      <c r="FW56">
        <f t="shared" si="125"/>
        <v>0.64588729065559769</v>
      </c>
      <c r="FX56">
        <f t="shared" si="125"/>
        <v>0.62654546876097927</v>
      </c>
      <c r="FY56">
        <f t="shared" si="125"/>
        <v>1.1685395891952419</v>
      </c>
      <c r="FZ56">
        <f t="shared" si="125"/>
        <v>0.77341014147185483</v>
      </c>
      <c r="GA56">
        <f t="shared" si="125"/>
        <v>0.57305932403367987</v>
      </c>
      <c r="GB56">
        <f t="shared" si="125"/>
        <v>1.7415678208791734</v>
      </c>
      <c r="GC56">
        <f t="shared" si="125"/>
        <v>0.43233796138096658</v>
      </c>
      <c r="GD56">
        <f t="shared" si="125"/>
        <v>0.44666870367843364</v>
      </c>
      <c r="GE56">
        <f t="shared" si="125"/>
        <v>0.46074596780540661</v>
      </c>
      <c r="GF56">
        <f t="shared" si="125"/>
        <v>1.6685189439861208</v>
      </c>
      <c r="GG56">
        <f t="shared" si="125"/>
        <v>0.85018248161077792</v>
      </c>
      <c r="GH56">
        <f t="shared" si="125"/>
        <v>0.8321791273389163</v>
      </c>
      <c r="GI56">
        <f t="shared" si="125"/>
        <v>0.71429034904244026</v>
      </c>
      <c r="GK56">
        <f t="shared" ref="GK56:GK60" si="126">10^-FP56</f>
        <v>0.29947192942397605</v>
      </c>
      <c r="GL56">
        <f t="shared" ref="GL56:HA60" si="127">10^-FQ56</f>
        <v>0.35126961125853801</v>
      </c>
      <c r="GM56">
        <f t="shared" si="127"/>
        <v>0.30911263631944585</v>
      </c>
      <c r="GN56">
        <f t="shared" si="127"/>
        <v>0.23864657027573943</v>
      </c>
      <c r="GO56">
        <f t="shared" si="127"/>
        <v>0.23119635639611694</v>
      </c>
      <c r="GP56">
        <f t="shared" si="127"/>
        <v>0.17218963580581478</v>
      </c>
      <c r="GQ56">
        <f t="shared" si="127"/>
        <v>0.29639130162548905</v>
      </c>
      <c r="GR56">
        <f t="shared" si="127"/>
        <v>0.22600222215410745</v>
      </c>
      <c r="GS56">
        <f t="shared" si="127"/>
        <v>0.23629499955200772</v>
      </c>
      <c r="GT56">
        <f t="shared" si="127"/>
        <v>6.783602800586995E-2</v>
      </c>
      <c r="GU56">
        <f t="shared" si="127"/>
        <v>0.16849610207834281</v>
      </c>
      <c r="GV56">
        <f t="shared" si="127"/>
        <v>0.26726413045718456</v>
      </c>
      <c r="GW56">
        <f t="shared" si="127"/>
        <v>1.813143507205358E-2</v>
      </c>
      <c r="GX56">
        <f t="shared" si="127"/>
        <v>0.36954049704785008</v>
      </c>
      <c r="GY56">
        <f t="shared" si="127"/>
        <v>0.35754548341788117</v>
      </c>
      <c r="GZ56">
        <f t="shared" si="127"/>
        <v>0.34614178759599246</v>
      </c>
      <c r="HA56">
        <f t="shared" si="127"/>
        <v>2.1452655369916081E-2</v>
      </c>
      <c r="HB56">
        <f t="shared" ref="HB56:HD60" si="128">10^-GG56</f>
        <v>0.14119441500677299</v>
      </c>
      <c r="HC56">
        <f t="shared" si="128"/>
        <v>0.14717053636126723</v>
      </c>
      <c r="HD56">
        <f t="shared" si="128"/>
        <v>0.19306771247381133</v>
      </c>
      <c r="HH56" t="s">
        <v>120</v>
      </c>
    </row>
    <row r="57" spans="1:219">
      <c r="A57" t="s">
        <v>94</v>
      </c>
      <c r="B57">
        <v>-40</v>
      </c>
      <c r="C57">
        <v>0</v>
      </c>
      <c r="D57">
        <v>-27</v>
      </c>
      <c r="E57">
        <v>7</v>
      </c>
      <c r="F57">
        <v>26</v>
      </c>
      <c r="G57">
        <v>-35</v>
      </c>
      <c r="H57">
        <v>8</v>
      </c>
      <c r="I57">
        <v>21</v>
      </c>
      <c r="J57">
        <v>21</v>
      </c>
      <c r="K57">
        <v>3</v>
      </c>
      <c r="L57">
        <v>14</v>
      </c>
      <c r="M57">
        <v>-2</v>
      </c>
      <c r="N57">
        <v>-28</v>
      </c>
      <c r="O57">
        <v>-1</v>
      </c>
      <c r="P57">
        <v>3</v>
      </c>
      <c r="Q57">
        <v>3</v>
      </c>
      <c r="R57">
        <v>5</v>
      </c>
      <c r="S57">
        <v>11</v>
      </c>
      <c r="T57">
        <v>-5</v>
      </c>
      <c r="U57">
        <v>16</v>
      </c>
      <c r="ER57" t="s">
        <v>158</v>
      </c>
      <c r="EU57">
        <f>AVERAGE(EU43:EU45)</f>
        <v>-0.70587752758295375</v>
      </c>
      <c r="EV57">
        <f t="shared" ref="EV57:FN57" si="129">AVERAGE(EV43:EV45)</f>
        <v>-2.3310023310023311</v>
      </c>
      <c r="EW57">
        <f t="shared" si="129"/>
        <v>-1.7983083101560455</v>
      </c>
      <c r="EX57">
        <f t="shared" si="129"/>
        <v>-2.4331994675913564</v>
      </c>
      <c r="EY57">
        <f t="shared" si="129"/>
        <v>3.580237435642788</v>
      </c>
      <c r="EZ57">
        <f t="shared" si="129"/>
        <v>-3.1762218382921801</v>
      </c>
      <c r="FA57">
        <f t="shared" si="129"/>
        <v>0.29581191168409909</v>
      </c>
      <c r="FB57">
        <f t="shared" si="129"/>
        <v>-8.5694139835879071</v>
      </c>
      <c r="FC57">
        <f t="shared" si="129"/>
        <v>1.2770676196530533</v>
      </c>
      <c r="FD57">
        <f t="shared" si="129"/>
        <v>3.6567756840661318</v>
      </c>
      <c r="FE57">
        <f t="shared" si="129"/>
        <v>-2.0338693920435271</v>
      </c>
      <c r="FF57">
        <f t="shared" si="129"/>
        <v>-4.8818848110024087</v>
      </c>
      <c r="FG57">
        <f t="shared" si="129"/>
        <v>2.3491776245896929</v>
      </c>
      <c r="FH57">
        <f t="shared" si="129"/>
        <v>-1.4562163170473141</v>
      </c>
      <c r="FI57">
        <f t="shared" si="129"/>
        <v>2.9990860425643038</v>
      </c>
      <c r="FJ57">
        <f t="shared" si="129"/>
        <v>0.63861877932229694</v>
      </c>
      <c r="FK57">
        <f t="shared" si="129"/>
        <v>10.215629980835688</v>
      </c>
      <c r="FL57">
        <f t="shared" si="129"/>
        <v>-2.1444104202724894</v>
      </c>
      <c r="FM57">
        <f t="shared" si="129"/>
        <v>-4.0231092436974789</v>
      </c>
      <c r="FN57">
        <f t="shared" si="129"/>
        <v>-7.8373089762785524</v>
      </c>
      <c r="FP57">
        <f>IF(EU57&gt;0,AVERAGE(FP43:FP45),AVERAGE(GK43:GK45))</f>
        <v>0.43977019942743345</v>
      </c>
      <c r="FQ57">
        <f t="shared" ref="FQ57:GI57" si="130">IF(EV57&gt;0,AVERAGE(FQ43:FQ45),AVERAGE(GL43:GL45))</f>
        <v>0.55137301804768268</v>
      </c>
      <c r="FR57">
        <f t="shared" si="130"/>
        <v>0.60359463483774312</v>
      </c>
      <c r="FS57">
        <f t="shared" si="130"/>
        <v>0.92652375716995705</v>
      </c>
      <c r="FT57">
        <f t="shared" si="130"/>
        <v>1.024751881043177</v>
      </c>
      <c r="FU57">
        <f t="shared" si="130"/>
        <v>0.93941643646565531</v>
      </c>
      <c r="FV57">
        <f t="shared" si="130"/>
        <v>0.42459086505010335</v>
      </c>
      <c r="FW57">
        <f t="shared" si="130"/>
        <v>1.8823545032122653</v>
      </c>
      <c r="FX57">
        <f t="shared" si="130"/>
        <v>0.53645468770865445</v>
      </c>
      <c r="FY57">
        <f t="shared" si="130"/>
        <v>1.0000247640584135</v>
      </c>
      <c r="FZ57">
        <f t="shared" si="130"/>
        <v>0.82087142393263834</v>
      </c>
      <c r="GA57">
        <f t="shared" si="130"/>
        <v>0.97626596420945955</v>
      </c>
      <c r="GB57">
        <f t="shared" si="130"/>
        <v>0.75970589675964606</v>
      </c>
      <c r="GC57">
        <f t="shared" si="130"/>
        <v>0.66917574956506998</v>
      </c>
      <c r="GD57">
        <f t="shared" si="130"/>
        <v>0.60625160391238697</v>
      </c>
      <c r="GE57">
        <f t="shared" si="130"/>
        <v>0.39873612959618671</v>
      </c>
      <c r="GF57">
        <f t="shared" si="130"/>
        <v>1.7197288920757785</v>
      </c>
      <c r="GG57">
        <f t="shared" si="130"/>
        <v>0.50350289292458683</v>
      </c>
      <c r="GH57">
        <f t="shared" si="130"/>
        <v>0.74348610004617266</v>
      </c>
      <c r="GI57">
        <f t="shared" si="130"/>
        <v>1.2680017435787578</v>
      </c>
      <c r="GK57">
        <f t="shared" si="126"/>
        <v>0.36327022304898388</v>
      </c>
      <c r="GL57">
        <f t="shared" si="127"/>
        <v>0.28094867093775805</v>
      </c>
      <c r="GM57">
        <f t="shared" si="127"/>
        <v>0.2491181471788525</v>
      </c>
      <c r="GN57">
        <f t="shared" si="127"/>
        <v>0.11843395784092071</v>
      </c>
      <c r="GO57">
        <f t="shared" si="127"/>
        <v>9.4460038653657541E-2</v>
      </c>
      <c r="GP57">
        <f t="shared" si="127"/>
        <v>0.11496974378930502</v>
      </c>
      <c r="GQ57">
        <f t="shared" si="127"/>
        <v>0.37619163552276724</v>
      </c>
      <c r="GR57">
        <f t="shared" si="127"/>
        <v>1.3111292216479491E-2</v>
      </c>
      <c r="GS57">
        <f t="shared" si="127"/>
        <v>0.29076713166875351</v>
      </c>
      <c r="GT57">
        <f t="shared" si="127"/>
        <v>9.9994298027394138E-2</v>
      </c>
      <c r="GU57">
        <f t="shared" si="127"/>
        <v>0.15105272906575243</v>
      </c>
      <c r="GV57">
        <f t="shared" si="127"/>
        <v>0.1056170506784286</v>
      </c>
      <c r="GW57">
        <f t="shared" si="127"/>
        <v>0.17389780621029227</v>
      </c>
      <c r="GX57">
        <f t="shared" si="127"/>
        <v>0.21420235951742503</v>
      </c>
      <c r="GY57">
        <f t="shared" si="127"/>
        <v>0.24759872050537335</v>
      </c>
      <c r="GZ57">
        <f t="shared" si="127"/>
        <v>0.39926741719829678</v>
      </c>
      <c r="HA57">
        <f t="shared" si="127"/>
        <v>1.9066505713784498E-2</v>
      </c>
      <c r="HB57">
        <f t="shared" si="128"/>
        <v>0.31368742347263551</v>
      </c>
      <c r="HC57">
        <f t="shared" si="128"/>
        <v>0.18051525116050529</v>
      </c>
      <c r="HD57">
        <f t="shared" si="128"/>
        <v>5.3950845652543163E-2</v>
      </c>
      <c r="HH57" t="s">
        <v>121</v>
      </c>
    </row>
    <row r="58" spans="1:219">
      <c r="A58" t="s">
        <v>108</v>
      </c>
      <c r="B58">
        <v>-17</v>
      </c>
      <c r="C58">
        <v>4</v>
      </c>
      <c r="D58">
        <v>-8</v>
      </c>
      <c r="E58">
        <v>-2</v>
      </c>
      <c r="F58">
        <v>-3</v>
      </c>
      <c r="G58">
        <v>5</v>
      </c>
      <c r="H58">
        <v>13</v>
      </c>
      <c r="I58">
        <v>16</v>
      </c>
      <c r="J58">
        <v>-12</v>
      </c>
      <c r="K58">
        <v>59</v>
      </c>
      <c r="L58">
        <v>0</v>
      </c>
      <c r="M58">
        <v>-18</v>
      </c>
      <c r="N58">
        <v>-49</v>
      </c>
      <c r="O58">
        <v>-10</v>
      </c>
      <c r="P58">
        <v>4</v>
      </c>
      <c r="Q58">
        <v>-12</v>
      </c>
      <c r="R58">
        <v>-24</v>
      </c>
      <c r="S58">
        <v>15</v>
      </c>
      <c r="T58">
        <v>20</v>
      </c>
      <c r="U58">
        <v>19</v>
      </c>
      <c r="ER58" t="s">
        <v>159</v>
      </c>
      <c r="EU58">
        <f>AVERAGE(EU48:EU51)</f>
        <v>-1.4566623890789834</v>
      </c>
      <c r="EV58">
        <f t="shared" ref="EV58:FN58" si="131">AVERAGE(EV48:EV51)</f>
        <v>-2.2341839116658241E-2</v>
      </c>
      <c r="EW58">
        <f t="shared" si="131"/>
        <v>-7.1027569287732977</v>
      </c>
      <c r="EX58">
        <f t="shared" si="131"/>
        <v>-9.8582757763411486</v>
      </c>
      <c r="EY58">
        <f t="shared" si="131"/>
        <v>6.341351953095411</v>
      </c>
      <c r="EZ58">
        <f t="shared" si="131"/>
        <v>-4.0720968623556359</v>
      </c>
      <c r="FA58">
        <f t="shared" si="131"/>
        <v>2.6519237684286823E-3</v>
      </c>
      <c r="FB58">
        <f t="shared" si="131"/>
        <v>-7.5885747952745737</v>
      </c>
      <c r="FC58">
        <f t="shared" si="131"/>
        <v>3.6268241741550447</v>
      </c>
      <c r="FD58">
        <f t="shared" si="131"/>
        <v>6.2604323307135505</v>
      </c>
      <c r="FE58">
        <f t="shared" si="131"/>
        <v>1.9050517284131656</v>
      </c>
      <c r="FF58">
        <f t="shared" si="131"/>
        <v>-5.4586711324604158</v>
      </c>
      <c r="FG58">
        <f t="shared" si="131"/>
        <v>5.1305495847111349</v>
      </c>
      <c r="FH58">
        <f t="shared" si="131"/>
        <v>-3.0079281700216187</v>
      </c>
      <c r="FI58">
        <f t="shared" si="131"/>
        <v>-5.2816208566944507</v>
      </c>
      <c r="FJ58">
        <f t="shared" si="131"/>
        <v>6.3223393319073873</v>
      </c>
      <c r="FK58">
        <f t="shared" si="131"/>
        <v>5.2193559813628854</v>
      </c>
      <c r="FL58">
        <f t="shared" si="131"/>
        <v>-1.8022971652003912</v>
      </c>
      <c r="FM58">
        <f t="shared" si="131"/>
        <v>-4.4794823531761292</v>
      </c>
      <c r="FN58">
        <f t="shared" si="131"/>
        <v>2.8278043855942148</v>
      </c>
      <c r="FP58">
        <f>IF(EU58&gt;0,AVERAGE(FP48:FP51),AVERAGE(GK48:GK51))</f>
        <v>0.58915781896863884</v>
      </c>
      <c r="FQ58">
        <f t="shared" ref="FQ58:GI58" si="132">IF(EV58&gt;0,AVERAGE(FQ48:FQ51),AVERAGE(GL48:GL51))</f>
        <v>0.40814735973508109</v>
      </c>
      <c r="FR58">
        <f t="shared" si="132"/>
        <v>1.8978971837083272</v>
      </c>
      <c r="FS58">
        <f t="shared" si="132"/>
        <v>1.937698179390116</v>
      </c>
      <c r="FT58">
        <f t="shared" si="132"/>
        <v>2.2343239095403504</v>
      </c>
      <c r="FU58">
        <f t="shared" si="132"/>
        <v>0.92361023028917</v>
      </c>
      <c r="FV58">
        <f t="shared" si="132"/>
        <v>0.346217722255316</v>
      </c>
      <c r="FW58">
        <f t="shared" si="132"/>
        <v>1.2647049361224871</v>
      </c>
      <c r="FX58">
        <f t="shared" si="132"/>
        <v>0.69773552146673845</v>
      </c>
      <c r="FY58">
        <f t="shared" si="132"/>
        <v>1.0065224815642064</v>
      </c>
      <c r="FZ58">
        <f t="shared" si="132"/>
        <v>0.55426309297468124</v>
      </c>
      <c r="GA58">
        <f t="shared" si="132"/>
        <v>0.91768200804941336</v>
      </c>
      <c r="GB58">
        <f t="shared" si="132"/>
        <v>1.0287487282675141</v>
      </c>
      <c r="GC58">
        <f t="shared" si="132"/>
        <v>0.70392060254691891</v>
      </c>
      <c r="GD58">
        <f t="shared" si="132"/>
        <v>0.65819740355837142</v>
      </c>
      <c r="GE58">
        <f t="shared" si="132"/>
        <v>0.96342863135733303</v>
      </c>
      <c r="GF58">
        <f t="shared" si="132"/>
        <v>0.97338728235514882</v>
      </c>
      <c r="GG58">
        <f t="shared" si="132"/>
        <v>0.42073824790688469</v>
      </c>
      <c r="GH58">
        <f t="shared" si="132"/>
        <v>0.56327325617972013</v>
      </c>
      <c r="GI58">
        <f t="shared" si="132"/>
        <v>0.6181318943899996</v>
      </c>
      <c r="GK58">
        <f t="shared" si="126"/>
        <v>0.25753851136088757</v>
      </c>
      <c r="GL58">
        <f t="shared" si="127"/>
        <v>0.39070830271726603</v>
      </c>
      <c r="GM58">
        <f t="shared" si="127"/>
        <v>1.265035800723124E-2</v>
      </c>
      <c r="GN58">
        <f t="shared" si="127"/>
        <v>1.154255149118134E-2</v>
      </c>
      <c r="GO58">
        <f t="shared" si="127"/>
        <v>5.8301011606587023E-3</v>
      </c>
      <c r="GP58">
        <f t="shared" si="127"/>
        <v>0.11923116013303295</v>
      </c>
      <c r="GQ58">
        <f t="shared" si="127"/>
        <v>0.4505907559405426</v>
      </c>
      <c r="GR58">
        <f t="shared" si="127"/>
        <v>5.4361954643938899E-2</v>
      </c>
      <c r="GS58">
        <f t="shared" si="127"/>
        <v>0.20056930911825782</v>
      </c>
      <c r="GT58">
        <f t="shared" si="127"/>
        <v>9.8509364740752503E-2</v>
      </c>
      <c r="GU58">
        <f t="shared" si="127"/>
        <v>0.27908526473501322</v>
      </c>
      <c r="GV58">
        <f t="shared" si="127"/>
        <v>0.12086985245013471</v>
      </c>
      <c r="GW58">
        <f t="shared" si="127"/>
        <v>9.3594703265336615E-2</v>
      </c>
      <c r="GX58">
        <f t="shared" si="127"/>
        <v>0.19773311015393158</v>
      </c>
      <c r="GY58">
        <f t="shared" si="127"/>
        <v>0.21968610878855235</v>
      </c>
      <c r="GZ58">
        <f t="shared" si="127"/>
        <v>0.10878558928830062</v>
      </c>
      <c r="HA58">
        <f t="shared" si="127"/>
        <v>0.10631944910606911</v>
      </c>
      <c r="HB58">
        <f t="shared" si="128"/>
        <v>0.37954366947630053</v>
      </c>
      <c r="HC58">
        <f t="shared" si="128"/>
        <v>0.27335482485581913</v>
      </c>
      <c r="HD58">
        <f t="shared" si="128"/>
        <v>0.24091736562166885</v>
      </c>
      <c r="HH58" t="s">
        <v>122</v>
      </c>
    </row>
    <row r="59" spans="1:219">
      <c r="A59" t="s">
        <v>109</v>
      </c>
      <c r="B59">
        <v>-40</v>
      </c>
      <c r="C59">
        <v>12</v>
      </c>
      <c r="D59">
        <v>-29</v>
      </c>
      <c r="E59">
        <v>11</v>
      </c>
      <c r="F59">
        <v>0</v>
      </c>
      <c r="G59">
        <v>15</v>
      </c>
      <c r="H59">
        <v>-4</v>
      </c>
      <c r="I59">
        <v>21</v>
      </c>
      <c r="J59">
        <v>-8</v>
      </c>
      <c r="K59">
        <v>75</v>
      </c>
      <c r="L59">
        <v>16</v>
      </c>
      <c r="M59">
        <v>-14</v>
      </c>
      <c r="N59">
        <v>-43</v>
      </c>
      <c r="O59">
        <v>-13</v>
      </c>
      <c r="P59">
        <v>-7</v>
      </c>
      <c r="Q59">
        <v>-36</v>
      </c>
      <c r="R59">
        <v>5</v>
      </c>
      <c r="S59">
        <v>11</v>
      </c>
      <c r="T59">
        <v>14</v>
      </c>
      <c r="U59">
        <v>14</v>
      </c>
      <c r="ER59" t="s">
        <v>160</v>
      </c>
      <c r="EU59">
        <f>EU52</f>
        <v>-4.0892193308550189</v>
      </c>
      <c r="EV59">
        <f t="shared" ref="EV59:FN59" si="133">EV52</f>
        <v>0.6578947368421052</v>
      </c>
      <c r="EW59">
        <f t="shared" si="133"/>
        <v>-1.6949152542372881</v>
      </c>
      <c r="EX59">
        <f t="shared" si="133"/>
        <v>-4.8582995951417001</v>
      </c>
      <c r="EY59">
        <f t="shared" si="133"/>
        <v>-1.5789473684210527</v>
      </c>
      <c r="EZ59">
        <f t="shared" si="133"/>
        <v>-10.209424083769633</v>
      </c>
      <c r="FA59">
        <f t="shared" si="133"/>
        <v>0.26315789473684209</v>
      </c>
      <c r="FB59">
        <f t="shared" si="133"/>
        <v>-2.8169014084507045</v>
      </c>
      <c r="FC59">
        <f t="shared" si="133"/>
        <v>-6.8571428571428577</v>
      </c>
      <c r="FD59">
        <f t="shared" si="133"/>
        <v>-13.761467889908257</v>
      </c>
      <c r="FE59">
        <f t="shared" si="133"/>
        <v>-13.733905579399142</v>
      </c>
      <c r="FF59">
        <f t="shared" si="133"/>
        <v>-1.4388489208633095</v>
      </c>
      <c r="FG59">
        <f t="shared" si="133"/>
        <v>-0.46838407494145201</v>
      </c>
      <c r="FH59">
        <f t="shared" si="133"/>
        <v>6.809338521400778</v>
      </c>
      <c r="FI59">
        <f t="shared" si="133"/>
        <v>0</v>
      </c>
      <c r="FJ59">
        <f t="shared" si="133"/>
        <v>7.7844311377245514</v>
      </c>
      <c r="FK59">
        <f t="shared" si="133"/>
        <v>8.7542087542087543</v>
      </c>
      <c r="FL59">
        <f t="shared" si="133"/>
        <v>0</v>
      </c>
      <c r="FM59">
        <f t="shared" si="133"/>
        <v>-8.6419753086419746</v>
      </c>
      <c r="FN59">
        <f t="shared" si="133"/>
        <v>-12.601626016260163</v>
      </c>
      <c r="FP59">
        <f>IF(EU59&gt;0,AVERAGE(FP52),AVERAGE(GK52))</f>
        <v>0.68482698369287764</v>
      </c>
      <c r="FQ59">
        <f t="shared" ref="FQ59:GI59" si="134">IF(EV59&gt;0,AVERAGE(FQ52),AVERAGE(GL52))</f>
        <v>0.33772641932319547</v>
      </c>
      <c r="FR59">
        <f t="shared" si="134"/>
        <v>0.46619916846213583</v>
      </c>
      <c r="FS59">
        <f t="shared" si="134"/>
        <v>0.85033420546851968</v>
      </c>
      <c r="FT59">
        <f t="shared" si="134"/>
        <v>0.406597398639304</v>
      </c>
      <c r="FU59">
        <f t="shared" si="134"/>
        <v>2.2692313298488331</v>
      </c>
      <c r="FV59">
        <f t="shared" si="134"/>
        <v>0.32870671616947161</v>
      </c>
      <c r="FW59">
        <f t="shared" si="134"/>
        <v>0.59923180871028059</v>
      </c>
      <c r="FX59">
        <f t="shared" si="134"/>
        <v>0.88604690805102138</v>
      </c>
      <c r="FY59">
        <f t="shared" si="134"/>
        <v>1.3697893312050755</v>
      </c>
      <c r="FZ59">
        <f t="shared" si="134"/>
        <v>2.2707030083431965</v>
      </c>
      <c r="GA59">
        <f t="shared" si="134"/>
        <v>0.4881359318204887</v>
      </c>
      <c r="GB59">
        <f t="shared" si="134"/>
        <v>0.35080671916009071</v>
      </c>
      <c r="GC59">
        <f t="shared" si="134"/>
        <v>1.6307744879280852</v>
      </c>
      <c r="GD59">
        <f t="shared" si="134"/>
        <v>0.30176221022523725</v>
      </c>
      <c r="GE59">
        <f t="shared" si="134"/>
        <v>0.9116118574065426</v>
      </c>
      <c r="GF59">
        <f t="shared" si="134"/>
        <v>1.4017291922885278</v>
      </c>
      <c r="GG59">
        <f t="shared" si="134"/>
        <v>0.38621313711827543</v>
      </c>
      <c r="GH59">
        <f t="shared" si="134"/>
        <v>0.91562304902946234</v>
      </c>
      <c r="GI59">
        <f t="shared" si="134"/>
        <v>1.9320228509919697</v>
      </c>
      <c r="GK59">
        <f t="shared" si="126"/>
        <v>0.20662031357285371</v>
      </c>
      <c r="GL59">
        <f t="shared" si="127"/>
        <v>0.45948737244381394</v>
      </c>
      <c r="GM59">
        <f t="shared" si="127"/>
        <v>0.34182264590030159</v>
      </c>
      <c r="GN59">
        <f t="shared" si="127"/>
        <v>0.14114509635179859</v>
      </c>
      <c r="GO59">
        <f t="shared" si="127"/>
        <v>0.3921051995654658</v>
      </c>
      <c r="GP59">
        <f t="shared" si="127"/>
        <v>5.3798314587718788E-3</v>
      </c>
      <c r="GQ59">
        <f t="shared" si="127"/>
        <v>0.46913008389206001</v>
      </c>
      <c r="GR59">
        <f t="shared" si="127"/>
        <v>0.25163334529107939</v>
      </c>
      <c r="GS59">
        <f t="shared" si="127"/>
        <v>0.13000291545881629</v>
      </c>
      <c r="GT59">
        <f t="shared" si="127"/>
        <v>4.2678649539674471E-2</v>
      </c>
      <c r="GU59">
        <f t="shared" si="127"/>
        <v>5.3616318659785505E-3</v>
      </c>
      <c r="GV59">
        <f t="shared" si="127"/>
        <v>0.32498556274420765</v>
      </c>
      <c r="GW59">
        <f t="shared" si="127"/>
        <v>0.44585462988250735</v>
      </c>
      <c r="GX59">
        <f t="shared" si="127"/>
        <v>2.3400520203700627E-2</v>
      </c>
      <c r="GY59">
        <f t="shared" si="127"/>
        <v>0.49915771707146184</v>
      </c>
      <c r="GZ59">
        <f t="shared" si="127"/>
        <v>0.12257111663839584</v>
      </c>
      <c r="HA59">
        <f t="shared" si="127"/>
        <v>3.965252135717575E-2</v>
      </c>
      <c r="HB59">
        <f t="shared" si="128"/>
        <v>0.41094799216099348</v>
      </c>
      <c r="HC59">
        <f t="shared" si="128"/>
        <v>0.12144424826869064</v>
      </c>
      <c r="HD59">
        <f t="shared" si="128"/>
        <v>1.1694378578453703E-2</v>
      </c>
      <c r="HH59" t="s">
        <v>123</v>
      </c>
    </row>
    <row r="60" spans="1:219">
      <c r="A60" t="s">
        <v>110</v>
      </c>
      <c r="B60">
        <v>-68</v>
      </c>
      <c r="C60">
        <v>10</v>
      </c>
      <c r="D60">
        <v>-44</v>
      </c>
      <c r="E60">
        <v>20</v>
      </c>
      <c r="F60">
        <v>11</v>
      </c>
      <c r="G60">
        <v>-16</v>
      </c>
      <c r="H60">
        <v>16</v>
      </c>
      <c r="I60">
        <v>16</v>
      </c>
      <c r="J60">
        <v>10</v>
      </c>
      <c r="K60">
        <v>44</v>
      </c>
      <c r="L60">
        <v>9</v>
      </c>
      <c r="M60">
        <v>-11</v>
      </c>
      <c r="N60">
        <v>-54</v>
      </c>
      <c r="O60">
        <v>3</v>
      </c>
      <c r="P60">
        <v>-11</v>
      </c>
      <c r="Q60">
        <v>-8</v>
      </c>
      <c r="R60">
        <v>31</v>
      </c>
      <c r="S60">
        <v>16</v>
      </c>
      <c r="T60">
        <v>8</v>
      </c>
      <c r="U60">
        <v>18</v>
      </c>
      <c r="ER60" t="s">
        <v>161</v>
      </c>
      <c r="EU60">
        <f>AVERAGE(EU46:EU47)</f>
        <v>-2.1413367390378886</v>
      </c>
      <c r="EV60">
        <f t="shared" ref="EV60:FN60" si="135">AVERAGE(EV46:EV47)</f>
        <v>-4.5121056493030078</v>
      </c>
      <c r="EW60">
        <f t="shared" si="135"/>
        <v>-8.3853083853083845</v>
      </c>
      <c r="EX60">
        <f t="shared" si="135"/>
        <v>-5.9125777970762776</v>
      </c>
      <c r="EY60">
        <f t="shared" si="135"/>
        <v>0.4098360655737705</v>
      </c>
      <c r="EZ60">
        <f t="shared" si="135"/>
        <v>-5.0268847317127818</v>
      </c>
      <c r="FA60">
        <f t="shared" si="135"/>
        <v>-1.0781749491426913</v>
      </c>
      <c r="FB60">
        <f t="shared" si="135"/>
        <v>-3.6432883012359873</v>
      </c>
      <c r="FC60">
        <f t="shared" si="135"/>
        <v>-14.27275201887306</v>
      </c>
      <c r="FD60">
        <f t="shared" si="135"/>
        <v>-18.60377358490566</v>
      </c>
      <c r="FE60">
        <f t="shared" si="135"/>
        <v>-9.4310963822148572</v>
      </c>
      <c r="FF60">
        <f t="shared" si="135"/>
        <v>-2.0114942528735633</v>
      </c>
      <c r="FG60">
        <f t="shared" si="135"/>
        <v>7.2946362580508932</v>
      </c>
      <c r="FH60">
        <f t="shared" si="135"/>
        <v>-0.73903737128311919</v>
      </c>
      <c r="FI60">
        <f t="shared" si="135"/>
        <v>-4.8027663934426226</v>
      </c>
      <c r="FJ60">
        <f t="shared" si="135"/>
        <v>0.33333333333333326</v>
      </c>
      <c r="FK60">
        <f t="shared" si="135"/>
        <v>6.6705869381454672</v>
      </c>
      <c r="FL60">
        <f t="shared" si="135"/>
        <v>-5.8035714285714288</v>
      </c>
      <c r="FM60">
        <f t="shared" si="135"/>
        <v>-1.9230769230769231</v>
      </c>
      <c r="FN60">
        <f t="shared" si="135"/>
        <v>-5.8476487940308868</v>
      </c>
      <c r="FP60">
        <f>IF(EU60&gt;0,AVERAGE(FP46:FP47),AVERAGE(GK46:GK47))</f>
        <v>0.64054310862212849</v>
      </c>
      <c r="FQ60">
        <f t="shared" ref="FQ60:GI60" si="136">IF(EV60&gt;0,AVERAGE(FQ46:FQ47),AVERAGE(GL46:GL47))</f>
        <v>0.5338780114466698</v>
      </c>
      <c r="FR60">
        <f t="shared" si="136"/>
        <v>1.3110507147796535</v>
      </c>
      <c r="FS60">
        <f t="shared" si="136"/>
        <v>0.96047579102088654</v>
      </c>
      <c r="FT60">
        <f t="shared" si="136"/>
        <v>0.38245243324807127</v>
      </c>
      <c r="FU60">
        <f t="shared" si="136"/>
        <v>0.79186008422843668</v>
      </c>
      <c r="FV60">
        <f t="shared" si="136"/>
        <v>0.37315757853132181</v>
      </c>
      <c r="FW60">
        <f t="shared" si="136"/>
        <v>0.59989177561529838</v>
      </c>
      <c r="FX60">
        <f t="shared" si="136"/>
        <v>1.4845131142305079</v>
      </c>
      <c r="FY60">
        <f t="shared" si="136"/>
        <v>1.2937423815827969</v>
      </c>
      <c r="FZ60">
        <f t="shared" si="136"/>
        <v>1.3053536697707715</v>
      </c>
      <c r="GA60">
        <f t="shared" si="136"/>
        <v>0.50728354956334432</v>
      </c>
      <c r="GB60">
        <f t="shared" si="136"/>
        <v>1.5342087954882788</v>
      </c>
      <c r="GC60">
        <f t="shared" si="136"/>
        <v>0.4902152770980257</v>
      </c>
      <c r="GD60">
        <f t="shared" si="136"/>
        <v>0.58403497694298956</v>
      </c>
      <c r="GE60">
        <f t="shared" si="136"/>
        <v>0.40075694291880443</v>
      </c>
      <c r="GF60">
        <f t="shared" si="136"/>
        <v>0.82382761610472865</v>
      </c>
      <c r="GG60">
        <f t="shared" si="136"/>
        <v>0.51093687251398867</v>
      </c>
      <c r="GH60">
        <f t="shared" si="136"/>
        <v>0.36573993340521893</v>
      </c>
      <c r="GI60">
        <f t="shared" si="136"/>
        <v>0.67422633800582599</v>
      </c>
      <c r="GK60">
        <f t="shared" si="126"/>
        <v>0.22880045900600518</v>
      </c>
      <c r="GL60">
        <f t="shared" si="127"/>
        <v>0.29249738555186161</v>
      </c>
      <c r="GM60">
        <f t="shared" si="127"/>
        <v>4.8859530024844944E-2</v>
      </c>
      <c r="GN60">
        <f t="shared" si="127"/>
        <v>0.1095277607981545</v>
      </c>
      <c r="GO60">
        <f t="shared" si="127"/>
        <v>0.41452198269113016</v>
      </c>
      <c r="GP60">
        <f t="shared" si="127"/>
        <v>0.1614878735233303</v>
      </c>
      <c r="GQ60">
        <f t="shared" si="127"/>
        <v>0.42348928017590753</v>
      </c>
      <c r="GR60">
        <f t="shared" si="127"/>
        <v>0.25125124611950844</v>
      </c>
      <c r="GS60">
        <f t="shared" si="127"/>
        <v>3.2770788098158372E-2</v>
      </c>
      <c r="GT60">
        <f t="shared" si="127"/>
        <v>5.0846096623152919E-2</v>
      </c>
      <c r="GU60">
        <f t="shared" si="127"/>
        <v>4.9504688283264146E-2</v>
      </c>
      <c r="GV60">
        <f t="shared" si="127"/>
        <v>0.31096853699302157</v>
      </c>
      <c r="GW60">
        <f t="shared" si="127"/>
        <v>2.9227468728100996E-2</v>
      </c>
      <c r="GX60">
        <f t="shared" si="127"/>
        <v>0.32343329329718384</v>
      </c>
      <c r="GY60">
        <f t="shared" si="127"/>
        <v>0.26059436656523677</v>
      </c>
      <c r="GZ60">
        <f t="shared" si="127"/>
        <v>0.39741390375342173</v>
      </c>
      <c r="HA60">
        <f t="shared" si="127"/>
        <v>0.15002802214408933</v>
      </c>
      <c r="HB60">
        <f t="shared" si="128"/>
        <v>0.30836361439488791</v>
      </c>
      <c r="HC60">
        <f t="shared" si="128"/>
        <v>0.43078449799624008</v>
      </c>
      <c r="HD60">
        <f t="shared" si="128"/>
        <v>0.21172574124592694</v>
      </c>
      <c r="HH60" t="s">
        <v>124</v>
      </c>
    </row>
    <row r="61" spans="1:219">
      <c r="A61" t="s">
        <v>111</v>
      </c>
      <c r="B61">
        <v>-36</v>
      </c>
      <c r="C61">
        <v>20</v>
      </c>
      <c r="D61">
        <v>-18</v>
      </c>
      <c r="E61">
        <v>10</v>
      </c>
      <c r="F61">
        <v>6</v>
      </c>
      <c r="G61">
        <v>19</v>
      </c>
      <c r="H61">
        <v>-7</v>
      </c>
      <c r="I61">
        <v>10</v>
      </c>
      <c r="J61">
        <v>-16</v>
      </c>
      <c r="K61">
        <v>59</v>
      </c>
      <c r="L61">
        <v>-1</v>
      </c>
      <c r="M61">
        <v>-12</v>
      </c>
      <c r="N61">
        <v>-14</v>
      </c>
      <c r="O61">
        <v>-16</v>
      </c>
      <c r="P61">
        <v>0</v>
      </c>
      <c r="Q61">
        <v>-26</v>
      </c>
      <c r="R61">
        <v>5</v>
      </c>
      <c r="S61">
        <v>-5</v>
      </c>
      <c r="T61">
        <v>17</v>
      </c>
      <c r="U61">
        <v>5</v>
      </c>
      <c r="HH61" t="s">
        <v>125</v>
      </c>
    </row>
    <row r="62" spans="1:219">
      <c r="A62" t="s">
        <v>112</v>
      </c>
      <c r="B62">
        <v>-40</v>
      </c>
      <c r="C62">
        <v>16</v>
      </c>
      <c r="D62">
        <v>-6</v>
      </c>
      <c r="E62">
        <v>2</v>
      </c>
      <c r="F62">
        <v>12</v>
      </c>
      <c r="G62">
        <v>6</v>
      </c>
      <c r="H62">
        <v>-2</v>
      </c>
      <c r="I62">
        <v>13</v>
      </c>
      <c r="J62">
        <v>-5</v>
      </c>
      <c r="K62">
        <v>39</v>
      </c>
      <c r="L62">
        <v>13</v>
      </c>
      <c r="M62">
        <v>-13</v>
      </c>
      <c r="N62">
        <v>-22</v>
      </c>
      <c r="O62">
        <v>-20</v>
      </c>
      <c r="P62">
        <v>14</v>
      </c>
      <c r="Q62">
        <v>-39</v>
      </c>
      <c r="R62">
        <v>0</v>
      </c>
      <c r="S62">
        <v>1</v>
      </c>
      <c r="T62">
        <v>20</v>
      </c>
      <c r="U62">
        <v>11</v>
      </c>
      <c r="EU62" t="s">
        <v>165</v>
      </c>
      <c r="FP62" t="s">
        <v>166</v>
      </c>
      <c r="HH62" t="s">
        <v>126</v>
      </c>
    </row>
    <row r="63" spans="1:219">
      <c r="A63" t="s">
        <v>113</v>
      </c>
      <c r="B63">
        <v>-16</v>
      </c>
      <c r="C63">
        <v>18</v>
      </c>
      <c r="D63">
        <v>-26</v>
      </c>
      <c r="E63">
        <v>-9</v>
      </c>
      <c r="F63">
        <v>4</v>
      </c>
      <c r="G63">
        <v>25</v>
      </c>
      <c r="H63">
        <v>4</v>
      </c>
      <c r="I63">
        <v>28</v>
      </c>
      <c r="J63">
        <v>-67</v>
      </c>
      <c r="K63">
        <v>33</v>
      </c>
      <c r="L63">
        <v>-8</v>
      </c>
      <c r="M63">
        <v>-16</v>
      </c>
      <c r="N63">
        <v>-8</v>
      </c>
      <c r="O63">
        <v>-12</v>
      </c>
      <c r="P63">
        <v>12</v>
      </c>
      <c r="Q63">
        <v>-26</v>
      </c>
      <c r="R63">
        <v>-5</v>
      </c>
      <c r="S63">
        <v>50</v>
      </c>
      <c r="T63">
        <v>23</v>
      </c>
      <c r="U63">
        <v>-4</v>
      </c>
      <c r="HH63" t="s">
        <v>127</v>
      </c>
    </row>
    <row r="64" spans="1:219">
      <c r="A64" t="s">
        <v>114</v>
      </c>
      <c r="B64">
        <v>-46</v>
      </c>
      <c r="C64">
        <v>18</v>
      </c>
      <c r="D64">
        <v>-17</v>
      </c>
      <c r="E64">
        <v>-8</v>
      </c>
      <c r="F64">
        <v>13</v>
      </c>
      <c r="G64">
        <v>26</v>
      </c>
      <c r="H64">
        <v>-6</v>
      </c>
      <c r="I64">
        <v>17</v>
      </c>
      <c r="J64">
        <v>-73</v>
      </c>
      <c r="K64">
        <v>22</v>
      </c>
      <c r="L64">
        <v>-13</v>
      </c>
      <c r="M64">
        <v>-26</v>
      </c>
      <c r="N64">
        <v>34</v>
      </c>
      <c r="O64">
        <v>-10</v>
      </c>
      <c r="P64">
        <v>22</v>
      </c>
      <c r="Q64">
        <v>-31</v>
      </c>
      <c r="R64">
        <v>9</v>
      </c>
      <c r="S64">
        <v>27</v>
      </c>
      <c r="T64">
        <v>22</v>
      </c>
      <c r="U64">
        <v>20</v>
      </c>
      <c r="EU64">
        <f>AVERAGE(EU55:EU60)</f>
        <v>-2.4909173851922035</v>
      </c>
      <c r="EV64">
        <f t="shared" ref="EV64:FN64" si="137">AVERAGE(EV55:EV60)</f>
        <v>-0.38549807964289734</v>
      </c>
      <c r="EW64">
        <f t="shared" si="137"/>
        <v>-4.7910601293414841</v>
      </c>
      <c r="EX64">
        <f t="shared" si="137"/>
        <v>-4.0506686661417328</v>
      </c>
      <c r="EY64">
        <f t="shared" si="137"/>
        <v>1.8069848182566621</v>
      </c>
      <c r="EZ64">
        <f t="shared" si="137"/>
        <v>-4.9413583851480309</v>
      </c>
      <c r="FA64">
        <f t="shared" si="137"/>
        <v>-9.9619248962676099E-2</v>
      </c>
      <c r="FB64">
        <f t="shared" si="137"/>
        <v>-2.263774988368239</v>
      </c>
      <c r="FC64">
        <f t="shared" si="137"/>
        <v>-2.7383987388828328</v>
      </c>
      <c r="FD64">
        <f t="shared" si="137"/>
        <v>-6.088389753252244</v>
      </c>
      <c r="FE64">
        <f t="shared" si="137"/>
        <v>-6.9115713225362994</v>
      </c>
      <c r="FF64">
        <f t="shared" si="137"/>
        <v>-3.4689504282668202</v>
      </c>
      <c r="FG64">
        <f t="shared" si="137"/>
        <v>5.8653419060311096</v>
      </c>
      <c r="FH64">
        <f t="shared" si="137"/>
        <v>1.5290239829314933</v>
      </c>
      <c r="FI64">
        <f t="shared" si="137"/>
        <v>2.4812727737930209</v>
      </c>
      <c r="FJ64">
        <f t="shared" si="137"/>
        <v>3.9380502405110005</v>
      </c>
      <c r="FK64">
        <f t="shared" si="137"/>
        <v>11.377036823720189</v>
      </c>
      <c r="FL64">
        <f>AVERAGE(FL55:FL60)</f>
        <v>-1.9230604542008243</v>
      </c>
      <c r="FM64">
        <f t="shared" si="137"/>
        <v>-3.4700818356913135</v>
      </c>
      <c r="FN64">
        <f t="shared" si="137"/>
        <v>-4.259113687679271</v>
      </c>
      <c r="FP64">
        <f>AVERAGE(FP55:FP60)</f>
        <v>0.79623806242847683</v>
      </c>
      <c r="FQ64">
        <f t="shared" ref="FQ64:GI64" si="138">AVERAGE(FQ55:FQ60)</f>
        <v>0.47607952031104744</v>
      </c>
      <c r="FR64">
        <f t="shared" si="138"/>
        <v>0.97699551448010524</v>
      </c>
      <c r="FS64">
        <f t="shared" si="138"/>
        <v>1.0357011086118602</v>
      </c>
      <c r="FT64">
        <f t="shared" si="138"/>
        <v>0.87969098419418257</v>
      </c>
      <c r="FU64">
        <f t="shared" si="138"/>
        <v>1.0221091589067723</v>
      </c>
      <c r="FV64">
        <f t="shared" si="138"/>
        <v>0.45926118881158479</v>
      </c>
      <c r="FW64">
        <f t="shared" si="138"/>
        <v>0.94873650644837293</v>
      </c>
      <c r="FX64">
        <f t="shared" si="138"/>
        <v>0.85419196129596431</v>
      </c>
      <c r="FY64">
        <f t="shared" si="138"/>
        <v>1.0579060989764333</v>
      </c>
      <c r="FZ64">
        <f t="shared" si="138"/>
        <v>1.5361006471612171</v>
      </c>
      <c r="GA64">
        <f t="shared" si="138"/>
        <v>0.76746657031444332</v>
      </c>
      <c r="GB64">
        <f t="shared" si="138"/>
        <v>1.0296053818939674</v>
      </c>
      <c r="GC64">
        <f t="shared" si="138"/>
        <v>0.92462820022954528</v>
      </c>
      <c r="GD64">
        <f t="shared" si="138"/>
        <v>0.88864946398563405</v>
      </c>
      <c r="GE64">
        <f t="shared" si="138"/>
        <v>0.74691688926492639</v>
      </c>
      <c r="GF64">
        <f t="shared" si="138"/>
        <v>1.6343674801483175</v>
      </c>
      <c r="GG64">
        <f t="shared" si="138"/>
        <v>0.62703832300205331</v>
      </c>
      <c r="GH64">
        <f t="shared" si="138"/>
        <v>0.75951473118729995</v>
      </c>
      <c r="GI64">
        <f t="shared" si="138"/>
        <v>0.97053612865651084</v>
      </c>
      <c r="GK64">
        <f>1-_xlfn.CHISQ.DIST(SUM(LN(GK55),LN(GK56),LN(GK57),LN(GK58),LN(GK59),LN(GK60))*-2,12,TRUE)</f>
        <v>3.7510056615039034E-2</v>
      </c>
      <c r="GL64">
        <f t="shared" ref="GL64:HD64" si="139">1-_xlfn.CHISQ.DIST(SUM(LN(GL55),LN(GL56),LN(GL57),LN(GL58),LN(GL59),LN(GL60))*-2,12,TRUE)</f>
        <v>0.35790722224145</v>
      </c>
      <c r="GM64">
        <f t="shared" si="139"/>
        <v>7.7390285450725793E-3</v>
      </c>
      <c r="GN64">
        <f t="shared" si="139"/>
        <v>4.4888265485967249E-3</v>
      </c>
      <c r="GO64">
        <f t="shared" si="139"/>
        <v>1.8471987528163258E-2</v>
      </c>
      <c r="GP64">
        <f t="shared" si="139"/>
        <v>5.0983638999417824E-3</v>
      </c>
      <c r="GQ64">
        <f t="shared" si="139"/>
        <v>0.39198045108998691</v>
      </c>
      <c r="GR64">
        <f t="shared" si="139"/>
        <v>1.0007881025026144E-2</v>
      </c>
      <c r="GS64">
        <f t="shared" si="139"/>
        <v>2.3027396610048934E-2</v>
      </c>
      <c r="GT64">
        <f t="shared" si="139"/>
        <v>3.6403040497883232E-3</v>
      </c>
      <c r="GU64">
        <f t="shared" si="139"/>
        <v>2.8034690407130469E-5</v>
      </c>
      <c r="GV64">
        <f t="shared" si="139"/>
        <v>4.7445659175981092E-2</v>
      </c>
      <c r="GW64">
        <f t="shared" si="139"/>
        <v>4.7530369842272435E-3</v>
      </c>
      <c r="GX64">
        <f t="shared" si="139"/>
        <v>1.2427517989877623E-2</v>
      </c>
      <c r="GY64">
        <f t="shared" si="139"/>
        <v>1.7082034244056632E-2</v>
      </c>
      <c r="GZ64">
        <f t="shared" si="139"/>
        <v>5.5938150167504919E-2</v>
      </c>
      <c r="HA64">
        <f t="shared" si="139"/>
        <v>9.6773079540923845E-6</v>
      </c>
      <c r="HB64">
        <f t="shared" si="139"/>
        <v>0.13775051647391012</v>
      </c>
      <c r="HC64">
        <f t="shared" si="139"/>
        <v>5.0583372682876493E-2</v>
      </c>
      <c r="HD64">
        <f t="shared" si="139"/>
        <v>8.2099432286348861E-3</v>
      </c>
      <c r="HH64" t="s">
        <v>128</v>
      </c>
    </row>
    <row r="65" spans="1:220">
      <c r="A65" t="s">
        <v>115</v>
      </c>
      <c r="B65">
        <v>-17</v>
      </c>
      <c r="C65">
        <v>6</v>
      </c>
      <c r="D65">
        <v>-22</v>
      </c>
      <c r="E65">
        <v>-1</v>
      </c>
      <c r="F65">
        <v>-7</v>
      </c>
      <c r="G65">
        <v>29</v>
      </c>
      <c r="H65">
        <v>10</v>
      </c>
      <c r="I65">
        <v>3</v>
      </c>
      <c r="J65">
        <v>-68</v>
      </c>
      <c r="K65">
        <v>3</v>
      </c>
      <c r="L65">
        <v>-3</v>
      </c>
      <c r="M65">
        <v>-11</v>
      </c>
      <c r="N65">
        <v>25</v>
      </c>
      <c r="O65">
        <v>-15</v>
      </c>
      <c r="P65">
        <v>21</v>
      </c>
      <c r="Q65">
        <v>-11</v>
      </c>
      <c r="R65">
        <v>9</v>
      </c>
      <c r="S65">
        <v>34</v>
      </c>
      <c r="T65">
        <v>21</v>
      </c>
      <c r="U65">
        <v>-6</v>
      </c>
      <c r="EU65">
        <f>_xlfn.STDEV.P(EU55:EU60)</f>
        <v>3.0532198938019075</v>
      </c>
      <c r="EV65">
        <f t="shared" ref="EV65:FN65" si="140">_xlfn.STDEV.P(EV55:EV60)</f>
        <v>2.6250542052987416</v>
      </c>
      <c r="EW65">
        <f t="shared" si="140"/>
        <v>2.9488301469848257</v>
      </c>
      <c r="EX65">
        <f t="shared" si="140"/>
        <v>4.4706913124585972</v>
      </c>
      <c r="EY65">
        <f t="shared" si="140"/>
        <v>3.4845880348162663</v>
      </c>
      <c r="EZ65">
        <f t="shared" si="140"/>
        <v>2.7176901177697066</v>
      </c>
      <c r="FA65">
        <f t="shared" si="140"/>
        <v>1.4208136301720951</v>
      </c>
      <c r="FB65">
        <f t="shared" si="140"/>
        <v>5.2009969517315122</v>
      </c>
      <c r="FC65">
        <f t="shared" si="140"/>
        <v>6.8944979664433115</v>
      </c>
      <c r="FD65">
        <f t="shared" si="140"/>
        <v>9.2715997311326355</v>
      </c>
      <c r="FE65">
        <f t="shared" si="140"/>
        <v>6.0827616922097247</v>
      </c>
      <c r="FF65">
        <f t="shared" si="140"/>
        <v>1.5655315496434454</v>
      </c>
      <c r="FG65">
        <f t="shared" si="140"/>
        <v>4.9718473987539067</v>
      </c>
      <c r="FH65">
        <f t="shared" si="140"/>
        <v>3.760619839897029</v>
      </c>
      <c r="FI65">
        <f t="shared" si="140"/>
        <v>8.4928990708213021</v>
      </c>
      <c r="FJ65">
        <f t="shared" si="140"/>
        <v>4.5552638950091433</v>
      </c>
      <c r="FK65">
        <f t="shared" si="140"/>
        <v>5.8963148487713042</v>
      </c>
      <c r="FL65">
        <f t="shared" si="140"/>
        <v>9.8795108387605328</v>
      </c>
      <c r="FM65">
        <f t="shared" si="140"/>
        <v>5.8504156682013999</v>
      </c>
      <c r="FN65">
        <f t="shared" si="140"/>
        <v>5.6968857121267611</v>
      </c>
      <c r="HH65" t="s">
        <v>129</v>
      </c>
    </row>
    <row r="66" spans="1:220">
      <c r="A66" t="s">
        <v>116</v>
      </c>
      <c r="B66">
        <v>-2</v>
      </c>
      <c r="C66">
        <v>9</v>
      </c>
      <c r="D66">
        <v>-25</v>
      </c>
      <c r="E66">
        <v>0</v>
      </c>
      <c r="F66">
        <v>-6</v>
      </c>
      <c r="G66">
        <v>34</v>
      </c>
      <c r="H66">
        <v>5</v>
      </c>
      <c r="I66">
        <v>13</v>
      </c>
      <c r="J66">
        <v>-61</v>
      </c>
      <c r="K66">
        <v>9</v>
      </c>
      <c r="L66">
        <v>-5</v>
      </c>
      <c r="M66">
        <v>-11</v>
      </c>
      <c r="N66">
        <v>41</v>
      </c>
      <c r="O66">
        <v>-28</v>
      </c>
      <c r="P66">
        <v>12</v>
      </c>
      <c r="Q66">
        <v>-18</v>
      </c>
      <c r="R66">
        <v>-1</v>
      </c>
      <c r="S66">
        <v>15</v>
      </c>
      <c r="T66">
        <v>14</v>
      </c>
      <c r="U66">
        <v>5</v>
      </c>
      <c r="HH66" t="s">
        <v>130</v>
      </c>
    </row>
    <row r="67" spans="1:220">
      <c r="HH67" t="s">
        <v>131</v>
      </c>
    </row>
    <row r="68" spans="1:220">
      <c r="HH68" t="s">
        <v>132</v>
      </c>
    </row>
    <row r="69" spans="1:220">
      <c r="A69" t="s">
        <v>95</v>
      </c>
      <c r="B69">
        <v>-22</v>
      </c>
      <c r="C69">
        <v>24</v>
      </c>
      <c r="D69">
        <v>-29</v>
      </c>
      <c r="E69">
        <v>-31</v>
      </c>
      <c r="F69">
        <v>-10</v>
      </c>
      <c r="G69">
        <v>14</v>
      </c>
      <c r="H69">
        <v>-1</v>
      </c>
      <c r="I69">
        <v>-11</v>
      </c>
      <c r="J69">
        <v>-3</v>
      </c>
      <c r="K69">
        <v>0</v>
      </c>
      <c r="L69">
        <v>4</v>
      </c>
      <c r="M69">
        <v>-18</v>
      </c>
      <c r="N69">
        <v>22</v>
      </c>
      <c r="O69">
        <v>-4</v>
      </c>
      <c r="P69">
        <v>-3</v>
      </c>
      <c r="Q69">
        <v>-41</v>
      </c>
      <c r="R69">
        <v>9</v>
      </c>
      <c r="S69">
        <v>74</v>
      </c>
      <c r="T69">
        <v>18</v>
      </c>
      <c r="U69">
        <v>8</v>
      </c>
      <c r="HH69" t="s">
        <v>133</v>
      </c>
    </row>
    <row r="70" spans="1:220">
      <c r="A70" t="s">
        <v>96</v>
      </c>
      <c r="B70">
        <v>-16</v>
      </c>
      <c r="C70">
        <v>17</v>
      </c>
      <c r="D70">
        <v>-5</v>
      </c>
      <c r="E70">
        <v>-6</v>
      </c>
      <c r="F70">
        <v>-44</v>
      </c>
      <c r="G70">
        <v>29</v>
      </c>
      <c r="H70">
        <v>6</v>
      </c>
      <c r="I70">
        <v>0</v>
      </c>
      <c r="J70">
        <v>-39</v>
      </c>
      <c r="K70">
        <v>32</v>
      </c>
      <c r="L70">
        <v>0</v>
      </c>
      <c r="M70">
        <v>-58</v>
      </c>
      <c r="N70">
        <v>82</v>
      </c>
      <c r="O70">
        <v>20</v>
      </c>
      <c r="P70">
        <v>51</v>
      </c>
      <c r="Q70">
        <v>-54</v>
      </c>
      <c r="R70">
        <v>25</v>
      </c>
      <c r="S70">
        <v>-67</v>
      </c>
      <c r="T70">
        <v>18</v>
      </c>
      <c r="U70">
        <v>9</v>
      </c>
      <c r="HH70" t="s">
        <v>134</v>
      </c>
    </row>
    <row r="71" spans="1:220">
      <c r="A71" t="s">
        <v>97</v>
      </c>
      <c r="B71">
        <v>-89</v>
      </c>
      <c r="C71">
        <v>13</v>
      </c>
      <c r="D71">
        <v>-10</v>
      </c>
      <c r="E71">
        <v>45</v>
      </c>
      <c r="F71">
        <v>2</v>
      </c>
      <c r="G71">
        <v>-21</v>
      </c>
      <c r="H71">
        <v>16</v>
      </c>
      <c r="I71">
        <v>5</v>
      </c>
      <c r="J71">
        <v>24</v>
      </c>
      <c r="K71">
        <v>33</v>
      </c>
      <c r="L71">
        <v>10</v>
      </c>
      <c r="M71">
        <v>-3</v>
      </c>
      <c r="N71">
        <v>-23</v>
      </c>
      <c r="O71">
        <v>-8</v>
      </c>
      <c r="P71">
        <v>-12</v>
      </c>
      <c r="Q71">
        <v>-14</v>
      </c>
      <c r="R71">
        <v>4</v>
      </c>
      <c r="S71">
        <v>25</v>
      </c>
      <c r="T71">
        <v>3</v>
      </c>
      <c r="U71">
        <v>0</v>
      </c>
      <c r="HH71" t="s">
        <v>136</v>
      </c>
    </row>
    <row r="72" spans="1:220">
      <c r="A72" t="s">
        <v>98</v>
      </c>
      <c r="B72">
        <v>-90</v>
      </c>
      <c r="C72">
        <v>16</v>
      </c>
      <c r="D72">
        <v>-21</v>
      </c>
      <c r="E72">
        <v>-4</v>
      </c>
      <c r="F72">
        <v>9</v>
      </c>
      <c r="G72">
        <v>-9</v>
      </c>
      <c r="H72">
        <v>1</v>
      </c>
      <c r="I72">
        <v>5</v>
      </c>
      <c r="J72">
        <v>-6</v>
      </c>
      <c r="K72">
        <v>58</v>
      </c>
      <c r="L72">
        <v>9</v>
      </c>
      <c r="M72">
        <v>-13</v>
      </c>
      <c r="N72">
        <v>-17</v>
      </c>
      <c r="O72">
        <v>20</v>
      </c>
      <c r="P72">
        <v>9</v>
      </c>
      <c r="Q72">
        <v>-28</v>
      </c>
      <c r="R72">
        <v>16</v>
      </c>
      <c r="S72">
        <v>23</v>
      </c>
      <c r="T72">
        <v>19</v>
      </c>
      <c r="U72">
        <v>3</v>
      </c>
      <c r="HH72" t="s">
        <v>135</v>
      </c>
    </row>
    <row r="73" spans="1:220">
      <c r="A73" t="s">
        <v>99</v>
      </c>
      <c r="B73">
        <v>-45</v>
      </c>
      <c r="C73">
        <v>-4</v>
      </c>
      <c r="D73">
        <v>-17</v>
      </c>
      <c r="E73">
        <v>35</v>
      </c>
      <c r="F73">
        <v>12</v>
      </c>
      <c r="G73">
        <v>-24</v>
      </c>
      <c r="H73">
        <v>16</v>
      </c>
      <c r="I73">
        <v>-16</v>
      </c>
      <c r="J73">
        <v>10</v>
      </c>
      <c r="K73">
        <v>35</v>
      </c>
      <c r="L73">
        <v>5</v>
      </c>
      <c r="M73">
        <v>9</v>
      </c>
      <c r="N73">
        <v>-32</v>
      </c>
      <c r="O73">
        <v>-2</v>
      </c>
      <c r="P73">
        <v>-19</v>
      </c>
      <c r="Q73">
        <v>-22</v>
      </c>
      <c r="R73">
        <v>26</v>
      </c>
      <c r="S73">
        <v>28</v>
      </c>
      <c r="T73">
        <v>-3</v>
      </c>
      <c r="U73">
        <v>8</v>
      </c>
      <c r="HH73" t="s">
        <v>137</v>
      </c>
    </row>
    <row r="74" spans="1:220">
      <c r="A74" t="s">
        <v>100</v>
      </c>
      <c r="B74">
        <v>-116</v>
      </c>
      <c r="C74">
        <v>17</v>
      </c>
      <c r="D74">
        <v>-12</v>
      </c>
      <c r="E74">
        <v>-2</v>
      </c>
      <c r="F74">
        <v>9</v>
      </c>
      <c r="G74">
        <v>-16</v>
      </c>
      <c r="H74">
        <v>6</v>
      </c>
      <c r="I74">
        <v>12</v>
      </c>
      <c r="J74">
        <v>24</v>
      </c>
      <c r="K74">
        <v>75</v>
      </c>
      <c r="L74">
        <v>14</v>
      </c>
      <c r="M74">
        <v>-7</v>
      </c>
      <c r="N74">
        <v>-7</v>
      </c>
      <c r="O74">
        <v>-17</v>
      </c>
      <c r="P74">
        <v>-44</v>
      </c>
      <c r="Q74">
        <v>-4</v>
      </c>
      <c r="R74">
        <v>23</v>
      </c>
      <c r="S74">
        <v>40</v>
      </c>
      <c r="T74">
        <v>6</v>
      </c>
      <c r="U74">
        <v>-1</v>
      </c>
    </row>
    <row r="75" spans="1:220">
      <c r="A75" t="s">
        <v>101</v>
      </c>
      <c r="B75">
        <v>31</v>
      </c>
      <c r="C75">
        <v>12</v>
      </c>
      <c r="D75">
        <v>-17</v>
      </c>
      <c r="E75">
        <v>-35</v>
      </c>
      <c r="F75">
        <v>-46</v>
      </c>
      <c r="G75">
        <v>15</v>
      </c>
      <c r="H75">
        <v>29</v>
      </c>
      <c r="I75">
        <v>-46</v>
      </c>
      <c r="J75">
        <v>-92</v>
      </c>
      <c r="K75">
        <v>-39</v>
      </c>
      <c r="L75">
        <v>6</v>
      </c>
      <c r="M75">
        <v>-34</v>
      </c>
      <c r="N75">
        <v>35</v>
      </c>
      <c r="O75">
        <v>23</v>
      </c>
      <c r="P75">
        <v>60</v>
      </c>
      <c r="Q75">
        <v>16</v>
      </c>
      <c r="R75">
        <v>43</v>
      </c>
      <c r="S75">
        <v>35</v>
      </c>
      <c r="T75">
        <v>4</v>
      </c>
      <c r="U75">
        <v>0</v>
      </c>
      <c r="HI75" t="s">
        <v>168</v>
      </c>
      <c r="HJ75" t="s">
        <v>167</v>
      </c>
      <c r="HK75" t="s">
        <v>169</v>
      </c>
      <c r="HL75" t="s">
        <v>170</v>
      </c>
    </row>
    <row r="76" spans="1:220">
      <c r="A76" t="s">
        <v>102</v>
      </c>
      <c r="B76">
        <v>50</v>
      </c>
      <c r="C76">
        <v>15</v>
      </c>
      <c r="D76">
        <v>-20</v>
      </c>
      <c r="E76">
        <v>-27</v>
      </c>
      <c r="F76">
        <v>-70</v>
      </c>
      <c r="G76">
        <v>9</v>
      </c>
      <c r="H76">
        <v>18</v>
      </c>
      <c r="I76">
        <v>-93</v>
      </c>
      <c r="J76">
        <v>-111</v>
      </c>
      <c r="K76">
        <v>-27</v>
      </c>
      <c r="L76">
        <v>4</v>
      </c>
      <c r="M76">
        <v>-60</v>
      </c>
      <c r="N76">
        <v>76</v>
      </c>
      <c r="O76">
        <v>35</v>
      </c>
      <c r="P76">
        <v>75</v>
      </c>
      <c r="Q76">
        <v>23</v>
      </c>
      <c r="R76">
        <v>70</v>
      </c>
      <c r="S76">
        <v>62</v>
      </c>
      <c r="T76">
        <v>10</v>
      </c>
      <c r="U76">
        <v>-39</v>
      </c>
      <c r="HH76" t="s">
        <v>171</v>
      </c>
      <c r="HI76" t="s">
        <v>132</v>
      </c>
      <c r="HJ76">
        <f>EU64</f>
        <v>-2.4909173851922035</v>
      </c>
      <c r="HK76">
        <f t="shared" ref="HK76:HK95" si="141">-LOG10(HL76)</f>
        <v>1.4258522803552627</v>
      </c>
      <c r="HL76">
        <f>GK64</f>
        <v>3.7510056615039034E-2</v>
      </c>
    </row>
    <row r="77" spans="1:220">
      <c r="A77" t="s">
        <v>103</v>
      </c>
      <c r="B77">
        <v>97</v>
      </c>
      <c r="C77">
        <v>35</v>
      </c>
      <c r="D77">
        <v>5</v>
      </c>
      <c r="E77">
        <v>-46</v>
      </c>
      <c r="F77">
        <v>-91</v>
      </c>
      <c r="G77">
        <v>38</v>
      </c>
      <c r="H77">
        <v>11</v>
      </c>
      <c r="I77">
        <v>-80</v>
      </c>
      <c r="J77">
        <v>-73</v>
      </c>
      <c r="K77">
        <v>-80</v>
      </c>
      <c r="L77">
        <v>0</v>
      </c>
      <c r="M77">
        <v>-54</v>
      </c>
      <c r="N77">
        <v>55</v>
      </c>
      <c r="O77">
        <v>6</v>
      </c>
      <c r="P77">
        <v>83</v>
      </c>
      <c r="Q77">
        <v>7</v>
      </c>
      <c r="R77">
        <v>69</v>
      </c>
      <c r="S77">
        <v>55</v>
      </c>
      <c r="T77">
        <v>17</v>
      </c>
      <c r="U77">
        <v>-54</v>
      </c>
      <c r="HI77" t="s">
        <v>124</v>
      </c>
      <c r="HJ77">
        <f>EV64</f>
        <v>-0.38549807964289734</v>
      </c>
      <c r="HK77">
        <f t="shared" si="141"/>
        <v>0.44622953785486341</v>
      </c>
      <c r="HL77">
        <f>GL64</f>
        <v>0.35790722224145</v>
      </c>
    </row>
    <row r="78" spans="1:220">
      <c r="A78" t="s">
        <v>104</v>
      </c>
      <c r="B78">
        <v>-26</v>
      </c>
      <c r="C78">
        <v>15</v>
      </c>
      <c r="D78">
        <v>-12</v>
      </c>
      <c r="E78">
        <v>-20</v>
      </c>
      <c r="F78">
        <v>-20</v>
      </c>
      <c r="G78">
        <v>-1</v>
      </c>
      <c r="H78">
        <v>14</v>
      </c>
      <c r="I78">
        <v>4</v>
      </c>
      <c r="J78">
        <v>-17</v>
      </c>
      <c r="K78">
        <v>3</v>
      </c>
      <c r="L78">
        <v>-2</v>
      </c>
      <c r="M78">
        <v>-7</v>
      </c>
      <c r="N78">
        <v>-32</v>
      </c>
      <c r="O78">
        <v>-9</v>
      </c>
      <c r="P78">
        <v>56</v>
      </c>
      <c r="Q78">
        <v>-22</v>
      </c>
      <c r="R78">
        <v>45</v>
      </c>
      <c r="S78">
        <v>31</v>
      </c>
      <c r="T78">
        <v>6</v>
      </c>
      <c r="U78">
        <v>-6</v>
      </c>
      <c r="HI78" t="s">
        <v>126</v>
      </c>
      <c r="HJ78">
        <f>EW64</f>
        <v>-4.7910601293414841</v>
      </c>
      <c r="HK78">
        <f t="shared" si="141"/>
        <v>2.1113135514609054</v>
      </c>
      <c r="HL78">
        <f>GM64</f>
        <v>7.7390285450725793E-3</v>
      </c>
    </row>
    <row r="79" spans="1:220">
      <c r="A79" t="s">
        <v>105</v>
      </c>
      <c r="B79">
        <v>-48</v>
      </c>
      <c r="C79">
        <v>14</v>
      </c>
      <c r="D79">
        <v>-25</v>
      </c>
      <c r="E79">
        <v>-1</v>
      </c>
      <c r="F79">
        <v>-32</v>
      </c>
      <c r="G79">
        <v>-35</v>
      </c>
      <c r="H79">
        <v>18</v>
      </c>
      <c r="I79">
        <v>-3</v>
      </c>
      <c r="J79">
        <v>-16</v>
      </c>
      <c r="K79">
        <v>3</v>
      </c>
      <c r="L79">
        <v>6</v>
      </c>
      <c r="M79">
        <v>0</v>
      </c>
      <c r="N79">
        <v>-27</v>
      </c>
      <c r="O79">
        <v>-6</v>
      </c>
      <c r="P79">
        <v>58</v>
      </c>
      <c r="Q79">
        <v>-17</v>
      </c>
      <c r="R79">
        <v>43</v>
      </c>
      <c r="S79">
        <v>48</v>
      </c>
      <c r="T79">
        <v>8</v>
      </c>
      <c r="U79">
        <v>12</v>
      </c>
      <c r="HH79" t="s">
        <v>172</v>
      </c>
      <c r="HI79" t="s">
        <v>120</v>
      </c>
      <c r="HJ79">
        <f>EX64</f>
        <v>-4.0506686661417328</v>
      </c>
      <c r="HK79">
        <f t="shared" si="141"/>
        <v>2.3478671757172345</v>
      </c>
      <c r="HL79">
        <f>GN64</f>
        <v>4.4888265485967249E-3</v>
      </c>
    </row>
    <row r="80" spans="1:220">
      <c r="A80" t="s">
        <v>106</v>
      </c>
      <c r="B80">
        <v>-27</v>
      </c>
      <c r="C80">
        <v>18</v>
      </c>
      <c r="D80">
        <v>-16</v>
      </c>
      <c r="E80">
        <v>-5</v>
      </c>
      <c r="F80">
        <v>-26</v>
      </c>
      <c r="G80">
        <v>4</v>
      </c>
      <c r="H80">
        <v>-8</v>
      </c>
      <c r="I80">
        <v>9</v>
      </c>
      <c r="J80">
        <v>-42</v>
      </c>
      <c r="K80">
        <v>-10</v>
      </c>
      <c r="L80">
        <v>-5</v>
      </c>
      <c r="M80">
        <v>-20</v>
      </c>
      <c r="N80">
        <v>19</v>
      </c>
      <c r="O80">
        <v>-26</v>
      </c>
      <c r="P80">
        <v>82</v>
      </c>
      <c r="Q80">
        <v>8</v>
      </c>
      <c r="R80">
        <v>26</v>
      </c>
      <c r="S80">
        <v>11</v>
      </c>
      <c r="T80">
        <v>11</v>
      </c>
      <c r="U80">
        <v>-3</v>
      </c>
      <c r="HI80" t="s">
        <v>121</v>
      </c>
      <c r="HJ80">
        <f>EY64</f>
        <v>1.8069848182566621</v>
      </c>
      <c r="HK80">
        <f t="shared" si="141"/>
        <v>1.7334863733158532</v>
      </c>
      <c r="HL80">
        <f>GO64</f>
        <v>1.8471987528163258E-2</v>
      </c>
    </row>
    <row r="81" spans="1:220">
      <c r="A81" t="s">
        <v>107</v>
      </c>
      <c r="B81">
        <v>-40</v>
      </c>
      <c r="C81">
        <v>15</v>
      </c>
      <c r="D81">
        <v>-23</v>
      </c>
      <c r="E81">
        <v>-1</v>
      </c>
      <c r="F81">
        <v>-27</v>
      </c>
      <c r="G81">
        <v>-18</v>
      </c>
      <c r="H81">
        <v>13</v>
      </c>
      <c r="I81">
        <v>-1</v>
      </c>
      <c r="J81">
        <v>-31</v>
      </c>
      <c r="K81">
        <v>2</v>
      </c>
      <c r="L81">
        <v>-2</v>
      </c>
      <c r="M81">
        <v>-17</v>
      </c>
      <c r="N81">
        <v>10</v>
      </c>
      <c r="O81">
        <v>-17</v>
      </c>
      <c r="P81">
        <v>59</v>
      </c>
      <c r="Q81">
        <v>-20</v>
      </c>
      <c r="R81">
        <v>22</v>
      </c>
      <c r="S81">
        <v>58</v>
      </c>
      <c r="T81">
        <v>9</v>
      </c>
      <c r="U81">
        <v>9</v>
      </c>
      <c r="HH81" t="s">
        <v>173</v>
      </c>
      <c r="HI81" t="s">
        <v>133</v>
      </c>
      <c r="HJ81">
        <f>EZ64</f>
        <v>-4.9413583851480309</v>
      </c>
      <c r="HK81">
        <f t="shared" si="141"/>
        <v>2.2925691696324559</v>
      </c>
      <c r="HL81">
        <f>GP64</f>
        <v>5.0983638999417824E-3</v>
      </c>
    </row>
    <row r="82" spans="1:220">
      <c r="HI82" t="s">
        <v>134</v>
      </c>
      <c r="HJ82">
        <f>FA64</f>
        <v>-9.9619248962676099E-2</v>
      </c>
      <c r="HK82">
        <f t="shared" si="141"/>
        <v>0.40673559164140316</v>
      </c>
      <c r="HL82">
        <f>GQ64</f>
        <v>0.39198045108998691</v>
      </c>
    </row>
    <row r="83" spans="1:220">
      <c r="B83" t="s">
        <v>118</v>
      </c>
      <c r="C83" t="s">
        <v>119</v>
      </c>
      <c r="D83" t="s">
        <v>120</v>
      </c>
      <c r="E83" t="s">
        <v>121</v>
      </c>
      <c r="F83" t="s">
        <v>122</v>
      </c>
      <c r="G83" t="s">
        <v>123</v>
      </c>
      <c r="H83" t="s">
        <v>124</v>
      </c>
      <c r="I83" t="s">
        <v>125</v>
      </c>
      <c r="J83" t="s">
        <v>126</v>
      </c>
      <c r="K83" t="s">
        <v>127</v>
      </c>
      <c r="L83" t="s">
        <v>128</v>
      </c>
      <c r="M83" t="s">
        <v>129</v>
      </c>
      <c r="N83" t="s">
        <v>130</v>
      </c>
      <c r="O83" t="s">
        <v>131</v>
      </c>
      <c r="P83" t="s">
        <v>132</v>
      </c>
      <c r="Q83" t="s">
        <v>133</v>
      </c>
      <c r="R83" t="s">
        <v>134</v>
      </c>
      <c r="S83" t="s">
        <v>136</v>
      </c>
      <c r="T83" t="s">
        <v>135</v>
      </c>
      <c r="U83" t="s">
        <v>137</v>
      </c>
      <c r="HI83" t="s">
        <v>129</v>
      </c>
      <c r="HJ83">
        <f>FB64</f>
        <v>-2.263774988368239</v>
      </c>
      <c r="HK83">
        <f t="shared" si="141"/>
        <v>1.9996578662324782</v>
      </c>
      <c r="HL83">
        <f>GR64</f>
        <v>1.0007881025026144E-2</v>
      </c>
    </row>
    <row r="84" spans="1:220">
      <c r="B84">
        <f>B44/B4*100</f>
        <v>-2.3323615160349855</v>
      </c>
      <c r="C84">
        <f t="shared" ref="C84:U85" si="142">C44/C4*100</f>
        <v>13.600000000000001</v>
      </c>
      <c r="D84">
        <f t="shared" si="142"/>
        <v>-10.204081632653061</v>
      </c>
      <c r="E84">
        <f t="shared" si="142"/>
        <v>-22.727272727272727</v>
      </c>
      <c r="F84">
        <f t="shared" si="142"/>
        <v>-11.284046692607005</v>
      </c>
      <c r="G84">
        <f t="shared" si="142"/>
        <v>11.111111111111111</v>
      </c>
      <c r="H84">
        <f t="shared" si="142"/>
        <v>8.5308056872037916</v>
      </c>
      <c r="I84" t="s">
        <v>117</v>
      </c>
      <c r="J84">
        <f t="shared" si="142"/>
        <v>-14.213197969543149</v>
      </c>
      <c r="K84">
        <f t="shared" si="142"/>
        <v>-4.3824701195219129</v>
      </c>
      <c r="L84" t="s">
        <v>117</v>
      </c>
      <c r="M84">
        <f t="shared" si="142"/>
        <v>-7.4074074074074066</v>
      </c>
      <c r="N84">
        <f t="shared" si="142"/>
        <v>11.29032258064516</v>
      </c>
      <c r="O84">
        <f t="shared" si="142"/>
        <v>0.21551724137931033</v>
      </c>
      <c r="P84">
        <f t="shared" si="142"/>
        <v>29.838709677419356</v>
      </c>
      <c r="Q84">
        <f t="shared" si="142"/>
        <v>-13.245033112582782</v>
      </c>
      <c r="R84">
        <f t="shared" si="142"/>
        <v>34.146341463414636</v>
      </c>
      <c r="S84">
        <f t="shared" si="142"/>
        <v>-15.909090909090908</v>
      </c>
      <c r="T84">
        <f t="shared" si="142"/>
        <v>21.621621621621621</v>
      </c>
      <c r="U84">
        <f t="shared" si="142"/>
        <v>3.3653846153846154</v>
      </c>
      <c r="HI84" t="s">
        <v>131</v>
      </c>
      <c r="HJ84">
        <f>FC64</f>
        <v>-2.7383987388828328</v>
      </c>
      <c r="HK84">
        <f t="shared" si="141"/>
        <v>1.6377551589441663</v>
      </c>
      <c r="HL84">
        <f>GS64</f>
        <v>2.3027396610048934E-2</v>
      </c>
    </row>
    <row r="85" spans="1:220">
      <c r="B85">
        <f>B45/B5*100</f>
        <v>-17.410714285714285</v>
      </c>
      <c r="C85">
        <f t="shared" si="142"/>
        <v>4.4444444444444446</v>
      </c>
      <c r="D85">
        <f t="shared" si="142"/>
        <v>0</v>
      </c>
      <c r="E85">
        <f t="shared" si="142"/>
        <v>13.157894736842104</v>
      </c>
      <c r="F85">
        <f t="shared" si="142"/>
        <v>4.1958041958041958</v>
      </c>
      <c r="G85">
        <f t="shared" si="142"/>
        <v>-0.93457943925233633</v>
      </c>
      <c r="H85">
        <f t="shared" si="142"/>
        <v>-0.5988023952095809</v>
      </c>
      <c r="I85">
        <f t="shared" si="142"/>
        <v>10.071942446043165</v>
      </c>
      <c r="J85">
        <f t="shared" si="142"/>
        <v>4.5454545454545459</v>
      </c>
      <c r="K85">
        <f t="shared" si="142"/>
        <v>-9.7087378640776691</v>
      </c>
      <c r="L85">
        <f t="shared" si="142"/>
        <v>-2.4242424242424243</v>
      </c>
      <c r="M85">
        <f t="shared" si="142"/>
        <v>9.2485549132947966</v>
      </c>
      <c r="N85">
        <f t="shared" si="142"/>
        <v>-13.496932515337424</v>
      </c>
      <c r="O85">
        <f t="shared" si="142"/>
        <v>4.4897959183673466</v>
      </c>
      <c r="P85">
        <f t="shared" si="142"/>
        <v>-18.571428571428573</v>
      </c>
      <c r="Q85">
        <f t="shared" si="142"/>
        <v>-3.6585365853658534</v>
      </c>
      <c r="R85">
        <f t="shared" si="142"/>
        <v>10.828025477707007</v>
      </c>
      <c r="S85">
        <f t="shared" si="142"/>
        <v>-50</v>
      </c>
      <c r="T85">
        <f t="shared" si="142"/>
        <v>0</v>
      </c>
      <c r="U85">
        <f t="shared" si="142"/>
        <v>5.8441558441558437</v>
      </c>
      <c r="HH85" t="s">
        <v>149</v>
      </c>
      <c r="HI85" t="s">
        <v>123</v>
      </c>
      <c r="HJ85">
        <f>FD64</f>
        <v>-6.088389753252244</v>
      </c>
      <c r="HK85">
        <f t="shared" si="141"/>
        <v>2.4388623411776913</v>
      </c>
      <c r="HL85">
        <f>GT64</f>
        <v>3.6403040497883232E-3</v>
      </c>
    </row>
    <row r="86" spans="1:220">
      <c r="B86">
        <f t="shared" ref="B86:U98" si="143">B46/B6*100</f>
        <v>-20.43010752688172</v>
      </c>
      <c r="C86">
        <f t="shared" si="143"/>
        <v>-1.639344262295082</v>
      </c>
      <c r="D86">
        <f t="shared" si="143"/>
        <v>9.1743119266055047</v>
      </c>
      <c r="E86">
        <f t="shared" si="143"/>
        <v>10.185185185185185</v>
      </c>
      <c r="F86">
        <f t="shared" si="143"/>
        <v>15.789473684210526</v>
      </c>
      <c r="G86">
        <f t="shared" si="143"/>
        <v>-5.5555555555555554</v>
      </c>
      <c r="H86">
        <f t="shared" si="143"/>
        <v>-0.8771929824561403</v>
      </c>
      <c r="I86">
        <f t="shared" si="143"/>
        <v>3.1578947368421053</v>
      </c>
      <c r="J86">
        <f t="shared" si="143"/>
        <v>11.29032258064516</v>
      </c>
      <c r="K86">
        <f t="shared" si="143"/>
        <v>12.643678160919542</v>
      </c>
      <c r="L86">
        <f t="shared" si="143"/>
        <v>3.8759689922480618</v>
      </c>
      <c r="M86">
        <f t="shared" si="143"/>
        <v>2.1897810218978102</v>
      </c>
      <c r="N86">
        <f t="shared" si="143"/>
        <v>-20.754716981132077</v>
      </c>
      <c r="O86">
        <f t="shared" si="143"/>
        <v>0.5494505494505495</v>
      </c>
      <c r="P86">
        <f t="shared" si="143"/>
        <v>-9.6153846153846168</v>
      </c>
      <c r="Q86">
        <f t="shared" si="143"/>
        <v>-48.387096774193552</v>
      </c>
      <c r="R86">
        <f t="shared" si="143"/>
        <v>32.11009174311927</v>
      </c>
      <c r="S86">
        <f t="shared" si="143"/>
        <v>46.153846153846153</v>
      </c>
      <c r="T86">
        <f t="shared" si="143"/>
        <v>-11.538461538461538</v>
      </c>
      <c r="U86">
        <f t="shared" si="143"/>
        <v>1.834862385321101</v>
      </c>
      <c r="HI86" t="s">
        <v>118</v>
      </c>
      <c r="HJ86">
        <f>FE64</f>
        <v>-6.9115713225362994</v>
      </c>
      <c r="HK86">
        <f t="shared" si="141"/>
        <v>4.5523042355425609</v>
      </c>
      <c r="HL86">
        <f>GU64</f>
        <v>2.8034690407130469E-5</v>
      </c>
    </row>
    <row r="87" spans="1:220">
      <c r="B87">
        <f t="shared" si="143"/>
        <v>-19</v>
      </c>
      <c r="C87">
        <f t="shared" si="143"/>
        <v>-9.4017094017094021</v>
      </c>
      <c r="D87">
        <f t="shared" si="143"/>
        <v>5.7894736842105265</v>
      </c>
      <c r="E87">
        <f t="shared" si="143"/>
        <v>-1.0309278350515463</v>
      </c>
      <c r="F87">
        <f t="shared" si="143"/>
        <v>12.643678160919542</v>
      </c>
      <c r="G87">
        <f t="shared" si="143"/>
        <v>-13.103448275862069</v>
      </c>
      <c r="H87">
        <f t="shared" si="143"/>
        <v>-0.48309178743961351</v>
      </c>
      <c r="I87">
        <f t="shared" si="143"/>
        <v>9.3567251461988299</v>
      </c>
      <c r="J87">
        <f t="shared" si="143"/>
        <v>40.769230769230766</v>
      </c>
      <c r="K87">
        <f t="shared" si="143"/>
        <v>1.5503875968992249</v>
      </c>
      <c r="L87">
        <f t="shared" si="143"/>
        <v>8.0568720379146921</v>
      </c>
      <c r="M87">
        <f t="shared" si="143"/>
        <v>13.274336283185843</v>
      </c>
      <c r="N87">
        <f t="shared" si="143"/>
        <v>-25</v>
      </c>
      <c r="O87">
        <f t="shared" si="143"/>
        <v>-2.572347266881029</v>
      </c>
      <c r="P87">
        <f t="shared" si="143"/>
        <v>-18.604651162790699</v>
      </c>
      <c r="Q87">
        <f t="shared" si="143"/>
        <v>-11.76470588235294</v>
      </c>
      <c r="R87">
        <f t="shared" si="143"/>
        <v>5.1401869158878499</v>
      </c>
      <c r="S87">
        <f t="shared" si="143"/>
        <v>46.428571428571431</v>
      </c>
      <c r="T87">
        <f t="shared" si="143"/>
        <v>-10.44776119402985</v>
      </c>
      <c r="U87">
        <f t="shared" si="143"/>
        <v>15.168539325842698</v>
      </c>
      <c r="HI87" t="s">
        <v>136</v>
      </c>
      <c r="HJ87">
        <f>FF64</f>
        <v>-3.4689504282668202</v>
      </c>
      <c r="HK87">
        <f t="shared" si="141"/>
        <v>1.3238035152104375</v>
      </c>
      <c r="HL87">
        <f>GV64</f>
        <v>4.7445659175981092E-2</v>
      </c>
    </row>
    <row r="88" spans="1:220">
      <c r="B88">
        <f t="shared" si="143"/>
        <v>-12.322274881516588</v>
      </c>
      <c r="C88">
        <f t="shared" si="143"/>
        <v>0</v>
      </c>
      <c r="D88">
        <f t="shared" si="143"/>
        <v>-5.0724637681159424</v>
      </c>
      <c r="E88">
        <f t="shared" si="143"/>
        <v>-2.34375</v>
      </c>
      <c r="F88">
        <f t="shared" si="143"/>
        <v>4.0650406504065035</v>
      </c>
      <c r="G88">
        <f t="shared" si="143"/>
        <v>-2.604166666666667</v>
      </c>
      <c r="H88">
        <f t="shared" si="143"/>
        <v>2.4390243902439024</v>
      </c>
      <c r="I88">
        <f t="shared" si="143"/>
        <v>-1.0204081632653061</v>
      </c>
      <c r="J88">
        <f t="shared" si="143"/>
        <v>20.253164556962027</v>
      </c>
      <c r="K88">
        <f t="shared" si="143"/>
        <v>-5.2631578947368416</v>
      </c>
      <c r="L88">
        <f t="shared" si="143"/>
        <v>2.083333333333333</v>
      </c>
      <c r="M88">
        <f t="shared" si="143"/>
        <v>21.739130434782609</v>
      </c>
      <c r="N88">
        <f t="shared" si="143"/>
        <v>-0.69444444444444442</v>
      </c>
      <c r="O88">
        <f t="shared" si="143"/>
        <v>0</v>
      </c>
      <c r="P88">
        <f t="shared" si="143"/>
        <v>-77.611940298507463</v>
      </c>
      <c r="Q88">
        <f t="shared" si="143"/>
        <v>-18.055555555555554</v>
      </c>
      <c r="R88">
        <f t="shared" si="143"/>
        <v>16.883116883116884</v>
      </c>
      <c r="S88">
        <f t="shared" si="143"/>
        <v>145</v>
      </c>
      <c r="T88">
        <f t="shared" si="143"/>
        <v>-12.820512820512819</v>
      </c>
      <c r="U88">
        <f t="shared" si="143"/>
        <v>0</v>
      </c>
      <c r="HI88" t="s">
        <v>125</v>
      </c>
      <c r="HJ88">
        <f>FG64</f>
        <v>5.8653419060311096</v>
      </c>
      <c r="HK88">
        <f t="shared" si="141"/>
        <v>2.3230288063693867</v>
      </c>
      <c r="HL88">
        <f>GW64</f>
        <v>4.7530369842272435E-3</v>
      </c>
    </row>
    <row r="89" spans="1:220">
      <c r="B89">
        <f t="shared" si="143"/>
        <v>14.880952380952381</v>
      </c>
      <c r="C89">
        <f t="shared" si="143"/>
        <v>-3.9215686274509802</v>
      </c>
      <c r="D89">
        <f t="shared" si="143"/>
        <v>-18.260869565217391</v>
      </c>
      <c r="E89">
        <f t="shared" si="143"/>
        <v>2.8846153846153846</v>
      </c>
      <c r="F89">
        <f t="shared" si="143"/>
        <v>-5.5555555555555554</v>
      </c>
      <c r="G89">
        <f t="shared" si="143"/>
        <v>1.3513513513513513</v>
      </c>
      <c r="H89">
        <f t="shared" si="143"/>
        <v>5.0420168067226889</v>
      </c>
      <c r="I89">
        <f t="shared" si="143"/>
        <v>9.5238095238095237</v>
      </c>
      <c r="J89">
        <f t="shared" si="143"/>
        <v>-23.188405797101449</v>
      </c>
      <c r="K89">
        <f t="shared" si="143"/>
        <v>26.506024096385545</v>
      </c>
      <c r="L89">
        <f t="shared" si="143"/>
        <v>0.84745762711864403</v>
      </c>
      <c r="M89">
        <f t="shared" si="143"/>
        <v>-8.3333333333333321</v>
      </c>
      <c r="N89">
        <f t="shared" si="143"/>
        <v>-3.4482758620689653</v>
      </c>
      <c r="O89">
        <f t="shared" si="143"/>
        <v>1.1976047904191618</v>
      </c>
      <c r="P89">
        <f t="shared" si="143"/>
        <v>-4.3478260869565215</v>
      </c>
      <c r="Q89">
        <f t="shared" si="143"/>
        <v>-37.704918032786885</v>
      </c>
      <c r="R89">
        <f t="shared" si="143"/>
        <v>15</v>
      </c>
      <c r="S89">
        <f t="shared" si="143"/>
        <v>-7.6923076923076925</v>
      </c>
      <c r="T89">
        <f t="shared" si="143"/>
        <v>17.241379310344829</v>
      </c>
      <c r="U89">
        <f t="shared" si="143"/>
        <v>-4.4943820224719104</v>
      </c>
      <c r="HI89" t="s">
        <v>127</v>
      </c>
      <c r="HJ89">
        <f>FH64</f>
        <v>1.5290239829314933</v>
      </c>
      <c r="HK89">
        <f t="shared" si="141"/>
        <v>1.9056155995107151</v>
      </c>
      <c r="HL89">
        <f>GX64</f>
        <v>1.2427517989877623E-2</v>
      </c>
    </row>
    <row r="90" spans="1:220">
      <c r="B90">
        <f t="shared" si="143"/>
        <v>-9.8639455782312915</v>
      </c>
      <c r="C90">
        <f t="shared" si="143"/>
        <v>0</v>
      </c>
      <c r="D90">
        <f t="shared" si="143"/>
        <v>18.032786885245901</v>
      </c>
      <c r="E90">
        <f t="shared" si="143"/>
        <v>-1.6304347826086956</v>
      </c>
      <c r="F90">
        <f t="shared" si="143"/>
        <v>1.7964071856287425</v>
      </c>
      <c r="G90">
        <f t="shared" si="143"/>
        <v>-9.1269841269841265</v>
      </c>
      <c r="H90">
        <f t="shared" si="143"/>
        <v>-1.3824884792626728</v>
      </c>
      <c r="I90">
        <f t="shared" si="143"/>
        <v>7.59493670886076</v>
      </c>
      <c r="J90">
        <f t="shared" si="143"/>
        <v>7.8431372549019605</v>
      </c>
      <c r="K90">
        <f t="shared" si="143"/>
        <v>15.277777777777779</v>
      </c>
      <c r="L90">
        <f t="shared" si="143"/>
        <v>-8.0808080808080813</v>
      </c>
      <c r="M90">
        <f t="shared" si="143"/>
        <v>-5.0458715596330279</v>
      </c>
      <c r="N90">
        <f t="shared" si="143"/>
        <v>-12.435233160621761</v>
      </c>
      <c r="O90">
        <f t="shared" si="143"/>
        <v>-5.4421768707482991</v>
      </c>
      <c r="P90">
        <f t="shared" si="143"/>
        <v>36</v>
      </c>
      <c r="Q90">
        <f t="shared" si="143"/>
        <v>0.86956521739130432</v>
      </c>
      <c r="R90">
        <f t="shared" si="143"/>
        <v>0</v>
      </c>
      <c r="S90">
        <f t="shared" si="143"/>
        <v>17.857142857142858</v>
      </c>
      <c r="T90">
        <f t="shared" si="143"/>
        <v>0</v>
      </c>
      <c r="U90">
        <f t="shared" si="143"/>
        <v>9.3959731543624159</v>
      </c>
      <c r="HI90" t="s">
        <v>128</v>
      </c>
      <c r="HJ90">
        <f>FI64</f>
        <v>2.4812727737930209</v>
      </c>
      <c r="HK90">
        <f t="shared" si="141"/>
        <v>1.7674604118459423</v>
      </c>
      <c r="HL90">
        <f>GY64</f>
        <v>1.7082034244056632E-2</v>
      </c>
    </row>
    <row r="91" spans="1:220">
      <c r="B91">
        <f t="shared" si="143"/>
        <v>2.9411764705882351</v>
      </c>
      <c r="C91">
        <f t="shared" si="143"/>
        <v>-26</v>
      </c>
      <c r="D91">
        <f t="shared" si="143"/>
        <v>-14.942528735632186</v>
      </c>
      <c r="E91">
        <f t="shared" si="143"/>
        <v>7.4468085106382977</v>
      </c>
      <c r="F91">
        <f t="shared" si="143"/>
        <v>0</v>
      </c>
      <c r="G91">
        <f t="shared" si="143"/>
        <v>12.820512820512819</v>
      </c>
      <c r="H91">
        <f t="shared" si="143"/>
        <v>13.978494623655912</v>
      </c>
      <c r="I91">
        <f t="shared" si="143"/>
        <v>0</v>
      </c>
      <c r="J91">
        <f t="shared" si="143"/>
        <v>-11.111111111111111</v>
      </c>
      <c r="K91">
        <f t="shared" si="143"/>
        <v>11.111111111111111</v>
      </c>
      <c r="L91">
        <f t="shared" si="143"/>
        <v>-0.99009900990099009</v>
      </c>
      <c r="M91">
        <f t="shared" si="143"/>
        <v>-5.833333333333333</v>
      </c>
      <c r="N91">
        <f t="shared" si="143"/>
        <v>-7.4468085106382977</v>
      </c>
      <c r="O91">
        <f t="shared" si="143"/>
        <v>-7.1428571428571423</v>
      </c>
      <c r="P91">
        <f t="shared" si="143"/>
        <v>24.324324324324326</v>
      </c>
      <c r="Q91">
        <f t="shared" si="143"/>
        <v>-37.5</v>
      </c>
      <c r="R91">
        <f t="shared" si="143"/>
        <v>-12.359550561797752</v>
      </c>
      <c r="S91">
        <f t="shared" si="143"/>
        <v>116.66666666666667</v>
      </c>
      <c r="T91">
        <f t="shared" si="143"/>
        <v>30.76923076923077</v>
      </c>
      <c r="U91">
        <f t="shared" si="143"/>
        <v>9.8765432098765427</v>
      </c>
      <c r="HH91" t="s">
        <v>150</v>
      </c>
      <c r="HI91" t="s">
        <v>122</v>
      </c>
      <c r="HJ91">
        <f>FJ64</f>
        <v>3.9380502405110005</v>
      </c>
      <c r="HK91">
        <f t="shared" si="141"/>
        <v>1.2522918995184489</v>
      </c>
      <c r="HL91">
        <f>GZ64</f>
        <v>5.5938150167504919E-2</v>
      </c>
    </row>
    <row r="92" spans="1:220">
      <c r="B92">
        <f t="shared" si="143"/>
        <v>-7.1942446043165464</v>
      </c>
      <c r="C92">
        <f t="shared" si="143"/>
        <v>-11.363636363636363</v>
      </c>
      <c r="D92">
        <f t="shared" si="143"/>
        <v>-14.942528735632186</v>
      </c>
      <c r="E92">
        <f t="shared" si="143"/>
        <v>-1.1235955056179776</v>
      </c>
      <c r="F92">
        <f t="shared" si="143"/>
        <v>-4.4776119402985071</v>
      </c>
      <c r="G92">
        <f t="shared" si="143"/>
        <v>6.1946902654867255</v>
      </c>
      <c r="H92">
        <f t="shared" si="143"/>
        <v>6.7415730337078648</v>
      </c>
      <c r="I92">
        <f t="shared" si="143"/>
        <v>10.666666666666668</v>
      </c>
      <c r="J92">
        <f t="shared" si="143"/>
        <v>-14.285714285714285</v>
      </c>
      <c r="K92">
        <f t="shared" si="143"/>
        <v>9.6385542168674707</v>
      </c>
      <c r="L92">
        <f t="shared" si="143"/>
        <v>-1.0309278350515463</v>
      </c>
      <c r="M92">
        <f t="shared" si="143"/>
        <v>1.8867924528301887</v>
      </c>
      <c r="N92">
        <f t="shared" si="143"/>
        <v>-14.285714285714285</v>
      </c>
      <c r="O92">
        <f t="shared" si="143"/>
        <v>-7.518796992481203</v>
      </c>
      <c r="P92">
        <f t="shared" si="143"/>
        <v>36.84210526315789</v>
      </c>
      <c r="Q92">
        <f t="shared" si="143"/>
        <v>-40</v>
      </c>
      <c r="R92">
        <f t="shared" si="143"/>
        <v>-5.8139534883720927</v>
      </c>
      <c r="S92">
        <f t="shared" si="143"/>
        <v>240</v>
      </c>
      <c r="T92">
        <f t="shared" si="143"/>
        <v>39.130434782608695</v>
      </c>
      <c r="U92">
        <f t="shared" si="143"/>
        <v>15.853658536585366</v>
      </c>
      <c r="HI92" t="s">
        <v>137</v>
      </c>
      <c r="HJ92">
        <f>FK64</f>
        <v>11.377036823720189</v>
      </c>
      <c r="HK92">
        <f t="shared" si="141"/>
        <v>5.0142454384854238</v>
      </c>
      <c r="HL92">
        <f>HA64</f>
        <v>9.6773079540923845E-6</v>
      </c>
    </row>
    <row r="93" spans="1:220">
      <c r="B93">
        <f t="shared" si="143"/>
        <v>-0.73529411764705876</v>
      </c>
      <c r="C93">
        <f t="shared" si="143"/>
        <v>-21.739130434782609</v>
      </c>
      <c r="D93">
        <f t="shared" si="143"/>
        <v>-29.411764705882355</v>
      </c>
      <c r="E93">
        <f t="shared" si="143"/>
        <v>12.643678160919542</v>
      </c>
      <c r="F93">
        <f t="shared" si="143"/>
        <v>1.3888888888888888</v>
      </c>
      <c r="G93">
        <f t="shared" si="143"/>
        <v>8.6206896551724146</v>
      </c>
      <c r="H93">
        <f t="shared" si="143"/>
        <v>8</v>
      </c>
      <c r="I93">
        <f t="shared" si="143"/>
        <v>-2.8985507246376812</v>
      </c>
      <c r="J93">
        <f t="shared" si="143"/>
        <v>-22.222222222222221</v>
      </c>
      <c r="K93">
        <f t="shared" si="143"/>
        <v>-5.0632911392405067</v>
      </c>
      <c r="L93">
        <f t="shared" si="143"/>
        <v>-5</v>
      </c>
      <c r="M93">
        <f t="shared" si="143"/>
        <v>0.91743119266055051</v>
      </c>
      <c r="N93">
        <f t="shared" si="143"/>
        <v>-19.565217391304348</v>
      </c>
      <c r="O93">
        <f t="shared" si="143"/>
        <v>-3.7037037037037033</v>
      </c>
      <c r="P93">
        <f t="shared" si="143"/>
        <v>15.789473684210526</v>
      </c>
      <c r="Q93">
        <f t="shared" si="143"/>
        <v>-12.068965517241379</v>
      </c>
      <c r="R93">
        <f t="shared" si="143"/>
        <v>15.476190476190476</v>
      </c>
      <c r="S93">
        <f t="shared" si="143"/>
        <v>145.45454545454547</v>
      </c>
      <c r="T93">
        <f t="shared" si="143"/>
        <v>36</v>
      </c>
      <c r="U93">
        <f t="shared" si="143"/>
        <v>18.181818181818183</v>
      </c>
      <c r="HI93" t="s">
        <v>135</v>
      </c>
      <c r="HJ93">
        <f>FL64</f>
        <v>-1.9230604542008243</v>
      </c>
      <c r="HK93">
        <f t="shared" si="141"/>
        <v>0.86090676415422651</v>
      </c>
      <c r="HL93">
        <f>HB64</f>
        <v>0.13775051647391012</v>
      </c>
    </row>
    <row r="94" spans="1:220">
      <c r="B94">
        <f t="shared" si="143"/>
        <v>-10.76923076923077</v>
      </c>
      <c r="C94">
        <f t="shared" si="143"/>
        <v>-18.918918918918919</v>
      </c>
      <c r="D94">
        <f t="shared" si="143"/>
        <v>-25.675675675675674</v>
      </c>
      <c r="E94">
        <f t="shared" si="143"/>
        <v>17.894736842105264</v>
      </c>
      <c r="F94">
        <f t="shared" si="143"/>
        <v>-4.838709677419355</v>
      </c>
      <c r="G94">
        <f t="shared" si="143"/>
        <v>8.6206896551724146</v>
      </c>
      <c r="H94">
        <f t="shared" si="143"/>
        <v>2.1052631578947367</v>
      </c>
      <c r="I94">
        <f t="shared" si="143"/>
        <v>2.9850746268656714</v>
      </c>
      <c r="J94">
        <f t="shared" si="143"/>
        <v>-32.608695652173914</v>
      </c>
      <c r="K94">
        <f t="shared" si="143"/>
        <v>22.972972972972975</v>
      </c>
      <c r="L94">
        <f t="shared" si="143"/>
        <v>-6.9767441860465116</v>
      </c>
      <c r="M94">
        <f t="shared" si="143"/>
        <v>1.834862385321101</v>
      </c>
      <c r="N94">
        <f t="shared" si="143"/>
        <v>-15.853658536585366</v>
      </c>
      <c r="O94">
        <f t="shared" si="143"/>
        <v>-2.3622047244094486</v>
      </c>
      <c r="P94">
        <f t="shared" si="143"/>
        <v>7.6923076923076925</v>
      </c>
      <c r="Q94">
        <f t="shared" si="143"/>
        <v>-7.4074074074074066</v>
      </c>
      <c r="R94">
        <f t="shared" si="143"/>
        <v>-8.695652173913043</v>
      </c>
      <c r="S94">
        <f t="shared" si="143"/>
        <v>180</v>
      </c>
      <c r="T94">
        <f t="shared" si="143"/>
        <v>16.666666666666664</v>
      </c>
      <c r="U94">
        <f t="shared" si="143"/>
        <v>21.12676056338028</v>
      </c>
      <c r="HH94" t="s">
        <v>174</v>
      </c>
      <c r="HI94" t="s">
        <v>119</v>
      </c>
      <c r="HJ94">
        <f>FM64</f>
        <v>-3.4700818356913135</v>
      </c>
      <c r="HK94">
        <f t="shared" si="141"/>
        <v>1.2959922171282259</v>
      </c>
      <c r="HL94">
        <f>HC64</f>
        <v>5.0583372682876493E-2</v>
      </c>
    </row>
    <row r="95" spans="1:220">
      <c r="B95">
        <f t="shared" si="143"/>
        <v>3.2520325203252036</v>
      </c>
      <c r="C95">
        <f t="shared" si="143"/>
        <v>-22.857142857142858</v>
      </c>
      <c r="D95">
        <f t="shared" si="143"/>
        <v>-26.666666666666668</v>
      </c>
      <c r="E95">
        <f t="shared" si="143"/>
        <v>-2.3529411764705883</v>
      </c>
      <c r="F95">
        <f t="shared" si="143"/>
        <v>6.666666666666667</v>
      </c>
      <c r="G95">
        <f t="shared" si="143"/>
        <v>12.903225806451612</v>
      </c>
      <c r="H95">
        <f t="shared" si="143"/>
        <v>5</v>
      </c>
      <c r="I95">
        <f t="shared" si="143"/>
        <v>-3.278688524590164</v>
      </c>
      <c r="J95">
        <f t="shared" si="143"/>
        <v>-15.384615384615385</v>
      </c>
      <c r="K95">
        <f t="shared" si="143"/>
        <v>11.29032258064516</v>
      </c>
      <c r="L95">
        <f t="shared" si="143"/>
        <v>-6.25</v>
      </c>
      <c r="M95">
        <f t="shared" si="143"/>
        <v>-7.291666666666667</v>
      </c>
      <c r="N95">
        <f t="shared" si="143"/>
        <v>-17.721518987341771</v>
      </c>
      <c r="O95">
        <f t="shared" si="143"/>
        <v>-8.0357142857142865</v>
      </c>
      <c r="P95">
        <f t="shared" si="143"/>
        <v>22.58064516129032</v>
      </c>
      <c r="Q95">
        <f t="shared" si="143"/>
        <v>-34</v>
      </c>
      <c r="R95">
        <f t="shared" si="143"/>
        <v>19.35483870967742</v>
      </c>
      <c r="S95">
        <f t="shared" si="143"/>
        <v>190</v>
      </c>
      <c r="T95">
        <f t="shared" si="143"/>
        <v>19.047619047619047</v>
      </c>
      <c r="U95">
        <f t="shared" si="143"/>
        <v>24.637681159420293</v>
      </c>
      <c r="HH95" t="s">
        <v>175</v>
      </c>
      <c r="HI95" t="s">
        <v>130</v>
      </c>
      <c r="HJ95">
        <f>FN64</f>
        <v>-4.259113687679271</v>
      </c>
      <c r="HK95">
        <f t="shared" si="141"/>
        <v>2.0856598459957656</v>
      </c>
      <c r="HL95">
        <f>HD64</f>
        <v>8.2099432286348861E-3</v>
      </c>
    </row>
    <row r="96" spans="1:220">
      <c r="B96">
        <f t="shared" si="143"/>
        <v>0.63694267515923575</v>
      </c>
      <c r="C96">
        <f t="shared" si="143"/>
        <v>-2.3255813953488373</v>
      </c>
      <c r="D96">
        <f t="shared" si="143"/>
        <v>-12.903225806451612</v>
      </c>
      <c r="E96">
        <f t="shared" si="143"/>
        <v>-19.565217391304348</v>
      </c>
      <c r="F96">
        <f t="shared" si="143"/>
        <v>6.25</v>
      </c>
      <c r="G96">
        <f t="shared" si="143"/>
        <v>-0.72992700729927007</v>
      </c>
      <c r="H96">
        <f t="shared" si="143"/>
        <v>-2.1276595744680851</v>
      </c>
      <c r="I96">
        <f t="shared" si="143"/>
        <v>0</v>
      </c>
      <c r="J96">
        <f t="shared" si="143"/>
        <v>21.568627450980394</v>
      </c>
      <c r="K96">
        <f t="shared" si="143"/>
        <v>-4.4117647058823533</v>
      </c>
      <c r="L96">
        <f t="shared" si="143"/>
        <v>-4.2105263157894735</v>
      </c>
      <c r="M96">
        <f t="shared" si="143"/>
        <v>-4.6296296296296298</v>
      </c>
      <c r="N96">
        <f t="shared" si="143"/>
        <v>-4.6296296296296298</v>
      </c>
      <c r="O96">
        <f t="shared" si="143"/>
        <v>-0.65359477124183007</v>
      </c>
      <c r="P96">
        <f t="shared" si="143"/>
        <v>-18.604651162790699</v>
      </c>
      <c r="Q96">
        <f t="shared" si="143"/>
        <v>18.333333333333332</v>
      </c>
      <c r="R96">
        <f t="shared" si="143"/>
        <v>8.8888888888888893</v>
      </c>
      <c r="S96">
        <f t="shared" si="143"/>
        <v>61.53846153846154</v>
      </c>
      <c r="T96">
        <f t="shared" si="143"/>
        <v>9.67741935483871</v>
      </c>
      <c r="U96">
        <f t="shared" si="143"/>
        <v>17.567567567567568</v>
      </c>
    </row>
    <row r="97" spans="2:21">
      <c r="B97">
        <f t="shared" si="143"/>
        <v>-18.518518518518519</v>
      </c>
      <c r="C97">
        <f t="shared" si="143"/>
        <v>0</v>
      </c>
      <c r="D97">
        <f t="shared" si="143"/>
        <v>-18.243243243243242</v>
      </c>
      <c r="E97">
        <f t="shared" si="143"/>
        <v>4.375</v>
      </c>
      <c r="F97">
        <f t="shared" si="143"/>
        <v>17.333333333333336</v>
      </c>
      <c r="G97">
        <f t="shared" si="143"/>
        <v>-15.837104072398189</v>
      </c>
      <c r="H97">
        <f t="shared" si="143"/>
        <v>4.9689440993788816</v>
      </c>
      <c r="I97">
        <f t="shared" si="143"/>
        <v>15.789473684210526</v>
      </c>
      <c r="J97">
        <f t="shared" si="143"/>
        <v>25</v>
      </c>
      <c r="K97">
        <f t="shared" si="143"/>
        <v>2.5423728813559325</v>
      </c>
      <c r="L97">
        <f t="shared" si="143"/>
        <v>8.235294117647058</v>
      </c>
      <c r="M97">
        <f t="shared" si="143"/>
        <v>-1.1299435028248588</v>
      </c>
      <c r="N97">
        <f t="shared" si="143"/>
        <v>-19.444444444444446</v>
      </c>
      <c r="O97">
        <f t="shared" si="143"/>
        <v>-0.43103448275862066</v>
      </c>
      <c r="P97">
        <f t="shared" si="143"/>
        <v>4.6875</v>
      </c>
      <c r="Q97">
        <f t="shared" si="143"/>
        <v>2.9411764705882351</v>
      </c>
      <c r="R97">
        <f t="shared" si="143"/>
        <v>3.225806451612903</v>
      </c>
      <c r="S97">
        <f t="shared" si="143"/>
        <v>55.000000000000007</v>
      </c>
      <c r="T97">
        <f t="shared" si="143"/>
        <v>-9.8039215686274517</v>
      </c>
      <c r="U97">
        <f t="shared" si="143"/>
        <v>12.698412698412698</v>
      </c>
    </row>
    <row r="98" spans="2:21">
      <c r="B98">
        <f t="shared" si="143"/>
        <v>-6.5891472868217065</v>
      </c>
      <c r="C98">
        <f t="shared" si="143"/>
        <v>2.7972027972027971</v>
      </c>
      <c r="D98">
        <f t="shared" si="143"/>
        <v>-1.932367149758454</v>
      </c>
      <c r="E98">
        <f t="shared" si="143"/>
        <v>-0.62695924764890276</v>
      </c>
      <c r="F98">
        <f t="shared" si="143"/>
        <v>-0.72289156626506024</v>
      </c>
      <c r="G98">
        <f t="shared" si="143"/>
        <v>1.2048192771084338</v>
      </c>
      <c r="H98">
        <f t="shared" si="143"/>
        <v>3.8922155688622757</v>
      </c>
      <c r="I98">
        <f t="shared" si="143"/>
        <v>6.2745098039215685</v>
      </c>
      <c r="J98">
        <f t="shared" si="143"/>
        <v>-5.1724137931034484</v>
      </c>
      <c r="K98">
        <f t="shared" si="143"/>
        <v>25.877192982456144</v>
      </c>
      <c r="L98">
        <f t="shared" si="143"/>
        <v>0</v>
      </c>
      <c r="M98">
        <f t="shared" si="143"/>
        <v>-6.3157894736842106</v>
      </c>
      <c r="N98">
        <f t="shared" si="143"/>
        <v>-13.315217391304349</v>
      </c>
      <c r="O98">
        <f t="shared" si="143"/>
        <v>-2.0161290322580645</v>
      </c>
      <c r="P98">
        <f t="shared" si="143"/>
        <v>3.4782608695652173</v>
      </c>
      <c r="Q98">
        <f t="shared" ref="Q98:U98" si="144">Q58/Q18*100</f>
        <v>-5.7142857142857144</v>
      </c>
      <c r="R98">
        <f t="shared" si="144"/>
        <v>-11.059907834101383</v>
      </c>
      <c r="S98">
        <f t="shared" si="144"/>
        <v>51.724137931034484</v>
      </c>
      <c r="T98">
        <f t="shared" si="144"/>
        <v>23.52941176470588</v>
      </c>
      <c r="U98">
        <f t="shared" si="144"/>
        <v>8.7557603686635943</v>
      </c>
    </row>
    <row r="99" spans="2:21">
      <c r="B99">
        <f t="shared" ref="B99:U106" si="145">B59/B19*100</f>
        <v>-14.814814814814813</v>
      </c>
      <c r="C99">
        <f t="shared" si="145"/>
        <v>8.3916083916083917</v>
      </c>
      <c r="D99">
        <f t="shared" si="145"/>
        <v>-6.4587973273942101</v>
      </c>
      <c r="E99">
        <f t="shared" si="145"/>
        <v>3.4055727554179565</v>
      </c>
      <c r="F99">
        <f t="shared" si="145"/>
        <v>0</v>
      </c>
      <c r="G99">
        <f t="shared" si="145"/>
        <v>3.4642032332563506</v>
      </c>
      <c r="H99">
        <f t="shared" si="145"/>
        <v>-1.1764705882352942</v>
      </c>
      <c r="I99">
        <f t="shared" si="145"/>
        <v>8.3665338645418323</v>
      </c>
      <c r="J99">
        <f t="shared" si="145"/>
        <v>-3.5874439461883409</v>
      </c>
      <c r="K99">
        <f t="shared" si="145"/>
        <v>32.894736842105267</v>
      </c>
      <c r="L99">
        <f t="shared" si="145"/>
        <v>5.0156739811912221</v>
      </c>
      <c r="M99">
        <f t="shared" si="145"/>
        <v>-4.8780487804878048</v>
      </c>
      <c r="N99">
        <f t="shared" si="145"/>
        <v>-12.146892655367232</v>
      </c>
      <c r="O99">
        <f t="shared" si="145"/>
        <v>-2.6422764227642279</v>
      </c>
      <c r="P99">
        <f t="shared" si="145"/>
        <v>-6.3063063063063058</v>
      </c>
      <c r="Q99">
        <f t="shared" si="145"/>
        <v>-18.090452261306535</v>
      </c>
      <c r="R99">
        <f t="shared" si="145"/>
        <v>2.3696682464454977</v>
      </c>
      <c r="S99">
        <f t="shared" si="145"/>
        <v>31.428571428571427</v>
      </c>
      <c r="T99">
        <f t="shared" si="145"/>
        <v>17.5</v>
      </c>
      <c r="U99">
        <f t="shared" si="145"/>
        <v>6.6350710900473935</v>
      </c>
    </row>
    <row r="100" spans="2:21">
      <c r="B100">
        <f t="shared" si="145"/>
        <v>-22.591362126245848</v>
      </c>
      <c r="C100">
        <f t="shared" si="145"/>
        <v>5.8479532163742682</v>
      </c>
      <c r="D100">
        <f t="shared" si="145"/>
        <v>-8.59375</v>
      </c>
      <c r="E100">
        <f t="shared" si="145"/>
        <v>5.221932114882506</v>
      </c>
      <c r="F100">
        <f t="shared" si="145"/>
        <v>2.3861171366594358</v>
      </c>
      <c r="G100">
        <f t="shared" si="145"/>
        <v>-3.2454361054766734</v>
      </c>
      <c r="H100">
        <f t="shared" si="145"/>
        <v>4.1450777202072544</v>
      </c>
      <c r="I100">
        <f t="shared" si="145"/>
        <v>5.2117263843648214</v>
      </c>
      <c r="J100">
        <f t="shared" si="145"/>
        <v>3.8314176245210727</v>
      </c>
      <c r="K100">
        <f t="shared" si="145"/>
        <v>18.106995884773664</v>
      </c>
      <c r="L100">
        <f t="shared" si="145"/>
        <v>2.5069637883008355</v>
      </c>
      <c r="M100">
        <f t="shared" si="145"/>
        <v>-3.4161490683229814</v>
      </c>
      <c r="N100">
        <f t="shared" si="145"/>
        <v>-13.670886075949367</v>
      </c>
      <c r="O100">
        <f t="shared" si="145"/>
        <v>0.528169014084507</v>
      </c>
      <c r="P100">
        <f t="shared" si="145"/>
        <v>-9.1666666666666661</v>
      </c>
      <c r="Q100">
        <f t="shared" si="145"/>
        <v>-3.4632034632034632</v>
      </c>
      <c r="R100">
        <f t="shared" si="145"/>
        <v>12.550607287449392</v>
      </c>
      <c r="S100">
        <f t="shared" si="145"/>
        <v>43.243243243243242</v>
      </c>
      <c r="T100">
        <f t="shared" si="145"/>
        <v>9.5238095238095237</v>
      </c>
      <c r="U100">
        <f t="shared" si="145"/>
        <v>7.6923076923076925</v>
      </c>
    </row>
    <row r="101" spans="2:21">
      <c r="B101">
        <f t="shared" si="145"/>
        <v>-24.827586206896552</v>
      </c>
      <c r="C101">
        <f t="shared" si="145"/>
        <v>22.988505747126435</v>
      </c>
      <c r="D101">
        <f t="shared" si="145"/>
        <v>-8.1081081081081088</v>
      </c>
      <c r="E101">
        <f t="shared" si="145"/>
        <v>7.0921985815602842</v>
      </c>
      <c r="F101">
        <f t="shared" si="145"/>
        <v>4.918032786885246</v>
      </c>
      <c r="G101">
        <f t="shared" si="145"/>
        <v>8.4070796460176993</v>
      </c>
      <c r="H101">
        <f t="shared" si="145"/>
        <v>-3.763440860215054</v>
      </c>
      <c r="I101">
        <f t="shared" si="145"/>
        <v>5.1020408163265305</v>
      </c>
      <c r="J101">
        <f t="shared" si="145"/>
        <v>-15.53398058252427</v>
      </c>
      <c r="K101">
        <f t="shared" si="145"/>
        <v>118</v>
      </c>
      <c r="L101">
        <f t="shared" si="145"/>
        <v>-0.70422535211267612</v>
      </c>
      <c r="M101">
        <f t="shared" si="145"/>
        <v>-6.7415730337078648</v>
      </c>
      <c r="N101">
        <f t="shared" si="145"/>
        <v>-5.3030303030303028</v>
      </c>
      <c r="O101">
        <f t="shared" si="145"/>
        <v>-6.2015503875968996</v>
      </c>
      <c r="P101">
        <f t="shared" si="145"/>
        <v>0</v>
      </c>
      <c r="Q101">
        <f t="shared" si="145"/>
        <v>-21.666666666666668</v>
      </c>
      <c r="R101">
        <f t="shared" si="145"/>
        <v>3.1055900621118013</v>
      </c>
      <c r="S101">
        <f t="shared" si="145"/>
        <v>-35.714285714285715</v>
      </c>
      <c r="T101">
        <f t="shared" si="145"/>
        <v>32.692307692307693</v>
      </c>
      <c r="U101">
        <f t="shared" si="145"/>
        <v>4.9019607843137258</v>
      </c>
    </row>
    <row r="102" spans="2:21">
      <c r="B102">
        <f t="shared" si="145"/>
        <v>-24.691358024691358</v>
      </c>
      <c r="C102">
        <f t="shared" si="145"/>
        <v>17.021276595744681</v>
      </c>
      <c r="D102">
        <f t="shared" si="145"/>
        <v>-2.5641025641025639</v>
      </c>
      <c r="E102">
        <f t="shared" si="145"/>
        <v>1.3605442176870748</v>
      </c>
      <c r="F102">
        <f t="shared" si="145"/>
        <v>9.0225563909774422</v>
      </c>
      <c r="G102">
        <f t="shared" si="145"/>
        <v>2.5316455696202533</v>
      </c>
      <c r="H102">
        <f t="shared" si="145"/>
        <v>-1.0810810810810811</v>
      </c>
      <c r="I102">
        <f t="shared" si="145"/>
        <v>6.103286384976526</v>
      </c>
      <c r="J102">
        <f t="shared" si="145"/>
        <v>-4.6728971962616823</v>
      </c>
      <c r="K102">
        <f t="shared" si="145"/>
        <v>73.584905660377359</v>
      </c>
      <c r="L102">
        <f t="shared" si="145"/>
        <v>8.4967320261437909</v>
      </c>
      <c r="M102">
        <f t="shared" si="145"/>
        <v>-7.4712643678160928</v>
      </c>
      <c r="N102">
        <f t="shared" si="145"/>
        <v>-7.6655052264808354</v>
      </c>
      <c r="O102">
        <f t="shared" si="145"/>
        <v>-7.4626865671641784</v>
      </c>
      <c r="P102">
        <f t="shared" si="145"/>
        <v>22.950819672131146</v>
      </c>
      <c r="Q102">
        <f t="shared" si="145"/>
        <v>-31.2</v>
      </c>
      <c r="R102">
        <f t="shared" si="145"/>
        <v>0</v>
      </c>
      <c r="S102">
        <f t="shared" si="145"/>
        <v>6.25</v>
      </c>
      <c r="T102">
        <f t="shared" si="145"/>
        <v>35.087719298245609</v>
      </c>
      <c r="U102">
        <f t="shared" si="145"/>
        <v>9.7345132743362832</v>
      </c>
    </row>
    <row r="103" spans="2:21">
      <c r="B103">
        <f t="shared" si="145"/>
        <v>-5.6338028169014089</v>
      </c>
      <c r="C103">
        <f t="shared" si="145"/>
        <v>11.111111111111111</v>
      </c>
      <c r="D103">
        <f t="shared" si="145"/>
        <v>-5.450733752620545</v>
      </c>
      <c r="E103">
        <f t="shared" si="145"/>
        <v>-2.6706231454005933</v>
      </c>
      <c r="F103">
        <f t="shared" si="145"/>
        <v>0.90702947845804993</v>
      </c>
      <c r="G103">
        <f t="shared" si="145"/>
        <v>5.3533190578158463</v>
      </c>
      <c r="H103">
        <f t="shared" si="145"/>
        <v>1</v>
      </c>
      <c r="I103">
        <f t="shared" si="145"/>
        <v>9.3959731543624159</v>
      </c>
      <c r="J103">
        <f t="shared" si="145"/>
        <v>-29.777777777777775</v>
      </c>
      <c r="K103">
        <f t="shared" si="145"/>
        <v>15.942028985507244</v>
      </c>
      <c r="L103">
        <f t="shared" si="145"/>
        <v>-2.572347266881029</v>
      </c>
      <c r="M103">
        <f t="shared" si="145"/>
        <v>-5.4607508532423212</v>
      </c>
      <c r="N103">
        <f t="shared" si="145"/>
        <v>-2.2988505747126435</v>
      </c>
      <c r="O103">
        <f t="shared" si="145"/>
        <v>-2.6726057906458798</v>
      </c>
      <c r="P103">
        <f t="shared" si="145"/>
        <v>11.009174311926607</v>
      </c>
      <c r="Q103">
        <f t="shared" si="145"/>
        <v>-12.5</v>
      </c>
      <c r="R103">
        <f t="shared" si="145"/>
        <v>-2.2026431718061676</v>
      </c>
      <c r="S103">
        <f t="shared" si="145"/>
        <v>161.29032258064515</v>
      </c>
      <c r="T103">
        <f t="shared" si="145"/>
        <v>25.274725274725274</v>
      </c>
      <c r="U103">
        <f t="shared" si="145"/>
        <v>-1.8433179723502304</v>
      </c>
    </row>
    <row r="104" spans="2:21">
      <c r="B104">
        <f t="shared" si="145"/>
        <v>-16.027874564459928</v>
      </c>
      <c r="C104">
        <f t="shared" si="145"/>
        <v>10.975609756097562</v>
      </c>
      <c r="D104">
        <f t="shared" si="145"/>
        <v>-3.4205231388329982</v>
      </c>
      <c r="E104">
        <f t="shared" si="145"/>
        <v>-2.2471910112359552</v>
      </c>
      <c r="F104">
        <f t="shared" si="145"/>
        <v>2.8508771929824559</v>
      </c>
      <c r="G104">
        <f t="shared" si="145"/>
        <v>5.5674518201284791</v>
      </c>
      <c r="H104">
        <f t="shared" si="145"/>
        <v>-1.4814814814814816</v>
      </c>
      <c r="I104">
        <f t="shared" si="145"/>
        <v>5.3627760252365935</v>
      </c>
      <c r="J104">
        <f t="shared" si="145"/>
        <v>-31.063829787234042</v>
      </c>
      <c r="K104">
        <f t="shared" si="145"/>
        <v>11</v>
      </c>
      <c r="L104">
        <f t="shared" si="145"/>
        <v>-3.939393939393939</v>
      </c>
      <c r="M104">
        <f t="shared" si="145"/>
        <v>-8.4690553745928341</v>
      </c>
      <c r="N104">
        <f t="shared" si="145"/>
        <v>9.4707520891364894</v>
      </c>
      <c r="O104">
        <f t="shared" si="145"/>
        <v>-2.1551724137931036</v>
      </c>
      <c r="P104">
        <f t="shared" si="145"/>
        <v>20.5607476635514</v>
      </c>
      <c r="Q104">
        <f t="shared" si="145"/>
        <v>-14.418604651162791</v>
      </c>
      <c r="R104">
        <f t="shared" si="145"/>
        <v>3.75</v>
      </c>
      <c r="S104">
        <f t="shared" si="145"/>
        <v>96.428571428571431</v>
      </c>
      <c r="T104">
        <f t="shared" si="145"/>
        <v>23.913043478260871</v>
      </c>
      <c r="U104">
        <f t="shared" si="145"/>
        <v>8.7336244541484707</v>
      </c>
    </row>
    <row r="105" spans="2:21">
      <c r="B105">
        <f t="shared" si="145"/>
        <v>-7.6923076923076925</v>
      </c>
      <c r="C105">
        <f t="shared" si="145"/>
        <v>4.8780487804878048</v>
      </c>
      <c r="D105">
        <f t="shared" si="145"/>
        <v>-5.8510638297872344</v>
      </c>
      <c r="E105">
        <f t="shared" si="145"/>
        <v>-0.36764705882352938</v>
      </c>
      <c r="F105">
        <f t="shared" si="145"/>
        <v>-2.0710059171597637</v>
      </c>
      <c r="G105">
        <f t="shared" si="145"/>
        <v>7.3232323232323235</v>
      </c>
      <c r="H105">
        <f t="shared" si="145"/>
        <v>3.2362459546925564</v>
      </c>
      <c r="I105">
        <f t="shared" si="145"/>
        <v>1.2658227848101267</v>
      </c>
      <c r="J105">
        <f t="shared" si="145"/>
        <v>-36.756756756756758</v>
      </c>
      <c r="K105">
        <f t="shared" si="145"/>
        <v>1.7751479289940828</v>
      </c>
      <c r="L105">
        <f t="shared" si="145"/>
        <v>-1.3392857142857142</v>
      </c>
      <c r="M105">
        <f t="shared" si="145"/>
        <v>-4.954954954954955</v>
      </c>
      <c r="N105">
        <f t="shared" si="145"/>
        <v>9.3632958801498134</v>
      </c>
      <c r="O105">
        <f t="shared" si="145"/>
        <v>-4.4378698224852071</v>
      </c>
      <c r="P105">
        <f t="shared" si="145"/>
        <v>23.863636363636363</v>
      </c>
      <c r="Q105">
        <f t="shared" si="145"/>
        <v>-6.7484662576687118</v>
      </c>
      <c r="R105">
        <f t="shared" si="145"/>
        <v>4.7120418848167542</v>
      </c>
      <c r="S105">
        <f t="shared" si="145"/>
        <v>154.54545454545453</v>
      </c>
      <c r="T105">
        <f t="shared" si="145"/>
        <v>29.577464788732392</v>
      </c>
      <c r="U105">
        <f t="shared" si="145"/>
        <v>-3.5714285714285712</v>
      </c>
    </row>
    <row r="106" spans="2:21">
      <c r="B106">
        <f t="shared" si="145"/>
        <v>-0.97087378640776689</v>
      </c>
      <c r="C106">
        <f t="shared" si="145"/>
        <v>8.2568807339449553</v>
      </c>
      <c r="D106">
        <f t="shared" si="145"/>
        <v>-7.0821529745042495</v>
      </c>
      <c r="E106">
        <f t="shared" si="145"/>
        <v>0</v>
      </c>
      <c r="F106">
        <f t="shared" si="145"/>
        <v>-1.8691588785046727</v>
      </c>
      <c r="G106">
        <f t="shared" si="145"/>
        <v>9.6045197740112993</v>
      </c>
      <c r="H106">
        <f t="shared" si="145"/>
        <v>1.8382352941176472</v>
      </c>
      <c r="I106">
        <f t="shared" si="145"/>
        <v>6.0185185185185182</v>
      </c>
      <c r="J106">
        <f t="shared" si="145"/>
        <v>-36.526946107784433</v>
      </c>
      <c r="K106">
        <f t="shared" si="145"/>
        <v>6.3380281690140841</v>
      </c>
      <c r="L106">
        <f t="shared" si="145"/>
        <v>-2.3255813953488373</v>
      </c>
      <c r="M106">
        <f t="shared" si="145"/>
        <v>-5.4455445544554459</v>
      </c>
      <c r="N106">
        <f t="shared" si="145"/>
        <v>16.334661354581673</v>
      </c>
      <c r="O106">
        <f t="shared" si="145"/>
        <v>-9.0322580645161281</v>
      </c>
      <c r="P106">
        <f t="shared" si="145"/>
        <v>14.814814814814813</v>
      </c>
      <c r="Q106">
        <f t="shared" si="145"/>
        <v>-12.162162162162163</v>
      </c>
      <c r="R106">
        <f t="shared" si="145"/>
        <v>-0.61728395061728392</v>
      </c>
      <c r="S106">
        <f t="shared" si="145"/>
        <v>71.428571428571431</v>
      </c>
      <c r="T106">
        <f t="shared" si="145"/>
        <v>22.58064516129032</v>
      </c>
      <c r="U106">
        <f t="shared" si="145"/>
        <v>3.225806451612903</v>
      </c>
    </row>
    <row r="109" spans="2:21">
      <c r="B109">
        <f t="shared" ref="B109:U109" si="146">B69/B27*100</f>
        <v>-8.1784386617100377</v>
      </c>
      <c r="C109">
        <f t="shared" si="146"/>
        <v>15.789473684210526</v>
      </c>
      <c r="D109">
        <f t="shared" si="146"/>
        <v>-9.8305084745762716</v>
      </c>
      <c r="E109">
        <f t="shared" si="146"/>
        <v>-12.550607287449392</v>
      </c>
      <c r="F109">
        <f t="shared" si="146"/>
        <v>-5.2631578947368416</v>
      </c>
      <c r="G109">
        <f t="shared" si="146"/>
        <v>3.664921465968586</v>
      </c>
      <c r="H109">
        <f t="shared" si="146"/>
        <v>-0.26315789473684209</v>
      </c>
      <c r="I109">
        <f t="shared" si="146"/>
        <v>-3.873239436619718</v>
      </c>
      <c r="J109">
        <f t="shared" si="146"/>
        <v>-1.7142857142857144</v>
      </c>
      <c r="K109">
        <f t="shared" si="146"/>
        <v>0</v>
      </c>
      <c r="L109">
        <f t="shared" si="146"/>
        <v>1.7167381974248928</v>
      </c>
      <c r="M109">
        <f t="shared" si="146"/>
        <v>-6.4748201438848918</v>
      </c>
      <c r="N109">
        <f t="shared" si="146"/>
        <v>5.1522248243559723</v>
      </c>
      <c r="O109">
        <f t="shared" si="146"/>
        <v>-0.77821011673151752</v>
      </c>
      <c r="P109">
        <f t="shared" si="146"/>
        <v>-2.5641025641025639</v>
      </c>
      <c r="Q109">
        <f t="shared" si="146"/>
        <v>-24.550898203592812</v>
      </c>
      <c r="R109">
        <f t="shared" si="146"/>
        <v>3.0303030303030303</v>
      </c>
      <c r="S109">
        <f t="shared" si="146"/>
        <v>321.73913043478262</v>
      </c>
      <c r="T109">
        <f t="shared" si="146"/>
        <v>22.222222222222221</v>
      </c>
      <c r="U109">
        <f t="shared" si="146"/>
        <v>3.2520325203252036</v>
      </c>
    </row>
    <row r="110" spans="2:21">
      <c r="B110">
        <f t="shared" ref="B110:U121" si="147">B70/B30*100</f>
        <v>-0.41612483745123535</v>
      </c>
      <c r="C110">
        <f t="shared" si="147"/>
        <v>2.0408163265306123</v>
      </c>
      <c r="D110">
        <f t="shared" si="147"/>
        <v>-0.46253469010175763</v>
      </c>
      <c r="E110">
        <f t="shared" si="147"/>
        <v>-0.2304147465437788</v>
      </c>
      <c r="F110">
        <f t="shared" si="147"/>
        <v>-3.9603960396039604</v>
      </c>
      <c r="G110">
        <f t="shared" si="147"/>
        <v>0.95994703740483278</v>
      </c>
      <c r="H110">
        <f t="shared" si="147"/>
        <v>0.89820359281437123</v>
      </c>
      <c r="I110" t="s">
        <v>117</v>
      </c>
      <c r="J110">
        <f t="shared" si="147"/>
        <v>-2.3159144893111638</v>
      </c>
      <c r="K110">
        <f t="shared" si="147"/>
        <v>1.056105610561056</v>
      </c>
      <c r="L110" t="s">
        <v>117</v>
      </c>
      <c r="M110">
        <f t="shared" si="147"/>
        <v>-7.4454428754813868</v>
      </c>
      <c r="N110">
        <f t="shared" si="147"/>
        <v>3.1178707224334601</v>
      </c>
      <c r="O110">
        <f t="shared" si="147"/>
        <v>1.1785503830288746</v>
      </c>
      <c r="P110">
        <f t="shared" si="147"/>
        <v>1.4439411098527746</v>
      </c>
      <c r="Q110">
        <f t="shared" si="147"/>
        <v>-2.0323673315769666</v>
      </c>
      <c r="R110">
        <f t="shared" si="147"/>
        <v>1.6254876462938883</v>
      </c>
      <c r="S110">
        <f t="shared" si="147"/>
        <v>-3.1828978622327795</v>
      </c>
      <c r="T110">
        <f t="shared" si="147"/>
        <v>3.3771106941838651</v>
      </c>
      <c r="U110">
        <f t="shared" si="147"/>
        <v>6</v>
      </c>
    </row>
    <row r="111" spans="2:21">
      <c r="B111">
        <f t="shared" si="147"/>
        <v>-4.2747358309317969</v>
      </c>
      <c r="C111">
        <f t="shared" si="147"/>
        <v>3.7037037037037033</v>
      </c>
      <c r="D111">
        <f t="shared" si="147"/>
        <v>-1.8867924528301887</v>
      </c>
      <c r="E111">
        <f t="shared" si="147"/>
        <v>3.5545023696682465</v>
      </c>
      <c r="F111">
        <f t="shared" si="147"/>
        <v>1.0752688172043012</v>
      </c>
      <c r="G111">
        <f t="shared" si="147"/>
        <v>-1.4383561643835616</v>
      </c>
      <c r="H111">
        <f t="shared" si="147"/>
        <v>4.6511627906976747</v>
      </c>
      <c r="I111">
        <f t="shared" si="147"/>
        <v>1.7301038062283738</v>
      </c>
      <c r="J111">
        <f t="shared" si="147"/>
        <v>4.3715846994535523</v>
      </c>
      <c r="K111">
        <f t="shared" si="147"/>
        <v>2.1005728835136859</v>
      </c>
      <c r="L111">
        <f t="shared" si="147"/>
        <v>3.5971223021582732</v>
      </c>
      <c r="M111">
        <f t="shared" si="147"/>
        <v>-1.3333333333333335</v>
      </c>
      <c r="N111">
        <f t="shared" si="147"/>
        <v>-1.2332439678284184</v>
      </c>
      <c r="O111">
        <f t="shared" si="147"/>
        <v>-0.80726538849646823</v>
      </c>
      <c r="P111">
        <f t="shared" si="147"/>
        <v>-0.63660477453580899</v>
      </c>
      <c r="Q111">
        <f t="shared" si="147"/>
        <v>-1.0687022900763359</v>
      </c>
      <c r="R111">
        <f t="shared" si="147"/>
        <v>0.37418147801683815</v>
      </c>
      <c r="S111">
        <f t="shared" si="147"/>
        <v>2.5201612903225805</v>
      </c>
      <c r="T111">
        <f t="shared" si="147"/>
        <v>1.3157894736842104</v>
      </c>
      <c r="U111">
        <f t="shared" si="147"/>
        <v>0</v>
      </c>
    </row>
    <row r="112" spans="2:21">
      <c r="B112">
        <f t="shared" si="147"/>
        <v>-4.2836744407425034</v>
      </c>
      <c r="C112">
        <f t="shared" si="147"/>
        <v>4.6511627906976747</v>
      </c>
      <c r="D112">
        <f t="shared" si="147"/>
        <v>-4.0229885057471266</v>
      </c>
      <c r="E112">
        <f t="shared" si="147"/>
        <v>-0.32180209171359614</v>
      </c>
      <c r="F112">
        <f t="shared" si="147"/>
        <v>4.918032786885246</v>
      </c>
      <c r="G112">
        <f t="shared" si="147"/>
        <v>-0.61016949152542377</v>
      </c>
      <c r="H112">
        <f t="shared" si="147"/>
        <v>0.26881720430107531</v>
      </c>
      <c r="I112">
        <f t="shared" si="147"/>
        <v>1.7793594306049825</v>
      </c>
      <c r="J112">
        <f t="shared" si="147"/>
        <v>-1.0968921389396709</v>
      </c>
      <c r="K112">
        <f t="shared" si="147"/>
        <v>3.5670356703567037</v>
      </c>
      <c r="L112">
        <f t="shared" si="147"/>
        <v>3.1802120141342751</v>
      </c>
      <c r="M112">
        <f t="shared" si="147"/>
        <v>-5.5319148936170208</v>
      </c>
      <c r="N112">
        <f t="shared" si="147"/>
        <v>-0.94078583287216389</v>
      </c>
      <c r="O112">
        <f t="shared" si="147"/>
        <v>2.0140986908358509</v>
      </c>
      <c r="P112">
        <f t="shared" si="147"/>
        <v>0.4817987152034261</v>
      </c>
      <c r="Q112">
        <f t="shared" si="147"/>
        <v>-2.2562449637389204</v>
      </c>
      <c r="R112">
        <f t="shared" si="147"/>
        <v>1.4719411223551058</v>
      </c>
      <c r="S112">
        <f t="shared" si="147"/>
        <v>2.1988527724665392</v>
      </c>
      <c r="T112">
        <f t="shared" si="147"/>
        <v>8.1896551724137936</v>
      </c>
      <c r="U112">
        <f t="shared" si="147"/>
        <v>2.054794520547945</v>
      </c>
    </row>
    <row r="113" spans="2:21">
      <c r="B113">
        <f t="shared" si="147"/>
        <v>-1.4222503160556259</v>
      </c>
      <c r="C113">
        <f t="shared" si="147"/>
        <v>-0.74487895716945995</v>
      </c>
      <c r="D113">
        <f t="shared" si="147"/>
        <v>-2.4637681159420293</v>
      </c>
      <c r="E113">
        <f t="shared" si="147"/>
        <v>2.0196191575302942</v>
      </c>
      <c r="F113">
        <f t="shared" si="147"/>
        <v>4.0404040404040407</v>
      </c>
      <c r="G113">
        <f t="shared" si="147"/>
        <v>-1.0854816824966078</v>
      </c>
      <c r="H113">
        <f t="shared" si="147"/>
        <v>2.9629629629629632</v>
      </c>
      <c r="I113">
        <f t="shared" si="147"/>
        <v>-3.9900249376558601</v>
      </c>
      <c r="J113">
        <f t="shared" si="147"/>
        <v>1.3736263736263736</v>
      </c>
      <c r="K113">
        <f t="shared" si="147"/>
        <v>1.4256619144602851</v>
      </c>
      <c r="L113">
        <f t="shared" si="147"/>
        <v>1.4326647564469914</v>
      </c>
      <c r="M113">
        <f t="shared" si="147"/>
        <v>2.6548672566371683</v>
      </c>
      <c r="N113">
        <f t="shared" si="147"/>
        <v>-1.1477761836441895</v>
      </c>
      <c r="O113">
        <f t="shared" si="147"/>
        <v>-0.14204545454545456</v>
      </c>
      <c r="P113">
        <f t="shared" si="147"/>
        <v>-0.68222621184919208</v>
      </c>
      <c r="Q113">
        <f t="shared" si="147"/>
        <v>-1.119023397761953</v>
      </c>
      <c r="R113">
        <f t="shared" si="147"/>
        <v>1.5615615615615615</v>
      </c>
      <c r="S113">
        <f t="shared" si="147"/>
        <v>1.8018018018018018</v>
      </c>
      <c r="T113">
        <f t="shared" si="147"/>
        <v>-0.82872928176795579</v>
      </c>
      <c r="U113">
        <f t="shared" si="147"/>
        <v>3.8095238095238098</v>
      </c>
    </row>
    <row r="114" spans="2:21">
      <c r="B114">
        <f t="shared" si="147"/>
        <v>-4.8092868988391384</v>
      </c>
      <c r="C114">
        <f t="shared" si="147"/>
        <v>4.4854881266490763</v>
      </c>
      <c r="D114">
        <f t="shared" si="147"/>
        <v>-2.083333333333333</v>
      </c>
      <c r="E114">
        <f t="shared" si="147"/>
        <v>-0.14738393515106854</v>
      </c>
      <c r="F114">
        <f t="shared" si="147"/>
        <v>4.3478260869565215</v>
      </c>
      <c r="G114">
        <f t="shared" si="147"/>
        <v>-1.0069225928256766</v>
      </c>
      <c r="H114">
        <f t="shared" si="147"/>
        <v>1.5584415584415585</v>
      </c>
      <c r="I114">
        <f t="shared" si="147"/>
        <v>3.79746835443038</v>
      </c>
      <c r="J114">
        <f t="shared" si="147"/>
        <v>3.9867109634551494</v>
      </c>
      <c r="K114">
        <f t="shared" si="147"/>
        <v>4.1993281075027999</v>
      </c>
      <c r="L114">
        <f t="shared" si="147"/>
        <v>4.6511627906976747</v>
      </c>
      <c r="M114">
        <f t="shared" si="147"/>
        <v>-2.8112449799196786</v>
      </c>
      <c r="N114">
        <f t="shared" si="147"/>
        <v>-0.34096444227959083</v>
      </c>
      <c r="O114">
        <f t="shared" si="147"/>
        <v>-1.5315315315315314</v>
      </c>
      <c r="P114">
        <f t="shared" si="147"/>
        <v>-2.1568627450980391</v>
      </c>
      <c r="Q114">
        <f t="shared" si="147"/>
        <v>-0.26936026936026936</v>
      </c>
      <c r="R114">
        <f t="shared" si="147"/>
        <v>1.850362027353178</v>
      </c>
      <c r="S114">
        <f t="shared" si="147"/>
        <v>3.5026269702276709</v>
      </c>
      <c r="T114">
        <f t="shared" si="147"/>
        <v>2.197802197802198</v>
      </c>
      <c r="U114">
        <f t="shared" si="147"/>
        <v>-0.58479532163742687</v>
      </c>
    </row>
    <row r="115" spans="2:21">
      <c r="B115">
        <f t="shared" si="147"/>
        <v>4.2062415196743554</v>
      </c>
      <c r="C115">
        <f t="shared" si="147"/>
        <v>5.3811659192825116</v>
      </c>
      <c r="D115">
        <f t="shared" si="147"/>
        <v>-2.7552674230145868</v>
      </c>
      <c r="E115">
        <f t="shared" si="147"/>
        <v>-5.46875</v>
      </c>
      <c r="F115">
        <f t="shared" si="147"/>
        <v>-15.54054054054054</v>
      </c>
      <c r="G115">
        <f t="shared" si="147"/>
        <v>3.325942350332594</v>
      </c>
      <c r="H115">
        <f t="shared" si="147"/>
        <v>10.069444444444445</v>
      </c>
      <c r="I115">
        <f t="shared" si="147"/>
        <v>-8.1128747795414462</v>
      </c>
      <c r="J115">
        <f t="shared" si="147"/>
        <v>-18.110236220472441</v>
      </c>
      <c r="K115">
        <f t="shared" si="147"/>
        <v>-4.0498442367601246</v>
      </c>
      <c r="L115">
        <f t="shared" si="147"/>
        <v>2.9411764705882351</v>
      </c>
      <c r="M115">
        <f t="shared" si="147"/>
        <v>-8.6513994910941463</v>
      </c>
      <c r="N115">
        <f t="shared" si="147"/>
        <v>8.293838862559241</v>
      </c>
      <c r="O115">
        <f t="shared" si="147"/>
        <v>5.5961070559610704</v>
      </c>
      <c r="P115">
        <f t="shared" si="147"/>
        <v>6.607929515418502</v>
      </c>
      <c r="Q115">
        <f t="shared" si="147"/>
        <v>2.0356234096692112</v>
      </c>
      <c r="R115">
        <f t="shared" si="147"/>
        <v>7.2390572390572396</v>
      </c>
      <c r="S115">
        <f t="shared" si="147"/>
        <v>4.0840140023337224</v>
      </c>
      <c r="T115">
        <f t="shared" si="147"/>
        <v>5.7971014492753623</v>
      </c>
      <c r="U115">
        <f t="shared" si="147"/>
        <v>0</v>
      </c>
    </row>
    <row r="116" spans="2:21">
      <c r="B116">
        <f t="shared" si="147"/>
        <v>3.9745627980922098</v>
      </c>
      <c r="C116">
        <f t="shared" si="147"/>
        <v>3.6319612590799029</v>
      </c>
      <c r="D116">
        <f t="shared" si="147"/>
        <v>-1.855287569573284</v>
      </c>
      <c r="E116">
        <f t="shared" si="147"/>
        <v>-2.5689819219790673</v>
      </c>
      <c r="F116">
        <f t="shared" si="147"/>
        <v>-14.285714285714285</v>
      </c>
      <c r="G116">
        <f t="shared" si="147"/>
        <v>1.098901098901099</v>
      </c>
      <c r="H116">
        <f t="shared" si="147"/>
        <v>3.4351145038167941</v>
      </c>
      <c r="I116">
        <f t="shared" si="147"/>
        <v>-10.197368421052632</v>
      </c>
      <c r="J116">
        <f t="shared" si="147"/>
        <v>-14.471968709256844</v>
      </c>
      <c r="K116">
        <f t="shared" si="147"/>
        <v>-1.7612524461839529</v>
      </c>
      <c r="L116">
        <f t="shared" si="147"/>
        <v>1.0752688172043012</v>
      </c>
      <c r="M116">
        <f t="shared" si="147"/>
        <v>-9.5238095238095237</v>
      </c>
      <c r="N116">
        <f t="shared" si="147"/>
        <v>10.29810298102981</v>
      </c>
      <c r="O116">
        <f t="shared" si="147"/>
        <v>5.0071530758226039</v>
      </c>
      <c r="P116">
        <f t="shared" si="147"/>
        <v>4.7984644913627639</v>
      </c>
      <c r="Q116">
        <f t="shared" si="147"/>
        <v>1.6197183098591548</v>
      </c>
      <c r="R116">
        <f t="shared" si="147"/>
        <v>6.4754856614246066</v>
      </c>
      <c r="S116">
        <f t="shared" si="147"/>
        <v>4.2906574394463668</v>
      </c>
      <c r="T116">
        <f t="shared" si="147"/>
        <v>7.8740157480314963</v>
      </c>
      <c r="U116">
        <f t="shared" si="147"/>
        <v>-4.9056603773584913</v>
      </c>
    </row>
    <row r="117" spans="2:21">
      <c r="B117">
        <f t="shared" si="147"/>
        <v>4.5327102803738324</v>
      </c>
      <c r="C117">
        <f t="shared" si="147"/>
        <v>4.6357615894039732</v>
      </c>
      <c r="D117">
        <f t="shared" si="147"/>
        <v>0.2824858757062147</v>
      </c>
      <c r="E117">
        <f t="shared" si="147"/>
        <v>-2.7058823529411762</v>
      </c>
      <c r="F117">
        <f t="shared" si="147"/>
        <v>-10.19036954087346</v>
      </c>
      <c r="G117">
        <f t="shared" si="147"/>
        <v>2.8252788104089221</v>
      </c>
      <c r="H117">
        <f t="shared" si="147"/>
        <v>1.2429378531073447</v>
      </c>
      <c r="I117">
        <f t="shared" si="147"/>
        <v>-5.0600885515496516</v>
      </c>
      <c r="J117">
        <f t="shared" si="147"/>
        <v>-6.25</v>
      </c>
      <c r="K117">
        <f t="shared" si="147"/>
        <v>-2.9509406123201769</v>
      </c>
      <c r="L117">
        <f t="shared" si="147"/>
        <v>0</v>
      </c>
      <c r="M117">
        <f t="shared" si="147"/>
        <v>-4.7410008779631259</v>
      </c>
      <c r="N117">
        <f t="shared" si="147"/>
        <v>4.4070512820512819</v>
      </c>
      <c r="O117">
        <f t="shared" si="147"/>
        <v>0.53380782918149472</v>
      </c>
      <c r="P117">
        <f t="shared" si="147"/>
        <v>3.2910388580491676</v>
      </c>
      <c r="Q117">
        <f t="shared" si="147"/>
        <v>0.29009531703273933</v>
      </c>
      <c r="R117">
        <f t="shared" si="147"/>
        <v>3.6182485579444155</v>
      </c>
      <c r="S117">
        <f t="shared" si="147"/>
        <v>2.2195318805488298</v>
      </c>
      <c r="T117">
        <f t="shared" si="147"/>
        <v>7.9069767441860463</v>
      </c>
      <c r="U117">
        <f t="shared" si="147"/>
        <v>-3.9589442815249267</v>
      </c>
    </row>
    <row r="118" spans="2:21">
      <c r="B118">
        <f t="shared" si="147"/>
        <v>-5.0682261208577</v>
      </c>
      <c r="C118">
        <f t="shared" si="147"/>
        <v>11.278195488721805</v>
      </c>
      <c r="D118">
        <f t="shared" si="147"/>
        <v>-9.2307692307692317</v>
      </c>
      <c r="E118">
        <f t="shared" si="147"/>
        <v>-6.8493150684931505</v>
      </c>
      <c r="F118">
        <f t="shared" si="147"/>
        <v>-13.888888888888889</v>
      </c>
      <c r="G118">
        <f t="shared" si="147"/>
        <v>-0.28985507246376813</v>
      </c>
      <c r="H118">
        <f t="shared" si="147"/>
        <v>8.9171974522292992</v>
      </c>
      <c r="I118">
        <f t="shared" si="147"/>
        <v>4.5454545454545459</v>
      </c>
      <c r="J118">
        <f t="shared" si="147"/>
        <v>-5.9027777777777777</v>
      </c>
      <c r="K118">
        <f t="shared" si="147"/>
        <v>0.48543689320388345</v>
      </c>
      <c r="L118">
        <f t="shared" si="147"/>
        <v>-2.7777777777777777</v>
      </c>
      <c r="M118">
        <f t="shared" si="147"/>
        <v>-5.982905982905983</v>
      </c>
      <c r="N118">
        <f t="shared" si="147"/>
        <v>-5.1948051948051948</v>
      </c>
      <c r="O118">
        <f t="shared" si="147"/>
        <v>-2.1028037383177569</v>
      </c>
      <c r="P118">
        <f t="shared" si="147"/>
        <v>8.7091757387247277</v>
      </c>
      <c r="Q118">
        <f t="shared" si="147"/>
        <v>-5.5837563451776653</v>
      </c>
      <c r="R118">
        <f t="shared" si="147"/>
        <v>12.396694214876034</v>
      </c>
      <c r="S118">
        <f t="shared" si="147"/>
        <v>8.2446808510638299</v>
      </c>
      <c r="T118">
        <f t="shared" si="147"/>
        <v>5.2631578947368416</v>
      </c>
      <c r="U118">
        <f t="shared" si="147"/>
        <v>-4.5801526717557248</v>
      </c>
    </row>
    <row r="119" spans="2:21">
      <c r="B119">
        <f t="shared" si="147"/>
        <v>-8.3333333333333321</v>
      </c>
      <c r="C119">
        <f t="shared" si="147"/>
        <v>8.0459770114942533</v>
      </c>
      <c r="D119">
        <f t="shared" si="147"/>
        <v>-20.325203252032519</v>
      </c>
      <c r="E119">
        <f t="shared" si="147"/>
        <v>-0.32573289902280134</v>
      </c>
      <c r="F119">
        <f t="shared" si="147"/>
        <v>-23.021582733812952</v>
      </c>
      <c r="G119">
        <f t="shared" si="147"/>
        <v>-8.1018518518518512</v>
      </c>
      <c r="H119">
        <f t="shared" si="147"/>
        <v>10.05586592178771</v>
      </c>
      <c r="I119">
        <f t="shared" si="147"/>
        <v>-3.1578947368421053</v>
      </c>
      <c r="J119">
        <f t="shared" si="147"/>
        <v>-5.3156146179401995</v>
      </c>
      <c r="K119">
        <f t="shared" si="147"/>
        <v>0.40927694406548432</v>
      </c>
      <c r="L119">
        <f t="shared" si="147"/>
        <v>6.8965517241379306</v>
      </c>
      <c r="M119">
        <f t="shared" si="147"/>
        <v>0</v>
      </c>
      <c r="N119">
        <f t="shared" si="147"/>
        <v>-3.8793103448275863</v>
      </c>
      <c r="O119">
        <f t="shared" si="147"/>
        <v>-1.2448132780082988</v>
      </c>
      <c r="P119">
        <f t="shared" si="147"/>
        <v>7.7333333333333334</v>
      </c>
      <c r="Q119">
        <f t="shared" si="147"/>
        <v>-4.2288557213930353</v>
      </c>
      <c r="R119">
        <f t="shared" si="147"/>
        <v>10.53921568627451</v>
      </c>
      <c r="S119">
        <f t="shared" si="147"/>
        <v>11.294117647058824</v>
      </c>
      <c r="T119">
        <f t="shared" si="147"/>
        <v>5.3691275167785237</v>
      </c>
      <c r="U119">
        <f t="shared" si="147"/>
        <v>8</v>
      </c>
    </row>
    <row r="120" spans="2:21">
      <c r="B120">
        <f t="shared" si="147"/>
        <v>-4.53781512605042</v>
      </c>
      <c r="C120">
        <f t="shared" si="147"/>
        <v>10.909090909090908</v>
      </c>
      <c r="D120">
        <f t="shared" si="147"/>
        <v>-11.03448275862069</v>
      </c>
      <c r="E120">
        <f t="shared" si="147"/>
        <v>-1.524390243902439</v>
      </c>
      <c r="F120">
        <f t="shared" si="147"/>
        <v>-23.008849557522122</v>
      </c>
      <c r="G120">
        <f t="shared" si="147"/>
        <v>0.88888888888888884</v>
      </c>
      <c r="H120">
        <f t="shared" si="147"/>
        <v>-4.5714285714285712</v>
      </c>
      <c r="I120">
        <f t="shared" si="147"/>
        <v>8.1818181818181817</v>
      </c>
      <c r="J120">
        <f t="shared" si="147"/>
        <v>-12.574850299401197</v>
      </c>
      <c r="K120">
        <f t="shared" si="147"/>
        <v>-1.3368983957219251</v>
      </c>
      <c r="L120">
        <f t="shared" si="147"/>
        <v>-5.6818181818181817</v>
      </c>
      <c r="M120">
        <f t="shared" si="147"/>
        <v>-14.925373134328357</v>
      </c>
      <c r="N120">
        <f t="shared" si="147"/>
        <v>2.4234693877551021</v>
      </c>
      <c r="O120">
        <f t="shared" si="147"/>
        <v>-5.1485148514851486</v>
      </c>
      <c r="P120">
        <f t="shared" si="147"/>
        <v>10.621761658031089</v>
      </c>
      <c r="Q120">
        <f t="shared" si="147"/>
        <v>1.6913319238900635</v>
      </c>
      <c r="R120">
        <f t="shared" si="147"/>
        <v>6.3569682151589246</v>
      </c>
      <c r="S120">
        <f t="shared" si="147"/>
        <v>2.558139534883721</v>
      </c>
      <c r="T120">
        <f t="shared" si="147"/>
        <v>7.5862068965517242</v>
      </c>
      <c r="U120">
        <f t="shared" si="147"/>
        <v>-2.0270270270270272</v>
      </c>
    </row>
    <row r="121" spans="2:21">
      <c r="B121">
        <f t="shared" si="147"/>
        <v>-6.8259385665529013</v>
      </c>
      <c r="C121">
        <f t="shared" si="147"/>
        <v>8.8757396449704142</v>
      </c>
      <c r="D121">
        <f t="shared" si="147"/>
        <v>-16.666666666666664</v>
      </c>
      <c r="E121">
        <f t="shared" si="147"/>
        <v>-0.31948881789137379</v>
      </c>
      <c r="F121">
        <f t="shared" si="147"/>
        <v>-18.493150684931507</v>
      </c>
      <c r="G121">
        <f t="shared" si="147"/>
        <v>-4.225352112676056</v>
      </c>
      <c r="H121">
        <f t="shared" si="147"/>
        <v>7.3033707865168536</v>
      </c>
      <c r="I121">
        <f t="shared" si="147"/>
        <v>-1.0309278350515463</v>
      </c>
      <c r="J121">
        <f t="shared" si="147"/>
        <v>-9.6875</v>
      </c>
      <c r="K121">
        <f t="shared" si="147"/>
        <v>0.27932960893854747</v>
      </c>
      <c r="L121">
        <f t="shared" si="147"/>
        <v>-2.3529411764705883</v>
      </c>
      <c r="M121">
        <f t="shared" si="147"/>
        <v>-13.178294573643413</v>
      </c>
      <c r="N121">
        <f t="shared" si="147"/>
        <v>1.3404825737265416</v>
      </c>
      <c r="O121">
        <f t="shared" si="147"/>
        <v>-3.5714285714285712</v>
      </c>
      <c r="P121">
        <f t="shared" si="147"/>
        <v>7.93010752688172</v>
      </c>
      <c r="Q121">
        <f t="shared" si="147"/>
        <v>-4.7961630695443649</v>
      </c>
      <c r="R121">
        <f t="shared" si="147"/>
        <v>5.2884615384615383</v>
      </c>
      <c r="S121">
        <f t="shared" si="147"/>
        <v>13.033707865168539</v>
      </c>
      <c r="T121">
        <f t="shared" si="147"/>
        <v>6.1643835616438354</v>
      </c>
      <c r="U121">
        <f t="shared" si="147"/>
        <v>6.2068965517241379</v>
      </c>
    </row>
  </sheetData>
  <mergeCells count="9">
    <mergeCell ref="FP1:GI1"/>
    <mergeCell ref="FP28:GI28"/>
    <mergeCell ref="GK28:HD28"/>
    <mergeCell ref="B1:U1"/>
    <mergeCell ref="V1:AO1"/>
    <mergeCell ref="AP1:BI1"/>
    <mergeCell ref="CZ1:DS1"/>
    <mergeCell ref="DV1:EO1"/>
    <mergeCell ref="EU1:FN1"/>
  </mergeCells>
  <conditionalFormatting sqref="CZ29:DS41 CZ4:DS27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V4:EO27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4:FN27 FP4:GI27">
    <cfRule type="colorScale" priority="27">
      <colorScale>
        <cfvo type="min"/>
        <cfvo type="max"/>
        <color rgb="FFFCFCFF"/>
        <color rgb="FF63BE7B"/>
      </colorScale>
    </cfRule>
  </conditionalFormatting>
  <conditionalFormatting sqref="EU29:FN52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53:FN53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O107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O108:FO112 FO93:FO106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O93:FO112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93:FP112">
    <cfRule type="colorScale" priority="22">
      <colorScale>
        <cfvo type="min"/>
        <cfvo type="max"/>
        <color rgb="FFFCFCFF"/>
        <color rgb="FF63BE7B"/>
      </colorScale>
    </cfRule>
  </conditionalFormatting>
  <conditionalFormatting sqref="GK55:HD60 FP55:GI60 EU55:FN60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29:GI52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29:HD52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55:HD60 FP55:GI60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64:FN64 FP64:GI64 GK64:HD64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64:GI64 GK64:HD6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55:HD60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64:HD6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max"/>
        <color rgb="FF63BE7B"/>
        <color rgb="FFFCFCFF"/>
      </colorScale>
    </cfRule>
  </conditionalFormatting>
  <conditionalFormatting sqref="FP64:GI6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55:GI60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J76:HJ9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K76:HK95">
    <cfRule type="colorScale" priority="9">
      <colorScale>
        <cfvo type="min"/>
        <cfvo type="max"/>
        <color rgb="FFFFEF9C"/>
        <color rgb="FF63BE7B"/>
      </colorScale>
    </cfRule>
  </conditionalFormatting>
  <conditionalFormatting sqref="B44:U66 B69:U81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4:U121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0:U41 B4:U26">
    <cfRule type="colorScale" priority="33">
      <colorScale>
        <cfvo type="min"/>
        <cfvo type="max"/>
        <color rgb="FFFCFCFF"/>
        <color rgb="FF63BE7B"/>
      </colorScale>
    </cfRule>
  </conditionalFormatting>
  <conditionalFormatting sqref="BJ4:CC2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8:U28">
    <cfRule type="colorScale" priority="6">
      <colorScale>
        <cfvo type="min"/>
        <cfvo type="max"/>
        <color rgb="FFFCFCFF"/>
        <color rgb="FF63BE7B"/>
      </colorScale>
    </cfRule>
  </conditionalFormatting>
  <conditionalFormatting sqref="BJ28:CC2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26:CC2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7:U27">
    <cfRule type="colorScale" priority="3">
      <colorScale>
        <cfvo type="min"/>
        <cfvo type="max"/>
        <color rgb="FFFCFCFF"/>
        <color rgb="FF63BE7B"/>
      </colorScale>
    </cfRule>
  </conditionalFormatting>
  <conditionalFormatting sqref="BJ27:CC2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:U27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scale="11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2433-B02E-2049-BF01-B9D4A8E7D457}">
  <sheetPr>
    <pageSetUpPr fitToPage="1"/>
  </sheetPr>
  <dimension ref="A1:HL121"/>
  <sheetViews>
    <sheetView tabSelected="1" topLeftCell="EQ45" zoomScale="174" zoomScaleNormal="174" workbookViewId="0">
      <selection activeCell="FE63" sqref="FE63"/>
    </sheetView>
  </sheetViews>
  <sheetFormatPr baseColWidth="10" defaultRowHeight="16"/>
  <cols>
    <col min="1" max="1" width="78.5703125" customWidth="1"/>
    <col min="2" max="8" width="3.7109375" customWidth="1"/>
    <col min="9" max="9" width="6" customWidth="1"/>
    <col min="10" max="10" width="3.7109375" customWidth="1"/>
    <col min="11" max="11" width="3.5703125" customWidth="1"/>
    <col min="12" max="14" width="3.7109375" customWidth="1"/>
    <col min="15" max="15" width="5.28515625" customWidth="1"/>
    <col min="16" max="21" width="3.7109375" customWidth="1"/>
    <col min="22" max="30" width="3.28515625" customWidth="1"/>
    <col min="31" max="31" width="5.7109375" customWidth="1"/>
    <col min="32" max="37" width="3.28515625" customWidth="1"/>
    <col min="38" max="38" width="6" customWidth="1"/>
    <col min="39" max="68" width="3.28515625" customWidth="1"/>
    <col min="69" max="69" width="5.42578125" customWidth="1"/>
    <col min="70" max="103" width="3.28515625" customWidth="1"/>
    <col min="104" max="145" width="1.5703125" customWidth="1"/>
    <col min="146" max="147" width="3.28515625" customWidth="1"/>
    <col min="148" max="148" width="8.85546875" customWidth="1"/>
    <col min="149" max="192" width="3.28515625" customWidth="1"/>
    <col min="193" max="212" width="5.7109375" customWidth="1"/>
    <col min="213" max="215" width="3.28515625" customWidth="1"/>
    <col min="216" max="237" width="11" customWidth="1"/>
  </cols>
  <sheetData>
    <row r="1" spans="1:191">
      <c r="B1" s="3" t="s">
        <v>138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 t="s">
        <v>139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 t="s">
        <v>140</v>
      </c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Z1" s="3" t="s">
        <v>141</v>
      </c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V1" s="3" t="s">
        <v>142</v>
      </c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U1" s="3" t="s">
        <v>144</v>
      </c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P1" s="3" t="s">
        <v>145</v>
      </c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</row>
    <row r="2" spans="1:191">
      <c r="B2" t="s">
        <v>132</v>
      </c>
      <c r="C2" t="s">
        <v>124</v>
      </c>
      <c r="D2" t="s">
        <v>126</v>
      </c>
      <c r="E2" t="s">
        <v>120</v>
      </c>
      <c r="F2" t="s">
        <v>121</v>
      </c>
      <c r="G2" t="s">
        <v>133</v>
      </c>
      <c r="H2" t="s">
        <v>134</v>
      </c>
      <c r="I2" t="s">
        <v>129</v>
      </c>
      <c r="J2" t="s">
        <v>131</v>
      </c>
      <c r="K2" t="s">
        <v>123</v>
      </c>
      <c r="L2" t="s">
        <v>118</v>
      </c>
      <c r="M2" t="s">
        <v>136</v>
      </c>
      <c r="N2" t="s">
        <v>125</v>
      </c>
      <c r="O2" t="s">
        <v>127</v>
      </c>
      <c r="P2" t="s">
        <v>128</v>
      </c>
      <c r="Q2" t="s">
        <v>122</v>
      </c>
      <c r="R2" t="s">
        <v>137</v>
      </c>
      <c r="S2" t="s">
        <v>135</v>
      </c>
      <c r="T2" t="s">
        <v>119</v>
      </c>
      <c r="U2" t="s">
        <v>130</v>
      </c>
      <c r="V2" t="s">
        <v>132</v>
      </c>
      <c r="W2" t="s">
        <v>124</v>
      </c>
      <c r="X2" t="s">
        <v>126</v>
      </c>
      <c r="Y2" t="s">
        <v>120</v>
      </c>
      <c r="Z2" t="s">
        <v>121</v>
      </c>
      <c r="AA2" t="s">
        <v>133</v>
      </c>
      <c r="AB2" t="s">
        <v>134</v>
      </c>
      <c r="AC2" t="s">
        <v>129</v>
      </c>
      <c r="AD2" t="s">
        <v>131</v>
      </c>
      <c r="AE2" t="s">
        <v>123</v>
      </c>
      <c r="AF2" t="s">
        <v>118</v>
      </c>
      <c r="AG2" t="s">
        <v>136</v>
      </c>
      <c r="AH2" t="s">
        <v>125</v>
      </c>
      <c r="AI2" t="s">
        <v>127</v>
      </c>
      <c r="AJ2" t="s">
        <v>128</v>
      </c>
      <c r="AK2" t="s">
        <v>122</v>
      </c>
      <c r="AL2" t="s">
        <v>137</v>
      </c>
      <c r="AM2" t="s">
        <v>135</v>
      </c>
      <c r="AN2" t="s">
        <v>119</v>
      </c>
      <c r="AO2" t="s">
        <v>130</v>
      </c>
      <c r="AP2" t="s">
        <v>132</v>
      </c>
      <c r="AQ2" t="s">
        <v>124</v>
      </c>
      <c r="AR2" t="s">
        <v>126</v>
      </c>
      <c r="AS2" t="s">
        <v>120</v>
      </c>
      <c r="AT2" t="s">
        <v>121</v>
      </c>
      <c r="AU2" t="s">
        <v>133</v>
      </c>
      <c r="AV2" t="s">
        <v>134</v>
      </c>
      <c r="AW2" t="s">
        <v>129</v>
      </c>
      <c r="AX2" t="s">
        <v>131</v>
      </c>
      <c r="AY2" t="s">
        <v>123</v>
      </c>
      <c r="AZ2" t="s">
        <v>118</v>
      </c>
      <c r="BA2" t="s">
        <v>136</v>
      </c>
      <c r="BB2" t="s">
        <v>125</v>
      </c>
      <c r="BC2" t="s">
        <v>127</v>
      </c>
      <c r="BD2" t="s">
        <v>128</v>
      </c>
      <c r="BE2" t="s">
        <v>122</v>
      </c>
      <c r="BF2" t="s">
        <v>137</v>
      </c>
      <c r="BG2" t="s">
        <v>135</v>
      </c>
      <c r="BH2" t="s">
        <v>119</v>
      </c>
      <c r="BI2" t="s">
        <v>130</v>
      </c>
      <c r="ER2" t="s">
        <v>143</v>
      </c>
    </row>
    <row r="3" spans="1:191">
      <c r="A3" t="s">
        <v>0</v>
      </c>
      <c r="B3" t="s">
        <v>15</v>
      </c>
      <c r="C3" t="s">
        <v>7</v>
      </c>
      <c r="D3" t="s">
        <v>9</v>
      </c>
      <c r="E3" t="s">
        <v>3</v>
      </c>
      <c r="F3" t="s">
        <v>4</v>
      </c>
      <c r="G3" t="s">
        <v>16</v>
      </c>
      <c r="H3" t="s">
        <v>17</v>
      </c>
      <c r="I3" t="s">
        <v>12</v>
      </c>
      <c r="J3" t="s">
        <v>14</v>
      </c>
      <c r="K3" t="s">
        <v>6</v>
      </c>
      <c r="L3" t="s">
        <v>1</v>
      </c>
      <c r="M3" t="s">
        <v>18</v>
      </c>
      <c r="N3" t="s">
        <v>8</v>
      </c>
      <c r="O3" t="s">
        <v>10</v>
      </c>
      <c r="P3" t="s">
        <v>11</v>
      </c>
      <c r="Q3" t="s">
        <v>5</v>
      </c>
      <c r="R3" t="s">
        <v>20</v>
      </c>
      <c r="S3" t="s">
        <v>19</v>
      </c>
      <c r="T3" t="s">
        <v>2</v>
      </c>
      <c r="U3" t="s">
        <v>13</v>
      </c>
      <c r="V3" t="s">
        <v>35</v>
      </c>
      <c r="W3" t="s">
        <v>27</v>
      </c>
      <c r="X3" t="s">
        <v>29</v>
      </c>
      <c r="Y3" t="s">
        <v>23</v>
      </c>
      <c r="Z3" t="s">
        <v>24</v>
      </c>
      <c r="AA3" t="s">
        <v>36</v>
      </c>
      <c r="AB3" t="s">
        <v>37</v>
      </c>
      <c r="AC3" t="s">
        <v>32</v>
      </c>
      <c r="AD3" t="s">
        <v>34</v>
      </c>
      <c r="AE3" t="s">
        <v>26</v>
      </c>
      <c r="AF3" t="s">
        <v>21</v>
      </c>
      <c r="AG3" t="s">
        <v>38</v>
      </c>
      <c r="AH3" t="s">
        <v>28</v>
      </c>
      <c r="AI3" t="s">
        <v>30</v>
      </c>
      <c r="AJ3" t="s">
        <v>31</v>
      </c>
      <c r="AK3" t="s">
        <v>25</v>
      </c>
      <c r="AL3" t="s">
        <v>40</v>
      </c>
      <c r="AM3" t="s">
        <v>39</v>
      </c>
      <c r="AN3" t="s">
        <v>22</v>
      </c>
      <c r="AO3" t="s">
        <v>33</v>
      </c>
      <c r="AP3" t="s">
        <v>55</v>
      </c>
      <c r="AQ3" t="s">
        <v>47</v>
      </c>
      <c r="AR3" t="s">
        <v>49</v>
      </c>
      <c r="AS3" t="s">
        <v>43</v>
      </c>
      <c r="AT3" t="s">
        <v>44</v>
      </c>
      <c r="AU3" t="s">
        <v>56</v>
      </c>
      <c r="AV3" t="s">
        <v>57</v>
      </c>
      <c r="AW3" t="s">
        <v>52</v>
      </c>
      <c r="AX3" t="s">
        <v>54</v>
      </c>
      <c r="AY3" t="s">
        <v>46</v>
      </c>
      <c r="AZ3" t="s">
        <v>41</v>
      </c>
      <c r="BA3" t="s">
        <v>58</v>
      </c>
      <c r="BB3" t="s">
        <v>48</v>
      </c>
      <c r="BC3" t="s">
        <v>50</v>
      </c>
      <c r="BD3" t="s">
        <v>51</v>
      </c>
      <c r="BE3" t="s">
        <v>45</v>
      </c>
      <c r="BF3" t="s">
        <v>60</v>
      </c>
      <c r="BG3" t="s">
        <v>59</v>
      </c>
      <c r="BH3" t="s">
        <v>42</v>
      </c>
      <c r="BI3" t="s">
        <v>53</v>
      </c>
      <c r="BJ3" t="s">
        <v>75</v>
      </c>
      <c r="BK3" t="s">
        <v>67</v>
      </c>
      <c r="BL3" t="s">
        <v>69</v>
      </c>
      <c r="BM3" t="s">
        <v>63</v>
      </c>
      <c r="BN3" t="s">
        <v>64</v>
      </c>
      <c r="BO3" t="s">
        <v>76</v>
      </c>
      <c r="BP3" t="s">
        <v>77</v>
      </c>
      <c r="BQ3" t="s">
        <v>72</v>
      </c>
      <c r="BR3" t="s">
        <v>74</v>
      </c>
      <c r="BS3" t="s">
        <v>66</v>
      </c>
      <c r="BT3" t="s">
        <v>61</v>
      </c>
      <c r="BU3" t="s">
        <v>78</v>
      </c>
      <c r="BV3" t="s">
        <v>68</v>
      </c>
      <c r="BW3" t="s">
        <v>70</v>
      </c>
      <c r="BX3" t="s">
        <v>71</v>
      </c>
      <c r="BY3" t="s">
        <v>65</v>
      </c>
      <c r="BZ3" t="s">
        <v>80</v>
      </c>
      <c r="CA3" t="s">
        <v>79</v>
      </c>
      <c r="CB3" t="s">
        <v>62</v>
      </c>
      <c r="CC3" t="s">
        <v>73</v>
      </c>
      <c r="CD3" t="s">
        <v>132</v>
      </c>
      <c r="CE3" t="s">
        <v>124</v>
      </c>
      <c r="CF3" t="s">
        <v>126</v>
      </c>
      <c r="CG3" t="s">
        <v>120</v>
      </c>
      <c r="CH3" t="s">
        <v>121</v>
      </c>
      <c r="CI3" t="s">
        <v>133</v>
      </c>
      <c r="CJ3" t="s">
        <v>134</v>
      </c>
      <c r="CK3" t="s">
        <v>129</v>
      </c>
      <c r="CL3" t="s">
        <v>131</v>
      </c>
      <c r="CM3" t="s">
        <v>123</v>
      </c>
      <c r="CN3" t="s">
        <v>118</v>
      </c>
      <c r="CO3" t="s">
        <v>136</v>
      </c>
      <c r="CP3" t="s">
        <v>125</v>
      </c>
      <c r="CQ3" t="s">
        <v>127</v>
      </c>
      <c r="CR3" t="s">
        <v>128</v>
      </c>
      <c r="CS3" t="s">
        <v>122</v>
      </c>
      <c r="CT3" t="s">
        <v>137</v>
      </c>
      <c r="CU3" t="s">
        <v>135</v>
      </c>
      <c r="CV3" t="s">
        <v>119</v>
      </c>
      <c r="CW3" t="s">
        <v>130</v>
      </c>
      <c r="CX3" s="1"/>
      <c r="CY3" s="1"/>
      <c r="CZ3" t="s">
        <v>132</v>
      </c>
      <c r="DA3" t="s">
        <v>124</v>
      </c>
      <c r="DB3" t="s">
        <v>126</v>
      </c>
      <c r="DC3" t="s">
        <v>120</v>
      </c>
      <c r="DD3" t="s">
        <v>121</v>
      </c>
      <c r="DE3" t="s">
        <v>133</v>
      </c>
      <c r="DF3" t="s">
        <v>134</v>
      </c>
      <c r="DG3" t="s">
        <v>129</v>
      </c>
      <c r="DH3" t="s">
        <v>131</v>
      </c>
      <c r="DI3" t="s">
        <v>123</v>
      </c>
      <c r="DJ3" t="s">
        <v>118</v>
      </c>
      <c r="DK3" t="s">
        <v>136</v>
      </c>
      <c r="DL3" t="s">
        <v>125</v>
      </c>
      <c r="DM3" t="s">
        <v>127</v>
      </c>
      <c r="DN3" t="s">
        <v>128</v>
      </c>
      <c r="DO3" t="s">
        <v>122</v>
      </c>
      <c r="DP3" t="s">
        <v>137</v>
      </c>
      <c r="DQ3" t="s">
        <v>135</v>
      </c>
      <c r="DR3" t="s">
        <v>119</v>
      </c>
      <c r="DS3" t="s">
        <v>130</v>
      </c>
      <c r="DV3" t="s">
        <v>132</v>
      </c>
      <c r="DW3" t="s">
        <v>124</v>
      </c>
      <c r="DX3" t="s">
        <v>126</v>
      </c>
      <c r="DY3" t="s">
        <v>120</v>
      </c>
      <c r="DZ3" t="s">
        <v>121</v>
      </c>
      <c r="EA3" t="s">
        <v>133</v>
      </c>
      <c r="EB3" t="s">
        <v>134</v>
      </c>
      <c r="EC3" t="s">
        <v>129</v>
      </c>
      <c r="ED3" t="s">
        <v>131</v>
      </c>
      <c r="EE3" t="s">
        <v>123</v>
      </c>
      <c r="EF3" t="s">
        <v>118</v>
      </c>
      <c r="EG3" t="s">
        <v>136</v>
      </c>
      <c r="EH3" t="s">
        <v>125</v>
      </c>
      <c r="EI3" t="s">
        <v>127</v>
      </c>
      <c r="EJ3" t="s">
        <v>128</v>
      </c>
      <c r="EK3" t="s">
        <v>122</v>
      </c>
      <c r="EL3" t="s">
        <v>137</v>
      </c>
      <c r="EM3" t="s">
        <v>135</v>
      </c>
      <c r="EN3" t="s">
        <v>119</v>
      </c>
      <c r="EO3" t="s">
        <v>130</v>
      </c>
      <c r="EU3" t="s">
        <v>132</v>
      </c>
      <c r="EV3" t="s">
        <v>124</v>
      </c>
      <c r="EW3" t="s">
        <v>126</v>
      </c>
      <c r="EX3" t="s">
        <v>120</v>
      </c>
      <c r="EY3" t="s">
        <v>121</v>
      </c>
      <c r="EZ3" t="s">
        <v>133</v>
      </c>
      <c r="FA3" t="s">
        <v>134</v>
      </c>
      <c r="FB3" t="s">
        <v>129</v>
      </c>
      <c r="FC3" t="s">
        <v>131</v>
      </c>
      <c r="FD3" t="s">
        <v>123</v>
      </c>
      <c r="FE3" t="s">
        <v>118</v>
      </c>
      <c r="FF3" t="s">
        <v>136</v>
      </c>
      <c r="FG3" t="s">
        <v>125</v>
      </c>
      <c r="FH3" t="s">
        <v>127</v>
      </c>
      <c r="FI3" t="s">
        <v>128</v>
      </c>
      <c r="FJ3" t="s">
        <v>122</v>
      </c>
      <c r="FK3" t="s">
        <v>137</v>
      </c>
      <c r="FL3" t="s">
        <v>135</v>
      </c>
      <c r="FM3" t="s">
        <v>119</v>
      </c>
      <c r="FN3" t="s">
        <v>130</v>
      </c>
      <c r="FP3" t="s">
        <v>132</v>
      </c>
      <c r="FQ3" t="s">
        <v>124</v>
      </c>
      <c r="FR3" t="s">
        <v>126</v>
      </c>
      <c r="FS3" t="s">
        <v>120</v>
      </c>
      <c r="FT3" t="s">
        <v>121</v>
      </c>
      <c r="FU3" t="s">
        <v>133</v>
      </c>
      <c r="FV3" t="s">
        <v>134</v>
      </c>
      <c r="FW3" t="s">
        <v>129</v>
      </c>
      <c r="FX3" t="s">
        <v>131</v>
      </c>
      <c r="FY3" t="s">
        <v>123</v>
      </c>
      <c r="FZ3" t="s">
        <v>118</v>
      </c>
      <c r="GA3" t="s">
        <v>136</v>
      </c>
      <c r="GB3" t="s">
        <v>125</v>
      </c>
      <c r="GC3" t="s">
        <v>127</v>
      </c>
      <c r="GD3" t="s">
        <v>128</v>
      </c>
      <c r="GE3" t="s">
        <v>122</v>
      </c>
      <c r="GF3" t="s">
        <v>137</v>
      </c>
      <c r="GG3" t="s">
        <v>135</v>
      </c>
      <c r="GH3" t="s">
        <v>119</v>
      </c>
      <c r="GI3" t="s">
        <v>130</v>
      </c>
    </row>
    <row r="4" spans="1:191">
      <c r="A4" t="s">
        <v>81</v>
      </c>
      <c r="B4">
        <v>593</v>
      </c>
      <c r="C4">
        <v>135</v>
      </c>
      <c r="D4">
        <v>351</v>
      </c>
      <c r="E4">
        <v>239</v>
      </c>
      <c r="F4">
        <v>572</v>
      </c>
      <c r="G4">
        <v>217</v>
      </c>
      <c r="H4">
        <v>344</v>
      </c>
      <c r="I4">
        <v>170</v>
      </c>
      <c r="J4">
        <v>375</v>
      </c>
      <c r="K4">
        <v>360</v>
      </c>
      <c r="L4">
        <v>515</v>
      </c>
      <c r="M4">
        <v>0</v>
      </c>
      <c r="N4">
        <v>0</v>
      </c>
      <c r="O4">
        <v>0</v>
      </c>
      <c r="P4">
        <v>0</v>
      </c>
      <c r="Q4">
        <v>0</v>
      </c>
      <c r="R4">
        <v>34</v>
      </c>
      <c r="S4">
        <v>27</v>
      </c>
      <c r="T4">
        <v>22</v>
      </c>
      <c r="U4">
        <v>316</v>
      </c>
      <c r="V4">
        <v>134</v>
      </c>
      <c r="W4">
        <v>36</v>
      </c>
      <c r="X4">
        <v>57</v>
      </c>
      <c r="Y4">
        <v>37</v>
      </c>
      <c r="Z4">
        <v>75</v>
      </c>
      <c r="AA4">
        <v>41</v>
      </c>
      <c r="AB4">
        <v>101</v>
      </c>
      <c r="AC4">
        <v>16</v>
      </c>
      <c r="AD4">
        <v>75</v>
      </c>
      <c r="AE4">
        <v>79</v>
      </c>
      <c r="AF4">
        <v>124</v>
      </c>
      <c r="AG4">
        <v>0</v>
      </c>
      <c r="AH4">
        <v>0</v>
      </c>
      <c r="AI4">
        <v>0</v>
      </c>
      <c r="AJ4">
        <v>0</v>
      </c>
      <c r="AK4">
        <v>0</v>
      </c>
      <c r="AL4">
        <v>12</v>
      </c>
      <c r="AM4">
        <v>4</v>
      </c>
      <c r="AN4">
        <v>7</v>
      </c>
      <c r="AO4">
        <v>66</v>
      </c>
      <c r="AP4">
        <v>107</v>
      </c>
      <c r="AQ4">
        <v>18</v>
      </c>
      <c r="AR4">
        <v>85</v>
      </c>
      <c r="AS4">
        <v>57</v>
      </c>
      <c r="AT4">
        <v>125</v>
      </c>
      <c r="AU4">
        <v>53</v>
      </c>
      <c r="AV4">
        <v>59</v>
      </c>
      <c r="AW4">
        <v>40</v>
      </c>
      <c r="AX4">
        <v>74</v>
      </c>
      <c r="AY4">
        <v>60</v>
      </c>
      <c r="AZ4">
        <v>110</v>
      </c>
      <c r="BA4">
        <v>0</v>
      </c>
      <c r="BB4">
        <v>0</v>
      </c>
      <c r="BC4">
        <v>0</v>
      </c>
      <c r="BD4">
        <v>0</v>
      </c>
      <c r="BE4">
        <v>0</v>
      </c>
      <c r="BF4">
        <v>5</v>
      </c>
      <c r="BG4">
        <v>5</v>
      </c>
      <c r="BH4">
        <v>2</v>
      </c>
      <c r="BI4">
        <v>51</v>
      </c>
      <c r="BJ4">
        <v>27</v>
      </c>
      <c r="BK4">
        <v>18</v>
      </c>
      <c r="BL4">
        <v>-28</v>
      </c>
      <c r="BM4">
        <v>-20</v>
      </c>
      <c r="BN4">
        <v>-50</v>
      </c>
      <c r="BO4">
        <v>-12</v>
      </c>
      <c r="BP4">
        <v>42</v>
      </c>
      <c r="BQ4">
        <v>-24</v>
      </c>
      <c r="BR4">
        <v>1</v>
      </c>
      <c r="BS4">
        <v>19</v>
      </c>
      <c r="BT4">
        <v>14</v>
      </c>
      <c r="BU4">
        <v>0</v>
      </c>
      <c r="BV4">
        <v>0</v>
      </c>
      <c r="BW4">
        <v>0</v>
      </c>
      <c r="BX4">
        <v>0</v>
      </c>
      <c r="BY4">
        <v>0</v>
      </c>
      <c r="BZ4">
        <v>7</v>
      </c>
      <c r="CA4">
        <v>-1</v>
      </c>
      <c r="CB4">
        <v>5</v>
      </c>
      <c r="CC4">
        <v>15</v>
      </c>
      <c r="CD4">
        <f>BJ4/B4*100</f>
        <v>4.5531197301854975</v>
      </c>
      <c r="CE4">
        <f t="shared" ref="CE4:CW17" si="0">BK4/C4*100</f>
        <v>13.333333333333334</v>
      </c>
      <c r="CF4">
        <f t="shared" si="0"/>
        <v>-7.9772079772079767</v>
      </c>
      <c r="CG4">
        <f t="shared" si="0"/>
        <v>-8.3682008368200833</v>
      </c>
      <c r="CH4">
        <f t="shared" si="0"/>
        <v>-8.7412587412587417</v>
      </c>
      <c r="CI4">
        <f t="shared" si="0"/>
        <v>-5.5299539170506913</v>
      </c>
      <c r="CJ4">
        <f t="shared" si="0"/>
        <v>12.209302325581394</v>
      </c>
      <c r="CK4">
        <f>BQ4/I4*100</f>
        <v>-14.117647058823529</v>
      </c>
      <c r="CL4">
        <f t="shared" si="0"/>
        <v>0.26666666666666666</v>
      </c>
      <c r="CM4">
        <f t="shared" si="0"/>
        <v>5.2777777777777777</v>
      </c>
      <c r="CN4">
        <f t="shared" si="0"/>
        <v>2.7184466019417477</v>
      </c>
      <c r="CO4" t="e">
        <f t="shared" si="0"/>
        <v>#DIV/0!</v>
      </c>
      <c r="CQ4" t="e">
        <f t="shared" si="0"/>
        <v>#DIV/0!</v>
      </c>
      <c r="CS4" t="e">
        <f t="shared" si="0"/>
        <v>#DIV/0!</v>
      </c>
      <c r="CT4">
        <f t="shared" si="0"/>
        <v>20.588235294117645</v>
      </c>
      <c r="CU4">
        <f t="shared" si="0"/>
        <v>-3.7037037037037033</v>
      </c>
      <c r="CV4">
        <f t="shared" si="0"/>
        <v>22.727272727272727</v>
      </c>
      <c r="CW4">
        <f t="shared" si="0"/>
        <v>4.7468354430379751</v>
      </c>
      <c r="CZ4">
        <f t="shared" ref="CZ4:CZ27" si="1">B4/V4</f>
        <v>4.4253731343283578</v>
      </c>
      <c r="DA4">
        <f t="shared" ref="DA4:DA27" si="2">C4/W4</f>
        <v>3.75</v>
      </c>
      <c r="DB4">
        <f t="shared" ref="DB4" si="3">D4/X4</f>
        <v>6.1578947368421053</v>
      </c>
      <c r="DC4">
        <f t="shared" ref="DC4" si="4">E4/Y4</f>
        <v>6.4594594594594597</v>
      </c>
      <c r="DD4">
        <f t="shared" ref="DD4" si="5">F4/Z4</f>
        <v>7.6266666666666669</v>
      </c>
      <c r="DE4">
        <f t="shared" ref="DE4" si="6">G4/AA4</f>
        <v>5.2926829268292686</v>
      </c>
      <c r="DF4">
        <f t="shared" ref="DF4" si="7">H4/AB4</f>
        <v>3.4059405940594059</v>
      </c>
      <c r="DG4">
        <f t="shared" ref="DG4" si="8">I4/AC4</f>
        <v>10.625</v>
      </c>
      <c r="DH4">
        <f t="shared" ref="DH4" si="9">J4/AD4</f>
        <v>5</v>
      </c>
      <c r="DI4">
        <f t="shared" ref="DI4" si="10">K4/AE4</f>
        <v>4.556962025316456</v>
      </c>
      <c r="DJ4">
        <f t="shared" ref="DJ4" si="11">L4/AF4</f>
        <v>4.153225806451613</v>
      </c>
      <c r="DP4">
        <f t="shared" ref="DP4:DP27" si="12">R4/AL4</f>
        <v>2.8333333333333335</v>
      </c>
      <c r="DQ4">
        <f t="shared" ref="DQ4:DQ27" si="13">S4/AM4</f>
        <v>6.75</v>
      </c>
      <c r="DR4">
        <f t="shared" ref="DR4:DR27" si="14">T4/AN4</f>
        <v>3.1428571428571428</v>
      </c>
      <c r="DS4">
        <f t="shared" ref="DS4:DS27" si="15">U4/AO4</f>
        <v>4.7878787878787881</v>
      </c>
      <c r="DV4">
        <f t="shared" ref="DV4:DV27" si="16">B4/AP4</f>
        <v>5.5420560747663554</v>
      </c>
      <c r="DW4">
        <f t="shared" ref="DW4:DW27" si="17">C4/AQ4</f>
        <v>7.5</v>
      </c>
      <c r="DX4">
        <f t="shared" ref="DX4" si="18">D4/AR4</f>
        <v>4.1294117647058828</v>
      </c>
      <c r="DY4">
        <f t="shared" ref="DY4" si="19">E4/AS4</f>
        <v>4.192982456140351</v>
      </c>
      <c r="DZ4">
        <f t="shared" ref="DZ4" si="20">F4/AT4</f>
        <v>4.5759999999999996</v>
      </c>
      <c r="EA4">
        <f t="shared" ref="EA4" si="21">G4/AU4</f>
        <v>4.0943396226415096</v>
      </c>
      <c r="EB4">
        <f t="shared" ref="EB4" si="22">H4/AV4</f>
        <v>5.8305084745762707</v>
      </c>
      <c r="EC4">
        <f t="shared" ref="EC4" si="23">I4/AW4</f>
        <v>4.25</v>
      </c>
      <c r="ED4">
        <f t="shared" ref="ED4" si="24">J4/AX4</f>
        <v>5.0675675675675675</v>
      </c>
      <c r="EE4">
        <f t="shared" ref="EE4:EF27" si="25">K4/AY4</f>
        <v>6</v>
      </c>
      <c r="EF4">
        <f t="shared" si="25"/>
        <v>4.6818181818181817</v>
      </c>
      <c r="EL4">
        <f t="shared" ref="EL4:EL27" si="26">R4/BF4</f>
        <v>6.8</v>
      </c>
      <c r="EM4">
        <f t="shared" ref="EM4:EM27" si="27">S4/BG4</f>
        <v>5.4</v>
      </c>
      <c r="EN4">
        <f t="shared" ref="EN4:EN27" si="28">T4/BH4</f>
        <v>11</v>
      </c>
      <c r="EO4">
        <f t="shared" ref="EO4:EO27" si="29">U4/BI4</f>
        <v>6.1960784313725492</v>
      </c>
      <c r="ER4">
        <f>AVERAGE(CZ4:EO4)</f>
        <v>5.4742679062537087</v>
      </c>
      <c r="EU4">
        <f t="shared" ref="EU4:EU27" si="30">-LOG10(1-_xlfn.BINOM.DIST(V4,B4,1/$ER4,TRUE))</f>
        <v>2.4784632069753041</v>
      </c>
      <c r="EV4">
        <f t="shared" ref="EV4:EV27" si="31">-LOG10(1-_xlfn.BINOM.DIST(W4,C4,1/$ER4,TRUE))</f>
        <v>2.2359580531551986</v>
      </c>
      <c r="EW4">
        <f t="shared" ref="EW4:EW27" si="32">-LOG10(1-_xlfn.BINOM.DIST(X4,D4,1/$ER4,TRUE))</f>
        <v>8.6658290979851352E-2</v>
      </c>
      <c r="EX4">
        <f t="shared" ref="EX4:EX27" si="33">-LOG10(1-_xlfn.BINOM.DIST(Y4,E4,1/$ER4,TRUE))</f>
        <v>7.10295993979633E-2</v>
      </c>
      <c r="EY4">
        <f t="shared" ref="EY4:EY27" si="34">-LOG10(1-_xlfn.BINOM.DIST(Z4,F4,1/$ER4,TRUE))</f>
        <v>2.4684988325297103E-4</v>
      </c>
      <c r="EZ4">
        <f t="shared" ref="EZ4:EZ27" si="35">-LOG10(1-_xlfn.BINOM.DIST(AA4,G4,1/$ER4,TRUE))</f>
        <v>0.43686542700925818</v>
      </c>
      <c r="FA4">
        <f t="shared" ref="FA4:FA27" si="36">-LOG10(1-_xlfn.BINOM.DIST(AB4,H4,1/$ER4,TRUE))</f>
        <v>6.704572816170189</v>
      </c>
      <c r="FB4">
        <f t="shared" ref="FB4:FB27" si="37">-LOG10(1-_xlfn.BINOM.DIST(AC4,I4,1/$ER4,TRUE))</f>
        <v>4.3166777398594158E-4</v>
      </c>
      <c r="FC4">
        <f t="shared" ref="FC4:FC27" si="38">-LOG10(1-_xlfn.BINOM.DIST(AD4,J4,1/$ER4,TRUE))</f>
        <v>0.75861798886461496</v>
      </c>
      <c r="FD4">
        <f t="shared" ref="FD4:FD27" si="39">-LOG10(1-_xlfn.BINOM.DIST(AE4,K4,1/$ER4,TRUE))</f>
        <v>1.4842814824753781</v>
      </c>
      <c r="FE4">
        <f t="shared" ref="FE4:FE27" si="40">-LOG10(1-_xlfn.BINOM.DIST(AF4,L4,1/$ER4,TRUE))</f>
        <v>3.4001198031721711</v>
      </c>
      <c r="FF4" t="e">
        <f t="shared" ref="FF4:FF27" si="41">-LOG10(1-_xlfn.BINOM.DIST(AG4,M4,1/$ER4,TRUE))</f>
        <v>#NUM!</v>
      </c>
      <c r="FG4" t="e">
        <f t="shared" ref="FG4:FG27" si="42">-LOG10(1-_xlfn.BINOM.DIST(AH4,N4,1/$ER4,TRUE))</f>
        <v>#NUM!</v>
      </c>
      <c r="FH4" t="e">
        <f t="shared" ref="FH4:FH27" si="43">-LOG10(1-_xlfn.BINOM.DIST(AI4,O4,1/$ER4,TRUE))</f>
        <v>#NUM!</v>
      </c>
      <c r="FI4" t="e">
        <f t="shared" ref="FI4:FI27" si="44">-LOG10(1-_xlfn.BINOM.DIST(AJ4,P4,1/$ER4,TRUE))</f>
        <v>#NUM!</v>
      </c>
      <c r="FJ4" t="e">
        <f t="shared" ref="FJ4:FJ27" si="45">-LOG10(1-_xlfn.BINOM.DIST(AK4,Q4,1/$ER4,TRUE))</f>
        <v>#NUM!</v>
      </c>
      <c r="FK4">
        <f t="shared" ref="FK4:FK27" si="46">-LOG10(1-_xlfn.BINOM.DIST(AL4,R4,1/$ER4,TRUE))</f>
        <v>2.3031938767892814</v>
      </c>
      <c r="FL4">
        <f t="shared" ref="FL4:FL27" si="47">-LOG10(1-_xlfn.BINOM.DIST(AM4,S4,1/$ER4,TRUE))</f>
        <v>0.24840393501678062</v>
      </c>
      <c r="FM4">
        <f t="shared" ref="FM4:FM27" si="48">-LOG10(1-_xlfn.BINOM.DIST(AN4,T4,1/$ER4,TRUE))</f>
        <v>1.4581520226689084</v>
      </c>
      <c r="FN4">
        <f t="shared" ref="FN4:FN27" si="49">-LOG10(1-_xlfn.BINOM.DIST(AO4,U4,1/$ER4,TRUE))</f>
        <v>0.99040049890100046</v>
      </c>
      <c r="FP4">
        <f t="shared" ref="FP4:FP27" si="50">-LOG10(_xlfn.BINOM.DIST(AP4,B4,1/$ER4,TRUE))</f>
        <v>0.32834861091880241</v>
      </c>
      <c r="FQ4">
        <f t="shared" ref="FQ4:FQ27" si="51">-LOG10(_xlfn.BINOM.DIST(AQ4,C4,1/$ER4,TRUE))</f>
        <v>1.090492910832336</v>
      </c>
      <c r="FR4">
        <f t="shared" ref="FR4:FR27" si="52">-LOG10(_xlfn.BINOM.DIST(AR4,D4,1/$ER4,TRUE))</f>
        <v>9.311374883843325E-4</v>
      </c>
      <c r="FS4">
        <f t="shared" ref="FS4:FS27" si="53">-LOG10(_xlfn.BINOM.DIST(AS4,E4,1/$ER4,TRUE))</f>
        <v>5.3356650103556927E-3</v>
      </c>
      <c r="FT4">
        <f t="shared" ref="FT4:FT27" si="54">-LOG10(_xlfn.BINOM.DIST(AT4,F4,1/$ER4,TRUE))</f>
        <v>5.6223321449550175E-3</v>
      </c>
      <c r="FU4">
        <f t="shared" ref="FU4:FU27" si="55">-LOG10(_xlfn.BINOM.DIST(AU4,G4,1/$ER4,TRUE))</f>
        <v>4.0184537314067103E-3</v>
      </c>
      <c r="FV4">
        <f t="shared" ref="FV4:FV27" si="56">-LOG10(_xlfn.BINOM.DIST(AV4,H4,1/$ER4,TRUE))</f>
        <v>0.48834945572366723</v>
      </c>
      <c r="FW4">
        <f t="shared" ref="FW4:FW27" si="57">-LOG10(_xlfn.BINOM.DIST(AW4,I4,1/$ER4,TRUE))</f>
        <v>1.4868137446687158E-2</v>
      </c>
      <c r="FX4">
        <f t="shared" ref="FX4:FX27" si="58">-LOG10(_xlfn.BINOM.DIST(AX4,J4,1/$ER4,TRUE))</f>
        <v>0.10233478824336703</v>
      </c>
      <c r="FY4">
        <f t="shared" ref="FY4:FY27" si="59">-LOG10(_xlfn.BINOM.DIST(AY4,K4,1/$ER4,TRUE))</f>
        <v>0.62226647986810957</v>
      </c>
      <c r="FZ4">
        <f t="shared" ref="FZ4:FZ27" si="60">-LOG10(_xlfn.BINOM.DIST(AZ4,L4,1/$ER4,TRUE))</f>
        <v>1.4346628374360928E-2</v>
      </c>
      <c r="GA4">
        <f t="shared" ref="GA4:GA27" si="61">-LOG10(_xlfn.BINOM.DIST(BA4,M4,1/$ER4,TRUE))</f>
        <v>0</v>
      </c>
      <c r="GB4">
        <f t="shared" ref="GB4:GB27" si="62">-LOG10(_xlfn.BINOM.DIST(BB4,N4,1/$ER4,TRUE))</f>
        <v>0</v>
      </c>
      <c r="GC4">
        <f t="shared" ref="GC4:GC27" si="63">-LOG10(_xlfn.BINOM.DIST(BC4,O4,1/$ER4,TRUE))</f>
        <v>0</v>
      </c>
      <c r="GD4">
        <f t="shared" ref="GD4:GD27" si="64">-LOG10(_xlfn.BINOM.DIST(BD4,P4,1/$ER4,TRUE))</f>
        <v>0</v>
      </c>
      <c r="GE4">
        <f t="shared" ref="GE4:GE27" si="65">-LOG10(_xlfn.BINOM.DIST(BE4,Q4,1/$ER4,TRUE))</f>
        <v>0</v>
      </c>
      <c r="GF4">
        <f t="shared" ref="GF4:GF27" si="66">-LOG10(_xlfn.BINOM.DIST(BF4,R4,1/$ER4,TRUE))</f>
        <v>0.40528509918846856</v>
      </c>
      <c r="GG4">
        <f t="shared" ref="GG4:GG27" si="67">-LOG10(_xlfn.BINOM.DIST(BG4,S4,1/$ER4,TRUE))</f>
        <v>0.20084674524838819</v>
      </c>
      <c r="GH4">
        <f t="shared" ref="GH4:GH27" si="68">-LOG10(_xlfn.BINOM.DIST(BH4,T4,1/$ER4,TRUE))</f>
        <v>0.68534461829273652</v>
      </c>
      <c r="GI4">
        <f t="shared" ref="GI4:GI27" si="69">-LOG10(_xlfn.BINOM.DIST(BI4,U4,1/$ER4,TRUE))</f>
        <v>0.73732011202383207</v>
      </c>
    </row>
    <row r="5" spans="1:191">
      <c r="A5" t="s">
        <v>82</v>
      </c>
      <c r="B5">
        <v>291</v>
      </c>
      <c r="C5">
        <v>94</v>
      </c>
      <c r="D5">
        <v>185</v>
      </c>
      <c r="E5">
        <v>173</v>
      </c>
      <c r="F5">
        <v>198</v>
      </c>
      <c r="G5">
        <v>191</v>
      </c>
      <c r="H5">
        <v>205</v>
      </c>
      <c r="I5">
        <v>148</v>
      </c>
      <c r="J5">
        <v>129</v>
      </c>
      <c r="K5">
        <v>140</v>
      </c>
      <c r="L5">
        <v>197</v>
      </c>
      <c r="M5">
        <v>120</v>
      </c>
      <c r="N5">
        <v>123</v>
      </c>
      <c r="O5">
        <v>139</v>
      </c>
      <c r="P5">
        <v>80</v>
      </c>
      <c r="Q5">
        <v>5</v>
      </c>
      <c r="R5">
        <v>83</v>
      </c>
      <c r="S5">
        <v>20</v>
      </c>
      <c r="T5">
        <v>41</v>
      </c>
      <c r="U5">
        <v>183</v>
      </c>
      <c r="V5">
        <v>77</v>
      </c>
      <c r="W5">
        <v>20</v>
      </c>
      <c r="X5">
        <v>56</v>
      </c>
      <c r="Y5">
        <v>44</v>
      </c>
      <c r="Z5">
        <v>69</v>
      </c>
      <c r="AA5">
        <v>51</v>
      </c>
      <c r="AB5">
        <v>63</v>
      </c>
      <c r="AC5">
        <v>44</v>
      </c>
      <c r="AD5">
        <v>40</v>
      </c>
      <c r="AE5">
        <v>41</v>
      </c>
      <c r="AF5">
        <v>35</v>
      </c>
      <c r="AG5">
        <v>35</v>
      </c>
      <c r="AH5">
        <v>36</v>
      </c>
      <c r="AI5">
        <v>37</v>
      </c>
      <c r="AJ5">
        <v>20</v>
      </c>
      <c r="AK5">
        <v>1</v>
      </c>
      <c r="AL5">
        <v>31</v>
      </c>
      <c r="AM5">
        <v>6</v>
      </c>
      <c r="AN5">
        <v>10</v>
      </c>
      <c r="AO5">
        <v>52</v>
      </c>
      <c r="AP5">
        <v>84</v>
      </c>
      <c r="AQ5">
        <v>24</v>
      </c>
      <c r="AR5">
        <v>52</v>
      </c>
      <c r="AS5">
        <v>35</v>
      </c>
      <c r="AT5">
        <v>50</v>
      </c>
      <c r="AU5">
        <v>59</v>
      </c>
      <c r="AV5">
        <v>52</v>
      </c>
      <c r="AW5">
        <v>31</v>
      </c>
      <c r="AX5">
        <v>32</v>
      </c>
      <c r="AY5">
        <v>41</v>
      </c>
      <c r="AZ5">
        <v>62</v>
      </c>
      <c r="BA5">
        <v>31</v>
      </c>
      <c r="BB5">
        <v>25</v>
      </c>
      <c r="BC5">
        <v>47</v>
      </c>
      <c r="BD5">
        <v>25</v>
      </c>
      <c r="BE5">
        <v>3</v>
      </c>
      <c r="BF5">
        <v>26</v>
      </c>
      <c r="BG5">
        <v>3</v>
      </c>
      <c r="BH5">
        <v>11</v>
      </c>
      <c r="BI5">
        <v>62</v>
      </c>
      <c r="BJ5">
        <v>-7</v>
      </c>
      <c r="BK5">
        <v>-4</v>
      </c>
      <c r="BL5">
        <v>4</v>
      </c>
      <c r="BM5">
        <v>9</v>
      </c>
      <c r="BN5">
        <v>19</v>
      </c>
      <c r="BO5">
        <v>-8</v>
      </c>
      <c r="BP5">
        <v>11</v>
      </c>
      <c r="BQ5">
        <v>13</v>
      </c>
      <c r="BR5">
        <v>8</v>
      </c>
      <c r="BS5">
        <v>0</v>
      </c>
      <c r="BT5">
        <v>-27</v>
      </c>
      <c r="BU5">
        <v>4</v>
      </c>
      <c r="BV5">
        <v>11</v>
      </c>
      <c r="BW5">
        <v>-10</v>
      </c>
      <c r="BX5">
        <v>-5</v>
      </c>
      <c r="BY5">
        <v>-2</v>
      </c>
      <c r="BZ5">
        <v>5</v>
      </c>
      <c r="CA5">
        <v>3</v>
      </c>
      <c r="CB5">
        <v>-1</v>
      </c>
      <c r="CC5">
        <v>-10</v>
      </c>
      <c r="CD5">
        <f t="shared" ref="CD5:CL27" si="70">BJ5/B5*100</f>
        <v>-2.4054982817869419</v>
      </c>
      <c r="CE5">
        <f t="shared" si="0"/>
        <v>-4.2553191489361701</v>
      </c>
      <c r="CF5">
        <f t="shared" si="0"/>
        <v>2.1621621621621623</v>
      </c>
      <c r="CG5">
        <f t="shared" si="0"/>
        <v>5.202312138728324</v>
      </c>
      <c r="CH5">
        <f t="shared" si="0"/>
        <v>9.5959595959595951</v>
      </c>
      <c r="CI5">
        <f t="shared" si="0"/>
        <v>-4.1884816753926701</v>
      </c>
      <c r="CJ5">
        <f t="shared" si="0"/>
        <v>5.3658536585365857</v>
      </c>
      <c r="CK5">
        <f t="shared" si="0"/>
        <v>8.7837837837837842</v>
      </c>
      <c r="CL5">
        <f t="shared" si="0"/>
        <v>6.2015503875968996</v>
      </c>
      <c r="CM5">
        <f t="shared" si="0"/>
        <v>0</v>
      </c>
      <c r="CN5">
        <f t="shared" si="0"/>
        <v>-13.705583756345177</v>
      </c>
      <c r="CO5">
        <f t="shared" si="0"/>
        <v>3.3333333333333335</v>
      </c>
      <c r="CP5">
        <f t="shared" si="0"/>
        <v>8.9430894308943092</v>
      </c>
      <c r="CQ5">
        <f t="shared" si="0"/>
        <v>-7.1942446043165464</v>
      </c>
      <c r="CR5">
        <f t="shared" si="0"/>
        <v>-6.25</v>
      </c>
      <c r="CS5">
        <f t="shared" si="0"/>
        <v>-40</v>
      </c>
      <c r="CT5">
        <f t="shared" si="0"/>
        <v>6.024096385542169</v>
      </c>
      <c r="CU5">
        <f t="shared" si="0"/>
        <v>15</v>
      </c>
      <c r="CV5">
        <f t="shared" si="0"/>
        <v>-2.4390243902439024</v>
      </c>
      <c r="CW5">
        <f t="shared" si="0"/>
        <v>-5.4644808743169397</v>
      </c>
      <c r="CZ5">
        <f t="shared" si="1"/>
        <v>3.779220779220779</v>
      </c>
      <c r="DA5">
        <f t="shared" si="2"/>
        <v>4.7</v>
      </c>
      <c r="DB5">
        <f t="shared" ref="DB4:DB27" si="71">D5/X5</f>
        <v>3.3035714285714284</v>
      </c>
      <c r="DC5">
        <f t="shared" ref="DC4:DC27" si="72">E5/Y5</f>
        <v>3.9318181818181817</v>
      </c>
      <c r="DD5">
        <f t="shared" ref="DD4:DD27" si="73">F5/Z5</f>
        <v>2.8695652173913042</v>
      </c>
      <c r="DE5">
        <f t="shared" ref="DE4:DE27" si="74">G5/AA5</f>
        <v>3.7450980392156863</v>
      </c>
      <c r="DF5">
        <f t="shared" ref="DF4:DF27" si="75">H5/AB5</f>
        <v>3.253968253968254</v>
      </c>
      <c r="DG5">
        <f t="shared" ref="DG5:DG27" si="76">I5/AC5</f>
        <v>3.3636363636363638</v>
      </c>
      <c r="DH5">
        <f t="shared" ref="DH4:DH27" si="77">J5/AD5</f>
        <v>3.2250000000000001</v>
      </c>
      <c r="DI5">
        <f t="shared" ref="DI4:DI27" si="78">K5/AE5</f>
        <v>3.4146341463414633</v>
      </c>
      <c r="DJ5">
        <f t="shared" ref="DJ5:DJ27" si="79">L5/AF5</f>
        <v>5.628571428571429</v>
      </c>
      <c r="DK5">
        <f t="shared" ref="DK4:DK27" si="80">M5/AG5</f>
        <v>3.4285714285714284</v>
      </c>
      <c r="DL5">
        <f t="shared" ref="DL5:DL27" si="81">N5/AH5</f>
        <v>3.4166666666666665</v>
      </c>
      <c r="DM5">
        <f t="shared" ref="DM4:DM27" si="82">O5/AI5</f>
        <v>3.7567567567567566</v>
      </c>
      <c r="DN5">
        <f t="shared" ref="DN5:DN27" si="83">P5/AJ5</f>
        <v>4</v>
      </c>
      <c r="DO5">
        <f t="shared" ref="DO4:DO27" si="84">Q5/AK5</f>
        <v>5</v>
      </c>
      <c r="DP5">
        <f t="shared" si="12"/>
        <v>2.6774193548387095</v>
      </c>
      <c r="DQ5">
        <f t="shared" si="13"/>
        <v>3.3333333333333335</v>
      </c>
      <c r="DR5">
        <f t="shared" si="14"/>
        <v>4.0999999999999996</v>
      </c>
      <c r="DS5">
        <f t="shared" si="15"/>
        <v>3.5192307692307692</v>
      </c>
      <c r="DV5">
        <f t="shared" si="16"/>
        <v>3.4642857142857144</v>
      </c>
      <c r="DW5">
        <f t="shared" si="17"/>
        <v>3.9166666666666665</v>
      </c>
      <c r="DX5">
        <f t="shared" ref="DX4:DX27" si="85">D5/AR5</f>
        <v>3.5576923076923075</v>
      </c>
      <c r="DY5">
        <f t="shared" ref="DY4:DY27" si="86">E5/AS5</f>
        <v>4.9428571428571431</v>
      </c>
      <c r="DZ5">
        <f t="shared" ref="DZ4:DZ27" si="87">F5/AT5</f>
        <v>3.96</v>
      </c>
      <c r="EA5">
        <f t="shared" ref="EA4:EA27" si="88">G5/AU5</f>
        <v>3.2372881355932202</v>
      </c>
      <c r="EB5">
        <f t="shared" ref="EB4:EB27" si="89">H5/AV5</f>
        <v>3.9423076923076925</v>
      </c>
      <c r="EC5">
        <f t="shared" ref="EC5:EC27" si="90">I5/AW5</f>
        <v>4.774193548387097</v>
      </c>
      <c r="ED5">
        <f t="shared" ref="ED4:ED27" si="91">J5/AX5</f>
        <v>4.03125</v>
      </c>
      <c r="EE5">
        <f t="shared" si="25"/>
        <v>3.4146341463414633</v>
      </c>
      <c r="EF5">
        <f t="shared" ref="EF5:EF27" si="92">L5/AZ5</f>
        <v>3.1774193548387095</v>
      </c>
      <c r="EG5">
        <f t="shared" ref="EG4:EG27" si="93">M5/BA5</f>
        <v>3.870967741935484</v>
      </c>
      <c r="EH5">
        <f t="shared" ref="EH5:EH27" si="94">N5/BB5</f>
        <v>4.92</v>
      </c>
      <c r="EI5">
        <f t="shared" ref="EI4:EI27" si="95">O5/BC5</f>
        <v>2.9574468085106385</v>
      </c>
      <c r="EJ5">
        <f t="shared" ref="EJ5:EJ27" si="96">P5/BD5</f>
        <v>3.2</v>
      </c>
      <c r="EK5">
        <f t="shared" ref="EK4:EK27" si="97">Q5/BE5</f>
        <v>1.6666666666666667</v>
      </c>
      <c r="EL5">
        <f t="shared" si="26"/>
        <v>3.1923076923076925</v>
      </c>
      <c r="EM5">
        <f t="shared" si="27"/>
        <v>6.666666666666667</v>
      </c>
      <c r="EN5">
        <f t="shared" si="28"/>
        <v>3.7272727272727271</v>
      </c>
      <c r="EO5">
        <f t="shared" si="29"/>
        <v>2.9516129032258065</v>
      </c>
      <c r="ER5">
        <f t="shared" ref="ER5:ER27" si="98">AVERAGE(CZ5:EO5)</f>
        <v>3.7504649515922042</v>
      </c>
      <c r="EU5">
        <f t="shared" si="30"/>
        <v>0.30046024011962214</v>
      </c>
      <c r="EV5">
        <f t="shared" si="31"/>
        <v>6.6943333060291127E-2</v>
      </c>
      <c r="EW5">
        <f t="shared" si="32"/>
        <v>0.93013113568326067</v>
      </c>
      <c r="EX5">
        <f t="shared" si="33"/>
        <v>0.21797143750144407</v>
      </c>
      <c r="EY5">
        <f t="shared" si="34"/>
        <v>2.3563075453266382</v>
      </c>
      <c r="EZ5">
        <f t="shared" si="35"/>
        <v>0.33946689484433373</v>
      </c>
      <c r="FA5">
        <f t="shared" si="36"/>
        <v>1.0814583572740888</v>
      </c>
      <c r="FB5">
        <f t="shared" si="37"/>
        <v>0.75947307872347325</v>
      </c>
      <c r="FC5">
        <f t="shared" si="38"/>
        <v>0.94572164237739664</v>
      </c>
      <c r="FD5">
        <f t="shared" si="39"/>
        <v>0.67552358742252772</v>
      </c>
      <c r="FE5">
        <f t="shared" si="40"/>
        <v>9.6945281471268196E-4</v>
      </c>
      <c r="FF5">
        <f t="shared" si="41"/>
        <v>0.6337202867861309</v>
      </c>
      <c r="FG5">
        <f t="shared" si="42"/>
        <v>0.6516425998197678</v>
      </c>
      <c r="FH5">
        <f t="shared" si="43"/>
        <v>0.33663329230538358</v>
      </c>
      <c r="FI5">
        <f t="shared" si="44"/>
        <v>0.23983762085537041</v>
      </c>
      <c r="FJ5">
        <f t="shared" si="45"/>
        <v>0.39551446294781423</v>
      </c>
      <c r="FK5">
        <f t="shared" si="46"/>
        <v>1.9218268406501591</v>
      </c>
      <c r="FL5">
        <f t="shared" si="47"/>
        <v>0.56979657419214991</v>
      </c>
      <c r="FM5">
        <f t="shared" si="48"/>
        <v>0.25987393049688218</v>
      </c>
      <c r="FN5">
        <f t="shared" si="49"/>
        <v>0.57643414201219256</v>
      </c>
      <c r="FP5">
        <f t="shared" si="50"/>
        <v>8.5859110283223308E-2</v>
      </c>
      <c r="FQ5">
        <f t="shared" si="51"/>
        <v>0.34210482068825693</v>
      </c>
      <c r="FR5">
        <f t="shared" si="52"/>
        <v>0.15226712790027599</v>
      </c>
      <c r="FS5">
        <f t="shared" si="53"/>
        <v>1.5059903808334476</v>
      </c>
      <c r="FT5">
        <f t="shared" si="54"/>
        <v>0.44329634443208638</v>
      </c>
      <c r="FU5">
        <f t="shared" si="55"/>
        <v>3.7149065320005496E-2</v>
      </c>
      <c r="FV5">
        <f t="shared" si="56"/>
        <v>0.43101664341367779</v>
      </c>
      <c r="FW5">
        <f t="shared" si="57"/>
        <v>1.175042014502798</v>
      </c>
      <c r="FX5">
        <f t="shared" si="58"/>
        <v>0.4461238531577329</v>
      </c>
      <c r="FY5">
        <f t="shared" si="59"/>
        <v>0.10297488091124811</v>
      </c>
      <c r="FZ5">
        <f t="shared" si="60"/>
        <v>2.5027005819437301E-2</v>
      </c>
      <c r="GA5">
        <f t="shared" si="61"/>
        <v>0.33198667509379576</v>
      </c>
      <c r="GB5">
        <f t="shared" si="62"/>
        <v>1.1837772116773049</v>
      </c>
      <c r="GC5">
        <f t="shared" si="63"/>
        <v>1.0893370620021913E-2</v>
      </c>
      <c r="GD5">
        <f t="shared" si="64"/>
        <v>6.8653889106609828E-2</v>
      </c>
      <c r="GE5">
        <f t="shared" si="65"/>
        <v>8.7211244592381772E-3</v>
      </c>
      <c r="GF5">
        <f t="shared" si="66"/>
        <v>6.5299100038937186E-2</v>
      </c>
      <c r="GG5">
        <f t="shared" si="67"/>
        <v>0.74823393637230062</v>
      </c>
      <c r="GH5">
        <f t="shared" si="68"/>
        <v>0.22935872106709213</v>
      </c>
      <c r="GI5">
        <f t="shared" si="69"/>
        <v>5.4266606230786996E-3</v>
      </c>
    </row>
    <row r="6" spans="1:191">
      <c r="A6" t="s">
        <v>83</v>
      </c>
      <c r="B6">
        <v>223</v>
      </c>
      <c r="C6">
        <v>58</v>
      </c>
      <c r="D6">
        <v>136</v>
      </c>
      <c r="E6">
        <v>133</v>
      </c>
      <c r="F6">
        <v>135</v>
      </c>
      <c r="G6">
        <v>129</v>
      </c>
      <c r="H6">
        <v>153</v>
      </c>
      <c r="I6">
        <v>99</v>
      </c>
      <c r="J6">
        <v>101</v>
      </c>
      <c r="K6">
        <v>99</v>
      </c>
      <c r="L6">
        <v>148</v>
      </c>
      <c r="M6">
        <v>99</v>
      </c>
      <c r="N6">
        <v>90</v>
      </c>
      <c r="O6">
        <v>105</v>
      </c>
      <c r="P6">
        <v>41</v>
      </c>
      <c r="Q6">
        <v>4</v>
      </c>
      <c r="R6">
        <v>57</v>
      </c>
      <c r="S6">
        <v>15</v>
      </c>
      <c r="T6">
        <v>26</v>
      </c>
      <c r="U6">
        <v>153</v>
      </c>
      <c r="V6">
        <v>68</v>
      </c>
      <c r="W6">
        <v>17</v>
      </c>
      <c r="X6">
        <v>41</v>
      </c>
      <c r="Y6">
        <v>43</v>
      </c>
      <c r="Z6">
        <v>44</v>
      </c>
      <c r="AA6">
        <v>18</v>
      </c>
      <c r="AB6">
        <v>57</v>
      </c>
      <c r="AC6">
        <v>30</v>
      </c>
      <c r="AD6">
        <v>27</v>
      </c>
      <c r="AE6">
        <v>22</v>
      </c>
      <c r="AF6">
        <v>26</v>
      </c>
      <c r="AG6">
        <v>30</v>
      </c>
      <c r="AH6">
        <v>27</v>
      </c>
      <c r="AI6">
        <v>28</v>
      </c>
      <c r="AJ6">
        <v>12</v>
      </c>
      <c r="AK6">
        <v>2</v>
      </c>
      <c r="AL6">
        <v>16</v>
      </c>
      <c r="AM6">
        <v>6</v>
      </c>
      <c r="AN6">
        <v>6</v>
      </c>
      <c r="AO6">
        <v>34</v>
      </c>
      <c r="AP6">
        <v>64</v>
      </c>
      <c r="AQ6">
        <v>16</v>
      </c>
      <c r="AR6">
        <v>32</v>
      </c>
      <c r="AS6">
        <v>37</v>
      </c>
      <c r="AT6">
        <v>29</v>
      </c>
      <c r="AU6">
        <v>42</v>
      </c>
      <c r="AV6">
        <v>33</v>
      </c>
      <c r="AW6">
        <v>24</v>
      </c>
      <c r="AX6">
        <v>26</v>
      </c>
      <c r="AY6">
        <v>34</v>
      </c>
      <c r="AZ6">
        <v>57</v>
      </c>
      <c r="BA6">
        <v>30</v>
      </c>
      <c r="BB6">
        <v>18</v>
      </c>
      <c r="BC6">
        <v>24</v>
      </c>
      <c r="BD6">
        <v>8</v>
      </c>
      <c r="BE6">
        <v>1</v>
      </c>
      <c r="BF6">
        <v>17</v>
      </c>
      <c r="BG6">
        <v>3</v>
      </c>
      <c r="BH6">
        <v>8</v>
      </c>
      <c r="BI6">
        <v>44</v>
      </c>
      <c r="BJ6">
        <v>4</v>
      </c>
      <c r="BK6">
        <v>1</v>
      </c>
      <c r="BL6">
        <v>9</v>
      </c>
      <c r="BM6">
        <v>6</v>
      </c>
      <c r="BN6">
        <v>15</v>
      </c>
      <c r="BO6">
        <v>-24</v>
      </c>
      <c r="BP6">
        <v>24</v>
      </c>
      <c r="BQ6">
        <v>6</v>
      </c>
      <c r="BR6">
        <v>1</v>
      </c>
      <c r="BS6">
        <v>-12</v>
      </c>
      <c r="BT6">
        <v>-31</v>
      </c>
      <c r="BU6">
        <v>0</v>
      </c>
      <c r="BV6">
        <v>9</v>
      </c>
      <c r="BW6">
        <v>4</v>
      </c>
      <c r="BX6">
        <v>4</v>
      </c>
      <c r="BY6">
        <v>1</v>
      </c>
      <c r="BZ6">
        <v>-1</v>
      </c>
      <c r="CA6">
        <v>3</v>
      </c>
      <c r="CB6">
        <v>-2</v>
      </c>
      <c r="CC6">
        <v>-10</v>
      </c>
      <c r="CD6">
        <f t="shared" si="70"/>
        <v>1.7937219730941705</v>
      </c>
      <c r="CE6">
        <f t="shared" si="0"/>
        <v>1.7241379310344827</v>
      </c>
      <c r="CF6">
        <f t="shared" si="0"/>
        <v>6.6176470588235299</v>
      </c>
      <c r="CG6">
        <f t="shared" si="0"/>
        <v>4.5112781954887211</v>
      </c>
      <c r="CH6">
        <f t="shared" si="0"/>
        <v>11.111111111111111</v>
      </c>
      <c r="CI6">
        <f t="shared" si="0"/>
        <v>-18.604651162790699</v>
      </c>
      <c r="CJ6">
        <f t="shared" si="0"/>
        <v>15.686274509803921</v>
      </c>
      <c r="CK6">
        <f t="shared" si="0"/>
        <v>6.0606060606060606</v>
      </c>
      <c r="CL6">
        <f t="shared" si="0"/>
        <v>0.99009900990099009</v>
      </c>
      <c r="CM6">
        <f t="shared" si="0"/>
        <v>-12.121212121212121</v>
      </c>
      <c r="CN6">
        <f t="shared" si="0"/>
        <v>-20.945945945945947</v>
      </c>
      <c r="CO6">
        <f t="shared" si="0"/>
        <v>0</v>
      </c>
      <c r="CP6">
        <f t="shared" si="0"/>
        <v>10</v>
      </c>
      <c r="CQ6">
        <f t="shared" si="0"/>
        <v>3.8095238095238098</v>
      </c>
      <c r="CR6">
        <f t="shared" si="0"/>
        <v>9.7560975609756095</v>
      </c>
      <c r="CS6">
        <f t="shared" si="0"/>
        <v>25</v>
      </c>
      <c r="CT6">
        <f t="shared" si="0"/>
        <v>-1.7543859649122806</v>
      </c>
      <c r="CU6">
        <f t="shared" si="0"/>
        <v>20</v>
      </c>
      <c r="CV6">
        <f t="shared" si="0"/>
        <v>-7.6923076923076925</v>
      </c>
      <c r="CW6">
        <f t="shared" si="0"/>
        <v>-6.5359477124183014</v>
      </c>
      <c r="CZ6">
        <f t="shared" si="1"/>
        <v>3.2794117647058822</v>
      </c>
      <c r="DA6">
        <f t="shared" si="2"/>
        <v>3.4117647058823528</v>
      </c>
      <c r="DB6">
        <f t="shared" si="71"/>
        <v>3.3170731707317072</v>
      </c>
      <c r="DC6">
        <f t="shared" si="72"/>
        <v>3.0930232558139537</v>
      </c>
      <c r="DD6">
        <f t="shared" si="73"/>
        <v>3.0681818181818183</v>
      </c>
      <c r="DE6">
        <f t="shared" si="74"/>
        <v>7.166666666666667</v>
      </c>
      <c r="DF6">
        <f t="shared" si="75"/>
        <v>2.6842105263157894</v>
      </c>
      <c r="DG6">
        <f t="shared" si="76"/>
        <v>3.3</v>
      </c>
      <c r="DH6">
        <f t="shared" si="77"/>
        <v>3.7407407407407409</v>
      </c>
      <c r="DI6">
        <f t="shared" si="78"/>
        <v>4.5</v>
      </c>
      <c r="DJ6">
        <f t="shared" si="79"/>
        <v>5.6923076923076925</v>
      </c>
      <c r="DK6">
        <f t="shared" si="80"/>
        <v>3.3</v>
      </c>
      <c r="DL6">
        <f t="shared" si="81"/>
        <v>3.3333333333333335</v>
      </c>
      <c r="DM6">
        <f t="shared" si="82"/>
        <v>3.75</v>
      </c>
      <c r="DN6">
        <f t="shared" si="83"/>
        <v>3.4166666666666665</v>
      </c>
      <c r="DO6">
        <f t="shared" si="84"/>
        <v>2</v>
      </c>
      <c r="DP6">
        <f t="shared" si="12"/>
        <v>3.5625</v>
      </c>
      <c r="DQ6">
        <f t="shared" si="13"/>
        <v>2.5</v>
      </c>
      <c r="DR6">
        <f t="shared" si="14"/>
        <v>4.333333333333333</v>
      </c>
      <c r="DS6">
        <f t="shared" si="15"/>
        <v>4.5</v>
      </c>
      <c r="DV6">
        <f t="shared" si="16"/>
        <v>3.484375</v>
      </c>
      <c r="DW6">
        <f t="shared" si="17"/>
        <v>3.625</v>
      </c>
      <c r="DX6">
        <f t="shared" si="85"/>
        <v>4.25</v>
      </c>
      <c r="DY6">
        <f t="shared" si="86"/>
        <v>3.5945945945945947</v>
      </c>
      <c r="DZ6">
        <f t="shared" si="87"/>
        <v>4.6551724137931032</v>
      </c>
      <c r="EA6">
        <f t="shared" si="88"/>
        <v>3.0714285714285716</v>
      </c>
      <c r="EB6">
        <f t="shared" si="89"/>
        <v>4.6363636363636367</v>
      </c>
      <c r="EC6">
        <f t="shared" si="90"/>
        <v>4.125</v>
      </c>
      <c r="ED6">
        <f t="shared" si="91"/>
        <v>3.8846153846153846</v>
      </c>
      <c r="EE6">
        <f t="shared" si="25"/>
        <v>2.9117647058823528</v>
      </c>
      <c r="EF6">
        <f t="shared" si="92"/>
        <v>2.5964912280701755</v>
      </c>
      <c r="EG6">
        <f t="shared" si="93"/>
        <v>3.3</v>
      </c>
      <c r="EH6">
        <f t="shared" si="94"/>
        <v>5</v>
      </c>
      <c r="EI6">
        <f t="shared" si="95"/>
        <v>4.375</v>
      </c>
      <c r="EJ6">
        <f t="shared" si="96"/>
        <v>5.125</v>
      </c>
      <c r="EK6">
        <f t="shared" si="97"/>
        <v>4</v>
      </c>
      <c r="EL6">
        <f t="shared" si="26"/>
        <v>3.3529411764705883</v>
      </c>
      <c r="EM6">
        <f t="shared" si="27"/>
        <v>5</v>
      </c>
      <c r="EN6">
        <f t="shared" si="28"/>
        <v>3.25</v>
      </c>
      <c r="EO6">
        <f t="shared" si="29"/>
        <v>3.4772727272727271</v>
      </c>
      <c r="ER6">
        <f t="shared" si="98"/>
        <v>3.7916058278292768</v>
      </c>
      <c r="EU6">
        <f t="shared" si="30"/>
        <v>1.1413043558316835</v>
      </c>
      <c r="EV6">
        <f t="shared" si="31"/>
        <v>0.59930325587199562</v>
      </c>
      <c r="EW6">
        <f t="shared" si="32"/>
        <v>0.86290593469493559</v>
      </c>
      <c r="EX6">
        <f t="shared" si="33"/>
        <v>1.2913028336635095</v>
      </c>
      <c r="EY6">
        <f t="shared" si="34"/>
        <v>1.3607102361521324</v>
      </c>
      <c r="EZ6">
        <f t="shared" si="35"/>
        <v>2.2227558427307919E-4</v>
      </c>
      <c r="FA6">
        <f t="shared" si="36"/>
        <v>2.9312400674293517</v>
      </c>
      <c r="FB6">
        <f t="shared" si="37"/>
        <v>0.80062925116306005</v>
      </c>
      <c r="FC6">
        <f t="shared" si="38"/>
        <v>0.38072447945123744</v>
      </c>
      <c r="FD6">
        <f t="shared" si="39"/>
        <v>0.10063039262718436</v>
      </c>
      <c r="FE6">
        <f t="shared" si="40"/>
        <v>3.3977101224228973E-3</v>
      </c>
      <c r="FF6">
        <f t="shared" si="41"/>
        <v>0.80062925116306005</v>
      </c>
      <c r="FG6">
        <f t="shared" si="42"/>
        <v>0.73756333530091633</v>
      </c>
      <c r="FH6">
        <f t="shared" si="43"/>
        <v>0.37419881314702252</v>
      </c>
      <c r="FI6">
        <f t="shared" si="44"/>
        <v>0.56989767635646671</v>
      </c>
      <c r="FJ6">
        <f t="shared" si="45"/>
        <v>1.2301298055118732</v>
      </c>
      <c r="FK6">
        <f t="shared" si="46"/>
        <v>0.49089554567856825</v>
      </c>
      <c r="FL6">
        <f t="shared" si="47"/>
        <v>1.1357029947393964</v>
      </c>
      <c r="FM6">
        <f t="shared" si="48"/>
        <v>0.26037435967997341</v>
      </c>
      <c r="FN6">
        <f t="shared" si="49"/>
        <v>6.5943377091931252E-2</v>
      </c>
      <c r="FP6">
        <f t="shared" si="50"/>
        <v>9.3091779131338925E-2</v>
      </c>
      <c r="FQ6">
        <f t="shared" si="51"/>
        <v>0.18876361320076457</v>
      </c>
      <c r="FR6">
        <f t="shared" si="52"/>
        <v>0.5867325086196421</v>
      </c>
      <c r="FS6">
        <f t="shared" si="53"/>
        <v>0.16280020728839892</v>
      </c>
      <c r="FT6">
        <f t="shared" si="54"/>
        <v>0.93899653643279501</v>
      </c>
      <c r="FU6">
        <f t="shared" si="55"/>
        <v>2.1183254113939263E-2</v>
      </c>
      <c r="FV6">
        <f t="shared" si="56"/>
        <v>0.98878160959525929</v>
      </c>
      <c r="FW6">
        <f t="shared" si="57"/>
        <v>0.44045803375830161</v>
      </c>
      <c r="FX6">
        <f t="shared" si="58"/>
        <v>0.30563139198964789</v>
      </c>
      <c r="FY6">
        <f t="shared" si="59"/>
        <v>1.3446369074949048E-2</v>
      </c>
      <c r="FZ6">
        <f t="shared" si="60"/>
        <v>1.959097336218197E-4</v>
      </c>
      <c r="GA6">
        <f t="shared" si="61"/>
        <v>7.4821956827600997E-2</v>
      </c>
      <c r="GB6">
        <f t="shared" si="62"/>
        <v>0.98779950953853946</v>
      </c>
      <c r="GC6">
        <f t="shared" si="63"/>
        <v>0.61513765730093617</v>
      </c>
      <c r="GD6">
        <f t="shared" si="64"/>
        <v>0.67999640157996166</v>
      </c>
      <c r="GE6">
        <f t="shared" si="65"/>
        <v>0.14575796726498558</v>
      </c>
      <c r="GF6">
        <f t="shared" si="66"/>
        <v>0.11128065135284715</v>
      </c>
      <c r="GG6">
        <f t="shared" si="67"/>
        <v>0.38428772174317366</v>
      </c>
      <c r="GH6">
        <f t="shared" si="68"/>
        <v>0.11210225517720875</v>
      </c>
      <c r="GI6">
        <f t="shared" si="69"/>
        <v>0.10876853564664971</v>
      </c>
    </row>
    <row r="7" spans="1:191">
      <c r="A7" t="s">
        <v>84</v>
      </c>
      <c r="B7">
        <v>354</v>
      </c>
      <c r="C7">
        <v>114</v>
      </c>
      <c r="D7">
        <v>240</v>
      </c>
      <c r="E7">
        <v>219</v>
      </c>
      <c r="F7">
        <v>242</v>
      </c>
      <c r="G7">
        <v>240</v>
      </c>
      <c r="H7">
        <v>269</v>
      </c>
      <c r="I7">
        <v>216</v>
      </c>
      <c r="J7">
        <v>192</v>
      </c>
      <c r="K7">
        <v>194</v>
      </c>
      <c r="L7">
        <v>255</v>
      </c>
      <c r="M7">
        <v>183</v>
      </c>
      <c r="N7">
        <v>138</v>
      </c>
      <c r="O7">
        <v>187</v>
      </c>
      <c r="P7">
        <v>83</v>
      </c>
      <c r="Q7">
        <v>9</v>
      </c>
      <c r="R7">
        <v>101</v>
      </c>
      <c r="S7">
        <v>23</v>
      </c>
      <c r="T7">
        <v>51</v>
      </c>
      <c r="U7">
        <v>224</v>
      </c>
      <c r="V7">
        <v>99</v>
      </c>
      <c r="W7">
        <v>28</v>
      </c>
      <c r="X7">
        <v>94</v>
      </c>
      <c r="Y7">
        <v>76</v>
      </c>
      <c r="Z7">
        <v>73</v>
      </c>
      <c r="AA7">
        <v>62</v>
      </c>
      <c r="AB7">
        <v>74</v>
      </c>
      <c r="AC7">
        <v>76</v>
      </c>
      <c r="AD7">
        <v>54</v>
      </c>
      <c r="AE7">
        <v>41</v>
      </c>
      <c r="AF7">
        <v>50</v>
      </c>
      <c r="AG7">
        <v>54</v>
      </c>
      <c r="AH7">
        <v>38</v>
      </c>
      <c r="AI7">
        <v>45</v>
      </c>
      <c r="AJ7">
        <v>26</v>
      </c>
      <c r="AK7">
        <v>2</v>
      </c>
      <c r="AL7">
        <v>36</v>
      </c>
      <c r="AM7">
        <v>9</v>
      </c>
      <c r="AN7">
        <v>9</v>
      </c>
      <c r="AO7">
        <v>45</v>
      </c>
      <c r="AP7">
        <v>93</v>
      </c>
      <c r="AQ7">
        <v>29</v>
      </c>
      <c r="AR7">
        <v>43</v>
      </c>
      <c r="AS7">
        <v>53</v>
      </c>
      <c r="AT7">
        <v>65</v>
      </c>
      <c r="AU7">
        <v>70</v>
      </c>
      <c r="AV7">
        <v>67</v>
      </c>
      <c r="AW7">
        <v>45</v>
      </c>
      <c r="AX7">
        <v>49</v>
      </c>
      <c r="AY7">
        <v>73</v>
      </c>
      <c r="AZ7">
        <v>81</v>
      </c>
      <c r="BA7">
        <v>50</v>
      </c>
      <c r="BB7">
        <v>34</v>
      </c>
      <c r="BC7">
        <v>57</v>
      </c>
      <c r="BD7">
        <v>16</v>
      </c>
      <c r="BE7">
        <v>2</v>
      </c>
      <c r="BF7">
        <v>23</v>
      </c>
      <c r="BG7">
        <v>10</v>
      </c>
      <c r="BH7">
        <v>21</v>
      </c>
      <c r="BI7">
        <v>78</v>
      </c>
      <c r="BJ7">
        <v>6</v>
      </c>
      <c r="BK7">
        <v>-1</v>
      </c>
      <c r="BL7">
        <v>51</v>
      </c>
      <c r="BM7">
        <v>23</v>
      </c>
      <c r="BN7">
        <v>8</v>
      </c>
      <c r="BO7">
        <v>-8</v>
      </c>
      <c r="BP7">
        <v>7</v>
      </c>
      <c r="BQ7">
        <v>31</v>
      </c>
      <c r="BR7">
        <v>5</v>
      </c>
      <c r="BS7">
        <v>-32</v>
      </c>
      <c r="BT7">
        <v>-31</v>
      </c>
      <c r="BU7">
        <v>4</v>
      </c>
      <c r="BV7">
        <v>4</v>
      </c>
      <c r="BW7">
        <v>-12</v>
      </c>
      <c r="BX7">
        <v>10</v>
      </c>
      <c r="BY7">
        <v>0</v>
      </c>
      <c r="BZ7">
        <v>13</v>
      </c>
      <c r="CA7">
        <v>-1</v>
      </c>
      <c r="CB7">
        <v>-12</v>
      </c>
      <c r="CC7">
        <v>-33</v>
      </c>
      <c r="CD7">
        <f t="shared" si="70"/>
        <v>1.6949152542372881</v>
      </c>
      <c r="CE7">
        <f t="shared" si="0"/>
        <v>-0.8771929824561403</v>
      </c>
      <c r="CF7">
        <f t="shared" si="0"/>
        <v>21.25</v>
      </c>
      <c r="CG7">
        <f t="shared" si="0"/>
        <v>10.50228310502283</v>
      </c>
      <c r="CH7">
        <f t="shared" si="0"/>
        <v>3.3057851239669422</v>
      </c>
      <c r="CI7">
        <f t="shared" si="0"/>
        <v>-3.3333333333333335</v>
      </c>
      <c r="CJ7">
        <f t="shared" si="0"/>
        <v>2.6022304832713754</v>
      </c>
      <c r="CK7">
        <f t="shared" si="0"/>
        <v>14.351851851851851</v>
      </c>
      <c r="CL7">
        <f t="shared" si="0"/>
        <v>2.604166666666667</v>
      </c>
      <c r="CM7">
        <f t="shared" si="0"/>
        <v>-16.494845360824741</v>
      </c>
      <c r="CN7">
        <f t="shared" si="0"/>
        <v>-12.156862745098039</v>
      </c>
      <c r="CO7">
        <f t="shared" si="0"/>
        <v>2.1857923497267762</v>
      </c>
      <c r="CP7">
        <f t="shared" si="0"/>
        <v>2.8985507246376812</v>
      </c>
      <c r="CQ7">
        <f t="shared" si="0"/>
        <v>-6.4171122994652414</v>
      </c>
      <c r="CR7">
        <f t="shared" si="0"/>
        <v>12.048192771084338</v>
      </c>
      <c r="CS7">
        <f t="shared" si="0"/>
        <v>0</v>
      </c>
      <c r="CT7">
        <f t="shared" si="0"/>
        <v>12.871287128712872</v>
      </c>
      <c r="CU7">
        <f t="shared" si="0"/>
        <v>-4.3478260869565215</v>
      </c>
      <c r="CV7">
        <f t="shared" si="0"/>
        <v>-23.52941176470588</v>
      </c>
      <c r="CW7">
        <f t="shared" si="0"/>
        <v>-14.732142857142858</v>
      </c>
      <c r="CZ7">
        <f t="shared" si="1"/>
        <v>3.5757575757575757</v>
      </c>
      <c r="DA7">
        <f t="shared" si="2"/>
        <v>4.0714285714285712</v>
      </c>
      <c r="DB7">
        <f t="shared" si="71"/>
        <v>2.5531914893617023</v>
      </c>
      <c r="DC7">
        <f t="shared" si="72"/>
        <v>2.8815789473684212</v>
      </c>
      <c r="DD7">
        <f t="shared" si="73"/>
        <v>3.3150684931506849</v>
      </c>
      <c r="DE7">
        <f t="shared" si="74"/>
        <v>3.870967741935484</v>
      </c>
      <c r="DF7">
        <f t="shared" si="75"/>
        <v>3.6351351351351351</v>
      </c>
      <c r="DG7">
        <f t="shared" si="76"/>
        <v>2.8421052631578947</v>
      </c>
      <c r="DH7">
        <f t="shared" si="77"/>
        <v>3.5555555555555554</v>
      </c>
      <c r="DI7">
        <f t="shared" si="78"/>
        <v>4.7317073170731705</v>
      </c>
      <c r="DJ7">
        <f t="shared" si="79"/>
        <v>5.0999999999999996</v>
      </c>
      <c r="DK7">
        <f t="shared" si="80"/>
        <v>3.3888888888888888</v>
      </c>
      <c r="DL7">
        <f t="shared" si="81"/>
        <v>3.6315789473684212</v>
      </c>
      <c r="DM7">
        <f t="shared" si="82"/>
        <v>4.1555555555555559</v>
      </c>
      <c r="DN7">
        <f t="shared" si="83"/>
        <v>3.1923076923076925</v>
      </c>
      <c r="DO7">
        <f t="shared" si="84"/>
        <v>4.5</v>
      </c>
      <c r="DP7">
        <f t="shared" si="12"/>
        <v>2.8055555555555554</v>
      </c>
      <c r="DQ7">
        <f t="shared" si="13"/>
        <v>2.5555555555555554</v>
      </c>
      <c r="DR7">
        <f t="shared" si="14"/>
        <v>5.666666666666667</v>
      </c>
      <c r="DS7">
        <f t="shared" si="15"/>
        <v>4.9777777777777779</v>
      </c>
      <c r="DV7">
        <f t="shared" si="16"/>
        <v>3.806451612903226</v>
      </c>
      <c r="DW7">
        <f t="shared" si="17"/>
        <v>3.9310344827586206</v>
      </c>
      <c r="DX7">
        <f t="shared" si="85"/>
        <v>5.5813953488372094</v>
      </c>
      <c r="DY7">
        <f t="shared" si="86"/>
        <v>4.132075471698113</v>
      </c>
      <c r="DZ7">
        <f t="shared" si="87"/>
        <v>3.7230769230769232</v>
      </c>
      <c r="EA7">
        <f t="shared" si="88"/>
        <v>3.4285714285714284</v>
      </c>
      <c r="EB7">
        <f t="shared" si="89"/>
        <v>4.0149253731343286</v>
      </c>
      <c r="EC7">
        <f t="shared" si="90"/>
        <v>4.8</v>
      </c>
      <c r="ED7">
        <f t="shared" si="91"/>
        <v>3.9183673469387754</v>
      </c>
      <c r="EE7">
        <f t="shared" si="25"/>
        <v>2.6575342465753424</v>
      </c>
      <c r="EF7">
        <f t="shared" si="92"/>
        <v>3.1481481481481484</v>
      </c>
      <c r="EG7">
        <f t="shared" si="93"/>
        <v>3.66</v>
      </c>
      <c r="EH7">
        <f t="shared" si="94"/>
        <v>4.0588235294117645</v>
      </c>
      <c r="EI7">
        <f t="shared" si="95"/>
        <v>3.2807017543859649</v>
      </c>
      <c r="EJ7">
        <f t="shared" si="96"/>
        <v>5.1875</v>
      </c>
      <c r="EK7">
        <f t="shared" si="97"/>
        <v>4.5</v>
      </c>
      <c r="EL7">
        <f t="shared" si="26"/>
        <v>4.3913043478260869</v>
      </c>
      <c r="EM7">
        <f t="shared" si="27"/>
        <v>2.2999999999999998</v>
      </c>
      <c r="EN7">
        <f t="shared" si="28"/>
        <v>2.4285714285714284</v>
      </c>
      <c r="EO7">
        <f t="shared" si="29"/>
        <v>2.8717948717948718</v>
      </c>
      <c r="ER7">
        <f t="shared" si="98"/>
        <v>3.7706664761058137</v>
      </c>
      <c r="EU7">
        <f t="shared" si="30"/>
        <v>0.60587129047812938</v>
      </c>
      <c r="EV7">
        <f t="shared" si="31"/>
        <v>0.19520797036120674</v>
      </c>
      <c r="EW7">
        <f t="shared" si="32"/>
        <v>5.143496220101329</v>
      </c>
      <c r="EX7">
        <f t="shared" si="33"/>
        <v>2.5250224583546226</v>
      </c>
      <c r="EY7">
        <f t="shared" si="34"/>
        <v>1.051909088561289</v>
      </c>
      <c r="EZ7">
        <f t="shared" si="35"/>
        <v>0.25002749822127818</v>
      </c>
      <c r="FA7">
        <f t="shared" si="36"/>
        <v>0.48394626779784472</v>
      </c>
      <c r="FB7">
        <f t="shared" si="37"/>
        <v>2.7061343658652985</v>
      </c>
      <c r="FC7">
        <f t="shared" si="38"/>
        <v>0.55849912632051135</v>
      </c>
      <c r="FD7">
        <f t="shared" si="39"/>
        <v>2.2426067572631308E-2</v>
      </c>
      <c r="FE7">
        <f t="shared" si="40"/>
        <v>2.7563576383739462E-3</v>
      </c>
      <c r="FF7">
        <f t="shared" si="41"/>
        <v>0.79925931418331042</v>
      </c>
      <c r="FG7">
        <f t="shared" si="42"/>
        <v>0.45330376049490712</v>
      </c>
      <c r="FH7">
        <f t="shared" si="43"/>
        <v>0.12560253141077052</v>
      </c>
      <c r="FI7">
        <f t="shared" si="44"/>
        <v>0.87610714360160646</v>
      </c>
      <c r="FJ7">
        <f t="shared" si="45"/>
        <v>0.35469932504355262</v>
      </c>
      <c r="FK7">
        <f t="shared" si="46"/>
        <v>1.7854869343327542</v>
      </c>
      <c r="FL7">
        <f t="shared" si="47"/>
        <v>1.2299823660966593</v>
      </c>
      <c r="FM7">
        <f t="shared" si="48"/>
        <v>4.4487507346999494E-2</v>
      </c>
      <c r="FN7">
        <f t="shared" si="49"/>
        <v>6.8742673852514643E-3</v>
      </c>
      <c r="FP7">
        <f t="shared" si="50"/>
        <v>0.31390991456115269</v>
      </c>
      <c r="FQ7">
        <f t="shared" si="51"/>
        <v>0.35196792554160444</v>
      </c>
      <c r="FR7">
        <f t="shared" si="52"/>
        <v>2.9463752444408344</v>
      </c>
      <c r="FS7">
        <f t="shared" si="53"/>
        <v>0.61335682578888284</v>
      </c>
      <c r="FT7">
        <f t="shared" si="54"/>
        <v>0.23619378339761207</v>
      </c>
      <c r="FU7">
        <f t="shared" si="55"/>
        <v>7.4787170780177326E-2</v>
      </c>
      <c r="FV7">
        <f t="shared" si="56"/>
        <v>0.52190466057724061</v>
      </c>
      <c r="FW7">
        <f t="shared" si="57"/>
        <v>1.4908340877012998</v>
      </c>
      <c r="FX7">
        <f t="shared" si="58"/>
        <v>0.38402348551622945</v>
      </c>
      <c r="FY7">
        <f t="shared" si="59"/>
        <v>1.1503074226501329E-4</v>
      </c>
      <c r="FZ7">
        <f t="shared" si="60"/>
        <v>1.1535385783570461E-2</v>
      </c>
      <c r="GA7">
        <f t="shared" si="61"/>
        <v>0.19828554543221028</v>
      </c>
      <c r="GB7">
        <f t="shared" si="62"/>
        <v>0.45885774919615308</v>
      </c>
      <c r="GC7">
        <f t="shared" si="63"/>
        <v>4.4087314118303175E-2</v>
      </c>
      <c r="GD7">
        <f t="shared" si="64"/>
        <v>1.0857158042067991</v>
      </c>
      <c r="GE7">
        <f t="shared" si="65"/>
        <v>0.25326950851518965</v>
      </c>
      <c r="GF7">
        <f t="shared" si="66"/>
        <v>0.63455259439902789</v>
      </c>
      <c r="GG7">
        <f t="shared" si="67"/>
        <v>1.012396192768528E-2</v>
      </c>
      <c r="GH7">
        <f t="shared" si="68"/>
        <v>3.2824530760076874E-3</v>
      </c>
      <c r="GI7">
        <f t="shared" si="69"/>
        <v>1.0549835180247446E-3</v>
      </c>
    </row>
    <row r="8" spans="1:191">
      <c r="A8" t="s">
        <v>85</v>
      </c>
      <c r="B8">
        <v>251</v>
      </c>
      <c r="C8">
        <v>75</v>
      </c>
      <c r="D8">
        <v>173</v>
      </c>
      <c r="E8">
        <v>152</v>
      </c>
      <c r="F8">
        <v>165</v>
      </c>
      <c r="G8">
        <v>164</v>
      </c>
      <c r="H8">
        <v>193</v>
      </c>
      <c r="I8">
        <v>147</v>
      </c>
      <c r="J8">
        <v>125</v>
      </c>
      <c r="K8">
        <v>124</v>
      </c>
      <c r="L8">
        <v>179</v>
      </c>
      <c r="M8">
        <v>110</v>
      </c>
      <c r="N8">
        <v>106</v>
      </c>
      <c r="O8">
        <v>126</v>
      </c>
      <c r="P8">
        <v>67</v>
      </c>
      <c r="Q8">
        <v>6</v>
      </c>
      <c r="R8">
        <v>73</v>
      </c>
      <c r="S8">
        <v>16</v>
      </c>
      <c r="T8">
        <v>29</v>
      </c>
      <c r="U8">
        <v>164</v>
      </c>
      <c r="V8">
        <v>59</v>
      </c>
      <c r="W8">
        <v>24</v>
      </c>
      <c r="X8">
        <v>57</v>
      </c>
      <c r="Y8">
        <v>43</v>
      </c>
      <c r="Z8">
        <v>42</v>
      </c>
      <c r="AA8">
        <v>39</v>
      </c>
      <c r="AB8">
        <v>60</v>
      </c>
      <c r="AC8">
        <v>61</v>
      </c>
      <c r="AD8">
        <v>43</v>
      </c>
      <c r="AE8">
        <v>28</v>
      </c>
      <c r="AF8">
        <v>42</v>
      </c>
      <c r="AG8">
        <v>33</v>
      </c>
      <c r="AH8">
        <v>31</v>
      </c>
      <c r="AI8">
        <v>25</v>
      </c>
      <c r="AJ8">
        <v>17</v>
      </c>
      <c r="AK8">
        <v>0.5</v>
      </c>
      <c r="AL8">
        <v>20</v>
      </c>
      <c r="AM8">
        <v>2</v>
      </c>
      <c r="AN8">
        <v>5</v>
      </c>
      <c r="AO8">
        <v>45</v>
      </c>
      <c r="AP8">
        <v>78</v>
      </c>
      <c r="AQ8">
        <v>18</v>
      </c>
      <c r="AR8">
        <v>41</v>
      </c>
      <c r="AS8">
        <v>42</v>
      </c>
      <c r="AT8">
        <v>48</v>
      </c>
      <c r="AU8">
        <v>41</v>
      </c>
      <c r="AV8">
        <v>39</v>
      </c>
      <c r="AW8">
        <v>28</v>
      </c>
      <c r="AX8">
        <v>32</v>
      </c>
      <c r="AY8">
        <v>44</v>
      </c>
      <c r="AZ8">
        <v>61</v>
      </c>
      <c r="BA8">
        <v>24</v>
      </c>
      <c r="BB8">
        <v>30</v>
      </c>
      <c r="BC8">
        <v>39</v>
      </c>
      <c r="BD8">
        <v>15</v>
      </c>
      <c r="BE8">
        <v>3</v>
      </c>
      <c r="BF8">
        <v>24</v>
      </c>
      <c r="BG8">
        <v>5</v>
      </c>
      <c r="BH8">
        <v>8</v>
      </c>
      <c r="BI8">
        <v>46</v>
      </c>
      <c r="BJ8">
        <v>-19</v>
      </c>
      <c r="BK8">
        <v>6</v>
      </c>
      <c r="BL8">
        <v>16</v>
      </c>
      <c r="BM8">
        <v>1</v>
      </c>
      <c r="BN8">
        <v>-6</v>
      </c>
      <c r="BO8">
        <v>-2</v>
      </c>
      <c r="BP8">
        <v>21</v>
      </c>
      <c r="BQ8">
        <v>33</v>
      </c>
      <c r="BR8">
        <v>11</v>
      </c>
      <c r="BS8">
        <v>-16</v>
      </c>
      <c r="BT8">
        <v>-19</v>
      </c>
      <c r="BU8">
        <v>9</v>
      </c>
      <c r="BV8">
        <v>1</v>
      </c>
      <c r="BW8">
        <v>-14</v>
      </c>
      <c r="BX8">
        <v>2</v>
      </c>
      <c r="BY8">
        <v>-3</v>
      </c>
      <c r="BZ8">
        <v>-4</v>
      </c>
      <c r="CA8">
        <v>-3</v>
      </c>
      <c r="CB8">
        <v>-3</v>
      </c>
      <c r="CC8">
        <v>-1</v>
      </c>
      <c r="CD8">
        <f t="shared" si="70"/>
        <v>-7.569721115537849</v>
      </c>
      <c r="CE8">
        <f t="shared" si="0"/>
        <v>8</v>
      </c>
      <c r="CF8">
        <f t="shared" si="0"/>
        <v>9.2485549132947966</v>
      </c>
      <c r="CG8">
        <f t="shared" si="0"/>
        <v>0.6578947368421052</v>
      </c>
      <c r="CH8">
        <f t="shared" si="0"/>
        <v>-3.6363636363636362</v>
      </c>
      <c r="CI8">
        <f t="shared" si="0"/>
        <v>-1.2195121951219512</v>
      </c>
      <c r="CJ8">
        <f t="shared" si="0"/>
        <v>10.880829015544041</v>
      </c>
      <c r="CK8">
        <f t="shared" si="0"/>
        <v>22.448979591836736</v>
      </c>
      <c r="CL8">
        <f t="shared" si="0"/>
        <v>8.7999999999999989</v>
      </c>
      <c r="CM8">
        <f t="shared" si="0"/>
        <v>-12.903225806451612</v>
      </c>
      <c r="CN8">
        <f t="shared" si="0"/>
        <v>-10.614525139664805</v>
      </c>
      <c r="CO8">
        <f t="shared" si="0"/>
        <v>8.1818181818181817</v>
      </c>
      <c r="CP8">
        <f t="shared" si="0"/>
        <v>0.94339622641509435</v>
      </c>
      <c r="CQ8">
        <f t="shared" si="0"/>
        <v>-11.111111111111111</v>
      </c>
      <c r="CR8">
        <f t="shared" si="0"/>
        <v>2.9850746268656714</v>
      </c>
      <c r="CS8">
        <f t="shared" si="0"/>
        <v>-50</v>
      </c>
      <c r="CT8">
        <f t="shared" si="0"/>
        <v>-5.4794520547945202</v>
      </c>
      <c r="CU8">
        <f t="shared" si="0"/>
        <v>-18.75</v>
      </c>
      <c r="CV8">
        <f t="shared" si="0"/>
        <v>-10.344827586206897</v>
      </c>
      <c r="CW8">
        <f t="shared" si="0"/>
        <v>-0.6097560975609756</v>
      </c>
      <c r="CZ8">
        <f t="shared" si="1"/>
        <v>4.2542372881355934</v>
      </c>
      <c r="DA8">
        <f t="shared" si="2"/>
        <v>3.125</v>
      </c>
      <c r="DB8">
        <f t="shared" si="71"/>
        <v>3.0350877192982457</v>
      </c>
      <c r="DC8">
        <f t="shared" si="72"/>
        <v>3.5348837209302326</v>
      </c>
      <c r="DD8">
        <f t="shared" si="73"/>
        <v>3.9285714285714284</v>
      </c>
      <c r="DE8">
        <f t="shared" si="74"/>
        <v>4.2051282051282053</v>
      </c>
      <c r="DF8">
        <f t="shared" si="75"/>
        <v>3.2166666666666668</v>
      </c>
      <c r="DG8">
        <f t="shared" si="76"/>
        <v>2.4098360655737703</v>
      </c>
      <c r="DH8">
        <f t="shared" si="77"/>
        <v>2.9069767441860463</v>
      </c>
      <c r="DI8">
        <f t="shared" si="78"/>
        <v>4.4285714285714288</v>
      </c>
      <c r="DJ8">
        <f t="shared" si="79"/>
        <v>4.2619047619047619</v>
      </c>
      <c r="DK8">
        <f t="shared" si="80"/>
        <v>3.3333333333333335</v>
      </c>
      <c r="DL8">
        <f t="shared" si="81"/>
        <v>3.4193548387096775</v>
      </c>
      <c r="DM8">
        <f t="shared" si="82"/>
        <v>5.04</v>
      </c>
      <c r="DN8">
        <f t="shared" si="83"/>
        <v>3.9411764705882355</v>
      </c>
      <c r="DO8">
        <f>Q8/AK8</f>
        <v>12</v>
      </c>
      <c r="DP8">
        <f t="shared" si="12"/>
        <v>3.65</v>
      </c>
      <c r="DQ8">
        <f t="shared" si="13"/>
        <v>8</v>
      </c>
      <c r="DR8">
        <f t="shared" si="14"/>
        <v>5.8</v>
      </c>
      <c r="DS8">
        <f t="shared" si="15"/>
        <v>3.6444444444444444</v>
      </c>
      <c r="DV8">
        <f t="shared" si="16"/>
        <v>3.2179487179487181</v>
      </c>
      <c r="DW8">
        <f t="shared" si="17"/>
        <v>4.166666666666667</v>
      </c>
      <c r="DX8">
        <f t="shared" si="85"/>
        <v>4.2195121951219514</v>
      </c>
      <c r="DY8">
        <f t="shared" si="86"/>
        <v>3.6190476190476191</v>
      </c>
      <c r="DZ8">
        <f t="shared" si="87"/>
        <v>3.4375</v>
      </c>
      <c r="EA8">
        <f t="shared" si="88"/>
        <v>4</v>
      </c>
      <c r="EB8">
        <f t="shared" si="89"/>
        <v>4.9487179487179489</v>
      </c>
      <c r="EC8">
        <f t="shared" si="90"/>
        <v>5.25</v>
      </c>
      <c r="ED8">
        <f t="shared" si="91"/>
        <v>3.90625</v>
      </c>
      <c r="EE8">
        <f t="shared" si="25"/>
        <v>2.8181818181818183</v>
      </c>
      <c r="EF8">
        <f t="shared" si="92"/>
        <v>2.9344262295081966</v>
      </c>
      <c r="EG8">
        <f t="shared" si="93"/>
        <v>4.583333333333333</v>
      </c>
      <c r="EH8">
        <f t="shared" si="94"/>
        <v>3.5333333333333332</v>
      </c>
      <c r="EI8">
        <f t="shared" si="95"/>
        <v>3.2307692307692308</v>
      </c>
      <c r="EJ8">
        <f t="shared" si="96"/>
        <v>4.4666666666666668</v>
      </c>
      <c r="EK8">
        <f t="shared" si="97"/>
        <v>2</v>
      </c>
      <c r="EL8">
        <f t="shared" si="26"/>
        <v>3.0416666666666665</v>
      </c>
      <c r="EM8">
        <f t="shared" si="27"/>
        <v>3.2</v>
      </c>
      <c r="EN8">
        <f t="shared" si="28"/>
        <v>3.625</v>
      </c>
      <c r="EO8">
        <f t="shared" si="29"/>
        <v>3.5652173913043477</v>
      </c>
      <c r="ER8">
        <f t="shared" si="98"/>
        <v>4.0474852733327138</v>
      </c>
      <c r="EU8">
        <f t="shared" si="30"/>
        <v>0.19418076786147606</v>
      </c>
      <c r="EV8">
        <f t="shared" si="31"/>
        <v>1.2344491608899399</v>
      </c>
      <c r="EW8">
        <f t="shared" si="32"/>
        <v>2.243336042427083</v>
      </c>
      <c r="EX8">
        <f t="shared" si="33"/>
        <v>0.87796829069924143</v>
      </c>
      <c r="EY8">
        <f t="shared" si="34"/>
        <v>0.42945621320175503</v>
      </c>
      <c r="EZ8">
        <f t="shared" si="35"/>
        <v>0.24617345716962122</v>
      </c>
      <c r="FA8">
        <f t="shared" si="36"/>
        <v>1.7430662870468916</v>
      </c>
      <c r="FB8">
        <f t="shared" si="37"/>
        <v>5.5843784002103147</v>
      </c>
      <c r="FC8">
        <f t="shared" si="38"/>
        <v>2.2479431001665828</v>
      </c>
      <c r="FD8">
        <f t="shared" si="39"/>
        <v>0.17619026990062309</v>
      </c>
      <c r="FE8">
        <f t="shared" si="40"/>
        <v>0.21301448109950152</v>
      </c>
      <c r="FF8">
        <f t="shared" si="41"/>
        <v>1.0788169148526441</v>
      </c>
      <c r="FG8">
        <f t="shared" si="42"/>
        <v>0.93116767326159799</v>
      </c>
      <c r="FH8">
        <f t="shared" si="43"/>
        <v>5.5983993284241501E-2</v>
      </c>
      <c r="FI8">
        <f t="shared" si="44"/>
        <v>0.41353242455978445</v>
      </c>
      <c r="FJ8">
        <f t="shared" si="45"/>
        <v>8.7350589573889179E-2</v>
      </c>
      <c r="FK8">
        <f t="shared" si="46"/>
        <v>0.60571203818952835</v>
      </c>
      <c r="FL8">
        <f t="shared" si="47"/>
        <v>9.937507754196799E-2</v>
      </c>
      <c r="FM8">
        <f t="shared" si="48"/>
        <v>0.12077884353357544</v>
      </c>
      <c r="FN8">
        <f t="shared" si="49"/>
        <v>0.73806238338288854</v>
      </c>
      <c r="FP8">
        <f t="shared" si="50"/>
        <v>3.9763396634118686E-3</v>
      </c>
      <c r="FQ8">
        <f t="shared" si="51"/>
        <v>0.29595636613597209</v>
      </c>
      <c r="FR8">
        <f t="shared" si="52"/>
        <v>0.3778819895913097</v>
      </c>
      <c r="FS8">
        <f t="shared" si="53"/>
        <v>8.3834463078966553E-2</v>
      </c>
      <c r="FT8">
        <f t="shared" si="54"/>
        <v>3.7767360787491509E-2</v>
      </c>
      <c r="FU8">
        <f t="shared" si="55"/>
        <v>0.23938502304880566</v>
      </c>
      <c r="FV8">
        <f t="shared" si="56"/>
        <v>1.0764998514099839</v>
      </c>
      <c r="FW8">
        <f t="shared" si="57"/>
        <v>1.1906308222713524</v>
      </c>
      <c r="FX8">
        <f t="shared" si="58"/>
        <v>0.19582776572612315</v>
      </c>
      <c r="FY8">
        <f t="shared" si="59"/>
        <v>1.1683503166389818E-3</v>
      </c>
      <c r="FZ8">
        <f t="shared" si="60"/>
        <v>8.1623894401314852E-4</v>
      </c>
      <c r="GA8">
        <f t="shared" si="61"/>
        <v>0.55100420082337831</v>
      </c>
      <c r="GB8">
        <f t="shared" si="62"/>
        <v>7.8542464024370387E-2</v>
      </c>
      <c r="GC8">
        <f t="shared" si="63"/>
        <v>1.98378529400309E-2</v>
      </c>
      <c r="GD8">
        <f t="shared" si="64"/>
        <v>0.40748941820903395</v>
      </c>
      <c r="GE8">
        <f t="shared" si="65"/>
        <v>1.5955423333861785E-2</v>
      </c>
      <c r="GF8">
        <f t="shared" si="66"/>
        <v>1.915372813589453E-2</v>
      </c>
      <c r="GG8">
        <f t="shared" si="67"/>
        <v>8.7236569953026755E-2</v>
      </c>
      <c r="GH8">
        <f t="shared" si="68"/>
        <v>0.13952345767034768</v>
      </c>
      <c r="GI8">
        <f t="shared" si="69"/>
        <v>6.5449779684350937E-2</v>
      </c>
    </row>
    <row r="9" spans="1:191">
      <c r="A9" t="s">
        <v>86</v>
      </c>
      <c r="B9">
        <v>204</v>
      </c>
      <c r="C9">
        <v>53</v>
      </c>
      <c r="D9">
        <v>136</v>
      </c>
      <c r="E9">
        <v>135</v>
      </c>
      <c r="F9">
        <v>121</v>
      </c>
      <c r="G9">
        <v>110</v>
      </c>
      <c r="H9">
        <v>156</v>
      </c>
      <c r="I9">
        <v>108</v>
      </c>
      <c r="J9">
        <v>94</v>
      </c>
      <c r="K9">
        <v>104</v>
      </c>
      <c r="L9">
        <v>142</v>
      </c>
      <c r="M9">
        <v>94</v>
      </c>
      <c r="N9">
        <v>80</v>
      </c>
      <c r="O9">
        <v>94</v>
      </c>
      <c r="P9">
        <v>43</v>
      </c>
      <c r="Q9">
        <v>6</v>
      </c>
      <c r="R9">
        <v>49</v>
      </c>
      <c r="S9">
        <v>14</v>
      </c>
      <c r="T9">
        <v>29</v>
      </c>
      <c r="U9">
        <v>130</v>
      </c>
      <c r="V9">
        <v>58</v>
      </c>
      <c r="W9">
        <v>17</v>
      </c>
      <c r="X9">
        <v>29</v>
      </c>
      <c r="Y9">
        <v>29</v>
      </c>
      <c r="Z9">
        <v>33</v>
      </c>
      <c r="AA9">
        <v>32</v>
      </c>
      <c r="AB9">
        <v>42</v>
      </c>
      <c r="AC9">
        <v>23</v>
      </c>
      <c r="AD9">
        <v>25</v>
      </c>
      <c r="AE9">
        <v>33</v>
      </c>
      <c r="AF9">
        <v>49</v>
      </c>
      <c r="AG9">
        <v>21</v>
      </c>
      <c r="AH9">
        <v>27</v>
      </c>
      <c r="AI9">
        <v>28</v>
      </c>
      <c r="AJ9">
        <v>11</v>
      </c>
      <c r="AK9">
        <v>3</v>
      </c>
      <c r="AL9">
        <v>14</v>
      </c>
      <c r="AM9">
        <v>3</v>
      </c>
      <c r="AN9">
        <v>4</v>
      </c>
      <c r="AO9">
        <v>39</v>
      </c>
      <c r="AP9">
        <v>58</v>
      </c>
      <c r="AQ9">
        <v>12</v>
      </c>
      <c r="AR9">
        <v>43</v>
      </c>
      <c r="AS9">
        <v>43</v>
      </c>
      <c r="AT9">
        <v>38</v>
      </c>
      <c r="AU9">
        <v>35</v>
      </c>
      <c r="AV9">
        <v>34</v>
      </c>
      <c r="AW9">
        <v>30</v>
      </c>
      <c r="AX9">
        <v>24</v>
      </c>
      <c r="AY9">
        <v>31</v>
      </c>
      <c r="AZ9">
        <v>34</v>
      </c>
      <c r="BA9">
        <v>28</v>
      </c>
      <c r="BB9">
        <v>15</v>
      </c>
      <c r="BC9">
        <v>19</v>
      </c>
      <c r="BD9">
        <v>10</v>
      </c>
      <c r="BE9">
        <v>0.5</v>
      </c>
      <c r="BF9">
        <v>15</v>
      </c>
      <c r="BG9">
        <v>2</v>
      </c>
      <c r="BH9">
        <v>9</v>
      </c>
      <c r="BI9">
        <v>37</v>
      </c>
      <c r="BJ9">
        <v>0</v>
      </c>
      <c r="BK9">
        <v>5</v>
      </c>
      <c r="BL9">
        <v>-14</v>
      </c>
      <c r="BM9">
        <v>-14</v>
      </c>
      <c r="BN9">
        <v>-5</v>
      </c>
      <c r="BO9">
        <v>-3</v>
      </c>
      <c r="BP9">
        <v>8</v>
      </c>
      <c r="BQ9">
        <v>-7</v>
      </c>
      <c r="BR9">
        <v>1</v>
      </c>
      <c r="BS9">
        <v>2</v>
      </c>
      <c r="BT9">
        <v>15</v>
      </c>
      <c r="BU9">
        <v>-7</v>
      </c>
      <c r="BV9">
        <v>12</v>
      </c>
      <c r="BW9">
        <v>9</v>
      </c>
      <c r="BX9">
        <v>1</v>
      </c>
      <c r="BY9">
        <v>3</v>
      </c>
      <c r="BZ9">
        <v>-1</v>
      </c>
      <c r="CA9">
        <v>1</v>
      </c>
      <c r="CB9">
        <v>-5</v>
      </c>
      <c r="CC9">
        <v>2</v>
      </c>
      <c r="CD9">
        <f t="shared" si="70"/>
        <v>0</v>
      </c>
      <c r="CE9">
        <f t="shared" si="0"/>
        <v>9.433962264150944</v>
      </c>
      <c r="CF9">
        <f t="shared" si="0"/>
        <v>-10.294117647058822</v>
      </c>
      <c r="CG9">
        <f t="shared" si="0"/>
        <v>-10.37037037037037</v>
      </c>
      <c r="CH9">
        <f t="shared" si="0"/>
        <v>-4.1322314049586781</v>
      </c>
      <c r="CI9">
        <f t="shared" si="0"/>
        <v>-2.7272727272727271</v>
      </c>
      <c r="CJ9">
        <f t="shared" si="0"/>
        <v>5.1282051282051277</v>
      </c>
      <c r="CK9">
        <f t="shared" si="0"/>
        <v>-6.481481481481481</v>
      </c>
      <c r="CL9">
        <f t="shared" si="0"/>
        <v>1.0638297872340425</v>
      </c>
      <c r="CM9">
        <f t="shared" si="0"/>
        <v>1.9230769230769231</v>
      </c>
      <c r="CN9">
        <f t="shared" si="0"/>
        <v>10.56338028169014</v>
      </c>
      <c r="CO9">
        <f t="shared" si="0"/>
        <v>-7.4468085106382977</v>
      </c>
      <c r="CP9">
        <f t="shared" si="0"/>
        <v>15</v>
      </c>
      <c r="CQ9">
        <f t="shared" si="0"/>
        <v>9.5744680851063837</v>
      </c>
      <c r="CR9">
        <f t="shared" si="0"/>
        <v>2.3255813953488373</v>
      </c>
      <c r="CS9">
        <f t="shared" si="0"/>
        <v>50</v>
      </c>
      <c r="CT9">
        <f t="shared" si="0"/>
        <v>-2.0408163265306123</v>
      </c>
      <c r="CU9">
        <f t="shared" si="0"/>
        <v>7.1428571428571423</v>
      </c>
      <c r="CV9">
        <f t="shared" si="0"/>
        <v>-17.241379310344829</v>
      </c>
      <c r="CW9">
        <f t="shared" si="0"/>
        <v>1.5384615384615385</v>
      </c>
      <c r="CZ9">
        <f t="shared" si="1"/>
        <v>3.5172413793103448</v>
      </c>
      <c r="DA9">
        <f t="shared" si="2"/>
        <v>3.1176470588235294</v>
      </c>
      <c r="DB9">
        <f t="shared" si="71"/>
        <v>4.6896551724137927</v>
      </c>
      <c r="DC9">
        <f t="shared" si="72"/>
        <v>4.6551724137931032</v>
      </c>
      <c r="DD9">
        <f t="shared" si="73"/>
        <v>3.6666666666666665</v>
      </c>
      <c r="DE9">
        <f t="shared" si="74"/>
        <v>3.4375</v>
      </c>
      <c r="DF9">
        <f t="shared" si="75"/>
        <v>3.7142857142857144</v>
      </c>
      <c r="DG9">
        <f t="shared" si="76"/>
        <v>4.6956521739130439</v>
      </c>
      <c r="DH9">
        <f t="shared" si="77"/>
        <v>3.76</v>
      </c>
      <c r="DI9">
        <f t="shared" si="78"/>
        <v>3.1515151515151514</v>
      </c>
      <c r="DJ9">
        <f t="shared" si="79"/>
        <v>2.8979591836734695</v>
      </c>
      <c r="DK9">
        <f t="shared" si="80"/>
        <v>4.4761904761904763</v>
      </c>
      <c r="DL9">
        <f t="shared" si="81"/>
        <v>2.9629629629629628</v>
      </c>
      <c r="DM9">
        <f t="shared" si="82"/>
        <v>3.3571428571428572</v>
      </c>
      <c r="DN9">
        <f t="shared" si="83"/>
        <v>3.9090909090909092</v>
      </c>
      <c r="DO9">
        <f t="shared" si="84"/>
        <v>2</v>
      </c>
      <c r="DP9">
        <f t="shared" si="12"/>
        <v>3.5</v>
      </c>
      <c r="DQ9">
        <f t="shared" si="13"/>
        <v>4.666666666666667</v>
      </c>
      <c r="DR9">
        <f t="shared" si="14"/>
        <v>7.25</v>
      </c>
      <c r="DS9">
        <f t="shared" si="15"/>
        <v>3.3333333333333335</v>
      </c>
      <c r="DV9">
        <f t="shared" si="16"/>
        <v>3.5172413793103448</v>
      </c>
      <c r="DW9">
        <f t="shared" si="17"/>
        <v>4.416666666666667</v>
      </c>
      <c r="DX9">
        <f t="shared" si="85"/>
        <v>3.1627906976744184</v>
      </c>
      <c r="DY9">
        <f t="shared" si="86"/>
        <v>3.13953488372093</v>
      </c>
      <c r="DZ9">
        <f t="shared" si="87"/>
        <v>3.1842105263157894</v>
      </c>
      <c r="EA9">
        <f t="shared" si="88"/>
        <v>3.1428571428571428</v>
      </c>
      <c r="EB9">
        <f t="shared" si="89"/>
        <v>4.5882352941176467</v>
      </c>
      <c r="EC9">
        <f t="shared" si="90"/>
        <v>3.6</v>
      </c>
      <c r="ED9">
        <f t="shared" si="91"/>
        <v>3.9166666666666665</v>
      </c>
      <c r="EE9">
        <f t="shared" si="25"/>
        <v>3.3548387096774195</v>
      </c>
      <c r="EF9">
        <f t="shared" si="92"/>
        <v>4.1764705882352944</v>
      </c>
      <c r="EG9">
        <f t="shared" si="93"/>
        <v>3.3571428571428572</v>
      </c>
      <c r="EH9">
        <f t="shared" si="94"/>
        <v>5.333333333333333</v>
      </c>
      <c r="EI9">
        <f t="shared" si="95"/>
        <v>4.9473684210526319</v>
      </c>
      <c r="EJ9">
        <f t="shared" si="96"/>
        <v>4.3</v>
      </c>
      <c r="EK9">
        <f t="shared" si="97"/>
        <v>12</v>
      </c>
      <c r="EL9">
        <f t="shared" si="26"/>
        <v>3.2666666666666666</v>
      </c>
      <c r="EM9">
        <f t="shared" si="27"/>
        <v>7</v>
      </c>
      <c r="EN9">
        <f t="shared" si="28"/>
        <v>3.2222222222222223</v>
      </c>
      <c r="EO9">
        <f t="shared" si="29"/>
        <v>3.5135135135135136</v>
      </c>
      <c r="ER9">
        <f t="shared" si="98"/>
        <v>4.0974610422238902</v>
      </c>
      <c r="EU9">
        <f t="shared" si="30"/>
        <v>1.0990195591976664</v>
      </c>
      <c r="EV9">
        <f t="shared" si="31"/>
        <v>1.1214436665818293</v>
      </c>
      <c r="EW9">
        <f t="shared" si="32"/>
        <v>0.11521883311701452</v>
      </c>
      <c r="EX9">
        <f t="shared" si="33"/>
        <v>0.12364855270356959</v>
      </c>
      <c r="EY9">
        <f t="shared" si="34"/>
        <v>0.70136303776633735</v>
      </c>
      <c r="EZ9">
        <f t="shared" si="35"/>
        <v>0.97307544892804088</v>
      </c>
      <c r="FA9">
        <f t="shared" si="36"/>
        <v>0.69219100267180289</v>
      </c>
      <c r="FB9">
        <f t="shared" si="37"/>
        <v>0.13361242061580672</v>
      </c>
      <c r="FC9">
        <f t="shared" si="38"/>
        <v>0.57621413430340862</v>
      </c>
      <c r="FD9">
        <f t="shared" si="39"/>
        <v>1.457589111729747</v>
      </c>
      <c r="FE9">
        <f t="shared" si="40"/>
        <v>2.592948268972358</v>
      </c>
      <c r="FF9">
        <f t="shared" si="41"/>
        <v>0.20180106800498551</v>
      </c>
      <c r="FG9">
        <f t="shared" si="42"/>
        <v>1.6602868989130803</v>
      </c>
      <c r="FH9">
        <f t="shared" si="43"/>
        <v>1.0306839654043953</v>
      </c>
      <c r="FI9">
        <f t="shared" si="44"/>
        <v>0.45489041383754591</v>
      </c>
      <c r="FJ9">
        <f t="shared" si="45"/>
        <v>1.4615745887090472</v>
      </c>
      <c r="FK9">
        <f t="shared" si="46"/>
        <v>0.70630116952207567</v>
      </c>
      <c r="FL9">
        <f t="shared" si="47"/>
        <v>0.33948072073978658</v>
      </c>
      <c r="FM9">
        <f t="shared" si="48"/>
        <v>6.0397792808739206E-2</v>
      </c>
      <c r="FN9">
        <f t="shared" si="49"/>
        <v>1.230144198782962</v>
      </c>
      <c r="FP9">
        <f t="shared" si="50"/>
        <v>3.6029217195842345E-2</v>
      </c>
      <c r="FQ9">
        <f t="shared" si="51"/>
        <v>0.34146610513478415</v>
      </c>
      <c r="FR9">
        <f t="shared" si="52"/>
        <v>9.7254501644591582E-3</v>
      </c>
      <c r="FS9">
        <f t="shared" si="53"/>
        <v>8.5468719492035172E-3</v>
      </c>
      <c r="FT9">
        <f t="shared" si="54"/>
        <v>1.3919070040299545E-2</v>
      </c>
      <c r="FU9">
        <f t="shared" si="55"/>
        <v>1.3304415269636806E-2</v>
      </c>
      <c r="FV9">
        <f t="shared" si="56"/>
        <v>0.59234005685826907</v>
      </c>
      <c r="FW9">
        <f t="shared" si="57"/>
        <v>8.4041235283673493E-2</v>
      </c>
      <c r="FX9">
        <f t="shared" si="58"/>
        <v>0.18550996159352195</v>
      </c>
      <c r="FY9">
        <f t="shared" si="59"/>
        <v>3.7928212352298589E-2</v>
      </c>
      <c r="FZ9">
        <f t="shared" si="60"/>
        <v>0.30578561834437218</v>
      </c>
      <c r="GA9">
        <f t="shared" si="61"/>
        <v>4.2478224510679077E-2</v>
      </c>
      <c r="GB9">
        <f t="shared" si="62"/>
        <v>0.83352465111704099</v>
      </c>
      <c r="GC9">
        <f t="shared" si="63"/>
        <v>0.68570976426828556</v>
      </c>
      <c r="GD9">
        <f t="shared" si="64"/>
        <v>0.28983497219568433</v>
      </c>
      <c r="GE9">
        <f t="shared" si="65"/>
        <v>0.72905388158720497</v>
      </c>
      <c r="GF9">
        <f t="shared" si="66"/>
        <v>5.6046292739874978E-2</v>
      </c>
      <c r="GG9">
        <f t="shared" si="67"/>
        <v>0.52489945435719942</v>
      </c>
      <c r="GH9">
        <f t="shared" si="68"/>
        <v>6.9412295530068571E-2</v>
      </c>
      <c r="GI9">
        <f t="shared" si="69"/>
        <v>5.5700616786345088E-2</v>
      </c>
    </row>
    <row r="10" spans="1:191">
      <c r="A10" t="s">
        <v>87</v>
      </c>
      <c r="B10">
        <v>368</v>
      </c>
      <c r="C10">
        <v>110</v>
      </c>
      <c r="D10">
        <v>241</v>
      </c>
      <c r="E10">
        <v>200</v>
      </c>
      <c r="F10">
        <v>209</v>
      </c>
      <c r="G10">
        <v>238</v>
      </c>
      <c r="H10">
        <v>243</v>
      </c>
      <c r="I10">
        <v>190</v>
      </c>
      <c r="J10">
        <v>175</v>
      </c>
      <c r="K10">
        <v>169</v>
      </c>
      <c r="L10">
        <v>232</v>
      </c>
      <c r="M10">
        <v>157</v>
      </c>
      <c r="N10">
        <v>151</v>
      </c>
      <c r="O10">
        <v>182</v>
      </c>
      <c r="P10">
        <v>74</v>
      </c>
      <c r="Q10">
        <v>7</v>
      </c>
      <c r="R10">
        <v>102</v>
      </c>
      <c r="S10">
        <v>23</v>
      </c>
      <c r="T10">
        <v>41</v>
      </c>
      <c r="U10">
        <v>198</v>
      </c>
      <c r="V10">
        <v>107</v>
      </c>
      <c r="W10">
        <v>34</v>
      </c>
      <c r="X10">
        <v>76</v>
      </c>
      <c r="Y10">
        <v>64</v>
      </c>
      <c r="Z10">
        <v>61</v>
      </c>
      <c r="AA10">
        <v>50</v>
      </c>
      <c r="AB10">
        <v>69</v>
      </c>
      <c r="AC10">
        <v>50</v>
      </c>
      <c r="AD10">
        <v>53</v>
      </c>
      <c r="AE10">
        <v>37</v>
      </c>
      <c r="AF10">
        <v>49</v>
      </c>
      <c r="AG10">
        <v>51</v>
      </c>
      <c r="AH10">
        <v>44</v>
      </c>
      <c r="AI10">
        <v>57</v>
      </c>
      <c r="AJ10">
        <v>14</v>
      </c>
      <c r="AK10">
        <v>1</v>
      </c>
      <c r="AL10">
        <v>31</v>
      </c>
      <c r="AM10">
        <v>7</v>
      </c>
      <c r="AN10">
        <v>8</v>
      </c>
      <c r="AO10">
        <v>54</v>
      </c>
      <c r="AP10">
        <v>82</v>
      </c>
      <c r="AQ10">
        <v>34</v>
      </c>
      <c r="AR10">
        <v>69</v>
      </c>
      <c r="AS10">
        <v>34</v>
      </c>
      <c r="AT10">
        <v>59</v>
      </c>
      <c r="AU10">
        <v>79</v>
      </c>
      <c r="AV10">
        <v>67</v>
      </c>
      <c r="AW10">
        <v>57</v>
      </c>
      <c r="AX10">
        <v>60</v>
      </c>
      <c r="AY10">
        <v>48</v>
      </c>
      <c r="AZ10">
        <v>75</v>
      </c>
      <c r="BA10">
        <v>37</v>
      </c>
      <c r="BB10">
        <v>43</v>
      </c>
      <c r="BC10">
        <v>39</v>
      </c>
      <c r="BD10">
        <v>25</v>
      </c>
      <c r="BE10">
        <v>2</v>
      </c>
      <c r="BF10">
        <v>28</v>
      </c>
      <c r="BG10">
        <v>5</v>
      </c>
      <c r="BH10">
        <v>12</v>
      </c>
      <c r="BI10">
        <v>65</v>
      </c>
      <c r="BJ10">
        <v>25</v>
      </c>
      <c r="BK10">
        <v>0</v>
      </c>
      <c r="BL10">
        <v>7</v>
      </c>
      <c r="BM10">
        <v>30</v>
      </c>
      <c r="BN10">
        <v>2</v>
      </c>
      <c r="BO10">
        <v>-29</v>
      </c>
      <c r="BP10">
        <v>2</v>
      </c>
      <c r="BQ10">
        <v>-7</v>
      </c>
      <c r="BR10">
        <v>-7</v>
      </c>
      <c r="BS10">
        <v>-11</v>
      </c>
      <c r="BT10">
        <v>-26</v>
      </c>
      <c r="BU10">
        <v>14</v>
      </c>
      <c r="BV10">
        <v>1</v>
      </c>
      <c r="BW10">
        <v>18</v>
      </c>
      <c r="BX10">
        <v>-11</v>
      </c>
      <c r="BY10">
        <v>-1</v>
      </c>
      <c r="BZ10">
        <v>3</v>
      </c>
      <c r="CA10">
        <v>2</v>
      </c>
      <c r="CB10">
        <v>-4</v>
      </c>
      <c r="CC10">
        <v>-11</v>
      </c>
      <c r="CD10">
        <f t="shared" si="70"/>
        <v>6.7934782608695645</v>
      </c>
      <c r="CE10">
        <f t="shared" si="0"/>
        <v>0</v>
      </c>
      <c r="CF10">
        <f t="shared" si="0"/>
        <v>2.904564315352697</v>
      </c>
      <c r="CG10">
        <f t="shared" si="0"/>
        <v>15</v>
      </c>
      <c r="CH10">
        <f t="shared" si="0"/>
        <v>0.9569377990430622</v>
      </c>
      <c r="CI10">
        <f t="shared" si="0"/>
        <v>-12.184873949579831</v>
      </c>
      <c r="CJ10">
        <f t="shared" si="0"/>
        <v>0.82304526748971196</v>
      </c>
      <c r="CK10">
        <f t="shared" si="0"/>
        <v>-3.6842105263157889</v>
      </c>
      <c r="CL10">
        <f t="shared" si="0"/>
        <v>-4</v>
      </c>
      <c r="CM10">
        <f t="shared" si="0"/>
        <v>-6.5088757396449708</v>
      </c>
      <c r="CN10">
        <f t="shared" si="0"/>
        <v>-11.206896551724139</v>
      </c>
      <c r="CO10">
        <f t="shared" si="0"/>
        <v>8.9171974522292992</v>
      </c>
      <c r="CP10">
        <f t="shared" si="0"/>
        <v>0.66225165562913912</v>
      </c>
      <c r="CQ10">
        <f t="shared" si="0"/>
        <v>9.8901098901098905</v>
      </c>
      <c r="CR10">
        <f t="shared" si="0"/>
        <v>-14.864864864864865</v>
      </c>
      <c r="CS10">
        <f t="shared" si="0"/>
        <v>-14.285714285714285</v>
      </c>
      <c r="CT10">
        <f t="shared" si="0"/>
        <v>2.9411764705882351</v>
      </c>
      <c r="CU10">
        <f t="shared" si="0"/>
        <v>8.695652173913043</v>
      </c>
      <c r="CV10">
        <f t="shared" si="0"/>
        <v>-9.7560975609756095</v>
      </c>
      <c r="CW10">
        <f t="shared" si="0"/>
        <v>-5.5555555555555554</v>
      </c>
      <c r="CZ10">
        <f t="shared" si="1"/>
        <v>3.4392523364485981</v>
      </c>
      <c r="DA10">
        <f t="shared" si="2"/>
        <v>3.2352941176470589</v>
      </c>
      <c r="DB10">
        <f t="shared" si="71"/>
        <v>3.1710526315789473</v>
      </c>
      <c r="DC10">
        <f t="shared" si="72"/>
        <v>3.125</v>
      </c>
      <c r="DD10">
        <f t="shared" si="73"/>
        <v>3.4262295081967213</v>
      </c>
      <c r="DE10">
        <f t="shared" si="74"/>
        <v>4.76</v>
      </c>
      <c r="DF10">
        <f t="shared" si="75"/>
        <v>3.5217391304347827</v>
      </c>
      <c r="DG10">
        <f t="shared" si="76"/>
        <v>3.8</v>
      </c>
      <c r="DH10">
        <f t="shared" si="77"/>
        <v>3.3018867924528301</v>
      </c>
      <c r="DI10">
        <f t="shared" si="78"/>
        <v>4.5675675675675675</v>
      </c>
      <c r="DJ10">
        <f t="shared" si="79"/>
        <v>4.7346938775510203</v>
      </c>
      <c r="DK10">
        <f t="shared" si="80"/>
        <v>3.0784313725490198</v>
      </c>
      <c r="DL10">
        <f t="shared" si="81"/>
        <v>3.4318181818181817</v>
      </c>
      <c r="DM10">
        <f t="shared" si="82"/>
        <v>3.192982456140351</v>
      </c>
      <c r="DN10">
        <f t="shared" si="83"/>
        <v>5.2857142857142856</v>
      </c>
      <c r="DO10">
        <f t="shared" si="84"/>
        <v>7</v>
      </c>
      <c r="DP10">
        <f t="shared" si="12"/>
        <v>3.2903225806451615</v>
      </c>
      <c r="DQ10">
        <f t="shared" si="13"/>
        <v>3.2857142857142856</v>
      </c>
      <c r="DR10">
        <f t="shared" si="14"/>
        <v>5.125</v>
      </c>
      <c r="DS10">
        <f t="shared" si="15"/>
        <v>3.6666666666666665</v>
      </c>
      <c r="DV10">
        <f t="shared" si="16"/>
        <v>4.4878048780487809</v>
      </c>
      <c r="DW10">
        <f t="shared" si="17"/>
        <v>3.2352941176470589</v>
      </c>
      <c r="DX10">
        <f t="shared" si="85"/>
        <v>3.4927536231884058</v>
      </c>
      <c r="DY10">
        <f t="shared" si="86"/>
        <v>5.882352941176471</v>
      </c>
      <c r="DZ10">
        <f t="shared" si="87"/>
        <v>3.5423728813559321</v>
      </c>
      <c r="EA10">
        <f t="shared" si="88"/>
        <v>3.0126582278481013</v>
      </c>
      <c r="EB10">
        <f t="shared" si="89"/>
        <v>3.6268656716417911</v>
      </c>
      <c r="EC10">
        <f t="shared" si="90"/>
        <v>3.3333333333333335</v>
      </c>
      <c r="ED10">
        <f t="shared" si="91"/>
        <v>2.9166666666666665</v>
      </c>
      <c r="EE10">
        <f t="shared" si="25"/>
        <v>3.5208333333333335</v>
      </c>
      <c r="EF10">
        <f t="shared" si="92"/>
        <v>3.0933333333333333</v>
      </c>
      <c r="EG10">
        <f t="shared" si="93"/>
        <v>4.243243243243243</v>
      </c>
      <c r="EH10">
        <f t="shared" si="94"/>
        <v>3.5116279069767442</v>
      </c>
      <c r="EI10">
        <f t="shared" si="95"/>
        <v>4.666666666666667</v>
      </c>
      <c r="EJ10">
        <f t="shared" si="96"/>
        <v>2.96</v>
      </c>
      <c r="EK10">
        <f t="shared" si="97"/>
        <v>3.5</v>
      </c>
      <c r="EL10">
        <f t="shared" si="26"/>
        <v>3.6428571428571428</v>
      </c>
      <c r="EM10">
        <f t="shared" si="27"/>
        <v>4.5999999999999996</v>
      </c>
      <c r="EN10">
        <f t="shared" si="28"/>
        <v>3.4166666666666665</v>
      </c>
      <c r="EO10">
        <f t="shared" si="29"/>
        <v>3.046153846153846</v>
      </c>
      <c r="ER10">
        <f t="shared" si="98"/>
        <v>3.8042712567815746</v>
      </c>
      <c r="EU10">
        <f t="shared" si="30"/>
        <v>0.99096449013681775</v>
      </c>
      <c r="EV10">
        <f t="shared" si="31"/>
        <v>0.94130899407546387</v>
      </c>
      <c r="EW10">
        <f t="shared" si="32"/>
        <v>1.538522216813202</v>
      </c>
      <c r="EX10">
        <f t="shared" si="33"/>
        <v>1.5282679188544182</v>
      </c>
      <c r="EY10">
        <f t="shared" si="34"/>
        <v>0.81999177642255328</v>
      </c>
      <c r="EZ10">
        <f t="shared" si="35"/>
        <v>1.5732074443407022E-2</v>
      </c>
      <c r="FA10">
        <f t="shared" si="36"/>
        <v>0.68797682064878773</v>
      </c>
      <c r="FB10">
        <f t="shared" si="37"/>
        <v>0.33879089513640886</v>
      </c>
      <c r="FC10">
        <f t="shared" si="38"/>
        <v>0.99877344403292256</v>
      </c>
      <c r="FD10">
        <f t="shared" si="39"/>
        <v>5.1465063333128558E-2</v>
      </c>
      <c r="FE10">
        <f t="shared" si="40"/>
        <v>1.8204580663563504E-2</v>
      </c>
      <c r="FF10">
        <f t="shared" si="41"/>
        <v>1.4681199664334876</v>
      </c>
      <c r="FG10">
        <f t="shared" si="42"/>
        <v>0.7300312006444063</v>
      </c>
      <c r="FH10">
        <f t="shared" si="43"/>
        <v>1.2675609890955974</v>
      </c>
      <c r="FI10">
        <f t="shared" si="44"/>
        <v>4.2134084329894635E-2</v>
      </c>
      <c r="FJ10">
        <f t="shared" si="45"/>
        <v>0.23170349997114836</v>
      </c>
      <c r="FK10">
        <f t="shared" si="46"/>
        <v>0.83527437784648673</v>
      </c>
      <c r="FL10">
        <f t="shared" si="47"/>
        <v>0.62073007245975476</v>
      </c>
      <c r="FM10">
        <f t="shared" si="48"/>
        <v>0.10377983890331918</v>
      </c>
      <c r="FN10">
        <f t="shared" si="49"/>
        <v>0.46582147937154739</v>
      </c>
      <c r="FP10">
        <f t="shared" si="50"/>
        <v>1.355161561805863</v>
      </c>
      <c r="FQ10">
        <f t="shared" si="51"/>
        <v>5.2796633688811614E-2</v>
      </c>
      <c r="FR10">
        <f t="shared" si="52"/>
        <v>8.8021038915037375E-2</v>
      </c>
      <c r="FS10">
        <f t="shared" si="53"/>
        <v>2.8984387906431599</v>
      </c>
      <c r="FT10">
        <f t="shared" si="54"/>
        <v>0.11628326973301088</v>
      </c>
      <c r="FU10">
        <f t="shared" si="55"/>
        <v>3.1843968908176036E-3</v>
      </c>
      <c r="FV10">
        <f t="shared" si="56"/>
        <v>0.15233353012601636</v>
      </c>
      <c r="FW10">
        <f t="shared" si="57"/>
        <v>4.9474892914660652E-2</v>
      </c>
      <c r="FX10">
        <f t="shared" si="58"/>
        <v>3.2877366587116988E-3</v>
      </c>
      <c r="FY10">
        <f t="shared" si="59"/>
        <v>0.11694093138027983</v>
      </c>
      <c r="FZ10">
        <f t="shared" si="60"/>
        <v>7.3188258876067287E-3</v>
      </c>
      <c r="GA10">
        <f t="shared" si="61"/>
        <v>0.60264263127808226</v>
      </c>
      <c r="GB10">
        <f t="shared" si="62"/>
        <v>0.11831671702165671</v>
      </c>
      <c r="GC10">
        <f t="shared" si="63"/>
        <v>1.1083941755836024</v>
      </c>
      <c r="GD10">
        <f t="shared" si="64"/>
        <v>2.6017696138914199E-2</v>
      </c>
      <c r="GE10">
        <f t="shared" si="65"/>
        <v>0.13711368876900509</v>
      </c>
      <c r="GF10">
        <f t="shared" si="66"/>
        <v>0.18478241408400606</v>
      </c>
      <c r="GG10">
        <f t="shared" si="67"/>
        <v>0.38466359147478779</v>
      </c>
      <c r="GH10">
        <f t="shared" si="68"/>
        <v>0.1336661391460823</v>
      </c>
      <c r="GI10">
        <f t="shared" si="69"/>
        <v>7.2469777193271212E-3</v>
      </c>
    </row>
    <row r="11" spans="1:191">
      <c r="A11" t="s">
        <v>88</v>
      </c>
      <c r="B11">
        <v>177</v>
      </c>
      <c r="C11">
        <v>46</v>
      </c>
      <c r="D11">
        <v>103</v>
      </c>
      <c r="E11">
        <v>109</v>
      </c>
      <c r="F11">
        <v>107</v>
      </c>
      <c r="G11">
        <v>103</v>
      </c>
      <c r="H11">
        <v>123</v>
      </c>
      <c r="I11">
        <v>81</v>
      </c>
      <c r="J11">
        <v>79</v>
      </c>
      <c r="K11">
        <v>88</v>
      </c>
      <c r="L11">
        <v>132</v>
      </c>
      <c r="M11">
        <v>83</v>
      </c>
      <c r="N11">
        <v>68</v>
      </c>
      <c r="O11">
        <v>78</v>
      </c>
      <c r="P11">
        <v>41</v>
      </c>
      <c r="Q11">
        <v>2</v>
      </c>
      <c r="R11">
        <v>49</v>
      </c>
      <c r="S11">
        <v>15</v>
      </c>
      <c r="T11">
        <v>22</v>
      </c>
      <c r="U11">
        <v>104</v>
      </c>
      <c r="V11">
        <v>56</v>
      </c>
      <c r="W11">
        <v>21</v>
      </c>
      <c r="X11">
        <v>30</v>
      </c>
      <c r="Y11">
        <v>30</v>
      </c>
      <c r="Z11">
        <v>32</v>
      </c>
      <c r="AA11">
        <v>24</v>
      </c>
      <c r="AB11">
        <v>30</v>
      </c>
      <c r="AC11">
        <v>18</v>
      </c>
      <c r="AD11">
        <v>19</v>
      </c>
      <c r="AE11">
        <v>29</v>
      </c>
      <c r="AF11">
        <v>34</v>
      </c>
      <c r="AG11">
        <v>24</v>
      </c>
      <c r="AH11">
        <v>18</v>
      </c>
      <c r="AI11">
        <v>21</v>
      </c>
      <c r="AJ11">
        <v>9</v>
      </c>
      <c r="AK11">
        <v>1</v>
      </c>
      <c r="AL11">
        <v>15</v>
      </c>
      <c r="AM11">
        <v>6</v>
      </c>
      <c r="AN11">
        <v>3</v>
      </c>
      <c r="AO11">
        <v>29</v>
      </c>
      <c r="AP11">
        <v>42</v>
      </c>
      <c r="AQ11">
        <v>8</v>
      </c>
      <c r="AR11">
        <v>34</v>
      </c>
      <c r="AS11">
        <v>37</v>
      </c>
      <c r="AT11">
        <v>23</v>
      </c>
      <c r="AU11">
        <v>37</v>
      </c>
      <c r="AV11">
        <v>35</v>
      </c>
      <c r="AW11">
        <v>24</v>
      </c>
      <c r="AX11">
        <v>23</v>
      </c>
      <c r="AY11">
        <v>22</v>
      </c>
      <c r="AZ11">
        <v>35</v>
      </c>
      <c r="BA11">
        <v>20</v>
      </c>
      <c r="BB11">
        <v>17</v>
      </c>
      <c r="BC11">
        <v>17</v>
      </c>
      <c r="BD11">
        <v>10</v>
      </c>
      <c r="BE11">
        <v>1</v>
      </c>
      <c r="BF11">
        <v>11</v>
      </c>
      <c r="BG11">
        <v>2</v>
      </c>
      <c r="BH11">
        <v>11</v>
      </c>
      <c r="BI11">
        <v>24</v>
      </c>
      <c r="BJ11">
        <v>14</v>
      </c>
      <c r="BK11">
        <v>13</v>
      </c>
      <c r="BL11">
        <v>-4</v>
      </c>
      <c r="BM11">
        <v>-7</v>
      </c>
      <c r="BN11">
        <v>9</v>
      </c>
      <c r="BO11">
        <v>-13</v>
      </c>
      <c r="BP11">
        <v>-5</v>
      </c>
      <c r="BQ11">
        <v>-6</v>
      </c>
      <c r="BR11">
        <v>-4</v>
      </c>
      <c r="BS11">
        <v>7</v>
      </c>
      <c r="BT11">
        <v>-1</v>
      </c>
      <c r="BU11">
        <v>4</v>
      </c>
      <c r="BV11">
        <v>1</v>
      </c>
      <c r="BW11">
        <v>4</v>
      </c>
      <c r="BX11">
        <v>-1</v>
      </c>
      <c r="BY11">
        <v>0</v>
      </c>
      <c r="BZ11">
        <v>4</v>
      </c>
      <c r="CA11">
        <v>4</v>
      </c>
      <c r="CB11">
        <v>-8</v>
      </c>
      <c r="CC11">
        <v>5</v>
      </c>
      <c r="CD11">
        <f t="shared" si="70"/>
        <v>7.9096045197740121</v>
      </c>
      <c r="CE11">
        <f t="shared" si="0"/>
        <v>28.260869565217391</v>
      </c>
      <c r="CF11">
        <f t="shared" si="0"/>
        <v>-3.8834951456310676</v>
      </c>
      <c r="CG11">
        <f t="shared" si="0"/>
        <v>-6.4220183486238538</v>
      </c>
      <c r="CH11">
        <f t="shared" si="0"/>
        <v>8.4112149532710276</v>
      </c>
      <c r="CI11">
        <f t="shared" si="0"/>
        <v>-12.621359223300971</v>
      </c>
      <c r="CJ11">
        <f t="shared" si="0"/>
        <v>-4.0650406504065035</v>
      </c>
      <c r="CK11">
        <f t="shared" si="0"/>
        <v>-7.4074074074074066</v>
      </c>
      <c r="CL11">
        <f t="shared" si="0"/>
        <v>-5.0632911392405067</v>
      </c>
      <c r="CM11">
        <f t="shared" si="0"/>
        <v>7.9545454545454541</v>
      </c>
      <c r="CN11">
        <f t="shared" si="0"/>
        <v>-0.75757575757575757</v>
      </c>
      <c r="CO11">
        <f t="shared" si="0"/>
        <v>4.8192771084337354</v>
      </c>
      <c r="CP11">
        <f t="shared" si="0"/>
        <v>1.4705882352941175</v>
      </c>
      <c r="CQ11">
        <f t="shared" si="0"/>
        <v>5.1282051282051277</v>
      </c>
      <c r="CR11">
        <f t="shared" si="0"/>
        <v>-2.4390243902439024</v>
      </c>
      <c r="CS11">
        <f t="shared" si="0"/>
        <v>0</v>
      </c>
      <c r="CT11">
        <f t="shared" si="0"/>
        <v>8.1632653061224492</v>
      </c>
      <c r="CU11">
        <f t="shared" si="0"/>
        <v>26.666666666666668</v>
      </c>
      <c r="CV11">
        <f t="shared" si="0"/>
        <v>-36.363636363636367</v>
      </c>
      <c r="CW11">
        <f t="shared" si="0"/>
        <v>4.8076923076923084</v>
      </c>
      <c r="CZ11">
        <f t="shared" si="1"/>
        <v>3.1607142857142856</v>
      </c>
      <c r="DA11">
        <f t="shared" si="2"/>
        <v>2.1904761904761907</v>
      </c>
      <c r="DB11">
        <f t="shared" si="71"/>
        <v>3.4333333333333331</v>
      </c>
      <c r="DC11">
        <f t="shared" si="72"/>
        <v>3.6333333333333333</v>
      </c>
      <c r="DD11">
        <f t="shared" si="73"/>
        <v>3.34375</v>
      </c>
      <c r="DE11">
        <f t="shared" si="74"/>
        <v>4.291666666666667</v>
      </c>
      <c r="DF11">
        <f t="shared" si="75"/>
        <v>4.0999999999999996</v>
      </c>
      <c r="DG11">
        <f t="shared" si="76"/>
        <v>4.5</v>
      </c>
      <c r="DH11">
        <f t="shared" si="77"/>
        <v>4.1578947368421053</v>
      </c>
      <c r="DI11">
        <f t="shared" si="78"/>
        <v>3.0344827586206895</v>
      </c>
      <c r="DJ11">
        <f t="shared" si="79"/>
        <v>3.8823529411764706</v>
      </c>
      <c r="DK11">
        <f t="shared" si="80"/>
        <v>3.4583333333333335</v>
      </c>
      <c r="DL11">
        <f t="shared" si="81"/>
        <v>3.7777777777777777</v>
      </c>
      <c r="DM11">
        <f t="shared" si="82"/>
        <v>3.7142857142857144</v>
      </c>
      <c r="DN11">
        <f t="shared" si="83"/>
        <v>4.5555555555555554</v>
      </c>
      <c r="DO11">
        <f t="shared" si="84"/>
        <v>2</v>
      </c>
      <c r="DP11">
        <f t="shared" si="12"/>
        <v>3.2666666666666666</v>
      </c>
      <c r="DQ11">
        <f t="shared" si="13"/>
        <v>2.5</v>
      </c>
      <c r="DR11">
        <f t="shared" si="14"/>
        <v>7.333333333333333</v>
      </c>
      <c r="DS11">
        <f t="shared" si="15"/>
        <v>3.5862068965517242</v>
      </c>
      <c r="DV11">
        <f t="shared" si="16"/>
        <v>4.2142857142857144</v>
      </c>
      <c r="DW11">
        <f t="shared" si="17"/>
        <v>5.75</v>
      </c>
      <c r="DX11">
        <f t="shared" si="85"/>
        <v>3.0294117647058822</v>
      </c>
      <c r="DY11">
        <f t="shared" si="86"/>
        <v>2.9459459459459461</v>
      </c>
      <c r="DZ11">
        <f t="shared" si="87"/>
        <v>4.6521739130434785</v>
      </c>
      <c r="EA11">
        <f t="shared" si="88"/>
        <v>2.7837837837837838</v>
      </c>
      <c r="EB11">
        <f t="shared" si="89"/>
        <v>3.5142857142857142</v>
      </c>
      <c r="EC11">
        <f t="shared" si="90"/>
        <v>3.375</v>
      </c>
      <c r="ED11">
        <f t="shared" si="91"/>
        <v>3.4347826086956523</v>
      </c>
      <c r="EE11">
        <f t="shared" si="25"/>
        <v>4</v>
      </c>
      <c r="EF11">
        <f t="shared" si="92"/>
        <v>3.7714285714285714</v>
      </c>
      <c r="EG11">
        <f t="shared" si="93"/>
        <v>4.1500000000000004</v>
      </c>
      <c r="EH11">
        <f t="shared" si="94"/>
        <v>4</v>
      </c>
      <c r="EI11">
        <f t="shared" si="95"/>
        <v>4.5882352941176467</v>
      </c>
      <c r="EJ11">
        <f t="shared" si="96"/>
        <v>4.0999999999999996</v>
      </c>
      <c r="EK11">
        <f t="shared" si="97"/>
        <v>2</v>
      </c>
      <c r="EL11">
        <f t="shared" si="26"/>
        <v>4.4545454545454541</v>
      </c>
      <c r="EM11">
        <f t="shared" si="27"/>
        <v>7.5</v>
      </c>
      <c r="EN11">
        <f t="shared" si="28"/>
        <v>2</v>
      </c>
      <c r="EO11">
        <f t="shared" si="29"/>
        <v>4.333333333333333</v>
      </c>
      <c r="ER11">
        <f t="shared" si="98"/>
        <v>3.8129343905459598</v>
      </c>
      <c r="EU11">
        <f t="shared" si="30"/>
        <v>1.3500374889066986</v>
      </c>
      <c r="EV11">
        <f t="shared" si="31"/>
        <v>2.8700715512620967</v>
      </c>
      <c r="EW11">
        <f t="shared" si="32"/>
        <v>0.66680808995385343</v>
      </c>
      <c r="EX11">
        <f t="shared" si="33"/>
        <v>0.47706090635214021</v>
      </c>
      <c r="EY11">
        <f t="shared" si="34"/>
        <v>0.7841007073922579</v>
      </c>
      <c r="EZ11">
        <f t="shared" si="35"/>
        <v>0.14936703416498814</v>
      </c>
      <c r="FA11">
        <f t="shared" si="36"/>
        <v>0.19700270406036305</v>
      </c>
      <c r="FB11">
        <f t="shared" si="37"/>
        <v>0.12354172730184686</v>
      </c>
      <c r="FC11">
        <f t="shared" si="38"/>
        <v>0.21097844582532516</v>
      </c>
      <c r="FD11">
        <f t="shared" si="39"/>
        <v>1.2032630061510332</v>
      </c>
      <c r="FE11">
        <f t="shared" si="40"/>
        <v>0.29834039547773022</v>
      </c>
      <c r="FF11">
        <f t="shared" si="41"/>
        <v>0.61183974723037049</v>
      </c>
      <c r="FG11">
        <f t="shared" si="42"/>
        <v>0.37784324727677376</v>
      </c>
      <c r="FH11">
        <f t="shared" si="43"/>
        <v>0.41234563483092074</v>
      </c>
      <c r="FI11">
        <f t="shared" si="44"/>
        <v>0.17844314469584568</v>
      </c>
      <c r="FJ11">
        <f t="shared" si="45"/>
        <v>1.1625186647991135</v>
      </c>
      <c r="FK11">
        <f t="shared" si="46"/>
        <v>0.71466642286211246</v>
      </c>
      <c r="FL11">
        <f t="shared" si="47"/>
        <v>1.1472175817496735</v>
      </c>
      <c r="FM11">
        <f t="shared" si="48"/>
        <v>6.2006720402066104E-2</v>
      </c>
      <c r="FN11">
        <f t="shared" si="49"/>
        <v>0.51513432498697198</v>
      </c>
      <c r="FP11">
        <f t="shared" si="50"/>
        <v>0.59537707713561216</v>
      </c>
      <c r="FQ11">
        <f t="shared" si="51"/>
        <v>0.94592384529208051</v>
      </c>
      <c r="FR11">
        <f t="shared" si="52"/>
        <v>2.2042311838142353E-2</v>
      </c>
      <c r="FS11">
        <f t="shared" si="53"/>
        <v>1.2629082333726331E-2</v>
      </c>
      <c r="FT11">
        <f t="shared" si="54"/>
        <v>0.8016877089514185</v>
      </c>
      <c r="FU11">
        <f t="shared" si="55"/>
        <v>4.8856323136759932E-3</v>
      </c>
      <c r="FV11">
        <f t="shared" si="56"/>
        <v>0.12514919366770733</v>
      </c>
      <c r="FW11">
        <f t="shared" si="57"/>
        <v>9.8825070233309456E-2</v>
      </c>
      <c r="FX11">
        <f t="shared" si="58"/>
        <v>0.11656720181334027</v>
      </c>
      <c r="FY11">
        <f t="shared" si="59"/>
        <v>0.34510931648032722</v>
      </c>
      <c r="FZ11">
        <f t="shared" si="60"/>
        <v>0.2402332156087168</v>
      </c>
      <c r="GA11">
        <f t="shared" si="61"/>
        <v>0.41700680045163974</v>
      </c>
      <c r="GB11">
        <f t="shared" si="62"/>
        <v>0.32599817417555238</v>
      </c>
      <c r="GC11">
        <f t="shared" si="63"/>
        <v>0.64591817008044472</v>
      </c>
      <c r="GD11">
        <f t="shared" si="64"/>
        <v>0.322761439521486</v>
      </c>
      <c r="GE11">
        <f t="shared" si="65"/>
        <v>3.0949120631114494E-2</v>
      </c>
      <c r="GF11">
        <f t="shared" si="66"/>
        <v>0.47057563844611122</v>
      </c>
      <c r="GG11">
        <f t="shared" si="67"/>
        <v>0.68918482863855113</v>
      </c>
      <c r="GH11">
        <f t="shared" si="68"/>
        <v>1.9213455746444495E-3</v>
      </c>
      <c r="GI11">
        <f t="shared" si="69"/>
        <v>0.56576937379021586</v>
      </c>
    </row>
    <row r="12" spans="1:191">
      <c r="A12" t="s">
        <v>89</v>
      </c>
      <c r="B12">
        <v>180</v>
      </c>
      <c r="C12">
        <v>43</v>
      </c>
      <c r="D12">
        <v>104</v>
      </c>
      <c r="E12">
        <v>110</v>
      </c>
      <c r="F12">
        <v>98</v>
      </c>
      <c r="G12">
        <v>95</v>
      </c>
      <c r="H12">
        <v>117</v>
      </c>
      <c r="I12">
        <v>77</v>
      </c>
      <c r="J12">
        <v>80</v>
      </c>
      <c r="K12">
        <v>87</v>
      </c>
      <c r="L12">
        <v>125</v>
      </c>
      <c r="M12">
        <v>80</v>
      </c>
      <c r="N12">
        <v>64</v>
      </c>
      <c r="O12">
        <v>75</v>
      </c>
      <c r="P12">
        <v>36</v>
      </c>
      <c r="Q12">
        <v>2</v>
      </c>
      <c r="R12">
        <v>47</v>
      </c>
      <c r="S12">
        <v>15</v>
      </c>
      <c r="T12">
        <v>21</v>
      </c>
      <c r="U12">
        <v>107</v>
      </c>
      <c r="V12">
        <v>61</v>
      </c>
      <c r="W12">
        <v>15</v>
      </c>
      <c r="X12">
        <v>28</v>
      </c>
      <c r="Y12">
        <v>31</v>
      </c>
      <c r="Z12">
        <v>25</v>
      </c>
      <c r="AA12">
        <v>22</v>
      </c>
      <c r="AB12">
        <v>32</v>
      </c>
      <c r="AC12">
        <v>18</v>
      </c>
      <c r="AD12">
        <v>19</v>
      </c>
      <c r="AE12">
        <v>26</v>
      </c>
      <c r="AF12">
        <v>29</v>
      </c>
      <c r="AG12">
        <v>24</v>
      </c>
      <c r="AH12">
        <v>19</v>
      </c>
      <c r="AI12">
        <v>23</v>
      </c>
      <c r="AJ12">
        <v>8</v>
      </c>
      <c r="AK12">
        <v>0.5</v>
      </c>
      <c r="AL12">
        <v>18</v>
      </c>
      <c r="AM12">
        <v>7</v>
      </c>
      <c r="AN12">
        <v>6</v>
      </c>
      <c r="AO12">
        <v>31</v>
      </c>
      <c r="AP12">
        <v>45</v>
      </c>
      <c r="AQ12">
        <v>9</v>
      </c>
      <c r="AR12">
        <v>33</v>
      </c>
      <c r="AS12">
        <v>33</v>
      </c>
      <c r="AT12">
        <v>24</v>
      </c>
      <c r="AU12">
        <v>32</v>
      </c>
      <c r="AV12">
        <v>31</v>
      </c>
      <c r="AW12">
        <v>17</v>
      </c>
      <c r="AX12">
        <v>25</v>
      </c>
      <c r="AY12">
        <v>25</v>
      </c>
      <c r="AZ12">
        <v>36</v>
      </c>
      <c r="BA12">
        <v>21</v>
      </c>
      <c r="BB12">
        <v>13</v>
      </c>
      <c r="BC12">
        <v>16</v>
      </c>
      <c r="BD12">
        <v>10</v>
      </c>
      <c r="BE12">
        <v>0.5</v>
      </c>
      <c r="BF12">
        <v>6</v>
      </c>
      <c r="BG12">
        <v>3</v>
      </c>
      <c r="BH12">
        <v>9</v>
      </c>
      <c r="BI12">
        <v>31</v>
      </c>
      <c r="BJ12">
        <v>16</v>
      </c>
      <c r="BK12">
        <v>6</v>
      </c>
      <c r="BL12">
        <v>-5</v>
      </c>
      <c r="BM12">
        <v>-2</v>
      </c>
      <c r="BN12">
        <v>1</v>
      </c>
      <c r="BO12">
        <v>-10</v>
      </c>
      <c r="BP12">
        <v>1</v>
      </c>
      <c r="BQ12">
        <v>1</v>
      </c>
      <c r="BR12">
        <v>-6</v>
      </c>
      <c r="BS12">
        <v>1</v>
      </c>
      <c r="BT12">
        <v>-7</v>
      </c>
      <c r="BU12">
        <v>3</v>
      </c>
      <c r="BV12">
        <v>6</v>
      </c>
      <c r="BW12">
        <v>7</v>
      </c>
      <c r="BX12">
        <v>-2</v>
      </c>
      <c r="BY12">
        <v>0</v>
      </c>
      <c r="BZ12">
        <v>12</v>
      </c>
      <c r="CA12">
        <v>4</v>
      </c>
      <c r="CB12">
        <v>-3</v>
      </c>
      <c r="CC12">
        <v>0</v>
      </c>
      <c r="CD12">
        <f t="shared" si="70"/>
        <v>8.8888888888888893</v>
      </c>
      <c r="CE12">
        <f t="shared" si="0"/>
        <v>13.953488372093023</v>
      </c>
      <c r="CF12">
        <f t="shared" si="0"/>
        <v>-4.8076923076923084</v>
      </c>
      <c r="CG12">
        <f t="shared" si="0"/>
        <v>-1.8181818181818181</v>
      </c>
      <c r="CH12">
        <f t="shared" si="0"/>
        <v>1.0204081632653061</v>
      </c>
      <c r="CI12">
        <f t="shared" si="0"/>
        <v>-10.526315789473683</v>
      </c>
      <c r="CJ12">
        <f t="shared" si="0"/>
        <v>0.85470085470085477</v>
      </c>
      <c r="CK12">
        <f t="shared" si="0"/>
        <v>1.2987012987012987</v>
      </c>
      <c r="CL12">
        <f t="shared" si="0"/>
        <v>-7.5</v>
      </c>
      <c r="CM12">
        <f t="shared" si="0"/>
        <v>1.1494252873563218</v>
      </c>
      <c r="CN12">
        <f t="shared" si="0"/>
        <v>-5.6000000000000005</v>
      </c>
      <c r="CO12">
        <f t="shared" si="0"/>
        <v>3.75</v>
      </c>
      <c r="CP12">
        <f t="shared" si="0"/>
        <v>9.375</v>
      </c>
      <c r="CQ12">
        <f t="shared" si="0"/>
        <v>9.3333333333333339</v>
      </c>
      <c r="CR12">
        <f t="shared" si="0"/>
        <v>-5.5555555555555554</v>
      </c>
      <c r="CS12">
        <f t="shared" si="0"/>
        <v>0</v>
      </c>
      <c r="CT12">
        <f t="shared" si="0"/>
        <v>25.531914893617021</v>
      </c>
      <c r="CU12">
        <f t="shared" si="0"/>
        <v>26.666666666666668</v>
      </c>
      <c r="CV12">
        <f t="shared" si="0"/>
        <v>-14.285714285714285</v>
      </c>
      <c r="CW12">
        <f t="shared" si="0"/>
        <v>0</v>
      </c>
      <c r="CZ12">
        <f t="shared" si="1"/>
        <v>2.9508196721311477</v>
      </c>
      <c r="DA12">
        <f t="shared" si="2"/>
        <v>2.8666666666666667</v>
      </c>
      <c r="DB12">
        <f t="shared" si="71"/>
        <v>3.7142857142857144</v>
      </c>
      <c r="DC12">
        <f t="shared" si="72"/>
        <v>3.5483870967741935</v>
      </c>
      <c r="DD12">
        <f t="shared" si="73"/>
        <v>3.92</v>
      </c>
      <c r="DE12">
        <f t="shared" si="74"/>
        <v>4.3181818181818183</v>
      </c>
      <c r="DF12">
        <f t="shared" si="75"/>
        <v>3.65625</v>
      </c>
      <c r="DG12">
        <f t="shared" si="76"/>
        <v>4.2777777777777777</v>
      </c>
      <c r="DH12">
        <f t="shared" si="77"/>
        <v>4.2105263157894735</v>
      </c>
      <c r="DI12">
        <f t="shared" si="78"/>
        <v>3.3461538461538463</v>
      </c>
      <c r="DJ12">
        <f t="shared" si="79"/>
        <v>4.3103448275862073</v>
      </c>
      <c r="DK12">
        <f t="shared" si="80"/>
        <v>3.3333333333333335</v>
      </c>
      <c r="DL12">
        <f t="shared" si="81"/>
        <v>3.3684210526315788</v>
      </c>
      <c r="DM12">
        <f t="shared" si="82"/>
        <v>3.2608695652173911</v>
      </c>
      <c r="DN12">
        <f t="shared" si="83"/>
        <v>4.5</v>
      </c>
      <c r="DO12">
        <f t="shared" si="84"/>
        <v>4</v>
      </c>
      <c r="DP12">
        <f t="shared" si="12"/>
        <v>2.6111111111111112</v>
      </c>
      <c r="DQ12">
        <f t="shared" si="13"/>
        <v>2.1428571428571428</v>
      </c>
      <c r="DR12">
        <f t="shared" si="14"/>
        <v>3.5</v>
      </c>
      <c r="DS12">
        <f t="shared" si="15"/>
        <v>3.4516129032258065</v>
      </c>
      <c r="DV12">
        <f t="shared" si="16"/>
        <v>4</v>
      </c>
      <c r="DW12">
        <f t="shared" si="17"/>
        <v>4.7777777777777777</v>
      </c>
      <c r="DX12">
        <f t="shared" si="85"/>
        <v>3.1515151515151514</v>
      </c>
      <c r="DY12">
        <f t="shared" si="86"/>
        <v>3.3333333333333335</v>
      </c>
      <c r="DZ12">
        <f t="shared" si="87"/>
        <v>4.083333333333333</v>
      </c>
      <c r="EA12">
        <f t="shared" si="88"/>
        <v>2.96875</v>
      </c>
      <c r="EB12">
        <f t="shared" si="89"/>
        <v>3.774193548387097</v>
      </c>
      <c r="EC12">
        <f t="shared" si="90"/>
        <v>4.5294117647058822</v>
      </c>
      <c r="ED12">
        <f t="shared" si="91"/>
        <v>3.2</v>
      </c>
      <c r="EE12">
        <f t="shared" si="25"/>
        <v>3.48</v>
      </c>
      <c r="EF12">
        <f t="shared" si="92"/>
        <v>3.4722222222222223</v>
      </c>
      <c r="EG12">
        <f t="shared" si="93"/>
        <v>3.8095238095238093</v>
      </c>
      <c r="EH12">
        <f t="shared" si="94"/>
        <v>4.9230769230769234</v>
      </c>
      <c r="EI12">
        <f t="shared" si="95"/>
        <v>4.6875</v>
      </c>
      <c r="EJ12">
        <f t="shared" si="96"/>
        <v>3.6</v>
      </c>
      <c r="EK12">
        <f t="shared" si="97"/>
        <v>4</v>
      </c>
      <c r="EL12">
        <f t="shared" si="26"/>
        <v>7.833333333333333</v>
      </c>
      <c r="EM12">
        <f t="shared" si="27"/>
        <v>5</v>
      </c>
      <c r="EN12">
        <f t="shared" si="28"/>
        <v>2.3333333333333335</v>
      </c>
      <c r="EO12">
        <f t="shared" si="29"/>
        <v>3.4516129032258065</v>
      </c>
      <c r="ER12">
        <f t="shared" si="98"/>
        <v>3.7924129069372809</v>
      </c>
      <c r="EU12">
        <f t="shared" si="30"/>
        <v>1.994799637875418</v>
      </c>
      <c r="EV12">
        <f t="shared" si="31"/>
        <v>1.1068274229344148</v>
      </c>
      <c r="EW12">
        <f t="shared" si="32"/>
        <v>0.39905855042421046</v>
      </c>
      <c r="EX12">
        <f t="shared" si="33"/>
        <v>0.53671406548101142</v>
      </c>
      <c r="EY12">
        <f t="shared" si="34"/>
        <v>0.28071964750597106</v>
      </c>
      <c r="EZ12">
        <f t="shared" si="35"/>
        <v>0.14296478326163997</v>
      </c>
      <c r="FA12">
        <f t="shared" si="36"/>
        <v>0.44453461693755286</v>
      </c>
      <c r="FB12">
        <f t="shared" si="37"/>
        <v>0.17159722544519454</v>
      </c>
      <c r="FC12">
        <f t="shared" si="38"/>
        <v>0.18659554790224706</v>
      </c>
      <c r="FD12">
        <f t="shared" si="39"/>
        <v>0.71697026168793554</v>
      </c>
      <c r="FE12">
        <f t="shared" si="40"/>
        <v>0.12137472032793616</v>
      </c>
      <c r="FF12">
        <f t="shared" si="41"/>
        <v>0.71588993790133637</v>
      </c>
      <c r="FG12">
        <f t="shared" si="42"/>
        <v>0.64714886760938195</v>
      </c>
      <c r="FH12">
        <f t="shared" si="43"/>
        <v>0.78462994153344146</v>
      </c>
      <c r="FI12">
        <f t="shared" si="44"/>
        <v>0.19641007534085408</v>
      </c>
      <c r="FJ12">
        <f t="shared" si="45"/>
        <v>0.33928694072458981</v>
      </c>
      <c r="FK12">
        <f t="shared" si="46"/>
        <v>1.602193924313936</v>
      </c>
      <c r="FL12">
        <f t="shared" si="47"/>
        <v>1.6231919688036158</v>
      </c>
      <c r="FM12">
        <f t="shared" si="48"/>
        <v>0.51364448128873963</v>
      </c>
      <c r="FN12">
        <f t="shared" si="49"/>
        <v>0.63267823356179731</v>
      </c>
      <c r="FP12">
        <f t="shared" si="50"/>
        <v>0.42656782369715224</v>
      </c>
      <c r="FQ12">
        <f t="shared" si="51"/>
        <v>0.5718350758971813</v>
      </c>
      <c r="FR12">
        <f t="shared" si="52"/>
        <v>4.1019411107471801E-2</v>
      </c>
      <c r="FS12">
        <f t="shared" si="53"/>
        <v>7.834370168610523E-2</v>
      </c>
      <c r="FT12">
        <f t="shared" si="54"/>
        <v>0.41379815770928247</v>
      </c>
      <c r="FU12">
        <f t="shared" si="55"/>
        <v>1.9637621599268844E-2</v>
      </c>
      <c r="FV12">
        <f t="shared" si="56"/>
        <v>0.25139767146742797</v>
      </c>
      <c r="FW12">
        <f t="shared" si="57"/>
        <v>0.62469291937552573</v>
      </c>
      <c r="FX12">
        <f t="shared" si="58"/>
        <v>6.1805605814909764E-2</v>
      </c>
      <c r="FY12">
        <f t="shared" si="59"/>
        <v>0.13251364827602061</v>
      </c>
      <c r="FZ12">
        <f t="shared" si="60"/>
        <v>0.11571095629000641</v>
      </c>
      <c r="GA12">
        <f t="shared" si="61"/>
        <v>0.26059614061102815</v>
      </c>
      <c r="GB12">
        <f t="shared" si="62"/>
        <v>0.77084941581114697</v>
      </c>
      <c r="GC12">
        <f t="shared" si="63"/>
        <v>0.70594206811302762</v>
      </c>
      <c r="GD12">
        <f t="shared" si="64"/>
        <v>0.18203051476246909</v>
      </c>
      <c r="GE12">
        <f t="shared" si="65"/>
        <v>0.26587195851014156</v>
      </c>
      <c r="GF12">
        <f t="shared" si="66"/>
        <v>1.6975519131563019</v>
      </c>
      <c r="GG12">
        <f t="shared" si="67"/>
        <v>0.38408389835331608</v>
      </c>
      <c r="GH12">
        <f t="shared" si="68"/>
        <v>1.3054613283709587E-2</v>
      </c>
      <c r="GI12">
        <f t="shared" si="69"/>
        <v>0.11519426106928078</v>
      </c>
    </row>
    <row r="13" spans="1:191">
      <c r="A13" t="s">
        <v>90</v>
      </c>
      <c r="B13">
        <v>173</v>
      </c>
      <c r="C13">
        <v>43</v>
      </c>
      <c r="D13">
        <v>104</v>
      </c>
      <c r="E13">
        <v>109</v>
      </c>
      <c r="F13">
        <v>99</v>
      </c>
      <c r="G13">
        <v>93</v>
      </c>
      <c r="H13">
        <v>125</v>
      </c>
      <c r="I13">
        <v>79</v>
      </c>
      <c r="J13">
        <v>78</v>
      </c>
      <c r="K13">
        <v>90</v>
      </c>
      <c r="L13">
        <v>127</v>
      </c>
      <c r="M13">
        <v>76</v>
      </c>
      <c r="N13">
        <v>66</v>
      </c>
      <c r="O13">
        <v>82</v>
      </c>
      <c r="P13">
        <v>36</v>
      </c>
      <c r="Q13">
        <v>3</v>
      </c>
      <c r="R13">
        <v>46</v>
      </c>
      <c r="S13">
        <v>16</v>
      </c>
      <c r="T13">
        <v>23</v>
      </c>
      <c r="U13">
        <v>105</v>
      </c>
      <c r="V13">
        <v>50</v>
      </c>
      <c r="W13">
        <v>17</v>
      </c>
      <c r="X13">
        <v>26</v>
      </c>
      <c r="Y13">
        <v>23</v>
      </c>
      <c r="Z13">
        <v>34</v>
      </c>
      <c r="AA13">
        <v>25</v>
      </c>
      <c r="AB13">
        <v>37</v>
      </c>
      <c r="AC13">
        <v>23</v>
      </c>
      <c r="AD13">
        <v>18</v>
      </c>
      <c r="AE13">
        <v>24</v>
      </c>
      <c r="AF13">
        <v>32</v>
      </c>
      <c r="AG13">
        <v>21</v>
      </c>
      <c r="AH13">
        <v>23</v>
      </c>
      <c r="AI13">
        <v>23</v>
      </c>
      <c r="AJ13">
        <v>8</v>
      </c>
      <c r="AK13">
        <v>1</v>
      </c>
      <c r="AL13">
        <v>21</v>
      </c>
      <c r="AM13">
        <v>6</v>
      </c>
      <c r="AN13">
        <v>4</v>
      </c>
      <c r="AO13">
        <v>24</v>
      </c>
      <c r="AP13">
        <v>41</v>
      </c>
      <c r="AQ13">
        <v>6</v>
      </c>
      <c r="AR13">
        <v>33</v>
      </c>
      <c r="AS13">
        <v>36</v>
      </c>
      <c r="AT13">
        <v>28</v>
      </c>
      <c r="AU13">
        <v>29</v>
      </c>
      <c r="AV13">
        <v>25</v>
      </c>
      <c r="AW13">
        <v>19</v>
      </c>
      <c r="AX13">
        <v>26</v>
      </c>
      <c r="AY13">
        <v>26</v>
      </c>
      <c r="AZ13">
        <v>34</v>
      </c>
      <c r="BA13">
        <v>22</v>
      </c>
      <c r="BB13">
        <v>19</v>
      </c>
      <c r="BC13">
        <v>19</v>
      </c>
      <c r="BD13">
        <v>11</v>
      </c>
      <c r="BE13">
        <v>0.5</v>
      </c>
      <c r="BF13">
        <v>7</v>
      </c>
      <c r="BG13">
        <v>2</v>
      </c>
      <c r="BH13">
        <v>8</v>
      </c>
      <c r="BI13">
        <v>31</v>
      </c>
      <c r="BJ13">
        <v>9</v>
      </c>
      <c r="BK13">
        <v>11</v>
      </c>
      <c r="BL13">
        <v>-7</v>
      </c>
      <c r="BM13">
        <v>-13</v>
      </c>
      <c r="BN13">
        <v>6</v>
      </c>
      <c r="BO13">
        <v>-4</v>
      </c>
      <c r="BP13">
        <v>12</v>
      </c>
      <c r="BQ13">
        <v>4</v>
      </c>
      <c r="BR13">
        <v>-8</v>
      </c>
      <c r="BS13">
        <v>-2</v>
      </c>
      <c r="BT13">
        <v>-2</v>
      </c>
      <c r="BU13">
        <v>-1</v>
      </c>
      <c r="BV13">
        <v>4</v>
      </c>
      <c r="BW13">
        <v>4</v>
      </c>
      <c r="BX13">
        <v>-3</v>
      </c>
      <c r="BY13">
        <v>1</v>
      </c>
      <c r="BZ13">
        <v>14</v>
      </c>
      <c r="CA13">
        <v>4</v>
      </c>
      <c r="CB13">
        <v>-4</v>
      </c>
      <c r="CC13">
        <v>-7</v>
      </c>
      <c r="CD13">
        <f t="shared" si="70"/>
        <v>5.202312138728324</v>
      </c>
      <c r="CE13">
        <f t="shared" si="0"/>
        <v>25.581395348837212</v>
      </c>
      <c r="CF13">
        <f t="shared" si="0"/>
        <v>-6.7307692307692308</v>
      </c>
      <c r="CG13">
        <f t="shared" si="0"/>
        <v>-11.926605504587156</v>
      </c>
      <c r="CH13">
        <f t="shared" si="0"/>
        <v>6.0606060606060606</v>
      </c>
      <c r="CI13">
        <f t="shared" si="0"/>
        <v>-4.3010752688172049</v>
      </c>
      <c r="CJ13">
        <f t="shared" si="0"/>
        <v>9.6</v>
      </c>
      <c r="CK13">
        <f t="shared" si="0"/>
        <v>5.0632911392405067</v>
      </c>
      <c r="CL13">
        <f t="shared" si="0"/>
        <v>-10.256410256410255</v>
      </c>
      <c r="CM13">
        <f t="shared" si="0"/>
        <v>-2.2222222222222223</v>
      </c>
      <c r="CN13">
        <f t="shared" si="0"/>
        <v>-1.5748031496062991</v>
      </c>
      <c r="CO13">
        <f t="shared" si="0"/>
        <v>-1.3157894736842104</v>
      </c>
      <c r="CP13">
        <f t="shared" si="0"/>
        <v>6.0606060606060606</v>
      </c>
      <c r="CQ13">
        <f t="shared" si="0"/>
        <v>4.8780487804878048</v>
      </c>
      <c r="CR13">
        <f t="shared" si="0"/>
        <v>-8.3333333333333321</v>
      </c>
      <c r="CS13">
        <f t="shared" si="0"/>
        <v>33.333333333333329</v>
      </c>
      <c r="CT13">
        <f t="shared" si="0"/>
        <v>30.434782608695656</v>
      </c>
      <c r="CU13">
        <f t="shared" si="0"/>
        <v>25</v>
      </c>
      <c r="CV13">
        <f t="shared" si="0"/>
        <v>-17.391304347826086</v>
      </c>
      <c r="CW13">
        <f t="shared" si="0"/>
        <v>-6.666666666666667</v>
      </c>
      <c r="CZ13">
        <f t="shared" si="1"/>
        <v>3.46</v>
      </c>
      <c r="DA13">
        <f t="shared" si="2"/>
        <v>2.5294117647058822</v>
      </c>
      <c r="DB13">
        <f t="shared" si="71"/>
        <v>4</v>
      </c>
      <c r="DC13">
        <f t="shared" si="72"/>
        <v>4.7391304347826084</v>
      </c>
      <c r="DD13">
        <f t="shared" si="73"/>
        <v>2.9117647058823528</v>
      </c>
      <c r="DE13">
        <f t="shared" si="74"/>
        <v>3.72</v>
      </c>
      <c r="DF13">
        <f t="shared" si="75"/>
        <v>3.3783783783783785</v>
      </c>
      <c r="DG13">
        <f t="shared" si="76"/>
        <v>3.4347826086956523</v>
      </c>
      <c r="DH13">
        <f t="shared" si="77"/>
        <v>4.333333333333333</v>
      </c>
      <c r="DI13">
        <f t="shared" si="78"/>
        <v>3.75</v>
      </c>
      <c r="DJ13">
        <f t="shared" si="79"/>
        <v>3.96875</v>
      </c>
      <c r="DK13">
        <f t="shared" si="80"/>
        <v>3.6190476190476191</v>
      </c>
      <c r="DL13">
        <f t="shared" si="81"/>
        <v>2.8695652173913042</v>
      </c>
      <c r="DM13">
        <f t="shared" si="82"/>
        <v>3.5652173913043477</v>
      </c>
      <c r="DN13">
        <f t="shared" si="83"/>
        <v>4.5</v>
      </c>
      <c r="DO13">
        <f t="shared" si="84"/>
        <v>3</v>
      </c>
      <c r="DP13">
        <f t="shared" si="12"/>
        <v>2.1904761904761907</v>
      </c>
      <c r="DQ13">
        <f t="shared" si="13"/>
        <v>2.6666666666666665</v>
      </c>
      <c r="DR13">
        <f t="shared" si="14"/>
        <v>5.75</v>
      </c>
      <c r="DS13">
        <f t="shared" si="15"/>
        <v>4.375</v>
      </c>
      <c r="DV13">
        <f t="shared" si="16"/>
        <v>4.2195121951219514</v>
      </c>
      <c r="DW13">
        <f t="shared" si="17"/>
        <v>7.166666666666667</v>
      </c>
      <c r="DX13">
        <f t="shared" si="85"/>
        <v>3.1515151515151514</v>
      </c>
      <c r="DY13">
        <f t="shared" si="86"/>
        <v>3.0277777777777777</v>
      </c>
      <c r="DZ13">
        <f t="shared" si="87"/>
        <v>3.5357142857142856</v>
      </c>
      <c r="EA13">
        <f t="shared" si="88"/>
        <v>3.2068965517241379</v>
      </c>
      <c r="EB13">
        <f t="shared" si="89"/>
        <v>5</v>
      </c>
      <c r="EC13">
        <f t="shared" si="90"/>
        <v>4.1578947368421053</v>
      </c>
      <c r="ED13">
        <f t="shared" si="91"/>
        <v>3</v>
      </c>
      <c r="EE13">
        <f t="shared" si="25"/>
        <v>3.4615384615384617</v>
      </c>
      <c r="EF13">
        <f t="shared" si="92"/>
        <v>3.7352941176470589</v>
      </c>
      <c r="EG13">
        <f t="shared" si="93"/>
        <v>3.4545454545454546</v>
      </c>
      <c r="EH13">
        <f t="shared" si="94"/>
        <v>3.4736842105263159</v>
      </c>
      <c r="EI13">
        <f t="shared" si="95"/>
        <v>4.3157894736842106</v>
      </c>
      <c r="EJ13">
        <f t="shared" si="96"/>
        <v>3.2727272727272729</v>
      </c>
      <c r="EK13">
        <f t="shared" si="97"/>
        <v>6</v>
      </c>
      <c r="EL13">
        <f t="shared" si="26"/>
        <v>6.5714285714285712</v>
      </c>
      <c r="EM13">
        <f t="shared" si="27"/>
        <v>8</v>
      </c>
      <c r="EN13">
        <f t="shared" si="28"/>
        <v>2.875</v>
      </c>
      <c r="EO13">
        <f t="shared" si="29"/>
        <v>3.3870967741935485</v>
      </c>
      <c r="ER13">
        <f t="shared" si="98"/>
        <v>3.9443651503079331</v>
      </c>
      <c r="EU13">
        <f t="shared" si="30"/>
        <v>0.907273672375837</v>
      </c>
      <c r="EV13">
        <f t="shared" si="31"/>
        <v>1.8801173935052524</v>
      </c>
      <c r="EW13">
        <f t="shared" si="32"/>
        <v>0.31820398464959782</v>
      </c>
      <c r="EX13">
        <f t="shared" si="33"/>
        <v>8.7312336534395699E-2</v>
      </c>
      <c r="EY13">
        <f t="shared" si="34"/>
        <v>1.7631207507645863</v>
      </c>
      <c r="EZ13">
        <f t="shared" si="35"/>
        <v>0.49758911470769013</v>
      </c>
      <c r="FA13">
        <f t="shared" si="36"/>
        <v>0.93050071879030316</v>
      </c>
      <c r="FB13">
        <f t="shared" si="37"/>
        <v>0.73642571020077296</v>
      </c>
      <c r="FC13">
        <f t="shared" si="38"/>
        <v>0.20581676446068417</v>
      </c>
      <c r="FD13">
        <f t="shared" si="39"/>
        <v>0.47395248577157745</v>
      </c>
      <c r="FE13">
        <f t="shared" si="40"/>
        <v>0.32903588647456805</v>
      </c>
      <c r="FF13">
        <f t="shared" si="41"/>
        <v>0.56310552226195432</v>
      </c>
      <c r="FG13">
        <f t="shared" si="42"/>
        <v>1.5075081462487732</v>
      </c>
      <c r="FH13">
        <f t="shared" si="43"/>
        <v>0.61565095761242705</v>
      </c>
      <c r="FI13">
        <f t="shared" si="44"/>
        <v>0.23443703961723206</v>
      </c>
      <c r="FJ13">
        <f t="shared" si="45"/>
        <v>0.79524108413218519</v>
      </c>
      <c r="FK13">
        <f t="shared" si="46"/>
        <v>3.0811355395665014</v>
      </c>
      <c r="FL13">
        <f t="shared" si="47"/>
        <v>1.0713815866261918</v>
      </c>
      <c r="FM13">
        <f t="shared" si="48"/>
        <v>0.13687486944765723</v>
      </c>
      <c r="FN13">
        <f t="shared" si="49"/>
        <v>0.16905258583552032</v>
      </c>
      <c r="FP13">
        <f t="shared" si="50"/>
        <v>0.46283658875731587</v>
      </c>
      <c r="FQ13">
        <f t="shared" si="51"/>
        <v>1.2575575056473127</v>
      </c>
      <c r="FR13">
        <f t="shared" si="52"/>
        <v>2.5356936578855849E-2</v>
      </c>
      <c r="FS13">
        <f t="shared" si="53"/>
        <v>1.2380014914226535E-2</v>
      </c>
      <c r="FT13">
        <f t="shared" si="54"/>
        <v>0.10452526441901118</v>
      </c>
      <c r="FU13">
        <f t="shared" si="55"/>
        <v>3.6909902812042074E-2</v>
      </c>
      <c r="FV13">
        <f t="shared" si="56"/>
        <v>1.0026833402123339</v>
      </c>
      <c r="FW13">
        <f t="shared" si="57"/>
        <v>0.34291340645167445</v>
      </c>
      <c r="FX13">
        <f t="shared" si="58"/>
        <v>1.9206597987586647E-2</v>
      </c>
      <c r="FY13">
        <f t="shared" si="59"/>
        <v>8.8822728980815682E-2</v>
      </c>
      <c r="FZ13">
        <f t="shared" si="60"/>
        <v>0.16415192320741806</v>
      </c>
      <c r="GA13">
        <f t="shared" si="61"/>
        <v>9.4400628501945569E-2</v>
      </c>
      <c r="GB13">
        <f t="shared" si="62"/>
        <v>0.10468214750309827</v>
      </c>
      <c r="GC13">
        <f t="shared" si="63"/>
        <v>0.42133509184282275</v>
      </c>
      <c r="GD13">
        <f t="shared" si="64"/>
        <v>8.6187453984263127E-2</v>
      </c>
      <c r="GE13">
        <f t="shared" si="65"/>
        <v>0.38095633279917079</v>
      </c>
      <c r="GF13">
        <f t="shared" si="66"/>
        <v>1.1305949570899156</v>
      </c>
      <c r="GG13">
        <f t="shared" si="67"/>
        <v>0.72478313872006794</v>
      </c>
      <c r="GH13">
        <f t="shared" si="68"/>
        <v>4.7469276092001134E-2</v>
      </c>
      <c r="GI13">
        <f t="shared" si="69"/>
        <v>6.4210595157513983E-2</v>
      </c>
    </row>
    <row r="14" spans="1:191">
      <c r="A14" t="s">
        <v>91</v>
      </c>
      <c r="B14">
        <v>148</v>
      </c>
      <c r="C14">
        <v>40</v>
      </c>
      <c r="D14">
        <v>103</v>
      </c>
      <c r="E14">
        <v>112</v>
      </c>
      <c r="F14">
        <v>99</v>
      </c>
      <c r="G14">
        <v>88</v>
      </c>
      <c r="H14">
        <v>120</v>
      </c>
      <c r="I14">
        <v>78</v>
      </c>
      <c r="J14">
        <v>74</v>
      </c>
      <c r="K14">
        <v>80</v>
      </c>
      <c r="L14">
        <v>119</v>
      </c>
      <c r="M14">
        <v>64</v>
      </c>
      <c r="N14">
        <v>59</v>
      </c>
      <c r="O14">
        <v>72</v>
      </c>
      <c r="P14">
        <v>36</v>
      </c>
      <c r="Q14">
        <v>2</v>
      </c>
      <c r="R14">
        <v>43</v>
      </c>
      <c r="S14">
        <v>16</v>
      </c>
      <c r="T14">
        <v>24</v>
      </c>
      <c r="U14">
        <v>90</v>
      </c>
      <c r="V14">
        <v>42</v>
      </c>
      <c r="W14">
        <v>13</v>
      </c>
      <c r="X14">
        <v>25</v>
      </c>
      <c r="Y14">
        <v>24</v>
      </c>
      <c r="Z14">
        <v>30</v>
      </c>
      <c r="AA14">
        <v>26</v>
      </c>
      <c r="AB14">
        <v>35</v>
      </c>
      <c r="AC14">
        <v>21</v>
      </c>
      <c r="AD14">
        <v>19</v>
      </c>
      <c r="AE14">
        <v>29</v>
      </c>
      <c r="AF14">
        <v>28</v>
      </c>
      <c r="AG14">
        <v>23</v>
      </c>
      <c r="AH14">
        <v>19</v>
      </c>
      <c r="AI14">
        <v>24</v>
      </c>
      <c r="AJ14">
        <v>6</v>
      </c>
      <c r="AK14">
        <v>1</v>
      </c>
      <c r="AL14">
        <v>13</v>
      </c>
      <c r="AM14">
        <v>5</v>
      </c>
      <c r="AN14">
        <v>4</v>
      </c>
      <c r="AO14">
        <v>22</v>
      </c>
      <c r="AP14">
        <v>35</v>
      </c>
      <c r="AQ14">
        <v>5</v>
      </c>
      <c r="AR14">
        <v>37</v>
      </c>
      <c r="AS14">
        <v>40</v>
      </c>
      <c r="AT14">
        <v>20</v>
      </c>
      <c r="AU14">
        <v>27</v>
      </c>
      <c r="AV14">
        <v>32</v>
      </c>
      <c r="AW14">
        <v>20</v>
      </c>
      <c r="AX14">
        <v>22</v>
      </c>
      <c r="AY14">
        <v>20</v>
      </c>
      <c r="AZ14">
        <v>33</v>
      </c>
      <c r="BA14">
        <v>17</v>
      </c>
      <c r="BB14">
        <v>14</v>
      </c>
      <c r="BC14">
        <v>15</v>
      </c>
      <c r="BD14">
        <v>9</v>
      </c>
      <c r="BE14">
        <v>1</v>
      </c>
      <c r="BF14">
        <v>12</v>
      </c>
      <c r="BG14">
        <v>3</v>
      </c>
      <c r="BH14">
        <v>8</v>
      </c>
      <c r="BI14">
        <v>24</v>
      </c>
      <c r="BJ14">
        <v>7</v>
      </c>
      <c r="BK14">
        <v>8</v>
      </c>
      <c r="BL14">
        <v>-12</v>
      </c>
      <c r="BM14">
        <v>-16</v>
      </c>
      <c r="BN14">
        <v>10</v>
      </c>
      <c r="BO14">
        <v>-1</v>
      </c>
      <c r="BP14">
        <v>3</v>
      </c>
      <c r="BQ14">
        <v>1</v>
      </c>
      <c r="BR14">
        <v>-3</v>
      </c>
      <c r="BS14">
        <v>9</v>
      </c>
      <c r="BT14">
        <v>-5</v>
      </c>
      <c r="BU14">
        <v>6</v>
      </c>
      <c r="BV14">
        <v>5</v>
      </c>
      <c r="BW14">
        <v>9</v>
      </c>
      <c r="BX14">
        <v>-3</v>
      </c>
      <c r="BY14">
        <v>0</v>
      </c>
      <c r="BZ14">
        <v>1</v>
      </c>
      <c r="CA14">
        <v>2</v>
      </c>
      <c r="CB14">
        <v>-4</v>
      </c>
      <c r="CC14">
        <v>-2</v>
      </c>
      <c r="CD14">
        <f t="shared" si="70"/>
        <v>4.7297297297297298</v>
      </c>
      <c r="CE14">
        <f t="shared" si="0"/>
        <v>20</v>
      </c>
      <c r="CF14">
        <f t="shared" si="0"/>
        <v>-11.650485436893204</v>
      </c>
      <c r="CG14">
        <f t="shared" si="0"/>
        <v>-14.285714285714285</v>
      </c>
      <c r="CH14">
        <f t="shared" si="0"/>
        <v>10.1010101010101</v>
      </c>
      <c r="CI14">
        <f t="shared" si="0"/>
        <v>-1.1363636363636365</v>
      </c>
      <c r="CJ14">
        <f t="shared" si="0"/>
        <v>2.5</v>
      </c>
      <c r="CK14">
        <f t="shared" si="0"/>
        <v>1.2820512820512819</v>
      </c>
      <c r="CL14">
        <f t="shared" si="0"/>
        <v>-4.0540540540540544</v>
      </c>
      <c r="CM14">
        <f t="shared" si="0"/>
        <v>11.25</v>
      </c>
      <c r="CN14">
        <f t="shared" si="0"/>
        <v>-4.2016806722689077</v>
      </c>
      <c r="CO14">
        <f t="shared" si="0"/>
        <v>9.375</v>
      </c>
      <c r="CP14">
        <f t="shared" si="0"/>
        <v>8.4745762711864394</v>
      </c>
      <c r="CQ14">
        <f t="shared" si="0"/>
        <v>12.5</v>
      </c>
      <c r="CR14">
        <f t="shared" si="0"/>
        <v>-8.3333333333333321</v>
      </c>
      <c r="CS14">
        <f t="shared" si="0"/>
        <v>0</v>
      </c>
      <c r="CT14">
        <f t="shared" si="0"/>
        <v>2.3255813953488373</v>
      </c>
      <c r="CU14">
        <f t="shared" si="0"/>
        <v>12.5</v>
      </c>
      <c r="CV14">
        <f t="shared" si="0"/>
        <v>-16.666666666666664</v>
      </c>
      <c r="CW14">
        <f t="shared" si="0"/>
        <v>-2.2222222222222223</v>
      </c>
      <c r="CZ14">
        <f t="shared" si="1"/>
        <v>3.5238095238095237</v>
      </c>
      <c r="DA14">
        <f t="shared" si="2"/>
        <v>3.0769230769230771</v>
      </c>
      <c r="DB14">
        <f t="shared" si="71"/>
        <v>4.12</v>
      </c>
      <c r="DC14">
        <f t="shared" si="72"/>
        <v>4.666666666666667</v>
      </c>
      <c r="DD14">
        <f t="shared" si="73"/>
        <v>3.3</v>
      </c>
      <c r="DE14">
        <f t="shared" si="74"/>
        <v>3.3846153846153846</v>
      </c>
      <c r="DF14">
        <f t="shared" si="75"/>
        <v>3.4285714285714284</v>
      </c>
      <c r="DG14">
        <f t="shared" si="76"/>
        <v>3.7142857142857144</v>
      </c>
      <c r="DH14">
        <f t="shared" si="77"/>
        <v>3.8947368421052633</v>
      </c>
      <c r="DI14">
        <f t="shared" si="78"/>
        <v>2.7586206896551726</v>
      </c>
      <c r="DJ14">
        <f t="shared" si="79"/>
        <v>4.25</v>
      </c>
      <c r="DK14">
        <f t="shared" si="80"/>
        <v>2.7826086956521738</v>
      </c>
      <c r="DL14">
        <f t="shared" si="81"/>
        <v>3.1052631578947367</v>
      </c>
      <c r="DM14">
        <f t="shared" si="82"/>
        <v>3</v>
      </c>
      <c r="DN14">
        <f t="shared" si="83"/>
        <v>6</v>
      </c>
      <c r="DO14">
        <f t="shared" si="84"/>
        <v>2</v>
      </c>
      <c r="DP14">
        <f t="shared" si="12"/>
        <v>3.3076923076923075</v>
      </c>
      <c r="DQ14">
        <f t="shared" si="13"/>
        <v>3.2</v>
      </c>
      <c r="DR14">
        <f t="shared" si="14"/>
        <v>6</v>
      </c>
      <c r="DS14">
        <f t="shared" si="15"/>
        <v>4.0909090909090908</v>
      </c>
      <c r="DV14">
        <f t="shared" si="16"/>
        <v>4.2285714285714286</v>
      </c>
      <c r="DW14">
        <f t="shared" si="17"/>
        <v>8</v>
      </c>
      <c r="DX14">
        <f t="shared" si="85"/>
        <v>2.7837837837837838</v>
      </c>
      <c r="DY14">
        <f t="shared" si="86"/>
        <v>2.8</v>
      </c>
      <c r="DZ14">
        <f t="shared" si="87"/>
        <v>4.95</v>
      </c>
      <c r="EA14">
        <f t="shared" si="88"/>
        <v>3.2592592592592591</v>
      </c>
      <c r="EB14">
        <f t="shared" si="89"/>
        <v>3.75</v>
      </c>
      <c r="EC14">
        <f t="shared" si="90"/>
        <v>3.9</v>
      </c>
      <c r="ED14">
        <f t="shared" si="91"/>
        <v>3.3636363636363638</v>
      </c>
      <c r="EE14">
        <f t="shared" si="25"/>
        <v>4</v>
      </c>
      <c r="EF14">
        <f t="shared" si="92"/>
        <v>3.606060606060606</v>
      </c>
      <c r="EG14">
        <f t="shared" si="93"/>
        <v>3.7647058823529411</v>
      </c>
      <c r="EH14">
        <f t="shared" si="94"/>
        <v>4.2142857142857144</v>
      </c>
      <c r="EI14">
        <f t="shared" si="95"/>
        <v>4.8</v>
      </c>
      <c r="EJ14">
        <f t="shared" si="96"/>
        <v>4</v>
      </c>
      <c r="EK14">
        <f t="shared" si="97"/>
        <v>2</v>
      </c>
      <c r="EL14">
        <f t="shared" si="26"/>
        <v>3.5833333333333335</v>
      </c>
      <c r="EM14">
        <f t="shared" si="27"/>
        <v>5.333333333333333</v>
      </c>
      <c r="EN14">
        <f t="shared" si="28"/>
        <v>3</v>
      </c>
      <c r="EO14">
        <f t="shared" si="29"/>
        <v>3.75</v>
      </c>
      <c r="ER14">
        <f t="shared" si="98"/>
        <v>3.8172918070849335</v>
      </c>
      <c r="EU14">
        <f t="shared" si="30"/>
        <v>0.61884523444001494</v>
      </c>
      <c r="EV14">
        <f t="shared" si="31"/>
        <v>0.85592573710088449</v>
      </c>
      <c r="EW14">
        <f t="shared" si="32"/>
        <v>0.20482726879867777</v>
      </c>
      <c r="EX14">
        <f t="shared" si="33"/>
        <v>6.9909998689915112E-2</v>
      </c>
      <c r="EY14">
        <f t="shared" si="34"/>
        <v>0.82805259407944476</v>
      </c>
      <c r="EZ14">
        <f t="shared" si="35"/>
        <v>0.69892476536969994</v>
      </c>
      <c r="FA14">
        <f t="shared" si="36"/>
        <v>0.70319058231538967</v>
      </c>
      <c r="FB14">
        <f t="shared" si="37"/>
        <v>0.41495866277205201</v>
      </c>
      <c r="FC14">
        <f t="shared" si="38"/>
        <v>0.3191912183999967</v>
      </c>
      <c r="FD14">
        <f t="shared" si="39"/>
        <v>1.7608912187963399</v>
      </c>
      <c r="FE14">
        <f t="shared" si="40"/>
        <v>0.15036552382306323</v>
      </c>
      <c r="FF14">
        <f t="shared" si="41"/>
        <v>1.5087479861858253</v>
      </c>
      <c r="FG14">
        <f t="shared" si="42"/>
        <v>0.93128267713325941</v>
      </c>
      <c r="FH14">
        <f t="shared" si="43"/>
        <v>1.1656805230596521</v>
      </c>
      <c r="FI14">
        <f t="shared" si="44"/>
        <v>6.1096502137378252E-2</v>
      </c>
      <c r="FJ14">
        <f t="shared" si="45"/>
        <v>1.1635107204026747</v>
      </c>
      <c r="FK14">
        <f t="shared" si="46"/>
        <v>0.66580005085979144</v>
      </c>
      <c r="FL14">
        <f t="shared" si="47"/>
        <v>0.65268788350637885</v>
      </c>
      <c r="FM14">
        <f t="shared" si="48"/>
        <v>0.10072467371574685</v>
      </c>
      <c r="FN14">
        <f t="shared" si="49"/>
        <v>0.22561022534196642</v>
      </c>
      <c r="FP14">
        <f t="shared" si="50"/>
        <v>0.56285029591301938</v>
      </c>
      <c r="FQ14">
        <f t="shared" si="51"/>
        <v>1.5200459049541073</v>
      </c>
      <c r="FR14">
        <f t="shared" si="52"/>
        <v>4.7937963633382322E-3</v>
      </c>
      <c r="FS14">
        <f t="shared" si="53"/>
        <v>4.2976939784309942E-3</v>
      </c>
      <c r="FT14">
        <f t="shared" si="54"/>
        <v>0.97907022043448499</v>
      </c>
      <c r="FU14">
        <f t="shared" si="55"/>
        <v>6.6001302818137667E-2</v>
      </c>
      <c r="FV14">
        <f t="shared" si="56"/>
        <v>0.2266051742132727</v>
      </c>
      <c r="FW14">
        <f t="shared" si="57"/>
        <v>0.28815547661331076</v>
      </c>
      <c r="FX14">
        <f t="shared" si="58"/>
        <v>9.8655811614114269E-2</v>
      </c>
      <c r="FY14">
        <f t="shared" si="59"/>
        <v>0.33560123283061766</v>
      </c>
      <c r="FZ14">
        <f t="shared" si="60"/>
        <v>0.16081718972712342</v>
      </c>
      <c r="GA14">
        <f t="shared" si="61"/>
        <v>0.228409043396131</v>
      </c>
      <c r="GB14">
        <f t="shared" si="62"/>
        <v>0.40102419640805137</v>
      </c>
      <c r="GC14">
        <f t="shared" si="63"/>
        <v>0.73318012671232136</v>
      </c>
      <c r="GD14">
        <f t="shared" si="64"/>
        <v>0.28182876608714974</v>
      </c>
      <c r="GE14">
        <f t="shared" si="65"/>
        <v>3.0875933631524289E-2</v>
      </c>
      <c r="GF14">
        <f t="shared" si="66"/>
        <v>0.17146934129870742</v>
      </c>
      <c r="GG14">
        <f t="shared" si="67"/>
        <v>0.44014678248936878</v>
      </c>
      <c r="GH14">
        <f t="shared" si="68"/>
        <v>7.1644442211511353E-2</v>
      </c>
      <c r="GI14">
        <f t="shared" si="69"/>
        <v>0.22582158633023727</v>
      </c>
    </row>
    <row r="15" spans="1:191">
      <c r="A15" t="s">
        <v>92</v>
      </c>
      <c r="B15">
        <v>136</v>
      </c>
      <c r="C15">
        <v>39</v>
      </c>
      <c r="D15">
        <v>96</v>
      </c>
      <c r="E15">
        <v>93</v>
      </c>
      <c r="F15">
        <v>84</v>
      </c>
      <c r="G15">
        <v>76</v>
      </c>
      <c r="H15">
        <v>105</v>
      </c>
      <c r="I15">
        <v>65</v>
      </c>
      <c r="J15">
        <v>66</v>
      </c>
      <c r="K15">
        <v>71</v>
      </c>
      <c r="L15">
        <v>109</v>
      </c>
      <c r="M15">
        <v>63</v>
      </c>
      <c r="N15">
        <v>56</v>
      </c>
      <c r="O15">
        <v>68</v>
      </c>
      <c r="P15">
        <v>34</v>
      </c>
      <c r="Q15">
        <v>2</v>
      </c>
      <c r="R15">
        <v>39</v>
      </c>
      <c r="S15">
        <v>11</v>
      </c>
      <c r="T15">
        <v>20</v>
      </c>
      <c r="U15">
        <v>90</v>
      </c>
      <c r="V15">
        <v>40</v>
      </c>
      <c r="W15">
        <v>11</v>
      </c>
      <c r="X15">
        <v>27</v>
      </c>
      <c r="Y15">
        <v>21</v>
      </c>
      <c r="Z15">
        <v>24</v>
      </c>
      <c r="AA15">
        <v>17</v>
      </c>
      <c r="AB15">
        <v>36</v>
      </c>
      <c r="AC15">
        <v>10</v>
      </c>
      <c r="AD15">
        <v>14</v>
      </c>
      <c r="AE15">
        <v>24</v>
      </c>
      <c r="AF15">
        <v>31</v>
      </c>
      <c r="AG15">
        <v>20</v>
      </c>
      <c r="AH15">
        <v>13</v>
      </c>
      <c r="AI15">
        <v>20</v>
      </c>
      <c r="AJ15">
        <v>8</v>
      </c>
      <c r="AK15">
        <v>1</v>
      </c>
      <c r="AL15">
        <v>18</v>
      </c>
      <c r="AM15">
        <v>6</v>
      </c>
      <c r="AN15">
        <v>5</v>
      </c>
      <c r="AO15">
        <v>22</v>
      </c>
      <c r="AP15">
        <v>30</v>
      </c>
      <c r="AQ15">
        <v>7</v>
      </c>
      <c r="AR15">
        <v>30</v>
      </c>
      <c r="AS15">
        <v>32</v>
      </c>
      <c r="AT15">
        <v>21</v>
      </c>
      <c r="AU15">
        <v>31</v>
      </c>
      <c r="AV15">
        <v>25</v>
      </c>
      <c r="AW15">
        <v>17</v>
      </c>
      <c r="AX15">
        <v>19</v>
      </c>
      <c r="AY15">
        <v>18</v>
      </c>
      <c r="AZ15">
        <v>30</v>
      </c>
      <c r="BA15">
        <v>15</v>
      </c>
      <c r="BB15">
        <v>16</v>
      </c>
      <c r="BC15">
        <v>16</v>
      </c>
      <c r="BD15">
        <v>7</v>
      </c>
      <c r="BE15">
        <v>1</v>
      </c>
      <c r="BF15">
        <v>4</v>
      </c>
      <c r="BG15">
        <v>1</v>
      </c>
      <c r="BH15">
        <v>7</v>
      </c>
      <c r="BI15">
        <v>25</v>
      </c>
      <c r="BJ15">
        <v>10</v>
      </c>
      <c r="BK15">
        <v>4</v>
      </c>
      <c r="BL15">
        <v>-3</v>
      </c>
      <c r="BM15">
        <v>-11</v>
      </c>
      <c r="BN15">
        <v>3</v>
      </c>
      <c r="BO15">
        <v>-14</v>
      </c>
      <c r="BP15">
        <v>11</v>
      </c>
      <c r="BQ15">
        <v>-7</v>
      </c>
      <c r="BR15">
        <v>-5</v>
      </c>
      <c r="BS15">
        <v>6</v>
      </c>
      <c r="BT15">
        <v>1</v>
      </c>
      <c r="BU15">
        <v>5</v>
      </c>
      <c r="BV15">
        <v>-3</v>
      </c>
      <c r="BW15">
        <v>4</v>
      </c>
      <c r="BX15">
        <v>1</v>
      </c>
      <c r="BY15">
        <v>0</v>
      </c>
      <c r="BZ15">
        <v>14</v>
      </c>
      <c r="CA15">
        <v>5</v>
      </c>
      <c r="CB15">
        <v>-2</v>
      </c>
      <c r="CC15">
        <v>-3</v>
      </c>
      <c r="CD15">
        <f t="shared" si="70"/>
        <v>7.3529411764705888</v>
      </c>
      <c r="CE15">
        <f t="shared" si="0"/>
        <v>10.256410256410255</v>
      </c>
      <c r="CF15">
        <f t="shared" si="0"/>
        <v>-3.125</v>
      </c>
      <c r="CG15">
        <f t="shared" si="0"/>
        <v>-11.827956989247312</v>
      </c>
      <c r="CH15">
        <f t="shared" si="0"/>
        <v>3.5714285714285712</v>
      </c>
      <c r="CI15">
        <f t="shared" si="0"/>
        <v>-18.421052631578945</v>
      </c>
      <c r="CJ15">
        <f t="shared" si="0"/>
        <v>10.476190476190476</v>
      </c>
      <c r="CK15">
        <f t="shared" si="0"/>
        <v>-10.76923076923077</v>
      </c>
      <c r="CL15">
        <f t="shared" si="0"/>
        <v>-7.5757575757575761</v>
      </c>
      <c r="CM15">
        <f t="shared" si="0"/>
        <v>8.4507042253521121</v>
      </c>
      <c r="CN15">
        <f t="shared" si="0"/>
        <v>0.91743119266055051</v>
      </c>
      <c r="CO15">
        <f t="shared" si="0"/>
        <v>7.9365079365079358</v>
      </c>
      <c r="CP15">
        <f t="shared" si="0"/>
        <v>-5.3571428571428568</v>
      </c>
      <c r="CQ15">
        <f t="shared" si="0"/>
        <v>5.8823529411764701</v>
      </c>
      <c r="CR15">
        <f t="shared" si="0"/>
        <v>2.9411764705882351</v>
      </c>
      <c r="CS15">
        <f t="shared" si="0"/>
        <v>0</v>
      </c>
      <c r="CT15">
        <f t="shared" si="0"/>
        <v>35.897435897435898</v>
      </c>
      <c r="CU15">
        <f t="shared" si="0"/>
        <v>45.454545454545453</v>
      </c>
      <c r="CV15">
        <f t="shared" si="0"/>
        <v>-10</v>
      </c>
      <c r="CW15">
        <f t="shared" si="0"/>
        <v>-3.3333333333333335</v>
      </c>
      <c r="CZ15">
        <f t="shared" si="1"/>
        <v>3.4</v>
      </c>
      <c r="DA15">
        <f t="shared" si="2"/>
        <v>3.5454545454545454</v>
      </c>
      <c r="DB15">
        <f t="shared" si="71"/>
        <v>3.5555555555555554</v>
      </c>
      <c r="DC15">
        <f t="shared" si="72"/>
        <v>4.4285714285714288</v>
      </c>
      <c r="DD15">
        <f t="shared" si="73"/>
        <v>3.5</v>
      </c>
      <c r="DE15">
        <f t="shared" si="74"/>
        <v>4.4705882352941178</v>
      </c>
      <c r="DF15">
        <f t="shared" si="75"/>
        <v>2.9166666666666665</v>
      </c>
      <c r="DG15">
        <f t="shared" si="76"/>
        <v>6.5</v>
      </c>
      <c r="DH15">
        <f t="shared" si="77"/>
        <v>4.7142857142857144</v>
      </c>
      <c r="DI15">
        <f t="shared" si="78"/>
        <v>2.9583333333333335</v>
      </c>
      <c r="DJ15">
        <f t="shared" si="79"/>
        <v>3.5161290322580645</v>
      </c>
      <c r="DK15">
        <f t="shared" si="80"/>
        <v>3.15</v>
      </c>
      <c r="DL15">
        <f t="shared" si="81"/>
        <v>4.3076923076923075</v>
      </c>
      <c r="DM15">
        <f t="shared" si="82"/>
        <v>3.4</v>
      </c>
      <c r="DN15">
        <f t="shared" si="83"/>
        <v>4.25</v>
      </c>
      <c r="DO15">
        <f t="shared" si="84"/>
        <v>2</v>
      </c>
      <c r="DP15">
        <f t="shared" si="12"/>
        <v>2.1666666666666665</v>
      </c>
      <c r="DQ15">
        <f t="shared" si="13"/>
        <v>1.8333333333333333</v>
      </c>
      <c r="DR15">
        <f t="shared" si="14"/>
        <v>4</v>
      </c>
      <c r="DS15">
        <f t="shared" si="15"/>
        <v>4.0909090909090908</v>
      </c>
      <c r="DV15">
        <f t="shared" si="16"/>
        <v>4.5333333333333332</v>
      </c>
      <c r="DW15">
        <f t="shared" si="17"/>
        <v>5.5714285714285712</v>
      </c>
      <c r="DX15">
        <f t="shared" si="85"/>
        <v>3.2</v>
      </c>
      <c r="DY15">
        <f t="shared" si="86"/>
        <v>2.90625</v>
      </c>
      <c r="DZ15">
        <f t="shared" si="87"/>
        <v>4</v>
      </c>
      <c r="EA15">
        <f t="shared" si="88"/>
        <v>2.4516129032258065</v>
      </c>
      <c r="EB15">
        <f t="shared" si="89"/>
        <v>4.2</v>
      </c>
      <c r="EC15">
        <f t="shared" si="90"/>
        <v>3.8235294117647061</v>
      </c>
      <c r="ED15">
        <f t="shared" si="91"/>
        <v>3.4736842105263159</v>
      </c>
      <c r="EE15">
        <f t="shared" si="25"/>
        <v>3.9444444444444446</v>
      </c>
      <c r="EF15">
        <f t="shared" si="92"/>
        <v>3.6333333333333333</v>
      </c>
      <c r="EG15">
        <f t="shared" si="93"/>
        <v>4.2</v>
      </c>
      <c r="EH15">
        <f t="shared" si="94"/>
        <v>3.5</v>
      </c>
      <c r="EI15">
        <f t="shared" si="95"/>
        <v>4.25</v>
      </c>
      <c r="EJ15">
        <f t="shared" si="96"/>
        <v>4.8571428571428568</v>
      </c>
      <c r="EK15">
        <f t="shared" si="97"/>
        <v>2</v>
      </c>
      <c r="EL15">
        <f t="shared" si="26"/>
        <v>9.75</v>
      </c>
      <c r="EM15">
        <f t="shared" si="27"/>
        <v>11</v>
      </c>
      <c r="EN15">
        <f t="shared" si="28"/>
        <v>2.8571428571428572</v>
      </c>
      <c r="EO15">
        <f t="shared" si="29"/>
        <v>3.6</v>
      </c>
      <c r="ER15">
        <f t="shared" si="98"/>
        <v>4.0114021958090769</v>
      </c>
      <c r="EU15">
        <f t="shared" si="30"/>
        <v>1.0121388394970836</v>
      </c>
      <c r="EV15">
        <f t="shared" si="31"/>
        <v>0.60243690067367661</v>
      </c>
      <c r="EW15">
        <f t="shared" si="32"/>
        <v>0.70266444477109513</v>
      </c>
      <c r="EX15">
        <f t="shared" si="33"/>
        <v>0.18684092588111303</v>
      </c>
      <c r="EY15">
        <f t="shared" si="34"/>
        <v>0.73641647866344806</v>
      </c>
      <c r="EZ15">
        <f t="shared" si="35"/>
        <v>0.19246063015016379</v>
      </c>
      <c r="FA15">
        <f t="shared" si="36"/>
        <v>1.9253575900912063</v>
      </c>
      <c r="FB15">
        <f t="shared" si="37"/>
        <v>2.0391095424143125E-2</v>
      </c>
      <c r="FC15">
        <f t="shared" si="38"/>
        <v>0.15189063675377701</v>
      </c>
      <c r="FD15">
        <f t="shared" si="39"/>
        <v>1.463288825674218</v>
      </c>
      <c r="FE15">
        <f t="shared" si="40"/>
        <v>0.77336167763129493</v>
      </c>
      <c r="FF15">
        <f t="shared" si="41"/>
        <v>1.0748756132498742</v>
      </c>
      <c r="FG15">
        <f t="shared" si="42"/>
        <v>0.26258355778252895</v>
      </c>
      <c r="FH15">
        <f t="shared" si="43"/>
        <v>0.79671796442666554</v>
      </c>
      <c r="FI15">
        <f t="shared" si="44"/>
        <v>0.31627554359696797</v>
      </c>
      <c r="FJ15">
        <f t="shared" si="45"/>
        <v>1.2065924157926036</v>
      </c>
      <c r="FK15">
        <f t="shared" si="46"/>
        <v>2.9482539073209915</v>
      </c>
      <c r="FL15">
        <f t="shared" si="47"/>
        <v>2.1287048770209482</v>
      </c>
      <c r="FM15">
        <f t="shared" si="48"/>
        <v>0.42026994426491682</v>
      </c>
      <c r="FN15">
        <f t="shared" si="49"/>
        <v>0.31370467481243242</v>
      </c>
      <c r="FP15">
        <f t="shared" si="50"/>
        <v>0.59699680074174299</v>
      </c>
      <c r="FQ15">
        <f t="shared" si="51"/>
        <v>0.68109701490238828</v>
      </c>
      <c r="FR15">
        <f t="shared" si="52"/>
        <v>2.8477851070984245E-2</v>
      </c>
      <c r="FS15">
        <f t="shared" si="53"/>
        <v>6.5930346958025746E-3</v>
      </c>
      <c r="FT15">
        <f t="shared" si="54"/>
        <v>0.24852331584616749</v>
      </c>
      <c r="FU15">
        <f t="shared" si="55"/>
        <v>3.3569182502650083E-4</v>
      </c>
      <c r="FV15">
        <f t="shared" si="56"/>
        <v>0.34985237075082759</v>
      </c>
      <c r="FW15">
        <f t="shared" si="57"/>
        <v>0.18545137957147884</v>
      </c>
      <c r="FX15">
        <f t="shared" si="58"/>
        <v>9.2211526181995282E-2</v>
      </c>
      <c r="FY15">
        <f t="shared" si="59"/>
        <v>0.22524933355984358</v>
      </c>
      <c r="FZ15">
        <f t="shared" si="60"/>
        <v>0.11244141007832251</v>
      </c>
      <c r="GA15">
        <f t="shared" si="61"/>
        <v>0.31338768628820701</v>
      </c>
      <c r="GB15">
        <f t="shared" si="62"/>
        <v>0.10427953733278129</v>
      </c>
      <c r="GC15">
        <f t="shared" si="63"/>
        <v>0.33825233241120828</v>
      </c>
      <c r="GD15">
        <f t="shared" si="64"/>
        <v>0.44298214794150614</v>
      </c>
      <c r="GE15">
        <f t="shared" si="65"/>
        <v>2.7864394113390041E-2</v>
      </c>
      <c r="GF15">
        <f t="shared" si="66"/>
        <v>1.7010930327512714</v>
      </c>
      <c r="GG15">
        <f t="shared" si="67"/>
        <v>0.70208905985012093</v>
      </c>
      <c r="GH15">
        <f t="shared" si="68"/>
        <v>4.5966591738478585E-2</v>
      </c>
      <c r="GI15">
        <f t="shared" si="69"/>
        <v>0.11068371925387213</v>
      </c>
    </row>
    <row r="16" spans="1:191">
      <c r="A16" t="s">
        <v>93</v>
      </c>
      <c r="B16">
        <v>175</v>
      </c>
      <c r="C16">
        <v>47</v>
      </c>
      <c r="D16">
        <v>115</v>
      </c>
      <c r="E16">
        <v>117</v>
      </c>
      <c r="F16">
        <v>106</v>
      </c>
      <c r="G16">
        <v>115</v>
      </c>
      <c r="H16">
        <v>130</v>
      </c>
      <c r="I16">
        <v>100</v>
      </c>
      <c r="J16">
        <v>94</v>
      </c>
      <c r="K16">
        <v>92</v>
      </c>
      <c r="L16">
        <v>119</v>
      </c>
      <c r="M16">
        <v>81</v>
      </c>
      <c r="N16">
        <v>70</v>
      </c>
      <c r="O16">
        <v>79</v>
      </c>
      <c r="P16">
        <v>42</v>
      </c>
      <c r="Q16">
        <v>2</v>
      </c>
      <c r="R16">
        <v>42</v>
      </c>
      <c r="S16">
        <v>15</v>
      </c>
      <c r="T16">
        <v>24</v>
      </c>
      <c r="U16">
        <v>104</v>
      </c>
      <c r="V16">
        <v>38</v>
      </c>
      <c r="W16">
        <v>14</v>
      </c>
      <c r="X16">
        <v>42</v>
      </c>
      <c r="Y16">
        <v>32</v>
      </c>
      <c r="Z16">
        <v>19</v>
      </c>
      <c r="AA16">
        <v>37</v>
      </c>
      <c r="AB16">
        <v>40</v>
      </c>
      <c r="AC16">
        <v>29</v>
      </c>
      <c r="AD16">
        <v>28</v>
      </c>
      <c r="AE16">
        <v>25</v>
      </c>
      <c r="AF16">
        <v>33</v>
      </c>
      <c r="AG16">
        <v>25</v>
      </c>
      <c r="AH16">
        <v>23</v>
      </c>
      <c r="AI16">
        <v>20</v>
      </c>
      <c r="AJ16">
        <v>11</v>
      </c>
      <c r="AK16">
        <v>1</v>
      </c>
      <c r="AL16">
        <v>17</v>
      </c>
      <c r="AM16">
        <v>6</v>
      </c>
      <c r="AN16">
        <v>8</v>
      </c>
      <c r="AO16">
        <v>22</v>
      </c>
      <c r="AP16">
        <v>46</v>
      </c>
      <c r="AQ16">
        <v>10</v>
      </c>
      <c r="AR16">
        <v>27</v>
      </c>
      <c r="AS16">
        <v>34</v>
      </c>
      <c r="AT16">
        <v>31</v>
      </c>
      <c r="AU16">
        <v>38</v>
      </c>
      <c r="AV16">
        <v>39</v>
      </c>
      <c r="AW16">
        <v>33</v>
      </c>
      <c r="AX16">
        <v>28</v>
      </c>
      <c r="AY16">
        <v>27</v>
      </c>
      <c r="AZ16">
        <v>32</v>
      </c>
      <c r="BA16">
        <v>22</v>
      </c>
      <c r="BB16">
        <v>17</v>
      </c>
      <c r="BC16">
        <v>18</v>
      </c>
      <c r="BD16">
        <v>12</v>
      </c>
      <c r="BE16">
        <v>1</v>
      </c>
      <c r="BF16">
        <v>11</v>
      </c>
      <c r="BG16">
        <v>4</v>
      </c>
      <c r="BH16">
        <v>8</v>
      </c>
      <c r="BI16">
        <v>30</v>
      </c>
      <c r="BJ16">
        <v>-8</v>
      </c>
      <c r="BK16">
        <v>4</v>
      </c>
      <c r="BL16">
        <v>15</v>
      </c>
      <c r="BM16">
        <v>-2</v>
      </c>
      <c r="BN16">
        <v>-12</v>
      </c>
      <c r="BO16">
        <v>-1</v>
      </c>
      <c r="BP16">
        <v>1</v>
      </c>
      <c r="BQ16">
        <v>-4</v>
      </c>
      <c r="BR16">
        <v>0</v>
      </c>
      <c r="BS16">
        <v>-2</v>
      </c>
      <c r="BT16">
        <v>1</v>
      </c>
      <c r="BU16">
        <v>3</v>
      </c>
      <c r="BV16">
        <v>6</v>
      </c>
      <c r="BW16">
        <v>2</v>
      </c>
      <c r="BX16">
        <v>-1</v>
      </c>
      <c r="BY16">
        <v>0</v>
      </c>
      <c r="BZ16">
        <v>6</v>
      </c>
      <c r="CA16">
        <v>2</v>
      </c>
      <c r="CB16">
        <v>0</v>
      </c>
      <c r="CC16">
        <v>-8</v>
      </c>
      <c r="CD16">
        <f t="shared" si="70"/>
        <v>-4.5714285714285712</v>
      </c>
      <c r="CE16">
        <f t="shared" si="0"/>
        <v>8.5106382978723403</v>
      </c>
      <c r="CF16">
        <f t="shared" si="0"/>
        <v>13.043478260869565</v>
      </c>
      <c r="CG16">
        <f t="shared" si="0"/>
        <v>-1.7094017094017095</v>
      </c>
      <c r="CH16">
        <f t="shared" si="0"/>
        <v>-11.320754716981133</v>
      </c>
      <c r="CI16">
        <f t="shared" si="0"/>
        <v>-0.86956521739130432</v>
      </c>
      <c r="CJ16">
        <f t="shared" si="0"/>
        <v>0.76923076923076927</v>
      </c>
      <c r="CK16">
        <f t="shared" si="0"/>
        <v>-4</v>
      </c>
      <c r="CL16">
        <f t="shared" si="0"/>
        <v>0</v>
      </c>
      <c r="CM16">
        <f t="shared" si="0"/>
        <v>-2.1739130434782608</v>
      </c>
      <c r="CN16">
        <f t="shared" si="0"/>
        <v>0.84033613445378152</v>
      </c>
      <c r="CO16">
        <f t="shared" si="0"/>
        <v>3.7037037037037033</v>
      </c>
      <c r="CP16">
        <f t="shared" si="0"/>
        <v>8.5714285714285712</v>
      </c>
      <c r="CQ16">
        <f t="shared" si="0"/>
        <v>2.5316455696202533</v>
      </c>
      <c r="CR16">
        <f t="shared" si="0"/>
        <v>-2.3809523809523809</v>
      </c>
      <c r="CS16">
        <f t="shared" si="0"/>
        <v>0</v>
      </c>
      <c r="CT16">
        <f t="shared" si="0"/>
        <v>14.285714285714285</v>
      </c>
      <c r="CU16">
        <f t="shared" si="0"/>
        <v>13.333333333333334</v>
      </c>
      <c r="CV16">
        <f t="shared" si="0"/>
        <v>0</v>
      </c>
      <c r="CW16">
        <f t="shared" si="0"/>
        <v>-7.6923076923076925</v>
      </c>
      <c r="CZ16">
        <f t="shared" si="1"/>
        <v>4.6052631578947372</v>
      </c>
      <c r="DA16">
        <f t="shared" si="2"/>
        <v>3.3571428571428572</v>
      </c>
      <c r="DB16">
        <f t="shared" si="71"/>
        <v>2.7380952380952381</v>
      </c>
      <c r="DC16">
        <f t="shared" si="72"/>
        <v>3.65625</v>
      </c>
      <c r="DD16">
        <f t="shared" si="73"/>
        <v>5.5789473684210522</v>
      </c>
      <c r="DE16">
        <f t="shared" si="74"/>
        <v>3.1081081081081079</v>
      </c>
      <c r="DF16">
        <f t="shared" si="75"/>
        <v>3.25</v>
      </c>
      <c r="DG16">
        <f t="shared" si="76"/>
        <v>3.4482758620689653</v>
      </c>
      <c r="DH16">
        <f t="shared" si="77"/>
        <v>3.3571428571428572</v>
      </c>
      <c r="DI16">
        <f t="shared" si="78"/>
        <v>3.68</v>
      </c>
      <c r="DJ16">
        <f t="shared" si="79"/>
        <v>3.606060606060606</v>
      </c>
      <c r="DK16">
        <f t="shared" si="80"/>
        <v>3.24</v>
      </c>
      <c r="DL16">
        <f t="shared" si="81"/>
        <v>3.0434782608695654</v>
      </c>
      <c r="DM16">
        <f t="shared" si="82"/>
        <v>3.95</v>
      </c>
      <c r="DN16">
        <f t="shared" si="83"/>
        <v>3.8181818181818183</v>
      </c>
      <c r="DO16">
        <f t="shared" si="84"/>
        <v>2</v>
      </c>
      <c r="DP16">
        <f t="shared" si="12"/>
        <v>2.4705882352941178</v>
      </c>
      <c r="DQ16">
        <f t="shared" si="13"/>
        <v>2.5</v>
      </c>
      <c r="DR16">
        <f t="shared" si="14"/>
        <v>3</v>
      </c>
      <c r="DS16">
        <f t="shared" si="15"/>
        <v>4.7272727272727275</v>
      </c>
      <c r="DV16">
        <f t="shared" si="16"/>
        <v>3.8043478260869565</v>
      </c>
      <c r="DW16">
        <f t="shared" si="17"/>
        <v>4.7</v>
      </c>
      <c r="DX16">
        <f t="shared" si="85"/>
        <v>4.2592592592592595</v>
      </c>
      <c r="DY16">
        <f t="shared" si="86"/>
        <v>3.4411764705882355</v>
      </c>
      <c r="DZ16">
        <f t="shared" si="87"/>
        <v>3.4193548387096775</v>
      </c>
      <c r="EA16">
        <f t="shared" si="88"/>
        <v>3.0263157894736841</v>
      </c>
      <c r="EB16">
        <f t="shared" si="89"/>
        <v>3.3333333333333335</v>
      </c>
      <c r="EC16">
        <f t="shared" si="90"/>
        <v>3.0303030303030303</v>
      </c>
      <c r="ED16">
        <f t="shared" si="91"/>
        <v>3.3571428571428572</v>
      </c>
      <c r="EE16">
        <f t="shared" si="25"/>
        <v>3.4074074074074074</v>
      </c>
      <c r="EF16">
        <f t="shared" si="92"/>
        <v>3.71875</v>
      </c>
      <c r="EG16">
        <f t="shared" si="93"/>
        <v>3.6818181818181817</v>
      </c>
      <c r="EH16">
        <f t="shared" si="94"/>
        <v>4.117647058823529</v>
      </c>
      <c r="EI16">
        <f t="shared" si="95"/>
        <v>4.3888888888888893</v>
      </c>
      <c r="EJ16">
        <f t="shared" si="96"/>
        <v>3.5</v>
      </c>
      <c r="EK16">
        <f t="shared" si="97"/>
        <v>2</v>
      </c>
      <c r="EL16">
        <f t="shared" si="26"/>
        <v>3.8181818181818183</v>
      </c>
      <c r="EM16">
        <f t="shared" si="27"/>
        <v>3.75</v>
      </c>
      <c r="EN16">
        <f t="shared" si="28"/>
        <v>3</v>
      </c>
      <c r="EO16">
        <f t="shared" si="29"/>
        <v>3.4666666666666668</v>
      </c>
      <c r="ER16">
        <f t="shared" si="98"/>
        <v>3.5088850130809042</v>
      </c>
      <c r="EU16">
        <f t="shared" si="30"/>
        <v>1.1489677669313669E-2</v>
      </c>
      <c r="EV16">
        <f t="shared" si="31"/>
        <v>0.45210375040358403</v>
      </c>
      <c r="EW16">
        <f t="shared" si="32"/>
        <v>1.6138497034907524</v>
      </c>
      <c r="EX16">
        <f t="shared" si="33"/>
        <v>0.24955512565261265</v>
      </c>
      <c r="EY16">
        <f t="shared" si="34"/>
        <v>3.6877404764402918E-3</v>
      </c>
      <c r="EZ16">
        <f t="shared" si="35"/>
        <v>0.78457396887554576</v>
      </c>
      <c r="FA16">
        <f t="shared" si="36"/>
        <v>0.60402003470886356</v>
      </c>
      <c r="FB16">
        <f t="shared" si="37"/>
        <v>0.39099337432247533</v>
      </c>
      <c r="FC16">
        <f t="shared" si="38"/>
        <v>0.46481297762537171</v>
      </c>
      <c r="FD16">
        <f t="shared" si="39"/>
        <v>0.25219908523616041</v>
      </c>
      <c r="FE16">
        <f t="shared" si="40"/>
        <v>0.27762355424453766</v>
      </c>
      <c r="FF16">
        <f t="shared" si="41"/>
        <v>0.56486588011985039</v>
      </c>
      <c r="FG16">
        <f t="shared" si="42"/>
        <v>0.76213174459264599</v>
      </c>
      <c r="FH16">
        <f t="shared" si="43"/>
        <v>0.16288701846071699</v>
      </c>
      <c r="FI16">
        <f t="shared" si="44"/>
        <v>0.25644785345353532</v>
      </c>
      <c r="FJ16">
        <f t="shared" si="45"/>
        <v>1.0903382730494</v>
      </c>
      <c r="FK16">
        <f t="shared" si="46"/>
        <v>1.4854991007758656</v>
      </c>
      <c r="FL16">
        <f t="shared" si="47"/>
        <v>0.98062158284015166</v>
      </c>
      <c r="FM16">
        <f t="shared" si="48"/>
        <v>0.65307940702237566</v>
      </c>
      <c r="FN16">
        <f t="shared" si="49"/>
        <v>2.5683866562843764E-2</v>
      </c>
      <c r="FP16">
        <f t="shared" si="50"/>
        <v>0.53919526496112424</v>
      </c>
      <c r="FQ16">
        <f t="shared" si="51"/>
        <v>0.75566715816935726</v>
      </c>
      <c r="FR16">
        <f t="shared" si="52"/>
        <v>0.86255137975857576</v>
      </c>
      <c r="FS16">
        <f t="shared" si="53"/>
        <v>0.22264964918014352</v>
      </c>
      <c r="FT16">
        <f t="shared" si="54"/>
        <v>0.21127234132454412</v>
      </c>
      <c r="FU16">
        <f t="shared" si="55"/>
        <v>5.5231542572635024E-2</v>
      </c>
      <c r="FV16">
        <f t="shared" si="56"/>
        <v>0.1631704484343289</v>
      </c>
      <c r="FW16">
        <f t="shared" si="57"/>
        <v>6.2774200657541482E-2</v>
      </c>
      <c r="FX16">
        <f t="shared" si="58"/>
        <v>0.18237872845044714</v>
      </c>
      <c r="FY16">
        <f t="shared" si="59"/>
        <v>0.20621588916550551</v>
      </c>
      <c r="FZ16">
        <f t="shared" si="60"/>
        <v>0.40643947989079643</v>
      </c>
      <c r="GA16">
        <f t="shared" si="61"/>
        <v>0.34700065019434123</v>
      </c>
      <c r="GB16">
        <f t="shared" si="62"/>
        <v>0.58154737169471293</v>
      </c>
      <c r="GC16">
        <f t="shared" si="63"/>
        <v>0.80016723422280855</v>
      </c>
      <c r="GD16">
        <f t="shared" si="64"/>
        <v>0.23570933684418827</v>
      </c>
      <c r="GE16">
        <f t="shared" si="65"/>
        <v>3.6788355870165206E-2</v>
      </c>
      <c r="GF16">
        <f t="shared" si="66"/>
        <v>0.35071779172781387</v>
      </c>
      <c r="GG16">
        <f t="shared" si="67"/>
        <v>0.24618946141908238</v>
      </c>
      <c r="GH16">
        <f t="shared" si="68"/>
        <v>0.10918250742023244</v>
      </c>
      <c r="GI16">
        <f t="shared" si="69"/>
        <v>0.23655835552526955</v>
      </c>
    </row>
    <row r="17" spans="1:212">
      <c r="A17" t="s">
        <v>94</v>
      </c>
      <c r="B17">
        <v>286</v>
      </c>
      <c r="C17">
        <v>79</v>
      </c>
      <c r="D17">
        <v>208</v>
      </c>
      <c r="E17">
        <v>177</v>
      </c>
      <c r="F17">
        <v>185</v>
      </c>
      <c r="G17">
        <v>183</v>
      </c>
      <c r="H17">
        <v>191</v>
      </c>
      <c r="I17">
        <v>145</v>
      </c>
      <c r="J17">
        <v>134</v>
      </c>
      <c r="K17">
        <v>149</v>
      </c>
      <c r="L17">
        <v>184</v>
      </c>
      <c r="M17">
        <v>126</v>
      </c>
      <c r="N17">
        <v>120</v>
      </c>
      <c r="O17">
        <v>142</v>
      </c>
      <c r="P17">
        <v>72</v>
      </c>
      <c r="Q17">
        <v>8</v>
      </c>
      <c r="R17">
        <v>84</v>
      </c>
      <c r="S17">
        <v>22</v>
      </c>
      <c r="T17">
        <v>30</v>
      </c>
      <c r="U17">
        <v>181</v>
      </c>
      <c r="V17">
        <v>84</v>
      </c>
      <c r="W17">
        <v>28</v>
      </c>
      <c r="X17">
        <v>70</v>
      </c>
      <c r="Y17">
        <v>34</v>
      </c>
      <c r="Z17">
        <v>57</v>
      </c>
      <c r="AA17">
        <v>38</v>
      </c>
      <c r="AB17">
        <v>56</v>
      </c>
      <c r="AC17">
        <v>42</v>
      </c>
      <c r="AD17">
        <v>40</v>
      </c>
      <c r="AE17">
        <v>27</v>
      </c>
      <c r="AF17">
        <v>36</v>
      </c>
      <c r="AG17">
        <v>41</v>
      </c>
      <c r="AH17">
        <v>43</v>
      </c>
      <c r="AI17">
        <v>42</v>
      </c>
      <c r="AJ17">
        <v>22</v>
      </c>
      <c r="AK17">
        <v>3</v>
      </c>
      <c r="AL17">
        <v>29</v>
      </c>
      <c r="AM17">
        <v>5</v>
      </c>
      <c r="AN17">
        <v>10</v>
      </c>
      <c r="AO17">
        <v>43</v>
      </c>
      <c r="AP17">
        <v>72</v>
      </c>
      <c r="AQ17">
        <v>22</v>
      </c>
      <c r="AR17">
        <v>47</v>
      </c>
      <c r="AS17">
        <v>59</v>
      </c>
      <c r="AT17">
        <v>43</v>
      </c>
      <c r="AU17">
        <v>54</v>
      </c>
      <c r="AV17">
        <v>54</v>
      </c>
      <c r="AW17">
        <v>44</v>
      </c>
      <c r="AX17">
        <v>36</v>
      </c>
      <c r="AY17">
        <v>44</v>
      </c>
      <c r="AZ17">
        <v>64</v>
      </c>
      <c r="BA17">
        <v>26</v>
      </c>
      <c r="BB17">
        <v>22</v>
      </c>
      <c r="BC17">
        <v>42</v>
      </c>
      <c r="BD17">
        <v>18</v>
      </c>
      <c r="BE17">
        <v>0.5</v>
      </c>
      <c r="BF17">
        <v>23</v>
      </c>
      <c r="BG17">
        <v>5</v>
      </c>
      <c r="BH17">
        <v>13</v>
      </c>
      <c r="BI17">
        <v>65</v>
      </c>
      <c r="BJ17">
        <v>12</v>
      </c>
      <c r="BK17">
        <v>6</v>
      </c>
      <c r="BL17">
        <v>23</v>
      </c>
      <c r="BM17">
        <v>-25</v>
      </c>
      <c r="BN17">
        <v>14</v>
      </c>
      <c r="BO17">
        <v>-16</v>
      </c>
      <c r="BP17">
        <v>2</v>
      </c>
      <c r="BQ17">
        <v>-2</v>
      </c>
      <c r="BR17">
        <v>4</v>
      </c>
      <c r="BS17">
        <v>-17</v>
      </c>
      <c r="BT17">
        <v>-28</v>
      </c>
      <c r="BU17">
        <v>15</v>
      </c>
      <c r="BV17">
        <v>21</v>
      </c>
      <c r="BW17">
        <v>0</v>
      </c>
      <c r="BX17">
        <v>4</v>
      </c>
      <c r="BY17">
        <v>3</v>
      </c>
      <c r="BZ17">
        <v>6</v>
      </c>
      <c r="CA17">
        <v>0</v>
      </c>
      <c r="CB17">
        <v>-3</v>
      </c>
      <c r="CC17">
        <v>-22</v>
      </c>
      <c r="CD17">
        <f t="shared" si="70"/>
        <v>4.1958041958041958</v>
      </c>
      <c r="CE17">
        <f t="shared" si="0"/>
        <v>7.59493670886076</v>
      </c>
      <c r="CF17">
        <f t="shared" si="0"/>
        <v>11.057692307692307</v>
      </c>
      <c r="CG17">
        <f t="shared" si="0"/>
        <v>-14.124293785310735</v>
      </c>
      <c r="CH17">
        <f t="shared" si="0"/>
        <v>7.5675675675675684</v>
      </c>
      <c r="CI17">
        <f t="shared" si="0"/>
        <v>-8.7431693989071047</v>
      </c>
      <c r="CJ17">
        <f t="shared" si="0"/>
        <v>1.0471204188481675</v>
      </c>
      <c r="CK17">
        <f t="shared" si="0"/>
        <v>-1.3793103448275863</v>
      </c>
      <c r="CL17">
        <f t="shared" si="0"/>
        <v>2.9850746268656714</v>
      </c>
      <c r="CM17">
        <f t="shared" ref="CM17:CW27" si="99">BS17/K17*100</f>
        <v>-11.409395973154362</v>
      </c>
      <c r="CN17">
        <f t="shared" si="99"/>
        <v>-15.217391304347828</v>
      </c>
      <c r="CO17">
        <f t="shared" si="99"/>
        <v>11.904761904761903</v>
      </c>
      <c r="CP17">
        <f t="shared" si="99"/>
        <v>17.5</v>
      </c>
      <c r="CQ17">
        <f t="shared" si="99"/>
        <v>0</v>
      </c>
      <c r="CR17">
        <f t="shared" si="99"/>
        <v>5.5555555555555554</v>
      </c>
      <c r="CS17">
        <f t="shared" si="99"/>
        <v>37.5</v>
      </c>
      <c r="CT17">
        <f t="shared" si="99"/>
        <v>7.1428571428571423</v>
      </c>
      <c r="CU17">
        <f t="shared" si="99"/>
        <v>0</v>
      </c>
      <c r="CV17">
        <f t="shared" si="99"/>
        <v>-10</v>
      </c>
      <c r="CW17">
        <f t="shared" si="99"/>
        <v>-12.154696132596685</v>
      </c>
      <c r="CZ17">
        <f t="shared" si="1"/>
        <v>3.4047619047619047</v>
      </c>
      <c r="DA17">
        <f t="shared" si="2"/>
        <v>2.8214285714285716</v>
      </c>
      <c r="DB17">
        <f t="shared" si="71"/>
        <v>2.9714285714285715</v>
      </c>
      <c r="DC17">
        <f t="shared" si="72"/>
        <v>5.2058823529411766</v>
      </c>
      <c r="DD17">
        <f t="shared" si="73"/>
        <v>3.2456140350877192</v>
      </c>
      <c r="DE17">
        <f t="shared" si="74"/>
        <v>4.8157894736842106</v>
      </c>
      <c r="DF17">
        <f t="shared" si="75"/>
        <v>3.4107142857142856</v>
      </c>
      <c r="DG17">
        <f t="shared" si="76"/>
        <v>3.4523809523809526</v>
      </c>
      <c r="DH17">
        <f t="shared" si="77"/>
        <v>3.35</v>
      </c>
      <c r="DI17">
        <f t="shared" si="78"/>
        <v>5.5185185185185182</v>
      </c>
      <c r="DJ17">
        <f t="shared" si="79"/>
        <v>5.1111111111111107</v>
      </c>
      <c r="DK17">
        <f t="shared" si="80"/>
        <v>3.0731707317073171</v>
      </c>
      <c r="DL17">
        <f t="shared" si="81"/>
        <v>2.7906976744186047</v>
      </c>
      <c r="DM17">
        <f t="shared" si="82"/>
        <v>3.3809523809523809</v>
      </c>
      <c r="DN17">
        <f t="shared" si="83"/>
        <v>3.2727272727272729</v>
      </c>
      <c r="DO17">
        <f t="shared" si="84"/>
        <v>2.6666666666666665</v>
      </c>
      <c r="DP17">
        <f t="shared" si="12"/>
        <v>2.896551724137931</v>
      </c>
      <c r="DQ17">
        <f t="shared" si="13"/>
        <v>4.4000000000000004</v>
      </c>
      <c r="DR17">
        <f t="shared" si="14"/>
        <v>3</v>
      </c>
      <c r="DS17">
        <f t="shared" si="15"/>
        <v>4.2093023255813957</v>
      </c>
      <c r="DV17">
        <f t="shared" si="16"/>
        <v>3.9722222222222223</v>
      </c>
      <c r="DW17">
        <f t="shared" si="17"/>
        <v>3.5909090909090908</v>
      </c>
      <c r="DX17">
        <f t="shared" si="85"/>
        <v>4.4255319148936172</v>
      </c>
      <c r="DY17">
        <f t="shared" si="86"/>
        <v>3</v>
      </c>
      <c r="DZ17">
        <f t="shared" si="87"/>
        <v>4.3023255813953485</v>
      </c>
      <c r="EA17">
        <f t="shared" si="88"/>
        <v>3.3888888888888888</v>
      </c>
      <c r="EB17">
        <f t="shared" si="89"/>
        <v>3.5370370370370372</v>
      </c>
      <c r="EC17">
        <f t="shared" si="90"/>
        <v>3.2954545454545454</v>
      </c>
      <c r="ED17">
        <f t="shared" si="91"/>
        <v>3.7222222222222223</v>
      </c>
      <c r="EE17">
        <f t="shared" si="25"/>
        <v>3.3863636363636362</v>
      </c>
      <c r="EF17">
        <f t="shared" si="92"/>
        <v>2.875</v>
      </c>
      <c r="EG17">
        <f t="shared" si="93"/>
        <v>4.8461538461538458</v>
      </c>
      <c r="EH17">
        <f t="shared" si="94"/>
        <v>5.4545454545454541</v>
      </c>
      <c r="EI17">
        <f t="shared" si="95"/>
        <v>3.3809523809523809</v>
      </c>
      <c r="EJ17">
        <f t="shared" si="96"/>
        <v>4</v>
      </c>
      <c r="EK17">
        <f t="shared" si="97"/>
        <v>16</v>
      </c>
      <c r="EL17">
        <f t="shared" si="26"/>
        <v>3.652173913043478</v>
      </c>
      <c r="EM17">
        <f t="shared" si="27"/>
        <v>4.4000000000000004</v>
      </c>
      <c r="EN17">
        <f t="shared" si="28"/>
        <v>2.3076923076923075</v>
      </c>
      <c r="EO17">
        <f t="shared" si="29"/>
        <v>2.7846153846153845</v>
      </c>
      <c r="ER17">
        <f t="shared" si="98"/>
        <v>3.9829946744909512</v>
      </c>
      <c r="EU17">
        <f t="shared" si="30"/>
        <v>1.3608808044383904</v>
      </c>
      <c r="EV17">
        <f t="shared" si="31"/>
        <v>1.8335340772896407</v>
      </c>
      <c r="EW17">
        <f t="shared" si="32"/>
        <v>2.6453357086128837</v>
      </c>
      <c r="EX17">
        <f t="shared" si="33"/>
        <v>1.754145589119167E-2</v>
      </c>
      <c r="EY17">
        <f t="shared" si="34"/>
        <v>1.485996749386844</v>
      </c>
      <c r="EZ17">
        <f t="shared" si="35"/>
        <v>4.59679469974556E-2</v>
      </c>
      <c r="FA17">
        <f t="shared" si="36"/>
        <v>1.1036150400104596</v>
      </c>
      <c r="FB17">
        <f t="shared" si="37"/>
        <v>0.91177638745910672</v>
      </c>
      <c r="FC17">
        <f t="shared" si="38"/>
        <v>1.0558876299469591</v>
      </c>
      <c r="FD17">
        <f t="shared" si="39"/>
        <v>1.2119587755090346E-2</v>
      </c>
      <c r="FE17">
        <f t="shared" si="40"/>
        <v>2.0834857563259843E-2</v>
      </c>
      <c r="FF17">
        <f t="shared" si="41"/>
        <v>1.6246648819358538</v>
      </c>
      <c r="FG17">
        <f t="shared" si="42"/>
        <v>2.484050380852878</v>
      </c>
      <c r="FH17">
        <f t="shared" si="43"/>
        <v>1.0255474783373382</v>
      </c>
      <c r="FI17">
        <f t="shared" si="44"/>
        <v>0.93472708030827567</v>
      </c>
      <c r="FJ17">
        <f t="shared" si="45"/>
        <v>0.938177855237745</v>
      </c>
      <c r="FK17">
        <f t="shared" si="46"/>
        <v>1.7028553972955682</v>
      </c>
      <c r="FL17">
        <f t="shared" si="47"/>
        <v>0.3116904770010413</v>
      </c>
      <c r="FM17">
        <f t="shared" si="48"/>
        <v>0.96523244041179423</v>
      </c>
      <c r="FN17">
        <f t="shared" si="49"/>
        <v>0.20370767496724521</v>
      </c>
      <c r="FP17">
        <f t="shared" si="50"/>
        <v>0.26585418215654122</v>
      </c>
      <c r="FQ17">
        <f t="shared" si="51"/>
        <v>0.11983182090137984</v>
      </c>
      <c r="FR17">
        <f t="shared" si="52"/>
        <v>0.64424777322641402</v>
      </c>
      <c r="FS17">
        <f t="shared" si="53"/>
        <v>2.4104072915795407E-3</v>
      </c>
      <c r="FT17">
        <f t="shared" si="54"/>
        <v>0.50522395954676325</v>
      </c>
      <c r="FU17">
        <f t="shared" si="55"/>
        <v>3.3545867749823731E-2</v>
      </c>
      <c r="FV17">
        <f t="shared" si="56"/>
        <v>6.4404599634481238E-2</v>
      </c>
      <c r="FW17">
        <f t="shared" si="57"/>
        <v>2.8210989764707456E-2</v>
      </c>
      <c r="FX17">
        <f t="shared" si="58"/>
        <v>0.14321706571243301</v>
      </c>
      <c r="FY17">
        <f t="shared" si="59"/>
        <v>4.1892898666759971E-2</v>
      </c>
      <c r="FZ17">
        <f t="shared" si="60"/>
        <v>5.6493898776721228E-4</v>
      </c>
      <c r="GA17">
        <f t="shared" si="61"/>
        <v>0.83813503483218377</v>
      </c>
      <c r="GB17">
        <f t="shared" si="62"/>
        <v>1.2953697139154445</v>
      </c>
      <c r="GC17">
        <f t="shared" si="63"/>
        <v>4.3009471925263588E-2</v>
      </c>
      <c r="GD17">
        <f t="shared" si="64"/>
        <v>0.25603286871945735</v>
      </c>
      <c r="GE17">
        <f t="shared" si="65"/>
        <v>1.0044579816790544</v>
      </c>
      <c r="GF17">
        <f t="shared" si="66"/>
        <v>0.13538311114975993</v>
      </c>
      <c r="GG17">
        <f t="shared" si="67"/>
        <v>0.29062493635387149</v>
      </c>
      <c r="GH17">
        <f t="shared" si="68"/>
        <v>3.7112642761854332E-3</v>
      </c>
      <c r="GI17">
        <f t="shared" si="69"/>
        <v>1.9949295533350339E-4</v>
      </c>
    </row>
    <row r="18" spans="1:212">
      <c r="A18" t="s">
        <v>108</v>
      </c>
      <c r="B18">
        <v>421</v>
      </c>
      <c r="C18">
        <v>138</v>
      </c>
      <c r="D18">
        <v>453</v>
      </c>
      <c r="E18">
        <v>194</v>
      </c>
      <c r="F18">
        <v>668</v>
      </c>
      <c r="G18">
        <v>306</v>
      </c>
      <c r="H18">
        <v>301</v>
      </c>
      <c r="I18">
        <v>156</v>
      </c>
      <c r="J18">
        <v>442</v>
      </c>
      <c r="K18">
        <v>303</v>
      </c>
      <c r="L18">
        <v>384</v>
      </c>
      <c r="M18">
        <v>218</v>
      </c>
      <c r="N18">
        <v>151</v>
      </c>
      <c r="O18">
        <v>491</v>
      </c>
      <c r="P18">
        <v>128</v>
      </c>
      <c r="Q18">
        <v>54</v>
      </c>
      <c r="R18">
        <v>96</v>
      </c>
      <c r="S18">
        <v>61</v>
      </c>
      <c r="T18">
        <v>67</v>
      </c>
      <c r="U18">
        <v>329</v>
      </c>
      <c r="V18">
        <v>73</v>
      </c>
      <c r="W18">
        <v>24</v>
      </c>
      <c r="X18">
        <v>81</v>
      </c>
      <c r="Y18">
        <v>37</v>
      </c>
      <c r="Z18">
        <v>131</v>
      </c>
      <c r="AA18">
        <v>48</v>
      </c>
      <c r="AB18">
        <v>47</v>
      </c>
      <c r="AC18">
        <v>27</v>
      </c>
      <c r="AD18">
        <v>72</v>
      </c>
      <c r="AE18">
        <v>55</v>
      </c>
      <c r="AF18">
        <v>64</v>
      </c>
      <c r="AG18">
        <v>44</v>
      </c>
      <c r="AH18">
        <v>36</v>
      </c>
      <c r="AI18">
        <v>92</v>
      </c>
      <c r="AJ18">
        <v>28</v>
      </c>
      <c r="AK18">
        <v>5</v>
      </c>
      <c r="AL18">
        <v>18</v>
      </c>
      <c r="AM18">
        <v>18</v>
      </c>
      <c r="AN18">
        <v>10</v>
      </c>
      <c r="AO18">
        <v>44</v>
      </c>
      <c r="AP18">
        <v>72</v>
      </c>
      <c r="AQ18">
        <v>25</v>
      </c>
      <c r="AR18">
        <v>90</v>
      </c>
      <c r="AS18">
        <v>50</v>
      </c>
      <c r="AT18">
        <v>124</v>
      </c>
      <c r="AU18">
        <v>59</v>
      </c>
      <c r="AV18">
        <v>61</v>
      </c>
      <c r="AW18">
        <v>43</v>
      </c>
      <c r="AX18">
        <v>81</v>
      </c>
      <c r="AY18">
        <v>56</v>
      </c>
      <c r="AZ18">
        <v>83</v>
      </c>
      <c r="BA18">
        <v>32</v>
      </c>
      <c r="BB18">
        <v>23</v>
      </c>
      <c r="BC18">
        <v>85</v>
      </c>
      <c r="BD18">
        <v>25</v>
      </c>
      <c r="BE18">
        <v>14</v>
      </c>
      <c r="BF18">
        <v>12</v>
      </c>
      <c r="BG18">
        <v>7</v>
      </c>
      <c r="BH18">
        <v>14</v>
      </c>
      <c r="BI18">
        <v>78</v>
      </c>
      <c r="BJ18">
        <v>1</v>
      </c>
      <c r="BK18">
        <v>-1</v>
      </c>
      <c r="BL18">
        <v>-9</v>
      </c>
      <c r="BM18">
        <v>-13</v>
      </c>
      <c r="BN18">
        <v>7</v>
      </c>
      <c r="BO18">
        <v>-11</v>
      </c>
      <c r="BP18">
        <v>-14</v>
      </c>
      <c r="BQ18">
        <v>-16</v>
      </c>
      <c r="BR18">
        <v>-9</v>
      </c>
      <c r="BS18">
        <v>-1</v>
      </c>
      <c r="BT18">
        <v>-19</v>
      </c>
      <c r="BU18">
        <v>12</v>
      </c>
      <c r="BV18">
        <v>13</v>
      </c>
      <c r="BW18">
        <v>7</v>
      </c>
      <c r="BX18">
        <v>3</v>
      </c>
      <c r="BY18">
        <v>-9</v>
      </c>
      <c r="BZ18">
        <v>6</v>
      </c>
      <c r="CA18">
        <v>11</v>
      </c>
      <c r="CB18">
        <v>-4</v>
      </c>
      <c r="CC18">
        <v>-34</v>
      </c>
      <c r="CD18">
        <f t="shared" si="70"/>
        <v>0.23752969121140144</v>
      </c>
      <c r="CE18">
        <f t="shared" si="70"/>
        <v>-0.72463768115942029</v>
      </c>
      <c r="CF18">
        <f t="shared" si="70"/>
        <v>-1.9867549668874174</v>
      </c>
      <c r="CG18">
        <f t="shared" si="70"/>
        <v>-6.7010309278350517</v>
      </c>
      <c r="CH18">
        <f t="shared" si="70"/>
        <v>1.0479041916167664</v>
      </c>
      <c r="CI18">
        <f t="shared" si="70"/>
        <v>-3.594771241830065</v>
      </c>
      <c r="CJ18">
        <f t="shared" si="70"/>
        <v>-4.6511627906976747</v>
      </c>
      <c r="CK18">
        <f t="shared" si="70"/>
        <v>-10.256410256410255</v>
      </c>
      <c r="CL18">
        <f t="shared" si="70"/>
        <v>-2.0361990950226243</v>
      </c>
      <c r="CM18">
        <f t="shared" si="99"/>
        <v>-0.33003300330033003</v>
      </c>
      <c r="CN18">
        <f t="shared" si="99"/>
        <v>-4.9479166666666661</v>
      </c>
      <c r="CO18">
        <f t="shared" si="99"/>
        <v>5.5045871559633035</v>
      </c>
      <c r="CP18">
        <f t="shared" si="99"/>
        <v>8.6092715231788084</v>
      </c>
      <c r="CQ18">
        <f t="shared" si="99"/>
        <v>1.4256619144602851</v>
      </c>
      <c r="CR18">
        <f t="shared" si="99"/>
        <v>2.34375</v>
      </c>
      <c r="CS18">
        <f t="shared" si="99"/>
        <v>-16.666666666666664</v>
      </c>
      <c r="CT18">
        <f t="shared" si="99"/>
        <v>6.25</v>
      </c>
      <c r="CU18">
        <f t="shared" si="99"/>
        <v>18.032786885245901</v>
      </c>
      <c r="CV18">
        <f t="shared" si="99"/>
        <v>-5.9701492537313428</v>
      </c>
      <c r="CW18">
        <f t="shared" si="99"/>
        <v>-10.334346504559271</v>
      </c>
      <c r="CZ18">
        <f t="shared" si="1"/>
        <v>5.7671232876712333</v>
      </c>
      <c r="DA18">
        <f t="shared" si="2"/>
        <v>5.75</v>
      </c>
      <c r="DB18">
        <f t="shared" si="71"/>
        <v>5.5925925925925926</v>
      </c>
      <c r="DC18">
        <f t="shared" si="72"/>
        <v>5.243243243243243</v>
      </c>
      <c r="DD18">
        <f t="shared" si="73"/>
        <v>5.0992366412213741</v>
      </c>
      <c r="DE18">
        <f t="shared" si="74"/>
        <v>6.375</v>
      </c>
      <c r="DF18">
        <f t="shared" si="75"/>
        <v>6.4042553191489358</v>
      </c>
      <c r="DG18">
        <f t="shared" si="76"/>
        <v>5.7777777777777777</v>
      </c>
      <c r="DH18">
        <f t="shared" si="77"/>
        <v>6.1388888888888893</v>
      </c>
      <c r="DI18">
        <f t="shared" si="78"/>
        <v>5.5090909090909088</v>
      </c>
      <c r="DJ18">
        <f t="shared" si="79"/>
        <v>6</v>
      </c>
      <c r="DK18">
        <f t="shared" si="80"/>
        <v>4.9545454545454541</v>
      </c>
      <c r="DL18">
        <f t="shared" si="81"/>
        <v>4.1944444444444446</v>
      </c>
      <c r="DM18">
        <f t="shared" si="82"/>
        <v>5.3369565217391308</v>
      </c>
      <c r="DN18">
        <f t="shared" si="83"/>
        <v>4.5714285714285712</v>
      </c>
      <c r="DO18">
        <f t="shared" si="84"/>
        <v>10.8</v>
      </c>
      <c r="DP18">
        <f t="shared" si="12"/>
        <v>5.333333333333333</v>
      </c>
      <c r="DQ18">
        <f t="shared" si="13"/>
        <v>3.3888888888888888</v>
      </c>
      <c r="DR18">
        <f t="shared" si="14"/>
        <v>6.7</v>
      </c>
      <c r="DS18">
        <f t="shared" si="15"/>
        <v>7.4772727272727275</v>
      </c>
      <c r="DV18">
        <f t="shared" si="16"/>
        <v>5.8472222222222223</v>
      </c>
      <c r="DW18">
        <f t="shared" si="17"/>
        <v>5.52</v>
      </c>
      <c r="DX18">
        <f t="shared" si="85"/>
        <v>5.0333333333333332</v>
      </c>
      <c r="DY18">
        <f t="shared" si="86"/>
        <v>3.88</v>
      </c>
      <c r="DZ18">
        <f t="shared" si="87"/>
        <v>5.387096774193548</v>
      </c>
      <c r="EA18">
        <f t="shared" si="88"/>
        <v>5.1864406779661021</v>
      </c>
      <c r="EB18">
        <f t="shared" si="89"/>
        <v>4.9344262295081966</v>
      </c>
      <c r="EC18">
        <f t="shared" si="90"/>
        <v>3.6279069767441858</v>
      </c>
      <c r="ED18">
        <f t="shared" si="91"/>
        <v>5.4567901234567904</v>
      </c>
      <c r="EE18">
        <f t="shared" si="25"/>
        <v>5.4107142857142856</v>
      </c>
      <c r="EF18">
        <f t="shared" si="92"/>
        <v>4.6265060240963853</v>
      </c>
      <c r="EG18">
        <f t="shared" si="93"/>
        <v>6.8125</v>
      </c>
      <c r="EH18">
        <f t="shared" si="94"/>
        <v>6.5652173913043477</v>
      </c>
      <c r="EI18">
        <f t="shared" si="95"/>
        <v>5.776470588235294</v>
      </c>
      <c r="EJ18">
        <f t="shared" si="96"/>
        <v>5.12</v>
      </c>
      <c r="EK18">
        <f t="shared" si="97"/>
        <v>3.8571428571428572</v>
      </c>
      <c r="EL18">
        <f t="shared" si="26"/>
        <v>8</v>
      </c>
      <c r="EM18">
        <f t="shared" si="27"/>
        <v>8.7142857142857135</v>
      </c>
      <c r="EN18">
        <f t="shared" si="28"/>
        <v>4.7857142857142856</v>
      </c>
      <c r="EO18">
        <f t="shared" si="29"/>
        <v>4.2179487179487181</v>
      </c>
      <c r="ER18">
        <f t="shared" si="98"/>
        <v>5.6293448700788442</v>
      </c>
      <c r="EU18">
        <f t="shared" si="30"/>
        <v>0.2519098591107749</v>
      </c>
      <c r="EV18">
        <f t="shared" si="31"/>
        <v>0.30832015736705809</v>
      </c>
      <c r="EW18">
        <f t="shared" si="32"/>
        <v>0.35208090981617052</v>
      </c>
      <c r="EX18">
        <f t="shared" si="33"/>
        <v>0.55349828770251064</v>
      </c>
      <c r="EY18">
        <f t="shared" si="34"/>
        <v>1.0083595872599054</v>
      </c>
      <c r="EZ18">
        <f t="shared" si="35"/>
        <v>9.229428682350882E-2</v>
      </c>
      <c r="FA18">
        <f t="shared" si="36"/>
        <v>8.871457844013575E-2</v>
      </c>
      <c r="FB18">
        <f t="shared" si="37"/>
        <v>0.29355195504003007</v>
      </c>
      <c r="FC18">
        <f t="shared" si="38"/>
        <v>0.11281458891449207</v>
      </c>
      <c r="FD18">
        <f t="shared" si="39"/>
        <v>0.40360910820289186</v>
      </c>
      <c r="FE18">
        <f t="shared" si="40"/>
        <v>0.1635955843881409</v>
      </c>
      <c r="FF18">
        <f t="shared" si="41"/>
        <v>0.81483642984108384</v>
      </c>
      <c r="FG18">
        <f t="shared" si="42"/>
        <v>1.6407315666058773</v>
      </c>
      <c r="FH18">
        <f t="shared" si="43"/>
        <v>0.57834462135935649</v>
      </c>
      <c r="FI18">
        <f t="shared" si="44"/>
        <v>1.0267507142393817</v>
      </c>
      <c r="FJ18">
        <f t="shared" si="45"/>
        <v>2.9140007320159967E-2</v>
      </c>
      <c r="FK18">
        <f t="shared" si="46"/>
        <v>0.46756060869246946</v>
      </c>
      <c r="FL18">
        <f t="shared" si="47"/>
        <v>2.1075525876841774</v>
      </c>
      <c r="FM18">
        <f t="shared" si="48"/>
        <v>0.17877712241179042</v>
      </c>
      <c r="FN18">
        <f t="shared" si="49"/>
        <v>8.5273739211400214E-3</v>
      </c>
      <c r="FP18">
        <f t="shared" si="50"/>
        <v>0.40876592450169319</v>
      </c>
      <c r="FQ18">
        <f t="shared" si="51"/>
        <v>0.22498545845376927</v>
      </c>
      <c r="FR18">
        <f t="shared" si="52"/>
        <v>5.0599969210320332E-2</v>
      </c>
      <c r="FS18">
        <f t="shared" si="53"/>
        <v>8.6636331616338008E-4</v>
      </c>
      <c r="FT18">
        <f t="shared" si="54"/>
        <v>0.13964885415040779</v>
      </c>
      <c r="FU18">
        <f t="shared" si="55"/>
        <v>0.10733182790052335</v>
      </c>
      <c r="FV18">
        <f t="shared" si="56"/>
        <v>5.267479034223594E-2</v>
      </c>
      <c r="FW18">
        <f t="shared" si="57"/>
        <v>3.7851981015873763E-4</v>
      </c>
      <c r="FX18">
        <f t="shared" si="58"/>
        <v>0.18774564604880295</v>
      </c>
      <c r="FY18">
        <f t="shared" si="59"/>
        <v>0.17972936545975801</v>
      </c>
      <c r="FZ18">
        <f t="shared" si="60"/>
        <v>9.9874196993628393E-3</v>
      </c>
      <c r="GA18">
        <f t="shared" si="61"/>
        <v>0.87330605728494726</v>
      </c>
      <c r="GB18">
        <f t="shared" si="62"/>
        <v>0.61402227692152078</v>
      </c>
      <c r="GC18">
        <f t="shared" si="63"/>
        <v>0.372373387309892</v>
      </c>
      <c r="GD18">
        <f t="shared" si="64"/>
        <v>0.12887744382404734</v>
      </c>
      <c r="GE18">
        <f t="shared" si="65"/>
        <v>2.0386558277757885E-2</v>
      </c>
      <c r="GF18">
        <f t="shared" si="66"/>
        <v>0.96355387565370909</v>
      </c>
      <c r="GG18">
        <f t="shared" si="67"/>
        <v>0.88870582876918491</v>
      </c>
      <c r="GH18">
        <f t="shared" si="68"/>
        <v>9.6899260282739444E-2</v>
      </c>
      <c r="GI18">
        <f t="shared" si="69"/>
        <v>1.1283351863047464E-3</v>
      </c>
    </row>
    <row r="19" spans="1:212">
      <c r="A19" t="s">
        <v>109</v>
      </c>
      <c r="B19">
        <v>417</v>
      </c>
      <c r="C19">
        <v>134</v>
      </c>
      <c r="D19">
        <v>455</v>
      </c>
      <c r="E19">
        <v>210</v>
      </c>
      <c r="F19">
        <v>707</v>
      </c>
      <c r="G19">
        <v>296</v>
      </c>
      <c r="H19">
        <v>308</v>
      </c>
      <c r="I19">
        <v>159</v>
      </c>
      <c r="J19">
        <v>460</v>
      </c>
      <c r="K19">
        <v>298</v>
      </c>
      <c r="L19">
        <v>390</v>
      </c>
      <c r="M19">
        <v>192</v>
      </c>
      <c r="N19">
        <v>141</v>
      </c>
      <c r="O19">
        <v>499</v>
      </c>
      <c r="P19">
        <v>118</v>
      </c>
      <c r="Q19">
        <v>52</v>
      </c>
      <c r="R19">
        <v>90</v>
      </c>
      <c r="S19">
        <v>63</v>
      </c>
      <c r="T19">
        <v>68</v>
      </c>
      <c r="U19">
        <v>319</v>
      </c>
      <c r="V19">
        <v>77</v>
      </c>
      <c r="W19">
        <v>20</v>
      </c>
      <c r="X19">
        <v>74</v>
      </c>
      <c r="Y19">
        <v>25</v>
      </c>
      <c r="Z19">
        <v>147</v>
      </c>
      <c r="AA19">
        <v>39</v>
      </c>
      <c r="AB19">
        <v>52</v>
      </c>
      <c r="AC19">
        <v>19</v>
      </c>
      <c r="AD19">
        <v>73</v>
      </c>
      <c r="AE19">
        <v>60</v>
      </c>
      <c r="AF19">
        <v>64</v>
      </c>
      <c r="AG19">
        <v>43</v>
      </c>
      <c r="AH19">
        <v>38</v>
      </c>
      <c r="AI19">
        <v>121</v>
      </c>
      <c r="AJ19">
        <v>27</v>
      </c>
      <c r="AK19">
        <v>4</v>
      </c>
      <c r="AL19">
        <v>17</v>
      </c>
      <c r="AM19">
        <v>19</v>
      </c>
      <c r="AN19">
        <v>15</v>
      </c>
      <c r="AO19">
        <v>44</v>
      </c>
      <c r="AP19">
        <v>74</v>
      </c>
      <c r="AQ19">
        <v>23</v>
      </c>
      <c r="AR19">
        <v>78</v>
      </c>
      <c r="AS19">
        <v>53</v>
      </c>
      <c r="AT19">
        <v>132</v>
      </c>
      <c r="AU19">
        <v>65</v>
      </c>
      <c r="AV19">
        <v>53</v>
      </c>
      <c r="AW19">
        <v>30</v>
      </c>
      <c r="AX19">
        <v>74</v>
      </c>
      <c r="AY19">
        <v>65</v>
      </c>
      <c r="AZ19">
        <v>90</v>
      </c>
      <c r="BA19">
        <v>28</v>
      </c>
      <c r="BB19">
        <v>18</v>
      </c>
      <c r="BC19">
        <v>77</v>
      </c>
      <c r="BD19">
        <v>11</v>
      </c>
      <c r="BE19">
        <v>15</v>
      </c>
      <c r="BF19">
        <v>13</v>
      </c>
      <c r="BG19">
        <v>8</v>
      </c>
      <c r="BH19">
        <v>10</v>
      </c>
      <c r="BI19">
        <v>67</v>
      </c>
      <c r="BJ19">
        <v>3</v>
      </c>
      <c r="BK19">
        <v>-3</v>
      </c>
      <c r="BL19">
        <v>-4</v>
      </c>
      <c r="BM19">
        <v>-28</v>
      </c>
      <c r="BN19">
        <v>15</v>
      </c>
      <c r="BO19">
        <v>-26</v>
      </c>
      <c r="BP19">
        <v>-1</v>
      </c>
      <c r="BQ19">
        <v>-11</v>
      </c>
      <c r="BR19">
        <v>-1</v>
      </c>
      <c r="BS19">
        <v>-5</v>
      </c>
      <c r="BT19">
        <v>-26</v>
      </c>
      <c r="BU19">
        <v>15</v>
      </c>
      <c r="BV19">
        <v>20</v>
      </c>
      <c r="BW19">
        <v>44</v>
      </c>
      <c r="BX19">
        <v>16</v>
      </c>
      <c r="BY19">
        <v>-11</v>
      </c>
      <c r="BZ19">
        <v>4</v>
      </c>
      <c r="CA19">
        <v>11</v>
      </c>
      <c r="CB19">
        <v>5</v>
      </c>
      <c r="CC19">
        <v>-23</v>
      </c>
      <c r="CD19">
        <f t="shared" si="70"/>
        <v>0.71942446043165476</v>
      </c>
      <c r="CE19">
        <f t="shared" si="70"/>
        <v>-2.2388059701492535</v>
      </c>
      <c r="CF19">
        <f t="shared" si="70"/>
        <v>-0.87912087912087911</v>
      </c>
      <c r="CG19">
        <f t="shared" si="70"/>
        <v>-13.333333333333334</v>
      </c>
      <c r="CH19">
        <f t="shared" si="70"/>
        <v>2.1216407355021216</v>
      </c>
      <c r="CI19">
        <f t="shared" si="70"/>
        <v>-8.7837837837837842</v>
      </c>
      <c r="CJ19">
        <f t="shared" si="70"/>
        <v>-0.32467532467532467</v>
      </c>
      <c r="CK19">
        <f t="shared" si="70"/>
        <v>-6.9182389937106921</v>
      </c>
      <c r="CL19">
        <f t="shared" si="70"/>
        <v>-0.21739130434782608</v>
      </c>
      <c r="CM19">
        <f t="shared" si="99"/>
        <v>-1.6778523489932886</v>
      </c>
      <c r="CN19">
        <f t="shared" si="99"/>
        <v>-6.666666666666667</v>
      </c>
      <c r="CO19">
        <f t="shared" si="99"/>
        <v>7.8125</v>
      </c>
      <c r="CP19">
        <f t="shared" si="99"/>
        <v>14.184397163120568</v>
      </c>
      <c r="CQ19">
        <f t="shared" si="99"/>
        <v>8.8176352705410821</v>
      </c>
      <c r="CR19">
        <f t="shared" si="99"/>
        <v>13.559322033898304</v>
      </c>
      <c r="CS19">
        <f t="shared" si="99"/>
        <v>-21.153846153846153</v>
      </c>
      <c r="CT19">
        <f t="shared" si="99"/>
        <v>4.4444444444444446</v>
      </c>
      <c r="CU19">
        <f t="shared" si="99"/>
        <v>17.460317460317459</v>
      </c>
      <c r="CV19">
        <f t="shared" si="99"/>
        <v>7.3529411764705888</v>
      </c>
      <c r="CW19">
        <f t="shared" si="99"/>
        <v>-7.2100313479623823</v>
      </c>
      <c r="CZ19">
        <f t="shared" si="1"/>
        <v>5.4155844155844157</v>
      </c>
      <c r="DA19">
        <f t="shared" si="2"/>
        <v>6.7</v>
      </c>
      <c r="DB19">
        <f t="shared" si="71"/>
        <v>6.1486486486486482</v>
      </c>
      <c r="DC19">
        <f t="shared" si="72"/>
        <v>8.4</v>
      </c>
      <c r="DD19">
        <f t="shared" si="73"/>
        <v>4.8095238095238093</v>
      </c>
      <c r="DE19">
        <f t="shared" si="74"/>
        <v>7.5897435897435894</v>
      </c>
      <c r="DF19">
        <f t="shared" si="75"/>
        <v>5.9230769230769234</v>
      </c>
      <c r="DG19">
        <f t="shared" si="76"/>
        <v>8.3684210526315788</v>
      </c>
      <c r="DH19">
        <f t="shared" si="77"/>
        <v>6.3013698630136989</v>
      </c>
      <c r="DI19">
        <f t="shared" si="78"/>
        <v>4.9666666666666668</v>
      </c>
      <c r="DJ19">
        <f t="shared" si="79"/>
        <v>6.09375</v>
      </c>
      <c r="DK19">
        <f t="shared" si="80"/>
        <v>4.4651162790697674</v>
      </c>
      <c r="DL19">
        <f t="shared" si="81"/>
        <v>3.7105263157894739</v>
      </c>
      <c r="DM19">
        <f t="shared" si="82"/>
        <v>4.1239669421487601</v>
      </c>
      <c r="DN19">
        <f t="shared" si="83"/>
        <v>4.3703703703703702</v>
      </c>
      <c r="DO19">
        <f t="shared" si="84"/>
        <v>13</v>
      </c>
      <c r="DP19">
        <f t="shared" si="12"/>
        <v>5.2941176470588234</v>
      </c>
      <c r="DQ19">
        <f t="shared" si="13"/>
        <v>3.3157894736842106</v>
      </c>
      <c r="DR19">
        <f t="shared" si="14"/>
        <v>4.5333333333333332</v>
      </c>
      <c r="DS19">
        <f t="shared" si="15"/>
        <v>7.25</v>
      </c>
      <c r="DV19">
        <f t="shared" si="16"/>
        <v>5.6351351351351351</v>
      </c>
      <c r="DW19">
        <f t="shared" si="17"/>
        <v>5.8260869565217392</v>
      </c>
      <c r="DX19">
        <f t="shared" si="85"/>
        <v>5.833333333333333</v>
      </c>
      <c r="DY19">
        <f t="shared" si="86"/>
        <v>3.9622641509433962</v>
      </c>
      <c r="DZ19">
        <f t="shared" si="87"/>
        <v>5.3560606060606064</v>
      </c>
      <c r="EA19">
        <f t="shared" si="88"/>
        <v>4.5538461538461537</v>
      </c>
      <c r="EB19">
        <f t="shared" si="89"/>
        <v>5.8113207547169807</v>
      </c>
      <c r="EC19">
        <f t="shared" si="90"/>
        <v>5.3</v>
      </c>
      <c r="ED19">
        <f t="shared" si="91"/>
        <v>6.2162162162162158</v>
      </c>
      <c r="EE19">
        <f t="shared" si="25"/>
        <v>4.5846153846153843</v>
      </c>
      <c r="EF19">
        <f t="shared" si="92"/>
        <v>4.333333333333333</v>
      </c>
      <c r="EG19">
        <f t="shared" si="93"/>
        <v>6.8571428571428568</v>
      </c>
      <c r="EH19">
        <f t="shared" si="94"/>
        <v>7.833333333333333</v>
      </c>
      <c r="EI19">
        <f t="shared" si="95"/>
        <v>6.4805194805194803</v>
      </c>
      <c r="EJ19">
        <f t="shared" si="96"/>
        <v>10.727272727272727</v>
      </c>
      <c r="EK19">
        <f t="shared" si="97"/>
        <v>3.4666666666666668</v>
      </c>
      <c r="EL19">
        <f t="shared" si="26"/>
        <v>6.9230769230769234</v>
      </c>
      <c r="EM19">
        <f t="shared" si="27"/>
        <v>7.875</v>
      </c>
      <c r="EN19">
        <f t="shared" si="28"/>
        <v>6.8</v>
      </c>
      <c r="EO19">
        <f t="shared" si="29"/>
        <v>4.7611940298507465</v>
      </c>
      <c r="ER19">
        <f t="shared" si="98"/>
        <v>5.9979105843232272</v>
      </c>
      <c r="EU19">
        <f t="shared" si="30"/>
        <v>0.83096097821287107</v>
      </c>
      <c r="EV19">
        <f t="shared" si="31"/>
        <v>0.18223955549521184</v>
      </c>
      <c r="EW19">
        <f t="shared" si="32"/>
        <v>0.24985852321412957</v>
      </c>
      <c r="EX19">
        <f t="shared" si="33"/>
        <v>1.5472382826777461E-2</v>
      </c>
      <c r="EY19">
        <f t="shared" si="34"/>
        <v>2.74275485035096</v>
      </c>
      <c r="EZ19">
        <f t="shared" si="35"/>
        <v>2.6432105874681561E-2</v>
      </c>
      <c r="FA19">
        <f t="shared" si="36"/>
        <v>0.37277790194884819</v>
      </c>
      <c r="FB19">
        <f t="shared" si="37"/>
        <v>2.8508072722996665E-2</v>
      </c>
      <c r="FC19">
        <f t="shared" si="38"/>
        <v>0.18651108114534151</v>
      </c>
      <c r="FD19">
        <f t="shared" si="39"/>
        <v>1.3083091317471651</v>
      </c>
      <c r="FE19">
        <f t="shared" si="40"/>
        <v>0.28208108075443922</v>
      </c>
      <c r="FF19">
        <f t="shared" si="41"/>
        <v>1.8047546507097136</v>
      </c>
      <c r="FG19">
        <f t="shared" si="42"/>
        <v>3.1392596847915843</v>
      </c>
      <c r="FH19">
        <f t="shared" si="43"/>
        <v>5.2227454411864533</v>
      </c>
      <c r="FI19">
        <f t="shared" si="44"/>
        <v>1.5132541612054691</v>
      </c>
      <c r="FJ19">
        <f t="shared" si="45"/>
        <v>2.2895036169098128E-2</v>
      </c>
      <c r="FK19">
        <f t="shared" si="46"/>
        <v>0.62829729767440701</v>
      </c>
      <c r="FL19">
        <f t="shared" si="47"/>
        <v>2.6189736091473725</v>
      </c>
      <c r="FM19">
        <f t="shared" si="48"/>
        <v>1.0379525721147607</v>
      </c>
      <c r="FN19">
        <f t="shared" si="49"/>
        <v>4.2762286225318712E-2</v>
      </c>
      <c r="FP19">
        <f t="shared" si="50"/>
        <v>0.12724342080258</v>
      </c>
      <c r="FQ19">
        <f t="shared" si="51"/>
        <v>0.21113584639940358</v>
      </c>
      <c r="FR19">
        <f t="shared" si="52"/>
        <v>0.19740309356396799</v>
      </c>
      <c r="FS19">
        <f t="shared" si="53"/>
        <v>2.5444859949015408E-4</v>
      </c>
      <c r="FT19">
        <f t="shared" si="54"/>
        <v>3.2294917056418147E-2</v>
      </c>
      <c r="FU19">
        <f t="shared" si="55"/>
        <v>3.213764182409672E-3</v>
      </c>
      <c r="FV19">
        <f t="shared" si="56"/>
        <v>0.19763475216020968</v>
      </c>
      <c r="FW19">
        <f t="shared" si="57"/>
        <v>9.4740099120426274E-2</v>
      </c>
      <c r="FX19">
        <f t="shared" si="58"/>
        <v>0.40132991034318832</v>
      </c>
      <c r="FY19">
        <f t="shared" si="59"/>
        <v>3.7471063476899598E-3</v>
      </c>
      <c r="FZ19">
        <f t="shared" si="60"/>
        <v>1.9477025118222244E-4</v>
      </c>
      <c r="GA19">
        <f t="shared" si="61"/>
        <v>0.59851389980991099</v>
      </c>
      <c r="GB19">
        <f t="shared" si="62"/>
        <v>0.89602259806707674</v>
      </c>
      <c r="GC19">
        <f t="shared" si="63"/>
        <v>0.60339341774697441</v>
      </c>
      <c r="GD19">
        <f t="shared" si="64"/>
        <v>1.7771110060268716</v>
      </c>
      <c r="GE19">
        <f t="shared" si="65"/>
        <v>3.7987462488314207E-3</v>
      </c>
      <c r="GF19">
        <f t="shared" si="66"/>
        <v>0.4622743147508544</v>
      </c>
      <c r="GG19">
        <f t="shared" si="67"/>
        <v>0.59189280855718496</v>
      </c>
      <c r="GH19">
        <f t="shared" si="68"/>
        <v>0.39147538605029419</v>
      </c>
      <c r="GI19">
        <f t="shared" si="69"/>
        <v>7.8849453666654211E-3</v>
      </c>
    </row>
    <row r="20" spans="1:212">
      <c r="A20" t="s">
        <v>110</v>
      </c>
      <c r="B20">
        <v>475</v>
      </c>
      <c r="C20">
        <v>150</v>
      </c>
      <c r="D20">
        <v>527</v>
      </c>
      <c r="E20">
        <v>225</v>
      </c>
      <c r="F20">
        <v>811</v>
      </c>
      <c r="G20">
        <v>340</v>
      </c>
      <c r="H20">
        <v>358</v>
      </c>
      <c r="I20">
        <v>172</v>
      </c>
      <c r="J20">
        <v>525</v>
      </c>
      <c r="K20">
        <v>328</v>
      </c>
      <c r="L20">
        <v>432</v>
      </c>
      <c r="M20">
        <v>209</v>
      </c>
      <c r="N20">
        <v>166</v>
      </c>
      <c r="O20">
        <v>564</v>
      </c>
      <c r="P20">
        <v>134</v>
      </c>
      <c r="Q20">
        <v>58</v>
      </c>
      <c r="R20">
        <v>110</v>
      </c>
      <c r="S20">
        <v>67</v>
      </c>
      <c r="T20">
        <v>73</v>
      </c>
      <c r="U20">
        <v>391</v>
      </c>
      <c r="V20">
        <v>84</v>
      </c>
      <c r="W20">
        <v>24</v>
      </c>
      <c r="X20">
        <v>97</v>
      </c>
      <c r="Y20">
        <v>32</v>
      </c>
      <c r="Z20">
        <v>160</v>
      </c>
      <c r="AA20">
        <v>57</v>
      </c>
      <c r="AB20">
        <v>85</v>
      </c>
      <c r="AC20">
        <v>29</v>
      </c>
      <c r="AD20">
        <v>82</v>
      </c>
      <c r="AE20">
        <v>49</v>
      </c>
      <c r="AF20">
        <v>61</v>
      </c>
      <c r="AG20">
        <v>47</v>
      </c>
      <c r="AH20">
        <v>37</v>
      </c>
      <c r="AI20">
        <v>113</v>
      </c>
      <c r="AJ20">
        <v>32</v>
      </c>
      <c r="AK20">
        <v>9</v>
      </c>
      <c r="AL20">
        <v>18</v>
      </c>
      <c r="AM20">
        <v>18</v>
      </c>
      <c r="AN20">
        <v>10</v>
      </c>
      <c r="AO20">
        <v>50</v>
      </c>
      <c r="AP20">
        <v>104</v>
      </c>
      <c r="AQ20">
        <v>18</v>
      </c>
      <c r="AR20">
        <v>86</v>
      </c>
      <c r="AS20">
        <v>72</v>
      </c>
      <c r="AT20">
        <v>151</v>
      </c>
      <c r="AU20">
        <v>60</v>
      </c>
      <c r="AV20">
        <v>55</v>
      </c>
      <c r="AW20">
        <v>33</v>
      </c>
      <c r="AX20">
        <v>75</v>
      </c>
      <c r="AY20">
        <v>79</v>
      </c>
      <c r="AZ20">
        <v>108</v>
      </c>
      <c r="BA20">
        <v>41</v>
      </c>
      <c r="BB20">
        <v>24</v>
      </c>
      <c r="BC20">
        <v>102</v>
      </c>
      <c r="BD20">
        <v>14</v>
      </c>
      <c r="BE20">
        <v>13</v>
      </c>
      <c r="BF20">
        <v>13</v>
      </c>
      <c r="BG20">
        <v>14</v>
      </c>
      <c r="BH20">
        <v>14</v>
      </c>
      <c r="BI20">
        <v>65</v>
      </c>
      <c r="BJ20">
        <v>-20</v>
      </c>
      <c r="BK20">
        <v>6</v>
      </c>
      <c r="BL20">
        <v>11</v>
      </c>
      <c r="BM20">
        <v>-40</v>
      </c>
      <c r="BN20">
        <v>9</v>
      </c>
      <c r="BO20">
        <v>-3</v>
      </c>
      <c r="BP20">
        <v>30</v>
      </c>
      <c r="BQ20">
        <v>-4</v>
      </c>
      <c r="BR20">
        <v>7</v>
      </c>
      <c r="BS20">
        <v>-30</v>
      </c>
      <c r="BT20">
        <v>-47</v>
      </c>
      <c r="BU20">
        <v>6</v>
      </c>
      <c r="BV20">
        <v>13</v>
      </c>
      <c r="BW20">
        <v>11</v>
      </c>
      <c r="BX20">
        <v>18</v>
      </c>
      <c r="BY20">
        <v>-4</v>
      </c>
      <c r="BZ20">
        <v>5</v>
      </c>
      <c r="CA20">
        <v>4</v>
      </c>
      <c r="CB20">
        <v>-4</v>
      </c>
      <c r="CC20">
        <v>-15</v>
      </c>
      <c r="CD20">
        <f t="shared" si="70"/>
        <v>-4.2105263157894735</v>
      </c>
      <c r="CE20">
        <f t="shared" si="70"/>
        <v>4</v>
      </c>
      <c r="CF20">
        <f t="shared" si="70"/>
        <v>2.0872865275142316</v>
      </c>
      <c r="CG20">
        <f t="shared" si="70"/>
        <v>-17.777777777777779</v>
      </c>
      <c r="CH20">
        <f t="shared" si="70"/>
        <v>1.1097410604192355</v>
      </c>
      <c r="CI20">
        <f t="shared" si="70"/>
        <v>-0.88235294117647056</v>
      </c>
      <c r="CJ20">
        <f t="shared" si="70"/>
        <v>8.3798882681564244</v>
      </c>
      <c r="CK20">
        <f t="shared" si="70"/>
        <v>-2.3255813953488373</v>
      </c>
      <c r="CL20">
        <f t="shared" si="70"/>
        <v>1.3333333333333335</v>
      </c>
      <c r="CM20">
        <f t="shared" si="99"/>
        <v>-9.1463414634146343</v>
      </c>
      <c r="CN20">
        <f t="shared" si="99"/>
        <v>-10.87962962962963</v>
      </c>
      <c r="CO20">
        <f t="shared" si="99"/>
        <v>2.8708133971291865</v>
      </c>
      <c r="CP20">
        <f t="shared" si="99"/>
        <v>7.8313253012048198</v>
      </c>
      <c r="CQ20">
        <f t="shared" si="99"/>
        <v>1.9503546099290781</v>
      </c>
      <c r="CR20">
        <f t="shared" si="99"/>
        <v>13.432835820895523</v>
      </c>
      <c r="CS20">
        <f t="shared" si="99"/>
        <v>-6.8965517241379306</v>
      </c>
      <c r="CT20">
        <f t="shared" si="99"/>
        <v>4.5454545454545459</v>
      </c>
      <c r="CU20">
        <f t="shared" si="99"/>
        <v>5.9701492537313428</v>
      </c>
      <c r="CV20">
        <f t="shared" si="99"/>
        <v>-5.4794520547945202</v>
      </c>
      <c r="CW20">
        <f t="shared" si="99"/>
        <v>-3.8363171355498724</v>
      </c>
      <c r="CZ20">
        <f t="shared" si="1"/>
        <v>5.6547619047619051</v>
      </c>
      <c r="DA20">
        <f t="shared" si="2"/>
        <v>6.25</v>
      </c>
      <c r="DB20">
        <f t="shared" si="71"/>
        <v>5.4329896907216497</v>
      </c>
      <c r="DC20">
        <f t="shared" si="72"/>
        <v>7.03125</v>
      </c>
      <c r="DD20">
        <f t="shared" si="73"/>
        <v>5.0687499999999996</v>
      </c>
      <c r="DE20">
        <f t="shared" si="74"/>
        <v>5.9649122807017543</v>
      </c>
      <c r="DF20">
        <f t="shared" si="75"/>
        <v>4.2117647058823531</v>
      </c>
      <c r="DG20">
        <f t="shared" si="76"/>
        <v>5.931034482758621</v>
      </c>
      <c r="DH20">
        <f t="shared" si="77"/>
        <v>6.4024390243902438</v>
      </c>
      <c r="DI20">
        <f t="shared" si="78"/>
        <v>6.6938775510204085</v>
      </c>
      <c r="DJ20">
        <f t="shared" si="79"/>
        <v>7.081967213114754</v>
      </c>
      <c r="DK20">
        <f t="shared" si="80"/>
        <v>4.4468085106382977</v>
      </c>
      <c r="DL20">
        <f t="shared" si="81"/>
        <v>4.4864864864864868</v>
      </c>
      <c r="DM20">
        <f t="shared" si="82"/>
        <v>4.9911504424778759</v>
      </c>
      <c r="DN20">
        <f t="shared" si="83"/>
        <v>4.1875</v>
      </c>
      <c r="DO20">
        <f t="shared" si="84"/>
        <v>6.4444444444444446</v>
      </c>
      <c r="DP20">
        <f t="shared" si="12"/>
        <v>6.1111111111111107</v>
      </c>
      <c r="DQ20">
        <f t="shared" si="13"/>
        <v>3.7222222222222223</v>
      </c>
      <c r="DR20">
        <f t="shared" si="14"/>
        <v>7.3</v>
      </c>
      <c r="DS20">
        <f t="shared" si="15"/>
        <v>7.82</v>
      </c>
      <c r="DV20">
        <f t="shared" si="16"/>
        <v>4.5673076923076925</v>
      </c>
      <c r="DW20">
        <f t="shared" si="17"/>
        <v>8.3333333333333339</v>
      </c>
      <c r="DX20">
        <f t="shared" si="85"/>
        <v>6.1279069767441863</v>
      </c>
      <c r="DY20">
        <f t="shared" si="86"/>
        <v>3.125</v>
      </c>
      <c r="DZ20">
        <f t="shared" si="87"/>
        <v>5.370860927152318</v>
      </c>
      <c r="EA20">
        <f t="shared" si="88"/>
        <v>5.666666666666667</v>
      </c>
      <c r="EB20">
        <f t="shared" si="89"/>
        <v>6.5090909090909088</v>
      </c>
      <c r="EC20">
        <f t="shared" si="90"/>
        <v>5.2121212121212119</v>
      </c>
      <c r="ED20">
        <f t="shared" si="91"/>
        <v>7</v>
      </c>
      <c r="EE20">
        <f t="shared" si="25"/>
        <v>4.1518987341772151</v>
      </c>
      <c r="EF20">
        <f t="shared" si="92"/>
        <v>4</v>
      </c>
      <c r="EG20">
        <f t="shared" si="93"/>
        <v>5.0975609756097562</v>
      </c>
      <c r="EH20">
        <f t="shared" si="94"/>
        <v>6.916666666666667</v>
      </c>
      <c r="EI20">
        <f t="shared" si="95"/>
        <v>5.5294117647058822</v>
      </c>
      <c r="EJ20">
        <f t="shared" si="96"/>
        <v>9.5714285714285712</v>
      </c>
      <c r="EK20">
        <f t="shared" si="97"/>
        <v>4.4615384615384617</v>
      </c>
      <c r="EL20">
        <f t="shared" si="26"/>
        <v>8.4615384615384617</v>
      </c>
      <c r="EM20">
        <f t="shared" si="27"/>
        <v>4.7857142857142856</v>
      </c>
      <c r="EN20">
        <f t="shared" si="28"/>
        <v>5.2142857142857144</v>
      </c>
      <c r="EO20">
        <f t="shared" si="29"/>
        <v>6.0153846153846153</v>
      </c>
      <c r="ER20">
        <f t="shared" si="98"/>
        <v>5.7837796509799508</v>
      </c>
      <c r="EU20">
        <f t="shared" si="30"/>
        <v>0.41787294795286667</v>
      </c>
      <c r="EV20">
        <f t="shared" si="31"/>
        <v>0.21229772504044378</v>
      </c>
      <c r="EW20">
        <f t="shared" si="32"/>
        <v>0.6395380034893452</v>
      </c>
      <c r="EX20">
        <f t="shared" si="33"/>
        <v>5.9583523525292566E-2</v>
      </c>
      <c r="EY20">
        <f t="shared" si="34"/>
        <v>1.5017516529193247</v>
      </c>
      <c r="EZ20">
        <f t="shared" si="35"/>
        <v>0.24631850826334847</v>
      </c>
      <c r="FA20">
        <f t="shared" si="36"/>
        <v>3.119601815243191</v>
      </c>
      <c r="FB20">
        <f t="shared" si="37"/>
        <v>0.29212287341931897</v>
      </c>
      <c r="FC20">
        <f t="shared" si="38"/>
        <v>8.0993034154403329E-2</v>
      </c>
      <c r="FD20">
        <f t="shared" si="39"/>
        <v>6.8393125646539446E-2</v>
      </c>
      <c r="FE20">
        <f t="shared" si="40"/>
        <v>1.9528702249210446E-2</v>
      </c>
      <c r="FF20">
        <f t="shared" si="41"/>
        <v>1.6655709236206728</v>
      </c>
      <c r="FG20">
        <f t="shared" si="42"/>
        <v>1.4091830053628267</v>
      </c>
      <c r="FH20">
        <f t="shared" si="43"/>
        <v>1.402808103936571</v>
      </c>
      <c r="FI20">
        <f t="shared" si="44"/>
        <v>1.7040768360991334</v>
      </c>
      <c r="FJ20">
        <f t="shared" si="45"/>
        <v>0.2534265789115196</v>
      </c>
      <c r="FK20">
        <f t="shared" si="46"/>
        <v>0.26667298862431282</v>
      </c>
      <c r="FL20">
        <f t="shared" si="47"/>
        <v>1.7761808876487946</v>
      </c>
      <c r="FM20">
        <f t="shared" si="48"/>
        <v>0.13206052176567945</v>
      </c>
      <c r="FN20">
        <f t="shared" si="49"/>
        <v>4.0064430946267207E-3</v>
      </c>
      <c r="FP20">
        <f t="shared" si="50"/>
        <v>1.8025733552151312E-3</v>
      </c>
      <c r="FQ20">
        <f t="shared" si="51"/>
        <v>1.3053865822168276</v>
      </c>
      <c r="FR20">
        <f t="shared" si="52"/>
        <v>0.52202971639324158</v>
      </c>
      <c r="FS20">
        <f t="shared" si="53"/>
        <v>1.0878955338484447E-8</v>
      </c>
      <c r="FT20">
        <f t="shared" si="54"/>
        <v>6.9370118778093584E-2</v>
      </c>
      <c r="FU20">
        <f t="shared" si="55"/>
        <v>0.21983838533022149</v>
      </c>
      <c r="FV20">
        <f t="shared" si="56"/>
        <v>0.72950864726556586</v>
      </c>
      <c r="FW20">
        <f t="shared" si="57"/>
        <v>0.10861670056770147</v>
      </c>
      <c r="FX20">
        <f t="shared" si="58"/>
        <v>1.43661148957186</v>
      </c>
      <c r="FY20">
        <f t="shared" si="59"/>
        <v>3.0613707539336001E-4</v>
      </c>
      <c r="FZ20">
        <f t="shared" si="60"/>
        <v>8.9522750392978367E-6</v>
      </c>
      <c r="GA20">
        <f t="shared" si="61"/>
        <v>7.7232712962465436E-2</v>
      </c>
      <c r="GB20">
        <f t="shared" si="62"/>
        <v>0.70814697126625203</v>
      </c>
      <c r="GC20">
        <f t="shared" si="63"/>
        <v>0.14663130574136862</v>
      </c>
      <c r="GD20">
        <f t="shared" si="64"/>
        <v>1.717365876512154</v>
      </c>
      <c r="GE20">
        <f t="shared" si="65"/>
        <v>5.3754328675120866E-2</v>
      </c>
      <c r="GF20">
        <f t="shared" si="66"/>
        <v>1.1114389871642001</v>
      </c>
      <c r="GG20">
        <f t="shared" si="67"/>
        <v>8.1829546219655311E-2</v>
      </c>
      <c r="GH20">
        <f t="shared" si="68"/>
        <v>0.1385166686877142</v>
      </c>
      <c r="GI20">
        <f t="shared" si="69"/>
        <v>0.40397285411163142</v>
      </c>
    </row>
    <row r="21" spans="1:212">
      <c r="A21" t="s">
        <v>111</v>
      </c>
      <c r="B21">
        <v>321</v>
      </c>
      <c r="C21">
        <v>98</v>
      </c>
      <c r="D21">
        <v>210</v>
      </c>
      <c r="E21">
        <v>103</v>
      </c>
      <c r="F21">
        <v>153</v>
      </c>
      <c r="G21">
        <v>152</v>
      </c>
      <c r="H21">
        <v>260</v>
      </c>
      <c r="I21">
        <v>121</v>
      </c>
      <c r="J21">
        <v>204</v>
      </c>
      <c r="K21">
        <v>100</v>
      </c>
      <c r="L21">
        <v>212</v>
      </c>
      <c r="M21">
        <v>98</v>
      </c>
      <c r="N21">
        <v>61</v>
      </c>
      <c r="O21">
        <v>202</v>
      </c>
      <c r="P21">
        <v>42</v>
      </c>
      <c r="Q21">
        <v>37</v>
      </c>
      <c r="R21">
        <v>109</v>
      </c>
      <c r="S21">
        <v>23</v>
      </c>
      <c r="T21">
        <v>48</v>
      </c>
      <c r="U21">
        <v>279</v>
      </c>
      <c r="V21">
        <v>71</v>
      </c>
      <c r="W21">
        <v>23</v>
      </c>
      <c r="X21">
        <v>42</v>
      </c>
      <c r="Y21">
        <v>18</v>
      </c>
      <c r="Z21">
        <v>36</v>
      </c>
      <c r="AA21">
        <v>27</v>
      </c>
      <c r="AB21">
        <v>62</v>
      </c>
      <c r="AC21">
        <v>24</v>
      </c>
      <c r="AD21">
        <v>43</v>
      </c>
      <c r="AE21">
        <v>26</v>
      </c>
      <c r="AF21">
        <v>41</v>
      </c>
      <c r="AG21">
        <v>25</v>
      </c>
      <c r="AH21">
        <v>19</v>
      </c>
      <c r="AI21">
        <v>78</v>
      </c>
      <c r="AJ21">
        <v>9</v>
      </c>
      <c r="AK21">
        <v>8</v>
      </c>
      <c r="AL21">
        <v>25</v>
      </c>
      <c r="AM21">
        <v>7</v>
      </c>
      <c r="AN21">
        <v>13</v>
      </c>
      <c r="AO21">
        <v>57</v>
      </c>
      <c r="AP21">
        <v>90</v>
      </c>
      <c r="AQ21">
        <v>33</v>
      </c>
      <c r="AR21">
        <v>51</v>
      </c>
      <c r="AS21">
        <v>34</v>
      </c>
      <c r="AT21">
        <v>39</v>
      </c>
      <c r="AU21">
        <v>48</v>
      </c>
      <c r="AV21">
        <v>64</v>
      </c>
      <c r="AW21">
        <v>42</v>
      </c>
      <c r="AX21">
        <v>63</v>
      </c>
      <c r="AY21">
        <v>27</v>
      </c>
      <c r="AZ21">
        <v>62</v>
      </c>
      <c r="BA21">
        <v>23</v>
      </c>
      <c r="BB21">
        <v>11</v>
      </c>
      <c r="BC21">
        <v>37</v>
      </c>
      <c r="BD21">
        <v>8</v>
      </c>
      <c r="BE21">
        <v>11</v>
      </c>
      <c r="BF21">
        <v>25</v>
      </c>
      <c r="BG21">
        <v>5</v>
      </c>
      <c r="BH21">
        <v>9</v>
      </c>
      <c r="BI21">
        <v>80</v>
      </c>
      <c r="BJ21">
        <v>-19</v>
      </c>
      <c r="BK21">
        <v>-10</v>
      </c>
      <c r="BL21">
        <v>-9</v>
      </c>
      <c r="BM21">
        <v>-16</v>
      </c>
      <c r="BN21">
        <v>-3</v>
      </c>
      <c r="BO21">
        <v>-21</v>
      </c>
      <c r="BP21">
        <v>-2</v>
      </c>
      <c r="BQ21">
        <v>-18</v>
      </c>
      <c r="BR21">
        <v>-20</v>
      </c>
      <c r="BS21">
        <v>-1</v>
      </c>
      <c r="BT21">
        <v>-21</v>
      </c>
      <c r="BU21">
        <v>2</v>
      </c>
      <c r="BV21">
        <v>8</v>
      </c>
      <c r="BW21">
        <v>41</v>
      </c>
      <c r="BX21">
        <v>1</v>
      </c>
      <c r="BY21">
        <v>-3</v>
      </c>
      <c r="BZ21">
        <v>0</v>
      </c>
      <c r="CA21">
        <v>2</v>
      </c>
      <c r="CB21">
        <v>4</v>
      </c>
      <c r="CC21">
        <v>-23</v>
      </c>
      <c r="CD21">
        <f t="shared" si="70"/>
        <v>-5.9190031152647977</v>
      </c>
      <c r="CE21">
        <f t="shared" si="70"/>
        <v>-10.204081632653061</v>
      </c>
      <c r="CF21">
        <f t="shared" si="70"/>
        <v>-4.2857142857142856</v>
      </c>
      <c r="CG21">
        <f t="shared" si="70"/>
        <v>-15.53398058252427</v>
      </c>
      <c r="CH21">
        <f t="shared" si="70"/>
        <v>-1.9607843137254901</v>
      </c>
      <c r="CI21">
        <f t="shared" si="70"/>
        <v>-13.815789473684212</v>
      </c>
      <c r="CJ21">
        <f t="shared" si="70"/>
        <v>-0.76923076923076927</v>
      </c>
      <c r="CK21">
        <f t="shared" si="70"/>
        <v>-14.87603305785124</v>
      </c>
      <c r="CL21">
        <f t="shared" si="70"/>
        <v>-9.8039215686274517</v>
      </c>
      <c r="CM21">
        <f t="shared" si="99"/>
        <v>-1</v>
      </c>
      <c r="CN21">
        <f t="shared" si="99"/>
        <v>-9.9056603773584904</v>
      </c>
      <c r="CO21">
        <f t="shared" si="99"/>
        <v>2.0408163265306123</v>
      </c>
      <c r="CP21">
        <f t="shared" si="99"/>
        <v>13.114754098360656</v>
      </c>
      <c r="CQ21">
        <f t="shared" si="99"/>
        <v>20.297029702970299</v>
      </c>
      <c r="CR21">
        <f t="shared" si="99"/>
        <v>2.3809523809523809</v>
      </c>
      <c r="CS21">
        <f t="shared" si="99"/>
        <v>-8.1081081081081088</v>
      </c>
      <c r="CT21">
        <f t="shared" si="99"/>
        <v>0</v>
      </c>
      <c r="CU21">
        <f t="shared" si="99"/>
        <v>8.695652173913043</v>
      </c>
      <c r="CV21">
        <f t="shared" si="99"/>
        <v>8.3333333333333321</v>
      </c>
      <c r="CW21">
        <f t="shared" si="99"/>
        <v>-8.2437275985663092</v>
      </c>
      <c r="CZ21">
        <f t="shared" si="1"/>
        <v>4.52112676056338</v>
      </c>
      <c r="DA21">
        <f t="shared" si="2"/>
        <v>4.2608695652173916</v>
      </c>
      <c r="DB21">
        <f t="shared" si="71"/>
        <v>5</v>
      </c>
      <c r="DC21">
        <f t="shared" si="72"/>
        <v>5.7222222222222223</v>
      </c>
      <c r="DD21">
        <f t="shared" si="73"/>
        <v>4.25</v>
      </c>
      <c r="DE21">
        <f t="shared" si="74"/>
        <v>5.6296296296296298</v>
      </c>
      <c r="DF21">
        <f t="shared" si="75"/>
        <v>4.193548387096774</v>
      </c>
      <c r="DG21">
        <f t="shared" si="76"/>
        <v>5.041666666666667</v>
      </c>
      <c r="DH21">
        <f t="shared" si="77"/>
        <v>4.7441860465116283</v>
      </c>
      <c r="DI21">
        <f t="shared" si="78"/>
        <v>3.8461538461538463</v>
      </c>
      <c r="DJ21">
        <f t="shared" si="79"/>
        <v>5.1707317073170733</v>
      </c>
      <c r="DK21">
        <f t="shared" si="80"/>
        <v>3.92</v>
      </c>
      <c r="DL21">
        <f t="shared" si="81"/>
        <v>3.2105263157894739</v>
      </c>
      <c r="DM21">
        <f t="shared" si="82"/>
        <v>2.5897435897435899</v>
      </c>
      <c r="DN21">
        <f t="shared" si="83"/>
        <v>4.666666666666667</v>
      </c>
      <c r="DO21">
        <f t="shared" si="84"/>
        <v>4.625</v>
      </c>
      <c r="DP21">
        <f t="shared" si="12"/>
        <v>4.3600000000000003</v>
      </c>
      <c r="DQ21">
        <f t="shared" si="13"/>
        <v>3.2857142857142856</v>
      </c>
      <c r="DR21">
        <f t="shared" si="14"/>
        <v>3.6923076923076925</v>
      </c>
      <c r="DS21">
        <f t="shared" si="15"/>
        <v>4.8947368421052628</v>
      </c>
      <c r="DV21">
        <f t="shared" si="16"/>
        <v>3.5666666666666669</v>
      </c>
      <c r="DW21">
        <f t="shared" si="17"/>
        <v>2.9696969696969697</v>
      </c>
      <c r="DX21">
        <f t="shared" si="85"/>
        <v>4.117647058823529</v>
      </c>
      <c r="DY21">
        <f t="shared" si="86"/>
        <v>3.0294117647058822</v>
      </c>
      <c r="DZ21">
        <f t="shared" si="87"/>
        <v>3.9230769230769229</v>
      </c>
      <c r="EA21">
        <f t="shared" si="88"/>
        <v>3.1666666666666665</v>
      </c>
      <c r="EB21">
        <f t="shared" si="89"/>
        <v>4.0625</v>
      </c>
      <c r="EC21">
        <f t="shared" si="90"/>
        <v>2.8809523809523809</v>
      </c>
      <c r="ED21">
        <f t="shared" si="91"/>
        <v>3.2380952380952381</v>
      </c>
      <c r="EE21">
        <f t="shared" si="25"/>
        <v>3.7037037037037037</v>
      </c>
      <c r="EF21">
        <f t="shared" si="92"/>
        <v>3.4193548387096775</v>
      </c>
      <c r="EG21">
        <f t="shared" si="93"/>
        <v>4.2608695652173916</v>
      </c>
      <c r="EH21">
        <f t="shared" si="94"/>
        <v>5.5454545454545459</v>
      </c>
      <c r="EI21">
        <f t="shared" si="95"/>
        <v>5.4594594594594597</v>
      </c>
      <c r="EJ21">
        <f t="shared" si="96"/>
        <v>5.25</v>
      </c>
      <c r="EK21">
        <f t="shared" si="97"/>
        <v>3.3636363636363638</v>
      </c>
      <c r="EL21">
        <f t="shared" si="26"/>
        <v>4.3600000000000003</v>
      </c>
      <c r="EM21">
        <f t="shared" si="27"/>
        <v>4.5999999999999996</v>
      </c>
      <c r="EN21">
        <f t="shared" si="28"/>
        <v>5.333333333333333</v>
      </c>
      <c r="EO21">
        <f t="shared" si="29"/>
        <v>3.4874999999999998</v>
      </c>
      <c r="ER21">
        <f t="shared" si="98"/>
        <v>4.184071392547609</v>
      </c>
      <c r="EU21">
        <f t="shared" si="30"/>
        <v>0.12449090006274828</v>
      </c>
      <c r="EV21">
        <f t="shared" si="31"/>
        <v>0.31480650692894019</v>
      </c>
      <c r="EW21">
        <f t="shared" si="32"/>
        <v>4.8217168701545014E-2</v>
      </c>
      <c r="EX21">
        <f t="shared" si="33"/>
        <v>3.4011462202526106E-2</v>
      </c>
      <c r="EY21">
        <f t="shared" si="34"/>
        <v>0.30235512913092188</v>
      </c>
      <c r="EZ21">
        <f t="shared" si="35"/>
        <v>1.9197933900271406E-2</v>
      </c>
      <c r="FA21">
        <f t="shared" si="36"/>
        <v>0.32410916594584555</v>
      </c>
      <c r="FB21">
        <f t="shared" si="37"/>
        <v>8.2789216932121101E-2</v>
      </c>
      <c r="FC21">
        <f t="shared" si="38"/>
        <v>9.4250151928464407E-2</v>
      </c>
      <c r="FD21">
        <f t="shared" si="39"/>
        <v>0.57364519753621779</v>
      </c>
      <c r="FE21">
        <f t="shared" si="40"/>
        <v>3.0319727235865793E-2</v>
      </c>
      <c r="FF21">
        <f t="shared" si="41"/>
        <v>0.51441641278678962</v>
      </c>
      <c r="FG21">
        <f t="shared" si="42"/>
        <v>1.1354827339231255</v>
      </c>
      <c r="FH21">
        <f>-LOG10(1-_xlfn.BINOM.DIST(AI21,O21,1/$ER21,TRUE))</f>
        <v>5.9474056869464169</v>
      </c>
      <c r="FI21">
        <f t="shared" si="44"/>
        <v>0.24804880660452153</v>
      </c>
      <c r="FJ21">
        <f t="shared" si="45"/>
        <v>0.26829990521832187</v>
      </c>
      <c r="FK21">
        <f t="shared" si="46"/>
        <v>0.26637533999181706</v>
      </c>
      <c r="FL21">
        <f t="shared" si="47"/>
        <v>0.78857866179740921</v>
      </c>
      <c r="FM21">
        <f t="shared" si="48"/>
        <v>0.6171846926163701</v>
      </c>
      <c r="FN21">
        <f t="shared" si="49"/>
        <v>4.4391149721600846E-2</v>
      </c>
      <c r="FP21">
        <f t="shared" si="50"/>
        <v>1.6603411526709373E-2</v>
      </c>
      <c r="FQ21">
        <f t="shared" si="51"/>
        <v>4.5715858973226636E-3</v>
      </c>
      <c r="FR21">
        <f t="shared" si="52"/>
        <v>0.22979683867183451</v>
      </c>
      <c r="FS21">
        <f t="shared" si="53"/>
        <v>5.8611548782129541E-3</v>
      </c>
      <c r="FT21">
        <f t="shared" si="54"/>
        <v>0.14587688105958524</v>
      </c>
      <c r="FU21">
        <f t="shared" si="55"/>
        <v>5.2833081184176728E-3</v>
      </c>
      <c r="FV21">
        <f t="shared" si="56"/>
        <v>0.19490789497900146</v>
      </c>
      <c r="FW21">
        <f t="shared" si="57"/>
        <v>1.1605095023600749E-3</v>
      </c>
      <c r="FX21">
        <f t="shared" si="58"/>
        <v>3.9754570187535377E-3</v>
      </c>
      <c r="FY21">
        <f t="shared" si="59"/>
        <v>9.5628038969216761E-2</v>
      </c>
      <c r="FZ21">
        <f t="shared" si="60"/>
        <v>1.34679356121814E-2</v>
      </c>
      <c r="GA21">
        <f t="shared" si="61"/>
        <v>0.28767709408888598</v>
      </c>
      <c r="GB21">
        <f t="shared" si="62"/>
        <v>0.74825156959148209</v>
      </c>
      <c r="GC21">
        <f t="shared" si="63"/>
        <v>1.4578547461877462</v>
      </c>
      <c r="GD21">
        <f t="shared" si="64"/>
        <v>0.52734736091664702</v>
      </c>
      <c r="GE21">
        <f t="shared" si="65"/>
        <v>7.2016444422722051E-2</v>
      </c>
      <c r="GF21">
        <f t="shared" si="66"/>
        <v>0.33869160376106422</v>
      </c>
      <c r="GG21">
        <f t="shared" si="67"/>
        <v>0.28568557988304211</v>
      </c>
      <c r="GH21">
        <f t="shared" si="68"/>
        <v>0.58865735592946045</v>
      </c>
      <c r="GI21">
        <f t="shared" si="69"/>
        <v>1.2370963398028467E-2</v>
      </c>
    </row>
    <row r="22" spans="1:212">
      <c r="A22" t="s">
        <v>112</v>
      </c>
      <c r="B22">
        <v>339</v>
      </c>
      <c r="C22">
        <v>108</v>
      </c>
      <c r="D22">
        <v>218</v>
      </c>
      <c r="E22">
        <v>108</v>
      </c>
      <c r="F22">
        <v>159</v>
      </c>
      <c r="G22">
        <v>167</v>
      </c>
      <c r="H22">
        <v>284</v>
      </c>
      <c r="I22">
        <v>132</v>
      </c>
      <c r="J22">
        <v>208</v>
      </c>
      <c r="K22">
        <v>107</v>
      </c>
      <c r="L22">
        <v>224</v>
      </c>
      <c r="M22">
        <v>104</v>
      </c>
      <c r="N22">
        <v>66</v>
      </c>
      <c r="O22">
        <v>207</v>
      </c>
      <c r="P22">
        <v>40</v>
      </c>
      <c r="Q22">
        <v>37</v>
      </c>
      <c r="R22">
        <v>116</v>
      </c>
      <c r="S22">
        <v>26</v>
      </c>
      <c r="T22">
        <v>45</v>
      </c>
      <c r="U22">
        <v>293</v>
      </c>
      <c r="V22">
        <v>93</v>
      </c>
      <c r="W22">
        <v>26</v>
      </c>
      <c r="X22">
        <v>53</v>
      </c>
      <c r="Y22">
        <v>24</v>
      </c>
      <c r="Z22">
        <v>39</v>
      </c>
      <c r="AA22">
        <v>25</v>
      </c>
      <c r="AB22">
        <v>66</v>
      </c>
      <c r="AC22">
        <v>31</v>
      </c>
      <c r="AD22">
        <v>43</v>
      </c>
      <c r="AE22">
        <v>25</v>
      </c>
      <c r="AF22">
        <v>43</v>
      </c>
      <c r="AG22">
        <v>25</v>
      </c>
      <c r="AH22">
        <v>21</v>
      </c>
      <c r="AI22">
        <v>71</v>
      </c>
      <c r="AJ22">
        <v>14</v>
      </c>
      <c r="AK22">
        <v>11</v>
      </c>
      <c r="AL22">
        <v>33</v>
      </c>
      <c r="AM22">
        <v>13</v>
      </c>
      <c r="AN22">
        <v>16</v>
      </c>
      <c r="AO22">
        <v>64</v>
      </c>
      <c r="AP22">
        <v>78</v>
      </c>
      <c r="AQ22">
        <v>29</v>
      </c>
      <c r="AR22">
        <v>59</v>
      </c>
      <c r="AS22">
        <v>33</v>
      </c>
      <c r="AT22">
        <v>49</v>
      </c>
      <c r="AU22">
        <v>50</v>
      </c>
      <c r="AV22">
        <v>72</v>
      </c>
      <c r="AW22">
        <v>44</v>
      </c>
      <c r="AX22">
        <v>62</v>
      </c>
      <c r="AY22">
        <v>32</v>
      </c>
      <c r="AZ22">
        <v>65</v>
      </c>
      <c r="BA22">
        <v>22</v>
      </c>
      <c r="BB22">
        <v>11</v>
      </c>
      <c r="BC22">
        <v>37</v>
      </c>
      <c r="BD22">
        <v>8</v>
      </c>
      <c r="BE22">
        <v>13</v>
      </c>
      <c r="BF22">
        <v>30</v>
      </c>
      <c r="BG22">
        <v>2</v>
      </c>
      <c r="BH22">
        <v>7</v>
      </c>
      <c r="BI22">
        <v>81</v>
      </c>
      <c r="BJ22">
        <v>15</v>
      </c>
      <c r="BK22">
        <v>-3</v>
      </c>
      <c r="BL22">
        <v>-6</v>
      </c>
      <c r="BM22">
        <v>-9</v>
      </c>
      <c r="BN22">
        <v>-10</v>
      </c>
      <c r="BO22">
        <v>-25</v>
      </c>
      <c r="BP22">
        <v>-6</v>
      </c>
      <c r="BQ22">
        <v>-13</v>
      </c>
      <c r="BR22">
        <v>-19</v>
      </c>
      <c r="BS22">
        <v>-7</v>
      </c>
      <c r="BT22">
        <v>-22</v>
      </c>
      <c r="BU22">
        <v>3</v>
      </c>
      <c r="BV22">
        <v>10</v>
      </c>
      <c r="BW22">
        <v>34</v>
      </c>
      <c r="BX22">
        <v>6</v>
      </c>
      <c r="BY22">
        <v>-2</v>
      </c>
      <c r="BZ22">
        <v>3</v>
      </c>
      <c r="CA22">
        <v>11</v>
      </c>
      <c r="CB22">
        <v>9</v>
      </c>
      <c r="CC22">
        <v>-17</v>
      </c>
      <c r="CD22">
        <f t="shared" si="70"/>
        <v>4.4247787610619467</v>
      </c>
      <c r="CE22">
        <f t="shared" si="70"/>
        <v>-2.7777777777777777</v>
      </c>
      <c r="CF22">
        <f t="shared" si="70"/>
        <v>-2.7522935779816518</v>
      </c>
      <c r="CG22">
        <f t="shared" si="70"/>
        <v>-8.3333333333333321</v>
      </c>
      <c r="CH22">
        <f t="shared" si="70"/>
        <v>-6.2893081761006293</v>
      </c>
      <c r="CI22">
        <f t="shared" si="70"/>
        <v>-14.97005988023952</v>
      </c>
      <c r="CJ22">
        <f t="shared" si="70"/>
        <v>-2.112676056338028</v>
      </c>
      <c r="CK22">
        <f t="shared" si="70"/>
        <v>-9.8484848484848477</v>
      </c>
      <c r="CL22">
        <f t="shared" si="70"/>
        <v>-9.1346153846153832</v>
      </c>
      <c r="CM22">
        <f t="shared" si="99"/>
        <v>-6.5420560747663545</v>
      </c>
      <c r="CN22">
        <f t="shared" si="99"/>
        <v>-9.8214285714285712</v>
      </c>
      <c r="CO22">
        <f t="shared" si="99"/>
        <v>2.8846153846153846</v>
      </c>
      <c r="CP22">
        <f t="shared" si="99"/>
        <v>15.151515151515152</v>
      </c>
      <c r="CQ22">
        <f t="shared" si="99"/>
        <v>16.425120772946862</v>
      </c>
      <c r="CR22">
        <f t="shared" si="99"/>
        <v>15</v>
      </c>
      <c r="CS22">
        <f t="shared" si="99"/>
        <v>-5.4054054054054053</v>
      </c>
      <c r="CT22">
        <f t="shared" si="99"/>
        <v>2.5862068965517242</v>
      </c>
      <c r="CU22">
        <f t="shared" si="99"/>
        <v>42.307692307692307</v>
      </c>
      <c r="CV22">
        <f t="shared" si="99"/>
        <v>20</v>
      </c>
      <c r="CW22">
        <f t="shared" si="99"/>
        <v>-5.802047781569966</v>
      </c>
      <c r="CZ22">
        <f t="shared" si="1"/>
        <v>3.6451612903225805</v>
      </c>
      <c r="DA22">
        <f t="shared" si="2"/>
        <v>4.1538461538461542</v>
      </c>
      <c r="DB22">
        <f t="shared" si="71"/>
        <v>4.1132075471698117</v>
      </c>
      <c r="DC22">
        <f t="shared" si="72"/>
        <v>4.5</v>
      </c>
      <c r="DD22">
        <f t="shared" si="73"/>
        <v>4.0769230769230766</v>
      </c>
      <c r="DE22">
        <f t="shared" si="74"/>
        <v>6.68</v>
      </c>
      <c r="DF22">
        <f t="shared" si="75"/>
        <v>4.3030303030303028</v>
      </c>
      <c r="DG22">
        <f t="shared" si="76"/>
        <v>4.258064516129032</v>
      </c>
      <c r="DH22">
        <f t="shared" si="77"/>
        <v>4.8372093023255811</v>
      </c>
      <c r="DI22">
        <f t="shared" si="78"/>
        <v>4.28</v>
      </c>
      <c r="DJ22">
        <f t="shared" si="79"/>
        <v>5.2093023255813957</v>
      </c>
      <c r="DK22">
        <f t="shared" si="80"/>
        <v>4.16</v>
      </c>
      <c r="DL22">
        <f t="shared" si="81"/>
        <v>3.1428571428571428</v>
      </c>
      <c r="DM22">
        <f t="shared" si="82"/>
        <v>2.915492957746479</v>
      </c>
      <c r="DN22">
        <f t="shared" si="83"/>
        <v>2.8571428571428572</v>
      </c>
      <c r="DO22">
        <f t="shared" si="84"/>
        <v>3.3636363636363638</v>
      </c>
      <c r="DP22">
        <f t="shared" si="12"/>
        <v>3.5151515151515151</v>
      </c>
      <c r="DQ22">
        <f t="shared" si="13"/>
        <v>2</v>
      </c>
      <c r="DR22">
        <f t="shared" si="14"/>
        <v>2.8125</v>
      </c>
      <c r="DS22">
        <f t="shared" si="15"/>
        <v>4.578125</v>
      </c>
      <c r="DV22">
        <f t="shared" si="16"/>
        <v>4.3461538461538458</v>
      </c>
      <c r="DW22">
        <f t="shared" si="17"/>
        <v>3.7241379310344827</v>
      </c>
      <c r="DX22">
        <f t="shared" si="85"/>
        <v>3.6949152542372881</v>
      </c>
      <c r="DY22">
        <f t="shared" si="86"/>
        <v>3.2727272727272729</v>
      </c>
      <c r="DZ22">
        <f t="shared" si="87"/>
        <v>3.2448979591836733</v>
      </c>
      <c r="EA22">
        <f t="shared" si="88"/>
        <v>3.34</v>
      </c>
      <c r="EB22">
        <f t="shared" si="89"/>
        <v>3.9444444444444446</v>
      </c>
      <c r="EC22">
        <f t="shared" si="90"/>
        <v>3</v>
      </c>
      <c r="ED22">
        <f t="shared" si="91"/>
        <v>3.3548387096774195</v>
      </c>
      <c r="EE22">
        <f t="shared" si="25"/>
        <v>3.34375</v>
      </c>
      <c r="EF22">
        <f t="shared" si="92"/>
        <v>3.4461538461538463</v>
      </c>
      <c r="EG22">
        <f t="shared" si="93"/>
        <v>4.7272727272727275</v>
      </c>
      <c r="EH22">
        <f t="shared" si="94"/>
        <v>6</v>
      </c>
      <c r="EI22">
        <f t="shared" si="95"/>
        <v>5.5945945945945947</v>
      </c>
      <c r="EJ22">
        <f t="shared" si="96"/>
        <v>5</v>
      </c>
      <c r="EK22">
        <f t="shared" si="97"/>
        <v>2.8461538461538463</v>
      </c>
      <c r="EL22">
        <f t="shared" si="26"/>
        <v>3.8666666666666667</v>
      </c>
      <c r="EM22">
        <f t="shared" si="27"/>
        <v>13</v>
      </c>
      <c r="EN22">
        <f t="shared" si="28"/>
        <v>6.4285714285714288</v>
      </c>
      <c r="EO22">
        <f t="shared" si="29"/>
        <v>3.617283950617284</v>
      </c>
      <c r="ER22">
        <f t="shared" si="98"/>
        <v>4.2298553207337779</v>
      </c>
      <c r="EU22">
        <f t="shared" si="30"/>
        <v>1.3397653754553074</v>
      </c>
      <c r="EV22">
        <f t="shared" si="31"/>
        <v>0.3914830088558674</v>
      </c>
      <c r="EW22">
        <f t="shared" si="32"/>
        <v>0.42886199643393241</v>
      </c>
      <c r="EX22">
        <f t="shared" si="33"/>
        <v>0.23284042093189097</v>
      </c>
      <c r="EY22">
        <f t="shared" si="34"/>
        <v>0.44923123261323977</v>
      </c>
      <c r="EZ22">
        <f t="shared" si="35"/>
        <v>1.7246172484484729E-3</v>
      </c>
      <c r="FA22">
        <f t="shared" si="36"/>
        <v>0.27503307064133808</v>
      </c>
      <c r="FB22">
        <f t="shared" si="37"/>
        <v>0.32892043501275242</v>
      </c>
      <c r="FC22">
        <f t="shared" si="38"/>
        <v>8.4979659413308067E-2</v>
      </c>
      <c r="FD22">
        <f t="shared" si="39"/>
        <v>0.32463137813085174</v>
      </c>
      <c r="FE22">
        <f t="shared" si="40"/>
        <v>2.966590608866981E-2</v>
      </c>
      <c r="FF22">
        <f t="shared" si="41"/>
        <v>0.38820278407830572</v>
      </c>
      <c r="FG22">
        <f t="shared" si="42"/>
        <v>1.3225560757875627</v>
      </c>
      <c r="FH22">
        <f t="shared" si="43"/>
        <v>3.7071450481316814</v>
      </c>
      <c r="FI22">
        <f t="shared" si="44"/>
        <v>1.4582774248891277</v>
      </c>
      <c r="FJ22">
        <f t="shared" si="45"/>
        <v>0.84191548227268564</v>
      </c>
      <c r="FK22">
        <f t="shared" si="46"/>
        <v>1.0259073422054261</v>
      </c>
      <c r="FL22">
        <f t="shared" si="47"/>
        <v>3.0715526612333846</v>
      </c>
      <c r="FM22">
        <f t="shared" si="48"/>
        <v>1.6235626217910339</v>
      </c>
      <c r="FN22">
        <f t="shared" si="49"/>
        <v>0.12973483251415011</v>
      </c>
      <c r="FP22">
        <f t="shared" si="50"/>
        <v>0.3757429014893624</v>
      </c>
      <c r="FQ22">
        <f t="shared" si="51"/>
        <v>8.7975739809582662E-2</v>
      </c>
      <c r="FR22">
        <f t="shared" si="52"/>
        <v>4.7475549850316281E-2</v>
      </c>
      <c r="FS22">
        <f t="shared" si="53"/>
        <v>1.7118070220531703E-2</v>
      </c>
      <c r="FT22">
        <f t="shared" si="54"/>
        <v>6.5959881243074867E-3</v>
      </c>
      <c r="FU22">
        <f t="shared" si="55"/>
        <v>1.0862827619337783E-2</v>
      </c>
      <c r="FV22">
        <f t="shared" si="56"/>
        <v>0.11098624109528073</v>
      </c>
      <c r="FW22">
        <f t="shared" si="57"/>
        <v>1.8611566896738015E-3</v>
      </c>
      <c r="FX22">
        <f t="shared" si="58"/>
        <v>7.2949459428518371E-3</v>
      </c>
      <c r="FY22">
        <f t="shared" si="59"/>
        <v>2.3946572963732836E-2</v>
      </c>
      <c r="FZ22">
        <f t="shared" si="60"/>
        <v>1.1597473360540116E-2</v>
      </c>
      <c r="GA22">
        <f t="shared" si="61"/>
        <v>0.49382613452653173</v>
      </c>
      <c r="GB22">
        <f t="shared" si="62"/>
        <v>0.9405485235776585</v>
      </c>
      <c r="GC22">
        <f t="shared" si="63"/>
        <v>1.5544144851726425</v>
      </c>
      <c r="GD22">
        <f t="shared" si="64"/>
        <v>0.42916345838079506</v>
      </c>
      <c r="GE22">
        <f t="shared" si="65"/>
        <v>1.6689329305843954E-2</v>
      </c>
      <c r="GF22">
        <f t="shared" si="66"/>
        <v>0.12346306854846446</v>
      </c>
      <c r="GG22">
        <f t="shared" si="67"/>
        <v>1.441432762078076</v>
      </c>
      <c r="GH22">
        <f t="shared" si="68"/>
        <v>0.87474763513425002</v>
      </c>
      <c r="GI22">
        <f t="shared" si="69"/>
        <v>2.1490822861273188E-2</v>
      </c>
    </row>
    <row r="23" spans="1:212">
      <c r="A23" t="s">
        <v>113</v>
      </c>
      <c r="B23">
        <v>448</v>
      </c>
      <c r="C23">
        <v>151</v>
      </c>
      <c r="D23">
        <v>489</v>
      </c>
      <c r="E23">
        <v>187</v>
      </c>
      <c r="F23">
        <v>673</v>
      </c>
      <c r="G23">
        <v>310</v>
      </c>
      <c r="H23">
        <v>355</v>
      </c>
      <c r="I23">
        <v>145</v>
      </c>
      <c r="J23">
        <v>492</v>
      </c>
      <c r="K23">
        <v>292</v>
      </c>
      <c r="L23">
        <v>392</v>
      </c>
      <c r="M23">
        <v>215</v>
      </c>
      <c r="N23">
        <v>119</v>
      </c>
      <c r="O23">
        <v>471</v>
      </c>
      <c r="P23">
        <v>125</v>
      </c>
      <c r="Q23">
        <v>48</v>
      </c>
      <c r="R23">
        <v>105</v>
      </c>
      <c r="S23">
        <v>64</v>
      </c>
      <c r="T23">
        <v>69</v>
      </c>
      <c r="U23">
        <v>432</v>
      </c>
      <c r="V23">
        <v>83</v>
      </c>
      <c r="W23">
        <v>24</v>
      </c>
      <c r="X23">
        <v>70</v>
      </c>
      <c r="Y23">
        <v>28</v>
      </c>
      <c r="Z23">
        <v>139</v>
      </c>
      <c r="AA23">
        <v>52</v>
      </c>
      <c r="AB23">
        <v>61</v>
      </c>
      <c r="AC23">
        <v>30</v>
      </c>
      <c r="AD23">
        <v>84</v>
      </c>
      <c r="AE23">
        <v>74</v>
      </c>
      <c r="AF23">
        <v>60</v>
      </c>
      <c r="AG23">
        <v>50</v>
      </c>
      <c r="AH23">
        <v>31</v>
      </c>
      <c r="AI23">
        <v>97</v>
      </c>
      <c r="AJ23">
        <v>25</v>
      </c>
      <c r="AK23">
        <v>16</v>
      </c>
      <c r="AL23">
        <v>27</v>
      </c>
      <c r="AM23">
        <v>16</v>
      </c>
      <c r="AN23">
        <v>17</v>
      </c>
      <c r="AO23">
        <v>75</v>
      </c>
      <c r="AP23">
        <v>85</v>
      </c>
      <c r="AQ23">
        <v>25</v>
      </c>
      <c r="AR23">
        <v>130</v>
      </c>
      <c r="AS23">
        <v>47</v>
      </c>
      <c r="AT23">
        <v>145</v>
      </c>
      <c r="AU23">
        <v>60</v>
      </c>
      <c r="AV23">
        <v>63</v>
      </c>
      <c r="AW23">
        <v>38</v>
      </c>
      <c r="AX23">
        <v>103</v>
      </c>
      <c r="AY23">
        <v>50</v>
      </c>
      <c r="AZ23">
        <v>72</v>
      </c>
      <c r="BA23">
        <v>31</v>
      </c>
      <c r="BB23">
        <v>11</v>
      </c>
      <c r="BC23">
        <v>93</v>
      </c>
      <c r="BD23">
        <v>23</v>
      </c>
      <c r="BE23">
        <v>11</v>
      </c>
      <c r="BF23">
        <v>23</v>
      </c>
      <c r="BG23">
        <v>4</v>
      </c>
      <c r="BH23">
        <v>12</v>
      </c>
      <c r="BI23">
        <v>86</v>
      </c>
      <c r="BJ23">
        <v>-2</v>
      </c>
      <c r="BK23">
        <v>-1</v>
      </c>
      <c r="BL23">
        <v>-60</v>
      </c>
      <c r="BM23">
        <v>-19</v>
      </c>
      <c r="BN23">
        <v>-6</v>
      </c>
      <c r="BO23">
        <v>-8</v>
      </c>
      <c r="BP23">
        <v>-2</v>
      </c>
      <c r="BQ23">
        <v>-8</v>
      </c>
      <c r="BR23">
        <v>-19</v>
      </c>
      <c r="BS23">
        <v>24</v>
      </c>
      <c r="BT23">
        <v>-12</v>
      </c>
      <c r="BU23">
        <v>19</v>
      </c>
      <c r="BV23">
        <v>20</v>
      </c>
      <c r="BW23">
        <v>4</v>
      </c>
      <c r="BX23">
        <v>2</v>
      </c>
      <c r="BY23">
        <v>5</v>
      </c>
      <c r="BZ23">
        <v>4</v>
      </c>
      <c r="CA23">
        <v>12</v>
      </c>
      <c r="CB23">
        <v>5</v>
      </c>
      <c r="CC23">
        <v>-11</v>
      </c>
      <c r="CD23">
        <f t="shared" si="70"/>
        <v>-0.4464285714285714</v>
      </c>
      <c r="CE23">
        <f t="shared" si="70"/>
        <v>-0.66225165562913912</v>
      </c>
      <c r="CF23">
        <f t="shared" si="70"/>
        <v>-12.269938650306749</v>
      </c>
      <c r="CG23">
        <f t="shared" si="70"/>
        <v>-10.160427807486631</v>
      </c>
      <c r="CH23">
        <f t="shared" si="70"/>
        <v>-0.89153046062407126</v>
      </c>
      <c r="CI23">
        <f t="shared" si="70"/>
        <v>-2.5806451612903225</v>
      </c>
      <c r="CJ23">
        <f t="shared" si="70"/>
        <v>-0.56338028169014087</v>
      </c>
      <c r="CK23">
        <f t="shared" si="70"/>
        <v>-5.5172413793103452</v>
      </c>
      <c r="CL23">
        <f t="shared" si="70"/>
        <v>-3.8617886178861789</v>
      </c>
      <c r="CM23">
        <f t="shared" si="99"/>
        <v>8.2191780821917799</v>
      </c>
      <c r="CN23">
        <f t="shared" si="99"/>
        <v>-3.0612244897959182</v>
      </c>
      <c r="CO23">
        <f t="shared" si="99"/>
        <v>8.8372093023255811</v>
      </c>
      <c r="CP23">
        <f t="shared" si="99"/>
        <v>16.806722689075631</v>
      </c>
      <c r="CQ23">
        <f t="shared" si="99"/>
        <v>0.84925690021231426</v>
      </c>
      <c r="CR23">
        <f t="shared" si="99"/>
        <v>1.6</v>
      </c>
      <c r="CS23">
        <f t="shared" si="99"/>
        <v>10.416666666666668</v>
      </c>
      <c r="CT23">
        <f t="shared" si="99"/>
        <v>3.8095238095238098</v>
      </c>
      <c r="CU23">
        <f t="shared" si="99"/>
        <v>18.75</v>
      </c>
      <c r="CV23">
        <f t="shared" si="99"/>
        <v>7.2463768115942031</v>
      </c>
      <c r="CW23">
        <f t="shared" si="99"/>
        <v>-2.5462962962962963</v>
      </c>
      <c r="CZ23">
        <f t="shared" si="1"/>
        <v>5.3975903614457827</v>
      </c>
      <c r="DA23">
        <f t="shared" si="2"/>
        <v>6.291666666666667</v>
      </c>
      <c r="DB23">
        <f t="shared" si="71"/>
        <v>6.9857142857142858</v>
      </c>
      <c r="DC23">
        <f t="shared" si="72"/>
        <v>6.6785714285714288</v>
      </c>
      <c r="DD23">
        <f t="shared" si="73"/>
        <v>4.8417266187050361</v>
      </c>
      <c r="DE23">
        <f t="shared" si="74"/>
        <v>5.9615384615384617</v>
      </c>
      <c r="DF23">
        <f t="shared" si="75"/>
        <v>5.8196721311475406</v>
      </c>
      <c r="DG23">
        <f t="shared" si="76"/>
        <v>4.833333333333333</v>
      </c>
      <c r="DH23">
        <f t="shared" si="77"/>
        <v>5.8571428571428568</v>
      </c>
      <c r="DI23">
        <f t="shared" si="78"/>
        <v>3.9459459459459461</v>
      </c>
      <c r="DJ23">
        <f t="shared" si="79"/>
        <v>6.5333333333333332</v>
      </c>
      <c r="DK23">
        <f t="shared" si="80"/>
        <v>4.3</v>
      </c>
      <c r="DL23">
        <f t="shared" si="81"/>
        <v>3.838709677419355</v>
      </c>
      <c r="DM23">
        <f t="shared" si="82"/>
        <v>4.8556701030927831</v>
      </c>
      <c r="DN23">
        <f t="shared" si="83"/>
        <v>5</v>
      </c>
      <c r="DO23">
        <f t="shared" si="84"/>
        <v>3</v>
      </c>
      <c r="DP23">
        <f t="shared" si="12"/>
        <v>3.8888888888888888</v>
      </c>
      <c r="DQ23">
        <f t="shared" si="13"/>
        <v>4</v>
      </c>
      <c r="DR23">
        <f t="shared" si="14"/>
        <v>4.0588235294117645</v>
      </c>
      <c r="DS23">
        <f t="shared" si="15"/>
        <v>5.76</v>
      </c>
      <c r="DV23">
        <f t="shared" si="16"/>
        <v>5.2705882352941176</v>
      </c>
      <c r="DW23">
        <f t="shared" si="17"/>
        <v>6.04</v>
      </c>
      <c r="DX23">
        <f t="shared" si="85"/>
        <v>3.7615384615384615</v>
      </c>
      <c r="DY23">
        <f t="shared" si="86"/>
        <v>3.978723404255319</v>
      </c>
      <c r="DZ23">
        <f t="shared" si="87"/>
        <v>4.6413793103448278</v>
      </c>
      <c r="EA23">
        <f t="shared" si="88"/>
        <v>5.166666666666667</v>
      </c>
      <c r="EB23">
        <f t="shared" si="89"/>
        <v>5.6349206349206353</v>
      </c>
      <c r="EC23">
        <f t="shared" si="90"/>
        <v>3.8157894736842106</v>
      </c>
      <c r="ED23">
        <f t="shared" si="91"/>
        <v>4.7766990291262132</v>
      </c>
      <c r="EE23">
        <f t="shared" si="25"/>
        <v>5.84</v>
      </c>
      <c r="EF23">
        <f t="shared" si="92"/>
        <v>5.4444444444444446</v>
      </c>
      <c r="EG23">
        <f t="shared" si="93"/>
        <v>6.935483870967742</v>
      </c>
      <c r="EH23">
        <f t="shared" si="94"/>
        <v>10.818181818181818</v>
      </c>
      <c r="EI23">
        <f t="shared" si="95"/>
        <v>5.064516129032258</v>
      </c>
      <c r="EJ23">
        <f t="shared" si="96"/>
        <v>5.4347826086956523</v>
      </c>
      <c r="EK23">
        <f t="shared" si="97"/>
        <v>4.3636363636363633</v>
      </c>
      <c r="EL23">
        <f t="shared" si="26"/>
        <v>4.5652173913043477</v>
      </c>
      <c r="EM23">
        <f t="shared" si="27"/>
        <v>16</v>
      </c>
      <c r="EN23">
        <f t="shared" si="28"/>
        <v>5.75</v>
      </c>
      <c r="EO23">
        <f t="shared" si="29"/>
        <v>5.0232558139534884</v>
      </c>
      <c r="ER23">
        <f t="shared" si="98"/>
        <v>5.5043537819601012</v>
      </c>
      <c r="EU23">
        <f t="shared" si="30"/>
        <v>0.40522277472629897</v>
      </c>
      <c r="EV23">
        <f t="shared" si="31"/>
        <v>0.13825542689351644</v>
      </c>
      <c r="EW23">
        <f t="shared" si="32"/>
        <v>6.0582058562433224E-3</v>
      </c>
      <c r="EX23">
        <f t="shared" si="33"/>
        <v>7.0119848971303786E-2</v>
      </c>
      <c r="EY23">
        <f t="shared" si="34"/>
        <v>1.3542292802540361</v>
      </c>
      <c r="EZ23">
        <f t="shared" si="35"/>
        <v>0.14909580403733994</v>
      </c>
      <c r="FA23">
        <f t="shared" si="36"/>
        <v>0.18350654356125104</v>
      </c>
      <c r="FB23">
        <f t="shared" si="37"/>
        <v>0.73524611124061579</v>
      </c>
      <c r="FC23">
        <f t="shared" si="38"/>
        <v>0.14682695401134283</v>
      </c>
      <c r="FD23">
        <f t="shared" si="39"/>
        <v>3.0528147929347038</v>
      </c>
      <c r="FE23">
        <f t="shared" si="40"/>
        <v>3.526500724380071E-2</v>
      </c>
      <c r="FF23">
        <f t="shared" si="41"/>
        <v>1.6155116332281547</v>
      </c>
      <c r="FG23">
        <f t="shared" si="42"/>
        <v>1.920092285182379</v>
      </c>
      <c r="FH23">
        <f t="shared" si="43"/>
        <v>1.1040160020727019</v>
      </c>
      <c r="FI23">
        <f t="shared" si="44"/>
        <v>0.59494850977587022</v>
      </c>
      <c r="FJ23">
        <f t="shared" si="45"/>
        <v>2.4656751106439034</v>
      </c>
      <c r="FK23">
        <f t="shared" si="46"/>
        <v>1.6999604838750639</v>
      </c>
      <c r="FL23">
        <f t="shared" si="47"/>
        <v>1.2081751542125003</v>
      </c>
      <c r="FM23">
        <f t="shared" si="48"/>
        <v>1.1859982134680005</v>
      </c>
      <c r="FN23">
        <f t="shared" si="49"/>
        <v>0.19324505403712608</v>
      </c>
      <c r="FP23">
        <f t="shared" si="50"/>
        <v>0.15732770185491685</v>
      </c>
      <c r="FQ23">
        <f t="shared" si="51"/>
        <v>0.45754692448385553</v>
      </c>
      <c r="FR23">
        <f t="shared" si="52"/>
        <v>7.1258487831103363E-7</v>
      </c>
      <c r="FS23">
        <f t="shared" si="53"/>
        <v>2.9304195061305698E-3</v>
      </c>
      <c r="FT23">
        <f t="shared" si="54"/>
        <v>4.934937897635429E-3</v>
      </c>
      <c r="FU23">
        <f t="shared" si="55"/>
        <v>0.13420040015615139</v>
      </c>
      <c r="FV23">
        <f t="shared" si="56"/>
        <v>0.34556412511576379</v>
      </c>
      <c r="FW23">
        <f t="shared" si="57"/>
        <v>2.6343070344302887E-3</v>
      </c>
      <c r="FX23">
        <f t="shared" si="58"/>
        <v>2.2939757460256244E-2</v>
      </c>
      <c r="FY23">
        <f t="shared" si="59"/>
        <v>0.45027513582232465</v>
      </c>
      <c r="FZ23">
        <f t="shared" si="60"/>
        <v>0.24255966891125469</v>
      </c>
      <c r="GA23">
        <f t="shared" si="61"/>
        <v>1.0563360441872394</v>
      </c>
      <c r="GB23">
        <f t="shared" si="62"/>
        <v>2.2886260102479734</v>
      </c>
      <c r="GC23">
        <f t="shared" si="63"/>
        <v>8.156921622796974E-2</v>
      </c>
      <c r="GD23">
        <f t="shared" si="64"/>
        <v>0.23504181126922094</v>
      </c>
      <c r="GE23">
        <f t="shared" si="65"/>
        <v>7.0152596522457852E-2</v>
      </c>
      <c r="GF23">
        <f t="shared" si="66"/>
        <v>6.1717119435016496E-2</v>
      </c>
      <c r="GG23">
        <f t="shared" si="67"/>
        <v>2.2476325321125095</v>
      </c>
      <c r="GH23">
        <f t="shared" si="68"/>
        <v>0.29332896865547464</v>
      </c>
      <c r="GI23">
        <f t="shared" si="69"/>
        <v>7.495314518069604E-2</v>
      </c>
    </row>
    <row r="24" spans="1:212">
      <c r="A24" t="s">
        <v>114</v>
      </c>
      <c r="B24">
        <v>457</v>
      </c>
      <c r="C24">
        <v>157</v>
      </c>
      <c r="D24">
        <v>535</v>
      </c>
      <c r="E24">
        <v>190</v>
      </c>
      <c r="F24">
        <v>691</v>
      </c>
      <c r="G24">
        <v>311</v>
      </c>
      <c r="H24">
        <v>371</v>
      </c>
      <c r="I24">
        <v>151</v>
      </c>
      <c r="J24">
        <v>496</v>
      </c>
      <c r="K24">
        <v>302</v>
      </c>
      <c r="L24">
        <v>393</v>
      </c>
      <c r="M24">
        <v>231</v>
      </c>
      <c r="N24">
        <v>127</v>
      </c>
      <c r="O24">
        <v>490</v>
      </c>
      <c r="P24">
        <v>118</v>
      </c>
      <c r="Q24">
        <v>49</v>
      </c>
      <c r="R24">
        <v>108</v>
      </c>
      <c r="S24">
        <v>61</v>
      </c>
      <c r="T24">
        <v>66</v>
      </c>
      <c r="U24">
        <v>451</v>
      </c>
      <c r="V24">
        <v>100</v>
      </c>
      <c r="W24">
        <v>18</v>
      </c>
      <c r="X24">
        <v>83</v>
      </c>
      <c r="Y24">
        <v>31</v>
      </c>
      <c r="Z24">
        <v>130</v>
      </c>
      <c r="AA24">
        <v>60</v>
      </c>
      <c r="AB24">
        <v>66</v>
      </c>
      <c r="AC24">
        <v>29</v>
      </c>
      <c r="AD24">
        <v>90</v>
      </c>
      <c r="AE24">
        <v>69</v>
      </c>
      <c r="AF24">
        <v>53</v>
      </c>
      <c r="AG24">
        <v>56</v>
      </c>
      <c r="AH24">
        <v>30</v>
      </c>
      <c r="AI24">
        <v>95</v>
      </c>
      <c r="AJ24">
        <v>17</v>
      </c>
      <c r="AK24">
        <v>12</v>
      </c>
      <c r="AL24">
        <v>30</v>
      </c>
      <c r="AM24">
        <v>17</v>
      </c>
      <c r="AN24">
        <v>22</v>
      </c>
      <c r="AO24">
        <v>90</v>
      </c>
      <c r="AP24">
        <v>100</v>
      </c>
      <c r="AQ24">
        <v>34</v>
      </c>
      <c r="AR24">
        <v>142</v>
      </c>
      <c r="AS24">
        <v>50</v>
      </c>
      <c r="AT24">
        <v>138</v>
      </c>
      <c r="AU24">
        <v>71</v>
      </c>
      <c r="AV24">
        <v>57</v>
      </c>
      <c r="AW24">
        <v>37</v>
      </c>
      <c r="AX24">
        <v>96</v>
      </c>
      <c r="AY24">
        <v>57</v>
      </c>
      <c r="AZ24">
        <v>76</v>
      </c>
      <c r="BA24">
        <v>37</v>
      </c>
      <c r="BB24">
        <v>18</v>
      </c>
      <c r="BC24">
        <v>88</v>
      </c>
      <c r="BD24">
        <v>23</v>
      </c>
      <c r="BE24">
        <v>9</v>
      </c>
      <c r="BF24">
        <v>15</v>
      </c>
      <c r="BG24">
        <v>7</v>
      </c>
      <c r="BH24">
        <v>10</v>
      </c>
      <c r="BI24">
        <v>76</v>
      </c>
      <c r="BJ24">
        <v>0</v>
      </c>
      <c r="BK24">
        <v>-16</v>
      </c>
      <c r="BL24">
        <v>-59</v>
      </c>
      <c r="BM24">
        <v>-19</v>
      </c>
      <c r="BN24">
        <v>-8</v>
      </c>
      <c r="BO24">
        <v>-11</v>
      </c>
      <c r="BP24">
        <v>9</v>
      </c>
      <c r="BQ24">
        <v>-8</v>
      </c>
      <c r="BR24">
        <v>-6</v>
      </c>
      <c r="BS24">
        <v>12</v>
      </c>
      <c r="BT24">
        <v>-23</v>
      </c>
      <c r="BU24">
        <v>19</v>
      </c>
      <c r="BV24">
        <v>12</v>
      </c>
      <c r="BW24">
        <v>7</v>
      </c>
      <c r="BX24">
        <v>-6</v>
      </c>
      <c r="BY24">
        <v>3</v>
      </c>
      <c r="BZ24">
        <v>15</v>
      </c>
      <c r="CA24">
        <v>10</v>
      </c>
      <c r="CB24">
        <v>12</v>
      </c>
      <c r="CC24">
        <v>14</v>
      </c>
      <c r="CD24">
        <f t="shared" si="70"/>
        <v>0</v>
      </c>
      <c r="CE24">
        <f t="shared" si="70"/>
        <v>-10.191082802547772</v>
      </c>
      <c r="CF24">
        <f t="shared" si="70"/>
        <v>-11.028037383177571</v>
      </c>
      <c r="CG24">
        <f t="shared" si="70"/>
        <v>-10</v>
      </c>
      <c r="CH24">
        <f t="shared" si="70"/>
        <v>-1.1577424023154848</v>
      </c>
      <c r="CI24">
        <f t="shared" si="70"/>
        <v>-3.536977491961415</v>
      </c>
      <c r="CJ24">
        <f t="shared" si="70"/>
        <v>2.4258760107816713</v>
      </c>
      <c r="CK24">
        <f t="shared" si="70"/>
        <v>-5.298013245033113</v>
      </c>
      <c r="CL24">
        <f t="shared" si="70"/>
        <v>-1.2096774193548387</v>
      </c>
      <c r="CM24">
        <f t="shared" si="99"/>
        <v>3.9735099337748347</v>
      </c>
      <c r="CN24">
        <f t="shared" si="99"/>
        <v>-5.8524173027989823</v>
      </c>
      <c r="CO24">
        <f t="shared" si="99"/>
        <v>8.2251082251082259</v>
      </c>
      <c r="CP24">
        <f t="shared" si="99"/>
        <v>9.4488188976377945</v>
      </c>
      <c r="CQ24">
        <f t="shared" si="99"/>
        <v>1.4285714285714286</v>
      </c>
      <c r="CR24">
        <f t="shared" si="99"/>
        <v>-5.0847457627118651</v>
      </c>
      <c r="CS24">
        <f t="shared" si="99"/>
        <v>6.1224489795918364</v>
      </c>
      <c r="CT24">
        <f t="shared" si="99"/>
        <v>13.888888888888889</v>
      </c>
      <c r="CU24">
        <f t="shared" si="99"/>
        <v>16.393442622950818</v>
      </c>
      <c r="CV24">
        <f t="shared" si="99"/>
        <v>18.181818181818183</v>
      </c>
      <c r="CW24">
        <f t="shared" si="99"/>
        <v>3.1042128603104215</v>
      </c>
      <c r="CZ24">
        <f t="shared" si="1"/>
        <v>4.57</v>
      </c>
      <c r="DA24">
        <f t="shared" si="2"/>
        <v>8.7222222222222214</v>
      </c>
      <c r="DB24">
        <f t="shared" si="71"/>
        <v>6.4457831325301207</v>
      </c>
      <c r="DC24">
        <f t="shared" si="72"/>
        <v>6.129032258064516</v>
      </c>
      <c r="DD24">
        <f t="shared" si="73"/>
        <v>5.3153846153846152</v>
      </c>
      <c r="DE24">
        <f t="shared" si="74"/>
        <v>5.1833333333333336</v>
      </c>
      <c r="DF24">
        <f t="shared" si="75"/>
        <v>5.6212121212121211</v>
      </c>
      <c r="DG24">
        <f t="shared" si="76"/>
        <v>5.2068965517241379</v>
      </c>
      <c r="DH24">
        <f t="shared" si="77"/>
        <v>5.5111111111111111</v>
      </c>
      <c r="DI24">
        <f t="shared" si="78"/>
        <v>4.3768115942028984</v>
      </c>
      <c r="DJ24">
        <f t="shared" si="79"/>
        <v>7.4150943396226419</v>
      </c>
      <c r="DK24">
        <f t="shared" si="80"/>
        <v>4.125</v>
      </c>
      <c r="DL24">
        <f t="shared" si="81"/>
        <v>4.2333333333333334</v>
      </c>
      <c r="DM24">
        <f t="shared" si="82"/>
        <v>5.1578947368421053</v>
      </c>
      <c r="DN24">
        <f t="shared" si="83"/>
        <v>6.9411764705882355</v>
      </c>
      <c r="DO24">
        <f t="shared" si="84"/>
        <v>4.083333333333333</v>
      </c>
      <c r="DP24">
        <f t="shared" si="12"/>
        <v>3.6</v>
      </c>
      <c r="DQ24">
        <f t="shared" si="13"/>
        <v>3.5882352941176472</v>
      </c>
      <c r="DR24">
        <f t="shared" si="14"/>
        <v>3</v>
      </c>
      <c r="DS24">
        <f t="shared" si="15"/>
        <v>5.0111111111111111</v>
      </c>
      <c r="DV24">
        <f t="shared" si="16"/>
        <v>4.57</v>
      </c>
      <c r="DW24">
        <f t="shared" si="17"/>
        <v>4.617647058823529</v>
      </c>
      <c r="DX24">
        <f t="shared" si="85"/>
        <v>3.767605633802817</v>
      </c>
      <c r="DY24">
        <f t="shared" si="86"/>
        <v>3.8</v>
      </c>
      <c r="DZ24">
        <f t="shared" si="87"/>
        <v>5.0072463768115938</v>
      </c>
      <c r="EA24">
        <f t="shared" si="88"/>
        <v>4.380281690140845</v>
      </c>
      <c r="EB24">
        <f t="shared" si="89"/>
        <v>6.5087719298245617</v>
      </c>
      <c r="EC24">
        <f t="shared" si="90"/>
        <v>4.0810810810810807</v>
      </c>
      <c r="ED24">
        <f t="shared" si="91"/>
        <v>5.166666666666667</v>
      </c>
      <c r="EE24">
        <f t="shared" si="25"/>
        <v>5.2982456140350873</v>
      </c>
      <c r="EF24">
        <f t="shared" si="92"/>
        <v>5.1710526315789478</v>
      </c>
      <c r="EG24">
        <f t="shared" si="93"/>
        <v>6.243243243243243</v>
      </c>
      <c r="EH24">
        <f t="shared" si="94"/>
        <v>7.0555555555555554</v>
      </c>
      <c r="EI24">
        <f t="shared" si="95"/>
        <v>5.5681818181818183</v>
      </c>
      <c r="EJ24">
        <f t="shared" si="96"/>
        <v>5.1304347826086953</v>
      </c>
      <c r="EK24">
        <f t="shared" si="97"/>
        <v>5.4444444444444446</v>
      </c>
      <c r="EL24">
        <f t="shared" si="26"/>
        <v>7.2</v>
      </c>
      <c r="EM24">
        <f t="shared" si="27"/>
        <v>8.7142857142857135</v>
      </c>
      <c r="EN24">
        <f t="shared" si="28"/>
        <v>6.6</v>
      </c>
      <c r="EO24">
        <f t="shared" si="29"/>
        <v>5.9342105263157894</v>
      </c>
      <c r="ER24">
        <f t="shared" si="98"/>
        <v>5.3623980081533471</v>
      </c>
      <c r="EU24">
        <f t="shared" si="30"/>
        <v>1.4519163554389205</v>
      </c>
      <c r="EV24">
        <f t="shared" si="31"/>
        <v>4.5412741684829599E-3</v>
      </c>
      <c r="EW24">
        <f t="shared" si="32"/>
        <v>1.4698613983758792E-2</v>
      </c>
      <c r="EX24">
        <f t="shared" si="33"/>
        <v>0.11621367572749039</v>
      </c>
      <c r="EY24">
        <f t="shared" si="34"/>
        <v>0.36403797043132036</v>
      </c>
      <c r="EZ24">
        <f t="shared" si="35"/>
        <v>0.45237867059318521</v>
      </c>
      <c r="FA24">
        <f t="shared" si="36"/>
        <v>0.19708852486413114</v>
      </c>
      <c r="FB24">
        <f t="shared" si="37"/>
        <v>0.41789971199073561</v>
      </c>
      <c r="FC24">
        <f t="shared" si="38"/>
        <v>0.23171859572115902</v>
      </c>
      <c r="FD24">
        <f t="shared" si="39"/>
        <v>1.5509998612266296</v>
      </c>
      <c r="FE24">
        <f t="shared" si="40"/>
        <v>1.75032434378499E-3</v>
      </c>
      <c r="FF24">
        <f t="shared" si="41"/>
        <v>1.8616562579609439</v>
      </c>
      <c r="FG24">
        <f t="shared" si="42"/>
        <v>1.1958817511037119</v>
      </c>
      <c r="FH24">
        <f t="shared" si="43"/>
        <v>0.50450943631869738</v>
      </c>
      <c r="FI24">
        <f t="shared" si="44"/>
        <v>6.6740572080876123E-2</v>
      </c>
      <c r="FJ24">
        <f t="shared" si="45"/>
        <v>0.95271660402807801</v>
      </c>
      <c r="FK24">
        <f t="shared" si="46"/>
        <v>2.1404420205420269</v>
      </c>
      <c r="FL24">
        <f t="shared" si="47"/>
        <v>1.5735988256050306</v>
      </c>
      <c r="FM24">
        <f t="shared" si="48"/>
        <v>2.8686783900644692</v>
      </c>
      <c r="FN24">
        <f t="shared" si="49"/>
        <v>0.66116713498955049</v>
      </c>
      <c r="FP24">
        <f t="shared" si="50"/>
        <v>1.5619030250124675E-2</v>
      </c>
      <c r="FQ24">
        <f t="shared" si="51"/>
        <v>6.6912701689255366E-2</v>
      </c>
      <c r="FR24">
        <f t="shared" si="52"/>
        <v>1.2481104290205632E-6</v>
      </c>
      <c r="FS24">
        <f t="shared" si="53"/>
        <v>1.5273855985669981E-3</v>
      </c>
      <c r="FT24">
        <f t="shared" si="54"/>
        <v>8.2441041732161283E-2</v>
      </c>
      <c r="FU24">
        <f t="shared" si="55"/>
        <v>1.187783519814066E-2</v>
      </c>
      <c r="FV24">
        <f t="shared" si="56"/>
        <v>1.2434456049174047</v>
      </c>
      <c r="FW24">
        <f t="shared" si="57"/>
        <v>1.2665435204245396E-2</v>
      </c>
      <c r="FX24">
        <f t="shared" si="58"/>
        <v>0.16673897655328093</v>
      </c>
      <c r="FY24">
        <f t="shared" si="59"/>
        <v>0.24020879635271727</v>
      </c>
      <c r="FZ24">
        <f t="shared" si="60"/>
        <v>0.17695873249605246</v>
      </c>
      <c r="GA24">
        <f t="shared" si="61"/>
        <v>0.76076233181516617</v>
      </c>
      <c r="GB24">
        <f t="shared" si="62"/>
        <v>0.93347752599147149</v>
      </c>
      <c r="GC24">
        <f t="shared" si="63"/>
        <v>0.42780378514199513</v>
      </c>
      <c r="GD24">
        <f t="shared" si="64"/>
        <v>0.18972228761957777</v>
      </c>
      <c r="GE24">
        <f t="shared" si="65"/>
        <v>0.24583390536592722</v>
      </c>
      <c r="GF24">
        <f t="shared" si="66"/>
        <v>0.90758371888697331</v>
      </c>
      <c r="GG24">
        <f t="shared" si="67"/>
        <v>1.0155978198351865</v>
      </c>
      <c r="GH24">
        <f t="shared" si="68"/>
        <v>0.53485900931634611</v>
      </c>
      <c r="GI24">
        <f t="shared" si="69"/>
        <v>0.74606288893190442</v>
      </c>
    </row>
    <row r="25" spans="1:212">
      <c r="A25" t="s">
        <v>115</v>
      </c>
      <c r="B25">
        <v>366</v>
      </c>
      <c r="C25">
        <v>115</v>
      </c>
      <c r="D25">
        <v>385</v>
      </c>
      <c r="E25">
        <v>148</v>
      </c>
      <c r="F25">
        <v>524</v>
      </c>
      <c r="G25">
        <v>255</v>
      </c>
      <c r="H25">
        <v>278</v>
      </c>
      <c r="I25">
        <v>109</v>
      </c>
      <c r="J25">
        <v>375</v>
      </c>
      <c r="K25">
        <v>238</v>
      </c>
      <c r="L25">
        <v>308</v>
      </c>
      <c r="M25">
        <v>167</v>
      </c>
      <c r="N25">
        <v>80</v>
      </c>
      <c r="O25">
        <v>373</v>
      </c>
      <c r="P25">
        <v>101</v>
      </c>
      <c r="Q25">
        <v>37</v>
      </c>
      <c r="R25">
        <v>80</v>
      </c>
      <c r="S25">
        <v>49</v>
      </c>
      <c r="T25">
        <v>49</v>
      </c>
      <c r="U25">
        <v>343</v>
      </c>
      <c r="V25">
        <v>73</v>
      </c>
      <c r="W25">
        <v>25</v>
      </c>
      <c r="X25">
        <v>63</v>
      </c>
      <c r="Y25">
        <v>24</v>
      </c>
      <c r="Z25">
        <v>108</v>
      </c>
      <c r="AA25">
        <v>46</v>
      </c>
      <c r="AB25">
        <v>61</v>
      </c>
      <c r="AC25">
        <v>24</v>
      </c>
      <c r="AD25">
        <v>70</v>
      </c>
      <c r="AE25">
        <v>54</v>
      </c>
      <c r="AF25">
        <v>48</v>
      </c>
      <c r="AG25">
        <v>44</v>
      </c>
      <c r="AH25">
        <v>20</v>
      </c>
      <c r="AI25">
        <v>70</v>
      </c>
      <c r="AJ25">
        <v>22</v>
      </c>
      <c r="AK25">
        <v>8</v>
      </c>
      <c r="AL25">
        <v>13</v>
      </c>
      <c r="AM25">
        <v>15</v>
      </c>
      <c r="AN25">
        <v>9</v>
      </c>
      <c r="AO25">
        <v>68</v>
      </c>
      <c r="AP25">
        <v>64</v>
      </c>
      <c r="AQ25">
        <v>20</v>
      </c>
      <c r="AR25">
        <v>122</v>
      </c>
      <c r="AS25">
        <v>41</v>
      </c>
      <c r="AT25">
        <v>116</v>
      </c>
      <c r="AU25">
        <v>53</v>
      </c>
      <c r="AV25">
        <v>47</v>
      </c>
      <c r="AW25">
        <v>28</v>
      </c>
      <c r="AX25">
        <v>77</v>
      </c>
      <c r="AY25">
        <v>34</v>
      </c>
      <c r="AZ25">
        <v>64</v>
      </c>
      <c r="BA25">
        <v>27</v>
      </c>
      <c r="BB25">
        <v>16</v>
      </c>
      <c r="BC25">
        <v>73</v>
      </c>
      <c r="BD25">
        <v>20</v>
      </c>
      <c r="BE25">
        <v>7</v>
      </c>
      <c r="BF25">
        <v>16</v>
      </c>
      <c r="BG25">
        <v>6</v>
      </c>
      <c r="BH25">
        <v>12</v>
      </c>
      <c r="BI25">
        <v>56</v>
      </c>
      <c r="BJ25">
        <v>9</v>
      </c>
      <c r="BK25">
        <v>5</v>
      </c>
      <c r="BL25">
        <v>-59</v>
      </c>
      <c r="BM25">
        <v>-17</v>
      </c>
      <c r="BN25">
        <v>-8</v>
      </c>
      <c r="BO25">
        <v>-7</v>
      </c>
      <c r="BP25">
        <v>14</v>
      </c>
      <c r="BQ25">
        <v>-4</v>
      </c>
      <c r="BR25">
        <v>-7</v>
      </c>
      <c r="BS25">
        <v>20</v>
      </c>
      <c r="BT25">
        <v>-16</v>
      </c>
      <c r="BU25">
        <v>17</v>
      </c>
      <c r="BV25">
        <v>4</v>
      </c>
      <c r="BW25">
        <v>-3</v>
      </c>
      <c r="BX25">
        <v>2</v>
      </c>
      <c r="BY25">
        <v>1</v>
      </c>
      <c r="BZ25">
        <v>-3</v>
      </c>
      <c r="CA25">
        <v>9</v>
      </c>
      <c r="CB25">
        <v>-3</v>
      </c>
      <c r="CC25">
        <v>12</v>
      </c>
      <c r="CD25">
        <f t="shared" si="70"/>
        <v>2.459016393442623</v>
      </c>
      <c r="CE25">
        <f t="shared" si="70"/>
        <v>4.3478260869565215</v>
      </c>
      <c r="CF25">
        <f t="shared" si="70"/>
        <v>-15.324675324675324</v>
      </c>
      <c r="CG25">
        <f t="shared" si="70"/>
        <v>-11.486486486486488</v>
      </c>
      <c r="CH25">
        <f t="shared" si="70"/>
        <v>-1.5267175572519083</v>
      </c>
      <c r="CI25">
        <f t="shared" si="70"/>
        <v>-2.7450980392156863</v>
      </c>
      <c r="CJ25">
        <f t="shared" si="70"/>
        <v>5.0359712230215825</v>
      </c>
      <c r="CK25">
        <f t="shared" si="70"/>
        <v>-3.669724770642202</v>
      </c>
      <c r="CL25">
        <f t="shared" si="70"/>
        <v>-1.8666666666666669</v>
      </c>
      <c r="CM25">
        <f t="shared" si="99"/>
        <v>8.4033613445378155</v>
      </c>
      <c r="CN25">
        <f t="shared" si="99"/>
        <v>-5.1948051948051948</v>
      </c>
      <c r="CO25">
        <f t="shared" si="99"/>
        <v>10.179640718562874</v>
      </c>
      <c r="CP25">
        <f t="shared" si="99"/>
        <v>5</v>
      </c>
      <c r="CQ25">
        <f t="shared" si="99"/>
        <v>-0.80428954423592491</v>
      </c>
      <c r="CR25">
        <f t="shared" si="99"/>
        <v>1.9801980198019802</v>
      </c>
      <c r="CS25">
        <f t="shared" si="99"/>
        <v>2.7027027027027026</v>
      </c>
      <c r="CT25">
        <f t="shared" si="99"/>
        <v>-3.75</v>
      </c>
      <c r="CU25">
        <f t="shared" si="99"/>
        <v>18.367346938775512</v>
      </c>
      <c r="CV25">
        <f t="shared" si="99"/>
        <v>-6.1224489795918364</v>
      </c>
      <c r="CW25">
        <f t="shared" si="99"/>
        <v>3.4985422740524781</v>
      </c>
      <c r="CZ25">
        <f t="shared" si="1"/>
        <v>5.0136986301369859</v>
      </c>
      <c r="DA25">
        <f t="shared" si="2"/>
        <v>4.5999999999999996</v>
      </c>
      <c r="DB25">
        <f t="shared" si="71"/>
        <v>6.1111111111111107</v>
      </c>
      <c r="DC25">
        <f t="shared" si="72"/>
        <v>6.166666666666667</v>
      </c>
      <c r="DD25">
        <f t="shared" si="73"/>
        <v>4.8518518518518521</v>
      </c>
      <c r="DE25">
        <f t="shared" si="74"/>
        <v>5.5434782608695654</v>
      </c>
      <c r="DF25">
        <f t="shared" si="75"/>
        <v>4.557377049180328</v>
      </c>
      <c r="DG25">
        <f t="shared" si="76"/>
        <v>4.541666666666667</v>
      </c>
      <c r="DH25">
        <f t="shared" si="77"/>
        <v>5.3571428571428568</v>
      </c>
      <c r="DI25">
        <f t="shared" si="78"/>
        <v>4.4074074074074074</v>
      </c>
      <c r="DJ25">
        <f t="shared" si="79"/>
        <v>6.416666666666667</v>
      </c>
      <c r="DK25">
        <f t="shared" si="80"/>
        <v>3.7954545454545454</v>
      </c>
      <c r="DL25">
        <f t="shared" si="81"/>
        <v>4</v>
      </c>
      <c r="DM25">
        <f t="shared" si="82"/>
        <v>5.3285714285714283</v>
      </c>
      <c r="DN25">
        <f t="shared" si="83"/>
        <v>4.5909090909090908</v>
      </c>
      <c r="DO25">
        <f t="shared" si="84"/>
        <v>4.625</v>
      </c>
      <c r="DP25">
        <f t="shared" si="12"/>
        <v>6.1538461538461542</v>
      </c>
      <c r="DQ25">
        <f t="shared" si="13"/>
        <v>3.2666666666666666</v>
      </c>
      <c r="DR25">
        <f t="shared" si="14"/>
        <v>5.4444444444444446</v>
      </c>
      <c r="DS25">
        <f t="shared" si="15"/>
        <v>5.0441176470588234</v>
      </c>
      <c r="DV25">
        <f t="shared" si="16"/>
        <v>5.71875</v>
      </c>
      <c r="DW25">
        <f t="shared" si="17"/>
        <v>5.75</v>
      </c>
      <c r="DX25">
        <f t="shared" si="85"/>
        <v>3.1557377049180326</v>
      </c>
      <c r="DY25">
        <f t="shared" si="86"/>
        <v>3.6097560975609757</v>
      </c>
      <c r="DZ25">
        <f t="shared" si="87"/>
        <v>4.5172413793103452</v>
      </c>
      <c r="EA25">
        <f t="shared" si="88"/>
        <v>4.8113207547169807</v>
      </c>
      <c r="EB25">
        <f t="shared" si="89"/>
        <v>5.9148936170212769</v>
      </c>
      <c r="EC25">
        <f t="shared" si="90"/>
        <v>3.8928571428571428</v>
      </c>
      <c r="ED25">
        <f t="shared" si="91"/>
        <v>4.8701298701298699</v>
      </c>
      <c r="EE25">
        <f t="shared" si="25"/>
        <v>7</v>
      </c>
      <c r="EF25">
        <f t="shared" si="92"/>
        <v>4.8125</v>
      </c>
      <c r="EG25">
        <f t="shared" si="93"/>
        <v>6.1851851851851851</v>
      </c>
      <c r="EH25">
        <f t="shared" si="94"/>
        <v>5</v>
      </c>
      <c r="EI25">
        <f t="shared" si="95"/>
        <v>5.1095890410958908</v>
      </c>
      <c r="EJ25">
        <f t="shared" si="96"/>
        <v>5.05</v>
      </c>
      <c r="EK25">
        <f t="shared" si="97"/>
        <v>5.2857142857142856</v>
      </c>
      <c r="EL25">
        <f t="shared" si="26"/>
        <v>5</v>
      </c>
      <c r="EM25">
        <f t="shared" si="27"/>
        <v>8.1666666666666661</v>
      </c>
      <c r="EN25">
        <f t="shared" si="28"/>
        <v>4.083333333333333</v>
      </c>
      <c r="EO25">
        <f t="shared" si="29"/>
        <v>6.125</v>
      </c>
      <c r="ER25">
        <f t="shared" si="98"/>
        <v>5.0968688055790308</v>
      </c>
      <c r="EU25">
        <f t="shared" si="30"/>
        <v>0.39038382940418775</v>
      </c>
      <c r="EV25">
        <f t="shared" si="31"/>
        <v>0.61741856571024556</v>
      </c>
      <c r="EW25">
        <f t="shared" si="32"/>
        <v>2.6333064554106837E-2</v>
      </c>
      <c r="EX25">
        <f t="shared" si="33"/>
        <v>8.3205921614503742E-2</v>
      </c>
      <c r="EY25">
        <f t="shared" si="34"/>
        <v>0.57935741531075358</v>
      </c>
      <c r="EZ25">
        <f t="shared" si="35"/>
        <v>0.15039217938062613</v>
      </c>
      <c r="FA25">
        <f t="shared" si="36"/>
        <v>0.83277364980522173</v>
      </c>
      <c r="FB25">
        <f t="shared" si="37"/>
        <v>0.65154503933411112</v>
      </c>
      <c r="FC25">
        <f t="shared" si="38"/>
        <v>0.18627715496757372</v>
      </c>
      <c r="FD25">
        <f t="shared" si="39"/>
        <v>0.98734275481483447</v>
      </c>
      <c r="FE25">
        <f t="shared" si="40"/>
        <v>1.8020794990104699E-2</v>
      </c>
      <c r="FF25">
        <f t="shared" si="41"/>
        <v>1.874933501305585</v>
      </c>
      <c r="FG25">
        <f t="shared" si="42"/>
        <v>1.039947610380509</v>
      </c>
      <c r="FH25">
        <f t="shared" si="43"/>
        <v>0.19906808483931646</v>
      </c>
      <c r="FI25">
        <f t="shared" si="44"/>
        <v>0.60859448871063115</v>
      </c>
      <c r="FJ25">
        <f t="shared" si="45"/>
        <v>0.53279267863136592</v>
      </c>
      <c r="FK25">
        <f t="shared" si="46"/>
        <v>0.13924087636214258</v>
      </c>
      <c r="FL25">
        <f t="shared" si="47"/>
        <v>1.6654949583448384</v>
      </c>
      <c r="FM25">
        <f t="shared" si="48"/>
        <v>0.29968513213694953</v>
      </c>
      <c r="FN25">
        <f t="shared" si="49"/>
        <v>0.36679354895708938</v>
      </c>
      <c r="FP25">
        <f t="shared" si="50"/>
        <v>0.7741204623919633</v>
      </c>
      <c r="FQ25">
        <f t="shared" si="51"/>
        <v>0.49384839678341591</v>
      </c>
      <c r="FR25">
        <f t="shared" si="52"/>
        <v>3.0634003372246794E-9</v>
      </c>
      <c r="FS25">
        <f t="shared" si="53"/>
        <v>2.8446725367468621E-3</v>
      </c>
      <c r="FT25">
        <f t="shared" si="54"/>
        <v>3.0444816936351378E-2</v>
      </c>
      <c r="FU25">
        <f t="shared" si="55"/>
        <v>0.14774683673838848</v>
      </c>
      <c r="FV25">
        <f t="shared" si="56"/>
        <v>0.84418535022976915</v>
      </c>
      <c r="FW25">
        <f t="shared" si="57"/>
        <v>2.0841042715840374E-2</v>
      </c>
      <c r="FX25">
        <f t="shared" si="58"/>
        <v>0.15583366376217986</v>
      </c>
      <c r="FY25">
        <f t="shared" si="59"/>
        <v>1.6925539862594423</v>
      </c>
      <c r="FZ25">
        <f t="shared" si="60"/>
        <v>0.1405018594323913</v>
      </c>
      <c r="GA25">
        <f t="shared" si="61"/>
        <v>0.8180080828894909</v>
      </c>
      <c r="GB25">
        <f t="shared" si="62"/>
        <v>0.22186515588138223</v>
      </c>
      <c r="GC25">
        <f t="shared" si="63"/>
        <v>0.28251049994284078</v>
      </c>
      <c r="GD25">
        <f t="shared" si="64"/>
        <v>0.23832290020243624</v>
      </c>
      <c r="GE25">
        <f t="shared" si="65"/>
        <v>0.25471997285596992</v>
      </c>
      <c r="GF25">
        <f t="shared" si="66"/>
        <v>0.22186515588138223</v>
      </c>
      <c r="GG25">
        <f t="shared" si="67"/>
        <v>0.89087832957222324</v>
      </c>
      <c r="GH25">
        <f t="shared" si="68"/>
        <v>7.0419285312649321E-2</v>
      </c>
      <c r="GI25">
        <f t="shared" si="69"/>
        <v>1.1630842341193277</v>
      </c>
    </row>
    <row r="26" spans="1:212">
      <c r="A26" t="s">
        <v>116</v>
      </c>
      <c r="B26">
        <v>326</v>
      </c>
      <c r="C26">
        <v>101</v>
      </c>
      <c r="D26">
        <v>372</v>
      </c>
      <c r="E26">
        <v>136</v>
      </c>
      <c r="F26">
        <v>500</v>
      </c>
      <c r="G26">
        <v>214</v>
      </c>
      <c r="H26">
        <v>256</v>
      </c>
      <c r="I26">
        <v>100</v>
      </c>
      <c r="J26">
        <v>342</v>
      </c>
      <c r="K26">
        <v>221</v>
      </c>
      <c r="L26">
        <v>276</v>
      </c>
      <c r="M26">
        <v>155</v>
      </c>
      <c r="N26">
        <v>75</v>
      </c>
      <c r="O26">
        <v>339</v>
      </c>
      <c r="P26">
        <v>87</v>
      </c>
      <c r="Q26">
        <v>35</v>
      </c>
      <c r="R26">
        <v>66</v>
      </c>
      <c r="S26">
        <v>45</v>
      </c>
      <c r="T26">
        <v>41</v>
      </c>
      <c r="U26">
        <v>313</v>
      </c>
      <c r="V26">
        <v>69</v>
      </c>
      <c r="W26">
        <v>17</v>
      </c>
      <c r="X26">
        <v>53</v>
      </c>
      <c r="Y26">
        <v>22</v>
      </c>
      <c r="Z26">
        <v>102</v>
      </c>
      <c r="AA26">
        <v>31</v>
      </c>
      <c r="AB26">
        <v>49</v>
      </c>
      <c r="AC26">
        <v>16</v>
      </c>
      <c r="AD26">
        <v>46</v>
      </c>
      <c r="AE26">
        <v>49</v>
      </c>
      <c r="AF26">
        <v>54</v>
      </c>
      <c r="AG26">
        <v>38</v>
      </c>
      <c r="AH26">
        <v>19</v>
      </c>
      <c r="AI26">
        <v>66</v>
      </c>
      <c r="AJ26">
        <v>16</v>
      </c>
      <c r="AK26">
        <v>10</v>
      </c>
      <c r="AL26">
        <v>14</v>
      </c>
      <c r="AM26">
        <v>15</v>
      </c>
      <c r="AN26">
        <v>11</v>
      </c>
      <c r="AO26">
        <v>64</v>
      </c>
      <c r="AP26">
        <v>62</v>
      </c>
      <c r="AQ26">
        <v>19</v>
      </c>
      <c r="AR26">
        <v>110</v>
      </c>
      <c r="AS26">
        <v>37</v>
      </c>
      <c r="AT26">
        <v>100</v>
      </c>
      <c r="AU26">
        <v>46</v>
      </c>
      <c r="AV26">
        <v>45</v>
      </c>
      <c r="AW26">
        <v>19</v>
      </c>
      <c r="AX26">
        <v>73</v>
      </c>
      <c r="AY26">
        <v>30</v>
      </c>
      <c r="AZ26">
        <v>56</v>
      </c>
      <c r="BA26">
        <v>31</v>
      </c>
      <c r="BB26">
        <v>14</v>
      </c>
      <c r="BC26">
        <v>68</v>
      </c>
      <c r="BD26">
        <v>19</v>
      </c>
      <c r="BE26">
        <v>7</v>
      </c>
      <c r="BF26">
        <v>12</v>
      </c>
      <c r="BG26">
        <v>4</v>
      </c>
      <c r="BH26">
        <v>11</v>
      </c>
      <c r="BI26">
        <v>42</v>
      </c>
      <c r="BJ26">
        <v>7</v>
      </c>
      <c r="BK26">
        <v>-2</v>
      </c>
      <c r="BL26">
        <v>-57</v>
      </c>
      <c r="BM26">
        <v>-15</v>
      </c>
      <c r="BN26">
        <v>2</v>
      </c>
      <c r="BO26">
        <v>-15</v>
      </c>
      <c r="BP26">
        <v>4</v>
      </c>
      <c r="BQ26">
        <v>-3</v>
      </c>
      <c r="BR26">
        <v>-27</v>
      </c>
      <c r="BS26">
        <v>19</v>
      </c>
      <c r="BT26">
        <v>-2</v>
      </c>
      <c r="BU26">
        <v>7</v>
      </c>
      <c r="BV26">
        <v>5</v>
      </c>
      <c r="BW26">
        <v>-2</v>
      </c>
      <c r="BX26">
        <v>-3</v>
      </c>
      <c r="BY26">
        <v>3</v>
      </c>
      <c r="BZ26">
        <v>2</v>
      </c>
      <c r="CA26">
        <v>11</v>
      </c>
      <c r="CB26">
        <v>0</v>
      </c>
      <c r="CC26">
        <v>22</v>
      </c>
      <c r="CD26">
        <f t="shared" si="70"/>
        <v>2.147239263803681</v>
      </c>
      <c r="CE26">
        <f t="shared" si="70"/>
        <v>-1.9801980198019802</v>
      </c>
      <c r="CF26">
        <f t="shared" si="70"/>
        <v>-15.32258064516129</v>
      </c>
      <c r="CG26">
        <f t="shared" si="70"/>
        <v>-11.029411764705882</v>
      </c>
      <c r="CH26">
        <f t="shared" si="70"/>
        <v>0.4</v>
      </c>
      <c r="CI26">
        <f t="shared" si="70"/>
        <v>-7.009345794392523</v>
      </c>
      <c r="CJ26">
        <f t="shared" si="70"/>
        <v>1.5625</v>
      </c>
      <c r="CK26">
        <f t="shared" si="70"/>
        <v>-3</v>
      </c>
      <c r="CL26">
        <f t="shared" si="70"/>
        <v>-7.8947368421052628</v>
      </c>
      <c r="CM26">
        <f t="shared" si="99"/>
        <v>8.5972850678733028</v>
      </c>
      <c r="CN26">
        <f t="shared" si="99"/>
        <v>-0.72463768115942029</v>
      </c>
      <c r="CO26">
        <f t="shared" si="99"/>
        <v>4.5161290322580641</v>
      </c>
      <c r="CP26">
        <f t="shared" si="99"/>
        <v>6.666666666666667</v>
      </c>
      <c r="CQ26">
        <f t="shared" si="99"/>
        <v>-0.58997050147492625</v>
      </c>
      <c r="CR26">
        <f t="shared" si="99"/>
        <v>-3.4482758620689653</v>
      </c>
      <c r="CS26">
        <f t="shared" si="99"/>
        <v>8.5714285714285712</v>
      </c>
      <c r="CT26">
        <f t="shared" si="99"/>
        <v>3.0303030303030303</v>
      </c>
      <c r="CU26">
        <f t="shared" si="99"/>
        <v>24.444444444444443</v>
      </c>
      <c r="CV26">
        <f t="shared" si="99"/>
        <v>0</v>
      </c>
      <c r="CW26">
        <f t="shared" si="99"/>
        <v>7.0287539936102235</v>
      </c>
      <c r="CZ26">
        <f t="shared" si="1"/>
        <v>4.72463768115942</v>
      </c>
      <c r="DA26">
        <f t="shared" si="2"/>
        <v>5.9411764705882355</v>
      </c>
      <c r="DB26">
        <f t="shared" si="71"/>
        <v>7.0188679245283021</v>
      </c>
      <c r="DC26">
        <f t="shared" si="72"/>
        <v>6.1818181818181817</v>
      </c>
      <c r="DD26">
        <f t="shared" si="73"/>
        <v>4.9019607843137258</v>
      </c>
      <c r="DE26">
        <f t="shared" si="74"/>
        <v>6.903225806451613</v>
      </c>
      <c r="DF26">
        <f t="shared" si="75"/>
        <v>5.2244897959183669</v>
      </c>
      <c r="DG26">
        <f t="shared" si="76"/>
        <v>6.25</v>
      </c>
      <c r="DH26">
        <f t="shared" si="77"/>
        <v>7.4347826086956523</v>
      </c>
      <c r="DI26">
        <f t="shared" si="78"/>
        <v>4.5102040816326534</v>
      </c>
      <c r="DJ26">
        <f t="shared" si="79"/>
        <v>5.1111111111111107</v>
      </c>
      <c r="DK26">
        <f t="shared" si="80"/>
        <v>4.0789473684210522</v>
      </c>
      <c r="DL26">
        <f t="shared" si="81"/>
        <v>3.9473684210526314</v>
      </c>
      <c r="DM26">
        <f t="shared" si="82"/>
        <v>5.1363636363636367</v>
      </c>
      <c r="DN26">
        <f t="shared" si="83"/>
        <v>5.4375</v>
      </c>
      <c r="DO26">
        <f t="shared" si="84"/>
        <v>3.5</v>
      </c>
      <c r="DP26">
        <f t="shared" si="12"/>
        <v>4.7142857142857144</v>
      </c>
      <c r="DQ26">
        <f t="shared" si="13"/>
        <v>3</v>
      </c>
      <c r="DR26">
        <f t="shared" si="14"/>
        <v>3.7272727272727271</v>
      </c>
      <c r="DS26">
        <f t="shared" si="15"/>
        <v>4.890625</v>
      </c>
      <c r="DV26">
        <f t="shared" si="16"/>
        <v>5.258064516129032</v>
      </c>
      <c r="DW26">
        <f t="shared" si="17"/>
        <v>5.3157894736842106</v>
      </c>
      <c r="DX26">
        <f t="shared" si="85"/>
        <v>3.3818181818181818</v>
      </c>
      <c r="DY26">
        <f t="shared" si="86"/>
        <v>3.6756756756756759</v>
      </c>
      <c r="DZ26">
        <f t="shared" si="87"/>
        <v>5</v>
      </c>
      <c r="EA26">
        <f t="shared" si="88"/>
        <v>4.6521739130434785</v>
      </c>
      <c r="EB26">
        <f t="shared" si="89"/>
        <v>5.6888888888888891</v>
      </c>
      <c r="EC26">
        <f t="shared" si="90"/>
        <v>5.2631578947368425</v>
      </c>
      <c r="ED26">
        <f t="shared" si="91"/>
        <v>4.6849315068493151</v>
      </c>
      <c r="EE26">
        <f t="shared" si="25"/>
        <v>7.3666666666666663</v>
      </c>
      <c r="EF26">
        <f t="shared" si="92"/>
        <v>4.9285714285714288</v>
      </c>
      <c r="EG26">
        <f t="shared" si="93"/>
        <v>5</v>
      </c>
      <c r="EH26">
        <f t="shared" si="94"/>
        <v>5.3571428571428568</v>
      </c>
      <c r="EI26">
        <f t="shared" si="95"/>
        <v>4.9852941176470589</v>
      </c>
      <c r="EJ26">
        <f t="shared" si="96"/>
        <v>4.5789473684210522</v>
      </c>
      <c r="EK26">
        <f t="shared" si="97"/>
        <v>5</v>
      </c>
      <c r="EL26">
        <f t="shared" si="26"/>
        <v>5.5</v>
      </c>
      <c r="EM26">
        <f t="shared" si="27"/>
        <v>11.25</v>
      </c>
      <c r="EN26">
        <f t="shared" si="28"/>
        <v>3.7272727272727271</v>
      </c>
      <c r="EO26">
        <f t="shared" si="29"/>
        <v>7.4523809523809526</v>
      </c>
      <c r="ER26">
        <f t="shared" si="98"/>
        <v>5.2675353370635358</v>
      </c>
      <c r="EU26">
        <f t="shared" si="30"/>
        <v>0.84891117560762963</v>
      </c>
      <c r="EV26">
        <f t="shared" si="31"/>
        <v>0.18285376789586258</v>
      </c>
      <c r="EW26">
        <f t="shared" si="32"/>
        <v>4.3446815667883814E-3</v>
      </c>
      <c r="EX26">
        <f t="shared" si="33"/>
        <v>0.11770850392808981</v>
      </c>
      <c r="EY26">
        <f t="shared" si="34"/>
        <v>0.71470370033421882</v>
      </c>
      <c r="EZ26">
        <f t="shared" si="35"/>
        <v>2.3350077208561196E-2</v>
      </c>
      <c r="FA26">
        <f t="shared" si="36"/>
        <v>0.3599177966223952</v>
      </c>
      <c r="FB26">
        <f t="shared" si="37"/>
        <v>0.1358348799321995</v>
      </c>
      <c r="FC26">
        <f t="shared" si="38"/>
        <v>1.8488518245508604E-3</v>
      </c>
      <c r="FD26">
        <f t="shared" si="39"/>
        <v>1.0016117009480767</v>
      </c>
      <c r="FE26">
        <f t="shared" si="40"/>
        <v>0.43407230648167711</v>
      </c>
      <c r="FF26">
        <f t="shared" si="41"/>
        <v>1.4580850570707007</v>
      </c>
      <c r="FG26">
        <f t="shared" si="42"/>
        <v>1.1875961759700879</v>
      </c>
      <c r="FH26">
        <f t="shared" si="43"/>
        <v>0.42211221507113567</v>
      </c>
      <c r="FI26">
        <f t="shared" si="44"/>
        <v>0.30944899688636041</v>
      </c>
      <c r="FJ26">
        <f t="shared" si="45"/>
        <v>1.2643603963756262</v>
      </c>
      <c r="FK26">
        <f t="shared" si="46"/>
        <v>0.58228370081658487</v>
      </c>
      <c r="FL26">
        <f t="shared" si="47"/>
        <v>2.1785798377495529</v>
      </c>
      <c r="FM26">
        <f t="shared" si="48"/>
        <v>1.1277073115503102</v>
      </c>
      <c r="FN26">
        <f t="shared" si="49"/>
        <v>0.6383551903593313</v>
      </c>
      <c r="FP26">
        <f t="shared" si="50"/>
        <v>0.26747661741839801</v>
      </c>
      <c r="FQ26">
        <f t="shared" si="51"/>
        <v>0.26493962945386346</v>
      </c>
      <c r="FR26">
        <f t="shared" si="52"/>
        <v>1.3631444779983002E-7</v>
      </c>
      <c r="FS26">
        <f t="shared" si="53"/>
        <v>3.0928540636656157E-3</v>
      </c>
      <c r="FT26">
        <f t="shared" si="54"/>
        <v>0.13080339074835412</v>
      </c>
      <c r="FU26">
        <f t="shared" si="55"/>
        <v>7.2132532631135907E-2</v>
      </c>
      <c r="FV26">
        <f t="shared" si="56"/>
        <v>0.50147342619770352</v>
      </c>
      <c r="FW26">
        <f t="shared" si="57"/>
        <v>0.24984422891330141</v>
      </c>
      <c r="FX26">
        <f t="shared" si="58"/>
        <v>5.5298231688905776E-2</v>
      </c>
      <c r="FY26">
        <f t="shared" si="59"/>
        <v>1.6682147353112997</v>
      </c>
      <c r="FZ26">
        <f t="shared" si="60"/>
        <v>0.13153406252616409</v>
      </c>
      <c r="GA26">
        <f t="shared" si="61"/>
        <v>0.1734281487349181</v>
      </c>
      <c r="GB26">
        <f t="shared" si="62"/>
        <v>0.26535992578136319</v>
      </c>
      <c r="GC26">
        <f t="shared" si="63"/>
        <v>0.14256318283682226</v>
      </c>
      <c r="GD26">
        <f t="shared" si="64"/>
        <v>9.939267515193452E-2</v>
      </c>
      <c r="GE26">
        <f t="shared" si="65"/>
        <v>0.1818216999075235</v>
      </c>
      <c r="GF26">
        <f t="shared" si="66"/>
        <v>0.29294707731976732</v>
      </c>
      <c r="GG26">
        <f t="shared" si="67"/>
        <v>1.2706910752844425</v>
      </c>
      <c r="GH26">
        <f t="shared" si="68"/>
        <v>3.3634559833375391E-2</v>
      </c>
      <c r="GI26">
        <f t="shared" si="69"/>
        <v>2.2379677697188467</v>
      </c>
    </row>
    <row r="27" spans="1:212">
      <c r="A27" t="s">
        <v>95</v>
      </c>
      <c r="B27">
        <v>476</v>
      </c>
      <c r="C27">
        <v>226</v>
      </c>
      <c r="D27">
        <v>256</v>
      </c>
      <c r="E27">
        <v>291</v>
      </c>
      <c r="F27">
        <v>228</v>
      </c>
      <c r="G27">
        <v>325</v>
      </c>
      <c r="H27">
        <v>636</v>
      </c>
      <c r="I27">
        <v>248</v>
      </c>
      <c r="J27">
        <v>222</v>
      </c>
      <c r="K27">
        <v>149</v>
      </c>
      <c r="L27">
        <v>249</v>
      </c>
      <c r="M27">
        <v>228</v>
      </c>
      <c r="N27">
        <v>171</v>
      </c>
      <c r="O27">
        <v>328</v>
      </c>
      <c r="P27">
        <v>149</v>
      </c>
      <c r="Q27">
        <v>23</v>
      </c>
      <c r="R27">
        <v>188</v>
      </c>
      <c r="S27">
        <v>50</v>
      </c>
      <c r="T27">
        <v>83</v>
      </c>
      <c r="U27">
        <v>340</v>
      </c>
      <c r="V27">
        <v>129</v>
      </c>
      <c r="W27">
        <v>48</v>
      </c>
      <c r="X27">
        <v>66</v>
      </c>
      <c r="Y27">
        <v>53</v>
      </c>
      <c r="Z27">
        <v>49</v>
      </c>
      <c r="AA27">
        <v>68</v>
      </c>
      <c r="AB27">
        <v>168</v>
      </c>
      <c r="AC27">
        <v>61</v>
      </c>
      <c r="AD27">
        <v>59</v>
      </c>
      <c r="AE27">
        <v>44</v>
      </c>
      <c r="AF27">
        <v>64</v>
      </c>
      <c r="AG27">
        <v>77</v>
      </c>
      <c r="AH27">
        <v>38</v>
      </c>
      <c r="AI27">
        <v>81</v>
      </c>
      <c r="AJ27">
        <v>35</v>
      </c>
      <c r="AK27">
        <v>4</v>
      </c>
      <c r="AL27">
        <v>58</v>
      </c>
      <c r="AM27">
        <v>15</v>
      </c>
      <c r="AN27">
        <v>32</v>
      </c>
      <c r="AO27">
        <v>94</v>
      </c>
      <c r="AP27">
        <v>120</v>
      </c>
      <c r="AQ27">
        <v>62</v>
      </c>
      <c r="AR27">
        <v>69</v>
      </c>
      <c r="AS27">
        <v>90</v>
      </c>
      <c r="AT27">
        <v>74</v>
      </c>
      <c r="AU27">
        <v>102</v>
      </c>
      <c r="AV27">
        <v>163</v>
      </c>
      <c r="AW27">
        <v>75</v>
      </c>
      <c r="AX27">
        <v>59</v>
      </c>
      <c r="AY27">
        <v>48</v>
      </c>
      <c r="AZ27">
        <v>68</v>
      </c>
      <c r="BA27">
        <v>55</v>
      </c>
      <c r="BB27">
        <v>56</v>
      </c>
      <c r="BC27">
        <v>90</v>
      </c>
      <c r="BD27">
        <v>40</v>
      </c>
      <c r="BE27">
        <v>9</v>
      </c>
      <c r="BF27">
        <v>47</v>
      </c>
      <c r="BG27">
        <v>8</v>
      </c>
      <c r="BH27">
        <v>20</v>
      </c>
      <c r="BI27">
        <v>93</v>
      </c>
      <c r="BJ27">
        <v>9</v>
      </c>
      <c r="BK27">
        <v>-14</v>
      </c>
      <c r="BL27">
        <v>-3</v>
      </c>
      <c r="BM27">
        <v>-37</v>
      </c>
      <c r="BN27">
        <v>-25</v>
      </c>
      <c r="BO27">
        <v>-34</v>
      </c>
      <c r="BP27">
        <v>5</v>
      </c>
      <c r="BQ27">
        <v>-14</v>
      </c>
      <c r="BR27">
        <v>0</v>
      </c>
      <c r="BS27">
        <v>-4</v>
      </c>
      <c r="BT27">
        <v>-4</v>
      </c>
      <c r="BU27">
        <v>22</v>
      </c>
      <c r="BV27">
        <v>-18</v>
      </c>
      <c r="BW27">
        <v>-9</v>
      </c>
      <c r="BX27">
        <v>-5</v>
      </c>
      <c r="BY27">
        <v>-5</v>
      </c>
      <c r="BZ27">
        <v>11</v>
      </c>
      <c r="CA27">
        <v>7</v>
      </c>
      <c r="CB27">
        <v>12</v>
      </c>
      <c r="CC27">
        <v>1</v>
      </c>
      <c r="CD27">
        <f t="shared" si="70"/>
        <v>1.8907563025210083</v>
      </c>
      <c r="CE27">
        <f t="shared" si="70"/>
        <v>-6.1946902654867255</v>
      </c>
      <c r="CF27">
        <f t="shared" si="70"/>
        <v>-1.171875</v>
      </c>
      <c r="CG27">
        <f t="shared" si="70"/>
        <v>-12.714776632302405</v>
      </c>
      <c r="CH27">
        <f t="shared" si="70"/>
        <v>-10.964912280701753</v>
      </c>
      <c r="CI27">
        <f t="shared" si="70"/>
        <v>-10.461538461538462</v>
      </c>
      <c r="CJ27">
        <f t="shared" si="70"/>
        <v>0.78616352201257866</v>
      </c>
      <c r="CK27">
        <f t="shared" si="70"/>
        <v>-5.6451612903225801</v>
      </c>
      <c r="CL27">
        <f t="shared" si="70"/>
        <v>0</v>
      </c>
      <c r="CM27">
        <f t="shared" si="99"/>
        <v>-2.6845637583892619</v>
      </c>
      <c r="CN27">
        <f t="shared" si="99"/>
        <v>-1.6064257028112447</v>
      </c>
      <c r="CO27">
        <f t="shared" si="99"/>
        <v>9.6491228070175428</v>
      </c>
      <c r="CP27">
        <f t="shared" si="99"/>
        <v>-10.526315789473683</v>
      </c>
      <c r="CQ27">
        <f t="shared" si="99"/>
        <v>-2.7439024390243905</v>
      </c>
      <c r="CR27">
        <f t="shared" si="99"/>
        <v>-3.3557046979865772</v>
      </c>
      <c r="CS27">
        <f t="shared" si="99"/>
        <v>-21.739130434782609</v>
      </c>
      <c r="CT27">
        <f t="shared" si="99"/>
        <v>5.8510638297872344</v>
      </c>
      <c r="CU27">
        <f t="shared" si="99"/>
        <v>14.000000000000002</v>
      </c>
      <c r="CV27">
        <f t="shared" si="99"/>
        <v>14.457831325301203</v>
      </c>
      <c r="CW27">
        <f t="shared" si="99"/>
        <v>0.29411764705882354</v>
      </c>
      <c r="CZ27">
        <f t="shared" si="1"/>
        <v>3.6899224806201549</v>
      </c>
      <c r="DA27">
        <f t="shared" si="2"/>
        <v>4.708333333333333</v>
      </c>
      <c r="DB27">
        <f t="shared" si="71"/>
        <v>3.8787878787878789</v>
      </c>
      <c r="DC27">
        <f t="shared" si="72"/>
        <v>5.4905660377358494</v>
      </c>
      <c r="DD27">
        <f t="shared" si="73"/>
        <v>4.6530612244897958</v>
      </c>
      <c r="DE27">
        <f t="shared" si="74"/>
        <v>4.7794117647058822</v>
      </c>
      <c r="DF27">
        <f t="shared" si="75"/>
        <v>3.7857142857142856</v>
      </c>
      <c r="DG27">
        <f t="shared" si="76"/>
        <v>4.0655737704918034</v>
      </c>
      <c r="DH27">
        <f t="shared" si="77"/>
        <v>3.7627118644067798</v>
      </c>
      <c r="DI27">
        <f t="shared" si="78"/>
        <v>3.3863636363636362</v>
      </c>
      <c r="DJ27">
        <f t="shared" si="79"/>
        <v>3.890625</v>
      </c>
      <c r="DK27">
        <f t="shared" si="80"/>
        <v>2.9610389610389611</v>
      </c>
      <c r="DL27">
        <f t="shared" si="81"/>
        <v>4.5</v>
      </c>
      <c r="DM27">
        <f t="shared" si="82"/>
        <v>4.0493827160493829</v>
      </c>
      <c r="DN27">
        <f t="shared" si="83"/>
        <v>4.2571428571428571</v>
      </c>
      <c r="DO27">
        <f t="shared" si="84"/>
        <v>5.75</v>
      </c>
      <c r="DP27">
        <f t="shared" si="12"/>
        <v>3.2413793103448274</v>
      </c>
      <c r="DQ27">
        <f t="shared" si="13"/>
        <v>3.3333333333333335</v>
      </c>
      <c r="DR27">
        <f t="shared" si="14"/>
        <v>2.59375</v>
      </c>
      <c r="DS27">
        <f t="shared" si="15"/>
        <v>3.6170212765957448</v>
      </c>
      <c r="DV27">
        <f t="shared" si="16"/>
        <v>3.9666666666666668</v>
      </c>
      <c r="DW27">
        <f t="shared" si="17"/>
        <v>3.6451612903225805</v>
      </c>
      <c r="DX27">
        <f t="shared" si="85"/>
        <v>3.7101449275362319</v>
      </c>
      <c r="DY27">
        <f t="shared" si="86"/>
        <v>3.2333333333333334</v>
      </c>
      <c r="DZ27">
        <f t="shared" si="87"/>
        <v>3.0810810810810811</v>
      </c>
      <c r="EA27">
        <f t="shared" si="88"/>
        <v>3.1862745098039214</v>
      </c>
      <c r="EB27">
        <f t="shared" si="89"/>
        <v>3.9018404907975461</v>
      </c>
      <c r="EC27">
        <f t="shared" si="90"/>
        <v>3.3066666666666666</v>
      </c>
      <c r="ED27">
        <f t="shared" si="91"/>
        <v>3.7627118644067798</v>
      </c>
      <c r="EE27">
        <f t="shared" si="25"/>
        <v>3.1041666666666665</v>
      </c>
      <c r="EF27">
        <f t="shared" si="92"/>
        <v>3.6617647058823528</v>
      </c>
      <c r="EG27">
        <f t="shared" si="93"/>
        <v>4.1454545454545455</v>
      </c>
      <c r="EH27">
        <f t="shared" si="94"/>
        <v>3.0535714285714284</v>
      </c>
      <c r="EI27">
        <f t="shared" si="95"/>
        <v>3.6444444444444444</v>
      </c>
      <c r="EJ27">
        <f t="shared" si="96"/>
        <v>3.7250000000000001</v>
      </c>
      <c r="EK27">
        <f t="shared" si="97"/>
        <v>2.5555555555555554</v>
      </c>
      <c r="EL27">
        <f t="shared" si="26"/>
        <v>4</v>
      </c>
      <c r="EM27">
        <f t="shared" si="27"/>
        <v>6.25</v>
      </c>
      <c r="EN27">
        <f t="shared" si="28"/>
        <v>4.1500000000000004</v>
      </c>
      <c r="EO27">
        <f t="shared" si="29"/>
        <v>3.6559139784946235</v>
      </c>
      <c r="ER27">
        <f t="shared" si="98"/>
        <v>3.8533467971709725</v>
      </c>
      <c r="EU27">
        <f t="shared" si="30"/>
        <v>0.57748915523648503</v>
      </c>
      <c r="EV27">
        <f t="shared" si="31"/>
        <v>2.6640068253885697E-2</v>
      </c>
      <c r="EW27">
        <f t="shared" si="32"/>
        <v>0.30823057012178795</v>
      </c>
      <c r="EX27">
        <f t="shared" si="33"/>
        <v>5.0942316482545521E-4</v>
      </c>
      <c r="EY27">
        <f t="shared" si="34"/>
        <v>3.1491783856611853E-2</v>
      </c>
      <c r="EZ27">
        <f t="shared" si="35"/>
        <v>9.0940621745234842E-3</v>
      </c>
      <c r="FA27">
        <f t="shared" si="36"/>
        <v>0.42588665956008259</v>
      </c>
      <c r="FB27">
        <f t="shared" si="37"/>
        <v>0.18239901560600938</v>
      </c>
      <c r="FC27">
        <f t="shared" si="38"/>
        <v>0.41790787681423541</v>
      </c>
      <c r="FD27">
        <f t="shared" si="39"/>
        <v>0.85898972040922517</v>
      </c>
      <c r="FE27">
        <f t="shared" si="40"/>
        <v>0.2990923550085845</v>
      </c>
      <c r="FF27">
        <f t="shared" si="41"/>
        <v>2.4610302912713697</v>
      </c>
      <c r="FG27">
        <f t="shared" si="42"/>
        <v>7.1799255725219557E-2</v>
      </c>
      <c r="FH27">
        <f t="shared" si="43"/>
        <v>0.17204920731000231</v>
      </c>
      <c r="FI27">
        <f t="shared" si="44"/>
        <v>0.14284857292381625</v>
      </c>
      <c r="FJ27">
        <f t="shared" si="45"/>
        <v>0.12454233491314297</v>
      </c>
      <c r="FK27">
        <f t="shared" si="46"/>
        <v>1.258323878919857</v>
      </c>
      <c r="FL27">
        <f t="shared" si="47"/>
        <v>0.68778546375485716</v>
      </c>
      <c r="FM27">
        <f t="shared" si="48"/>
        <v>2.3867452938884983</v>
      </c>
      <c r="FN27">
        <f t="shared" si="49"/>
        <v>0.66156937858215614</v>
      </c>
      <c r="FP27">
        <f t="shared" si="50"/>
        <v>0.42178693822405305</v>
      </c>
      <c r="FQ27">
        <f t="shared" si="51"/>
        <v>0.14080707032355452</v>
      </c>
      <c r="FR27">
        <f t="shared" si="52"/>
        <v>0.1724980174511693</v>
      </c>
      <c r="FS27">
        <f t="shared" si="53"/>
        <v>1.0621890725361524E-2</v>
      </c>
      <c r="FT27">
        <f t="shared" si="54"/>
        <v>5.0661336331282508E-3</v>
      </c>
      <c r="FU27">
        <f t="shared" si="55"/>
        <v>5.2161667234212521E-3</v>
      </c>
      <c r="FV27">
        <f t="shared" si="56"/>
        <v>0.34966957429329798</v>
      </c>
      <c r="FW27">
        <f t="shared" si="57"/>
        <v>2.4628348872115003E-2</v>
      </c>
      <c r="FX27">
        <f t="shared" si="58"/>
        <v>0.20902930324994487</v>
      </c>
      <c r="FY27">
        <f t="shared" si="59"/>
        <v>1.5652785726174831E-2</v>
      </c>
      <c r="FZ27">
        <f t="shared" si="60"/>
        <v>0.14552836494028035</v>
      </c>
      <c r="GA27">
        <f t="shared" si="61"/>
        <v>0.53370385766653072</v>
      </c>
      <c r="GB27">
        <f t="shared" si="62"/>
        <v>8.3673577091208703E-3</v>
      </c>
      <c r="GC27">
        <f t="shared" si="63"/>
        <v>0.12339023376533871</v>
      </c>
      <c r="GD27">
        <f t="shared" si="64"/>
        <v>0.19457594237489012</v>
      </c>
      <c r="GE27">
        <f t="shared" si="65"/>
        <v>2.2983848819219069E-2</v>
      </c>
      <c r="GF27">
        <f t="shared" si="66"/>
        <v>0.37660018000171075</v>
      </c>
      <c r="GG27">
        <f t="shared" si="67"/>
        <v>1.1583303653425774</v>
      </c>
      <c r="GH27">
        <f t="shared" si="68"/>
        <v>0.39284018383399666</v>
      </c>
      <c r="GI27">
        <f t="shared" si="69"/>
        <v>0.12818860360397469</v>
      </c>
    </row>
    <row r="28" spans="1:212">
      <c r="EU28" t="s">
        <v>132</v>
      </c>
      <c r="EV28" t="s">
        <v>124</v>
      </c>
      <c r="EW28" t="s">
        <v>126</v>
      </c>
      <c r="EX28" t="s">
        <v>120</v>
      </c>
      <c r="EY28" t="s">
        <v>121</v>
      </c>
      <c r="EZ28" t="s">
        <v>133</v>
      </c>
      <c r="FA28" t="s">
        <v>134</v>
      </c>
      <c r="FB28" t="s">
        <v>129</v>
      </c>
      <c r="FC28" t="s">
        <v>131</v>
      </c>
      <c r="FD28" t="s">
        <v>123</v>
      </c>
      <c r="FE28" t="s">
        <v>118</v>
      </c>
      <c r="FF28" t="s">
        <v>136</v>
      </c>
      <c r="FG28" t="s">
        <v>125</v>
      </c>
      <c r="FH28" t="s">
        <v>127</v>
      </c>
      <c r="FI28" t="s">
        <v>128</v>
      </c>
      <c r="FJ28" t="s">
        <v>122</v>
      </c>
      <c r="FK28" t="s">
        <v>137</v>
      </c>
      <c r="FL28" t="s">
        <v>135</v>
      </c>
      <c r="FM28" t="s">
        <v>119</v>
      </c>
      <c r="FN28" t="s">
        <v>130</v>
      </c>
      <c r="FP28" s="3" t="s">
        <v>162</v>
      </c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K28" s="3" t="s">
        <v>163</v>
      </c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</row>
    <row r="29" spans="1:212">
      <c r="EP29" s="1" t="s">
        <v>81</v>
      </c>
      <c r="EU29">
        <f>CD4</f>
        <v>4.5531197301854975</v>
      </c>
      <c r="EV29">
        <f t="shared" ref="EV29:FN42" si="100">CE4</f>
        <v>13.333333333333334</v>
      </c>
      <c r="EW29">
        <f t="shared" si="100"/>
        <v>-7.9772079772079767</v>
      </c>
      <c r="EX29">
        <f t="shared" si="100"/>
        <v>-8.3682008368200833</v>
      </c>
      <c r="EY29">
        <f t="shared" si="100"/>
        <v>-8.7412587412587417</v>
      </c>
      <c r="EZ29">
        <f t="shared" si="100"/>
        <v>-5.5299539170506913</v>
      </c>
      <c r="FA29">
        <f t="shared" si="100"/>
        <v>12.209302325581394</v>
      </c>
      <c r="FB29">
        <f>CK4</f>
        <v>-14.117647058823529</v>
      </c>
      <c r="FC29">
        <f t="shared" si="100"/>
        <v>0.26666666666666666</v>
      </c>
      <c r="FD29">
        <f t="shared" si="100"/>
        <v>5.2777777777777777</v>
      </c>
      <c r="FE29">
        <f t="shared" si="100"/>
        <v>2.7184466019417477</v>
      </c>
      <c r="FF29" t="e">
        <f t="shared" si="100"/>
        <v>#DIV/0!</v>
      </c>
      <c r="FG29">
        <f t="shared" si="100"/>
        <v>0</v>
      </c>
      <c r="FH29" t="e">
        <f t="shared" si="100"/>
        <v>#DIV/0!</v>
      </c>
      <c r="FI29">
        <f t="shared" si="100"/>
        <v>0</v>
      </c>
      <c r="FJ29" t="e">
        <f t="shared" si="100"/>
        <v>#DIV/0!</v>
      </c>
      <c r="FK29">
        <f t="shared" si="100"/>
        <v>20.588235294117645</v>
      </c>
      <c r="FL29">
        <f t="shared" si="100"/>
        <v>-3.7037037037037033</v>
      </c>
      <c r="FM29">
        <f t="shared" si="100"/>
        <v>22.727272727272727</v>
      </c>
      <c r="FN29">
        <f t="shared" si="100"/>
        <v>4.7468354430379751</v>
      </c>
      <c r="FP29">
        <f>AVERAGE(EU4,FP4)</f>
        <v>1.4034059089470532</v>
      </c>
      <c r="FQ29">
        <f t="shared" ref="FQ29:GI42" si="101">AVERAGE(EV4,FQ4)</f>
        <v>1.6632254819937673</v>
      </c>
      <c r="FR29">
        <f t="shared" si="101"/>
        <v>4.3794714234117842E-2</v>
      </c>
      <c r="FS29">
        <f t="shared" si="101"/>
        <v>3.8182632204159496E-2</v>
      </c>
      <c r="FT29">
        <f t="shared" si="101"/>
        <v>2.9345910141039943E-3</v>
      </c>
      <c r="FU29">
        <f t="shared" si="101"/>
        <v>0.22044194037033243</v>
      </c>
      <c r="FV29">
        <f t="shared" si="101"/>
        <v>3.5964611359469281</v>
      </c>
      <c r="FW29">
        <f t="shared" si="101"/>
        <v>7.6499026103365496E-3</v>
      </c>
      <c r="FX29">
        <f t="shared" si="101"/>
        <v>0.43047638855399101</v>
      </c>
      <c r="FY29">
        <f t="shared" si="101"/>
        <v>1.0532739811717438</v>
      </c>
      <c r="FZ29">
        <f t="shared" si="101"/>
        <v>1.7072332157732659</v>
      </c>
      <c r="GA29" t="e">
        <f t="shared" si="101"/>
        <v>#NUM!</v>
      </c>
      <c r="GB29" t="e">
        <f t="shared" si="101"/>
        <v>#NUM!</v>
      </c>
      <c r="GC29" t="e">
        <f t="shared" si="101"/>
        <v>#NUM!</v>
      </c>
      <c r="GD29" t="e">
        <f t="shared" si="101"/>
        <v>#NUM!</v>
      </c>
      <c r="GE29" t="e">
        <f t="shared" si="101"/>
        <v>#NUM!</v>
      </c>
      <c r="GF29">
        <f t="shared" si="101"/>
        <v>1.3542394879888751</v>
      </c>
      <c r="GG29">
        <f t="shared" si="101"/>
        <v>0.22462534013258439</v>
      </c>
      <c r="GH29">
        <f t="shared" si="101"/>
        <v>1.0717483204808225</v>
      </c>
      <c r="GI29">
        <f t="shared" si="101"/>
        <v>0.86386030546241632</v>
      </c>
      <c r="GK29">
        <f>AVERAGE(-LOG10(1-(10^-EU4)),-LOG10(1-(10^-FP4)))</f>
        <v>0.13838708700978727</v>
      </c>
      <c r="GL29">
        <f t="shared" ref="GL29:HD42" si="102">AVERAGE(-LOG10(1-(10^-EV4)),-LOG10(1-(10^-FQ4)))</f>
        <v>1.9652257027457074E-2</v>
      </c>
      <c r="GM29">
        <f t="shared" si="102"/>
        <v>1.7059095380079714</v>
      </c>
      <c r="GN29">
        <f t="shared" si="102"/>
        <v>1.3673183342220676</v>
      </c>
      <c r="GO29">
        <f t="shared" si="102"/>
        <v>2.5680753752227483</v>
      </c>
      <c r="GP29">
        <f t="shared" si="102"/>
        <v>1.116721923744556</v>
      </c>
      <c r="GQ29">
        <f t="shared" si="102"/>
        <v>8.5292130240675751E-2</v>
      </c>
      <c r="GR29">
        <f t="shared" si="102"/>
        <v>2.2378955518438106</v>
      </c>
      <c r="GS29">
        <f t="shared" si="102"/>
        <v>0.38055986095541577</v>
      </c>
      <c r="GT29">
        <f t="shared" si="102"/>
        <v>6.6442671346333415E-2</v>
      </c>
      <c r="GU29">
        <f t="shared" si="102"/>
        <v>0.74418045611093753</v>
      </c>
      <c r="GV29" t="e">
        <f t="shared" si="102"/>
        <v>#NUM!</v>
      </c>
      <c r="GW29" t="e">
        <f t="shared" si="102"/>
        <v>#NUM!</v>
      </c>
      <c r="GX29" t="e">
        <f t="shared" si="102"/>
        <v>#NUM!</v>
      </c>
      <c r="GY29" t="e">
        <f t="shared" si="102"/>
        <v>#NUM!</v>
      </c>
      <c r="GZ29" t="e">
        <f t="shared" si="102"/>
        <v>#NUM!</v>
      </c>
      <c r="HA29">
        <f t="shared" si="102"/>
        <v>0.10959310695349353</v>
      </c>
      <c r="HB29">
        <f t="shared" si="102"/>
        <v>0.39620171122098968</v>
      </c>
      <c r="HC29">
        <f t="shared" si="102"/>
        <v>5.7888297817319904E-2</v>
      </c>
      <c r="HD29">
        <f t="shared" si="102"/>
        <v>6.7333263514335065E-2</v>
      </c>
    </row>
    <row r="30" spans="1:212">
      <c r="A30" t="s">
        <v>96</v>
      </c>
      <c r="B30">
        <v>3845</v>
      </c>
      <c r="C30">
        <v>833</v>
      </c>
      <c r="D30">
        <v>1081</v>
      </c>
      <c r="E30">
        <v>2604</v>
      </c>
      <c r="F30">
        <v>1111</v>
      </c>
      <c r="G30">
        <v>3021</v>
      </c>
      <c r="H30">
        <v>668</v>
      </c>
      <c r="I30">
        <v>0</v>
      </c>
      <c r="J30">
        <v>1684</v>
      </c>
      <c r="K30">
        <v>3030</v>
      </c>
      <c r="L30">
        <v>0</v>
      </c>
      <c r="M30">
        <v>779</v>
      </c>
      <c r="N30">
        <v>2630</v>
      </c>
      <c r="O30">
        <v>1697</v>
      </c>
      <c r="P30">
        <v>3532</v>
      </c>
      <c r="Q30">
        <v>2657</v>
      </c>
      <c r="R30">
        <v>1538</v>
      </c>
      <c r="S30">
        <v>2105</v>
      </c>
      <c r="T30">
        <v>533</v>
      </c>
      <c r="U30">
        <v>150</v>
      </c>
      <c r="V30">
        <v>472</v>
      </c>
      <c r="W30">
        <v>106</v>
      </c>
      <c r="X30">
        <v>123</v>
      </c>
      <c r="Y30">
        <v>266</v>
      </c>
      <c r="Z30">
        <v>99</v>
      </c>
      <c r="AA30">
        <v>388</v>
      </c>
      <c r="AB30">
        <v>88</v>
      </c>
      <c r="AC30">
        <v>0</v>
      </c>
      <c r="AD30">
        <v>176</v>
      </c>
      <c r="AE30">
        <v>366</v>
      </c>
      <c r="AF30">
        <v>0</v>
      </c>
      <c r="AG30">
        <v>57</v>
      </c>
      <c r="AH30">
        <v>345</v>
      </c>
      <c r="AI30">
        <v>215</v>
      </c>
      <c r="AJ30">
        <v>428</v>
      </c>
      <c r="AK30">
        <v>269</v>
      </c>
      <c r="AL30">
        <v>182</v>
      </c>
      <c r="AM30">
        <v>202</v>
      </c>
      <c r="AN30">
        <v>73</v>
      </c>
      <c r="AO30">
        <v>20</v>
      </c>
      <c r="AP30">
        <v>488</v>
      </c>
      <c r="AQ30">
        <v>89</v>
      </c>
      <c r="AR30">
        <v>128</v>
      </c>
      <c r="AS30">
        <v>272</v>
      </c>
      <c r="AT30">
        <v>143</v>
      </c>
      <c r="AU30">
        <v>359</v>
      </c>
      <c r="AV30">
        <v>82</v>
      </c>
      <c r="AW30">
        <v>0</v>
      </c>
      <c r="AX30">
        <v>215</v>
      </c>
      <c r="AY30">
        <v>334</v>
      </c>
      <c r="AZ30">
        <v>0</v>
      </c>
      <c r="BA30">
        <v>115</v>
      </c>
      <c r="BB30">
        <v>263</v>
      </c>
      <c r="BC30">
        <v>195</v>
      </c>
      <c r="BD30">
        <v>377</v>
      </c>
      <c r="BE30">
        <v>323</v>
      </c>
      <c r="BF30">
        <v>157</v>
      </c>
      <c r="BG30">
        <v>269</v>
      </c>
      <c r="BH30">
        <v>55</v>
      </c>
      <c r="BI30">
        <v>11</v>
      </c>
      <c r="EP30" s="1" t="s">
        <v>82</v>
      </c>
      <c r="EU30">
        <f t="shared" ref="EU30:FC45" si="103">CD5</f>
        <v>-2.4054982817869419</v>
      </c>
      <c r="EV30">
        <f t="shared" si="100"/>
        <v>-4.2553191489361701</v>
      </c>
      <c r="EW30">
        <f t="shared" si="100"/>
        <v>2.1621621621621623</v>
      </c>
      <c r="EX30">
        <f t="shared" si="100"/>
        <v>5.202312138728324</v>
      </c>
      <c r="EY30">
        <f t="shared" si="100"/>
        <v>9.5959595959595951</v>
      </c>
      <c r="EZ30">
        <f t="shared" si="100"/>
        <v>-4.1884816753926701</v>
      </c>
      <c r="FA30">
        <f t="shared" si="100"/>
        <v>5.3658536585365857</v>
      </c>
      <c r="FB30">
        <f t="shared" si="100"/>
        <v>8.7837837837837842</v>
      </c>
      <c r="FC30">
        <f t="shared" si="100"/>
        <v>6.2015503875968996</v>
      </c>
      <c r="FD30">
        <f t="shared" si="100"/>
        <v>0</v>
      </c>
      <c r="FE30">
        <f t="shared" si="100"/>
        <v>-13.705583756345177</v>
      </c>
      <c r="FF30">
        <f t="shared" si="100"/>
        <v>3.3333333333333335</v>
      </c>
      <c r="FG30">
        <f t="shared" si="100"/>
        <v>8.9430894308943092</v>
      </c>
      <c r="FH30">
        <f t="shared" si="100"/>
        <v>-7.1942446043165464</v>
      </c>
      <c r="FI30">
        <f t="shared" si="100"/>
        <v>-6.25</v>
      </c>
      <c r="FJ30">
        <f t="shared" si="100"/>
        <v>-40</v>
      </c>
      <c r="FK30">
        <f t="shared" si="100"/>
        <v>6.024096385542169</v>
      </c>
      <c r="FL30">
        <f t="shared" si="100"/>
        <v>15</v>
      </c>
      <c r="FM30">
        <f t="shared" si="100"/>
        <v>-2.4390243902439024</v>
      </c>
      <c r="FN30">
        <f t="shared" si="100"/>
        <v>-5.4644808743169397</v>
      </c>
      <c r="FP30">
        <f t="shared" ref="FP30:FX45" si="104">AVERAGE(EU5,FP5)</f>
        <v>0.19315967520142271</v>
      </c>
      <c r="FQ30">
        <f t="shared" si="101"/>
        <v>0.20452407687427404</v>
      </c>
      <c r="FR30">
        <f t="shared" si="101"/>
        <v>0.54119913179176837</v>
      </c>
      <c r="FS30">
        <f t="shared" si="101"/>
        <v>0.86198090916744585</v>
      </c>
      <c r="FT30">
        <f t="shared" si="101"/>
        <v>1.3998019448793624</v>
      </c>
      <c r="FU30">
        <f t="shared" si="101"/>
        <v>0.18830798008216962</v>
      </c>
      <c r="FV30">
        <f t="shared" si="101"/>
        <v>0.75623750034388326</v>
      </c>
      <c r="FW30">
        <f t="shared" si="101"/>
        <v>0.96725754661313568</v>
      </c>
      <c r="FX30">
        <f t="shared" si="101"/>
        <v>0.6959227477675648</v>
      </c>
      <c r="FY30">
        <f t="shared" si="101"/>
        <v>0.38924923416688789</v>
      </c>
      <c r="FZ30">
        <f t="shared" si="101"/>
        <v>1.2998229317074991E-2</v>
      </c>
      <c r="GA30">
        <f t="shared" si="101"/>
        <v>0.48285348093996333</v>
      </c>
      <c r="GB30">
        <f t="shared" si="101"/>
        <v>0.91770990574853628</v>
      </c>
      <c r="GC30">
        <f t="shared" si="101"/>
        <v>0.17376333146270276</v>
      </c>
      <c r="GD30">
        <f t="shared" si="101"/>
        <v>0.15424575498099014</v>
      </c>
      <c r="GE30">
        <f t="shared" si="101"/>
        <v>0.2021177937035262</v>
      </c>
      <c r="GF30">
        <f t="shared" si="101"/>
        <v>0.9935629703445481</v>
      </c>
      <c r="GG30">
        <f t="shared" si="101"/>
        <v>0.65901525528222527</v>
      </c>
      <c r="GH30">
        <f t="shared" si="101"/>
        <v>0.24461632578198717</v>
      </c>
      <c r="GI30">
        <f t="shared" si="101"/>
        <v>0.29093040131763565</v>
      </c>
      <c r="GK30">
        <f t="shared" ref="GK30:GK52" si="105">AVERAGE(-LOG10(1-(10^-EU5)),-LOG10(1-(10^-FP5)))</f>
        <v>0.52391047779906463</v>
      </c>
      <c r="GL30">
        <f t="shared" si="102"/>
        <v>0.55431263803084385</v>
      </c>
      <c r="GM30">
        <f t="shared" si="102"/>
        <v>0.29167618138575035</v>
      </c>
      <c r="GN30">
        <f t="shared" si="102"/>
        <v>0.20879143328468455</v>
      </c>
      <c r="GO30">
        <f t="shared" si="102"/>
        <v>9.798100528936253E-2</v>
      </c>
      <c r="GP30">
        <f t="shared" si="102"/>
        <v>0.67599930372703232</v>
      </c>
      <c r="GQ30">
        <f t="shared" si="102"/>
        <v>0.11935065136388917</v>
      </c>
      <c r="GR30">
        <f t="shared" si="102"/>
        <v>5.652675803260751E-2</v>
      </c>
      <c r="GS30">
        <f t="shared" si="102"/>
        <v>0.12234530900977583</v>
      </c>
      <c r="GT30">
        <f t="shared" si="102"/>
        <v>0.38924923416688778</v>
      </c>
      <c r="GU30">
        <f t="shared" si="102"/>
        <v>1.9517855500644061</v>
      </c>
      <c r="GV30">
        <f t="shared" si="102"/>
        <v>0.19350604517647069</v>
      </c>
      <c r="GW30">
        <f t="shared" si="102"/>
        <v>6.9506728705784698E-2</v>
      </c>
      <c r="GX30">
        <f t="shared" si="102"/>
        <v>0.93709145929564408</v>
      </c>
      <c r="GY30">
        <f t="shared" si="102"/>
        <v>0.60363752250931735</v>
      </c>
      <c r="GZ30">
        <f t="shared" si="102"/>
        <v>0.96251921551036079</v>
      </c>
      <c r="HA30">
        <f t="shared" si="102"/>
        <v>0.430174239195317</v>
      </c>
      <c r="HB30">
        <f t="shared" si="102"/>
        <v>0.11083448673130956</v>
      </c>
      <c r="HC30">
        <f t="shared" si="102"/>
        <v>0.36670576604254712</v>
      </c>
      <c r="HD30">
        <f t="shared" si="102"/>
        <v>1.0198951206397431</v>
      </c>
    </row>
    <row r="31" spans="1:212">
      <c r="A31" t="s">
        <v>97</v>
      </c>
      <c r="B31">
        <v>2082</v>
      </c>
      <c r="C31">
        <v>351</v>
      </c>
      <c r="D31">
        <v>530</v>
      </c>
      <c r="E31">
        <v>1266</v>
      </c>
      <c r="F31">
        <v>186</v>
      </c>
      <c r="G31">
        <v>1460</v>
      </c>
      <c r="H31">
        <v>344</v>
      </c>
      <c r="I31">
        <v>289</v>
      </c>
      <c r="J31">
        <v>549</v>
      </c>
      <c r="K31">
        <v>1571</v>
      </c>
      <c r="L31">
        <v>278</v>
      </c>
      <c r="M31">
        <v>225</v>
      </c>
      <c r="N31">
        <v>1865</v>
      </c>
      <c r="O31">
        <v>991</v>
      </c>
      <c r="P31">
        <v>1885</v>
      </c>
      <c r="Q31">
        <v>1310</v>
      </c>
      <c r="R31">
        <v>1069</v>
      </c>
      <c r="S31">
        <v>992</v>
      </c>
      <c r="T31">
        <v>228</v>
      </c>
      <c r="U31">
        <v>136</v>
      </c>
      <c r="V31">
        <v>195</v>
      </c>
      <c r="W31">
        <v>42</v>
      </c>
      <c r="X31">
        <v>48</v>
      </c>
      <c r="Y31">
        <v>169</v>
      </c>
      <c r="Z31">
        <v>24</v>
      </c>
      <c r="AA31">
        <v>144</v>
      </c>
      <c r="AB31">
        <v>41</v>
      </c>
      <c r="AC31">
        <v>27</v>
      </c>
      <c r="AD31">
        <v>85</v>
      </c>
      <c r="AE31">
        <v>171</v>
      </c>
      <c r="AF31">
        <v>40</v>
      </c>
      <c r="AG31">
        <v>23</v>
      </c>
      <c r="AH31">
        <v>197</v>
      </c>
      <c r="AI31">
        <v>103</v>
      </c>
      <c r="AJ31">
        <v>200</v>
      </c>
      <c r="AK31">
        <v>142</v>
      </c>
      <c r="AL31">
        <v>121</v>
      </c>
      <c r="AM31">
        <v>114</v>
      </c>
      <c r="AN31">
        <v>24</v>
      </c>
      <c r="AO31">
        <v>13</v>
      </c>
      <c r="AP31">
        <v>284</v>
      </c>
      <c r="AQ31">
        <v>29</v>
      </c>
      <c r="AR31">
        <v>58</v>
      </c>
      <c r="AS31">
        <v>124</v>
      </c>
      <c r="AT31">
        <v>22</v>
      </c>
      <c r="AU31">
        <v>165</v>
      </c>
      <c r="AV31">
        <v>25</v>
      </c>
      <c r="AW31">
        <v>22</v>
      </c>
      <c r="AX31">
        <v>61</v>
      </c>
      <c r="AY31">
        <v>138</v>
      </c>
      <c r="AZ31">
        <v>30</v>
      </c>
      <c r="BA31">
        <v>26</v>
      </c>
      <c r="BB31">
        <v>220</v>
      </c>
      <c r="BC31">
        <v>111</v>
      </c>
      <c r="BD31">
        <v>212</v>
      </c>
      <c r="BE31">
        <v>156</v>
      </c>
      <c r="BF31">
        <v>117</v>
      </c>
      <c r="BG31">
        <v>89</v>
      </c>
      <c r="BH31">
        <v>21</v>
      </c>
      <c r="BI31">
        <v>13</v>
      </c>
      <c r="EP31" s="1" t="s">
        <v>83</v>
      </c>
      <c r="EU31">
        <f t="shared" si="103"/>
        <v>1.7937219730941705</v>
      </c>
      <c r="EV31">
        <f t="shared" si="100"/>
        <v>1.7241379310344827</v>
      </c>
      <c r="EW31">
        <f t="shared" si="100"/>
        <v>6.6176470588235299</v>
      </c>
      <c r="EX31">
        <f t="shared" si="100"/>
        <v>4.5112781954887211</v>
      </c>
      <c r="EY31">
        <f t="shared" si="100"/>
        <v>11.111111111111111</v>
      </c>
      <c r="EZ31">
        <f t="shared" si="100"/>
        <v>-18.604651162790699</v>
      </c>
      <c r="FA31">
        <f t="shared" si="100"/>
        <v>15.686274509803921</v>
      </c>
      <c r="FB31">
        <f t="shared" si="100"/>
        <v>6.0606060606060606</v>
      </c>
      <c r="FC31">
        <f t="shared" si="100"/>
        <v>0.99009900990099009</v>
      </c>
      <c r="FD31">
        <f t="shared" si="100"/>
        <v>-12.121212121212121</v>
      </c>
      <c r="FE31">
        <f t="shared" si="100"/>
        <v>-20.945945945945947</v>
      </c>
      <c r="FF31">
        <f t="shared" si="100"/>
        <v>0</v>
      </c>
      <c r="FG31">
        <f t="shared" si="100"/>
        <v>10</v>
      </c>
      <c r="FH31">
        <f t="shared" si="100"/>
        <v>3.8095238095238098</v>
      </c>
      <c r="FI31">
        <f t="shared" si="100"/>
        <v>9.7560975609756095</v>
      </c>
      <c r="FJ31">
        <f t="shared" si="100"/>
        <v>25</v>
      </c>
      <c r="FK31">
        <f t="shared" si="100"/>
        <v>-1.7543859649122806</v>
      </c>
      <c r="FL31">
        <f t="shared" si="100"/>
        <v>20</v>
      </c>
      <c r="FM31">
        <f t="shared" si="100"/>
        <v>-7.6923076923076925</v>
      </c>
      <c r="FN31">
        <f t="shared" si="100"/>
        <v>-6.5359477124183014</v>
      </c>
      <c r="FP31">
        <f t="shared" si="104"/>
        <v>0.61719806748151118</v>
      </c>
      <c r="FQ31">
        <f t="shared" si="101"/>
        <v>0.39403343453638007</v>
      </c>
      <c r="FR31">
        <f t="shared" si="101"/>
        <v>0.72481922165728885</v>
      </c>
      <c r="FS31">
        <f t="shared" si="101"/>
        <v>0.72705152047595423</v>
      </c>
      <c r="FT31">
        <f t="shared" si="101"/>
        <v>1.1498533862924636</v>
      </c>
      <c r="FU31">
        <f t="shared" si="101"/>
        <v>1.0702764849106171E-2</v>
      </c>
      <c r="FV31">
        <f t="shared" si="101"/>
        <v>1.9600108385123054</v>
      </c>
      <c r="FW31">
        <f t="shared" si="101"/>
        <v>0.62054364246068083</v>
      </c>
      <c r="FX31">
        <f t="shared" si="101"/>
        <v>0.34317793572044264</v>
      </c>
      <c r="FY31">
        <f t="shared" si="101"/>
        <v>5.7038380851066703E-2</v>
      </c>
      <c r="FZ31">
        <f t="shared" si="101"/>
        <v>1.7968099280223585E-3</v>
      </c>
      <c r="GA31">
        <f t="shared" si="101"/>
        <v>0.4377256039953305</v>
      </c>
      <c r="GB31">
        <f t="shared" si="101"/>
        <v>0.86268142241972789</v>
      </c>
      <c r="GC31">
        <f t="shared" si="101"/>
        <v>0.49466823522397935</v>
      </c>
      <c r="GD31">
        <f t="shared" si="101"/>
        <v>0.62494703896821413</v>
      </c>
      <c r="GE31">
        <f t="shared" si="101"/>
        <v>0.6879438863884294</v>
      </c>
      <c r="GF31">
        <f t="shared" si="101"/>
        <v>0.30108809851570772</v>
      </c>
      <c r="GG31">
        <f t="shared" si="101"/>
        <v>0.75999535824128506</v>
      </c>
      <c r="GH31">
        <f t="shared" si="101"/>
        <v>0.18623830742859107</v>
      </c>
      <c r="GI31">
        <f t="shared" si="101"/>
        <v>8.7355956369290472E-2</v>
      </c>
      <c r="GK31">
        <f t="shared" si="105"/>
        <v>0.37357286007351842</v>
      </c>
      <c r="GL31">
        <f t="shared" si="102"/>
        <v>0.28934810497037994</v>
      </c>
      <c r="GM31">
        <f t="shared" si="102"/>
        <v>9.7109519257001564E-2</v>
      </c>
      <c r="GN31">
        <f t="shared" si="102"/>
        <v>0.26389202782271137</v>
      </c>
      <c r="GO31">
        <f t="shared" si="102"/>
        <v>3.6223962641625557E-2</v>
      </c>
      <c r="GP31">
        <f t="shared" si="102"/>
        <v>2.306671947687331</v>
      </c>
      <c r="GQ31">
        <f t="shared" si="102"/>
        <v>2.3765575652218793E-2</v>
      </c>
      <c r="GR31">
        <f t="shared" si="102"/>
        <v>0.13523742868846814</v>
      </c>
      <c r="GS31">
        <f t="shared" si="102"/>
        <v>0.26509690979141493</v>
      </c>
      <c r="GT31">
        <f t="shared" si="102"/>
        <v>1.1001421759372521</v>
      </c>
      <c r="GU31">
        <f t="shared" si="102"/>
        <v>2.7270609915589752</v>
      </c>
      <c r="GV31">
        <f t="shared" si="102"/>
        <v>0.4377256039953305</v>
      </c>
      <c r="GW31">
        <f t="shared" si="102"/>
        <v>6.7454607364149183E-2</v>
      </c>
      <c r="GX31">
        <f t="shared" si="102"/>
        <v>0.17954746143565675</v>
      </c>
      <c r="GY31">
        <f t="shared" si="102"/>
        <v>0.11899866467545206</v>
      </c>
      <c r="GZ31">
        <f t="shared" si="102"/>
        <v>0.28567174430269715</v>
      </c>
      <c r="HA31">
        <f t="shared" si="102"/>
        <v>0.40759105147541608</v>
      </c>
      <c r="HB31">
        <f t="shared" si="102"/>
        <v>0.13209587803996628</v>
      </c>
      <c r="HC31">
        <f t="shared" si="102"/>
        <v>0.49445220944607576</v>
      </c>
      <c r="HD31">
        <f t="shared" si="102"/>
        <v>0.75284927183572459</v>
      </c>
    </row>
    <row r="32" spans="1:212">
      <c r="A32" t="s">
        <v>98</v>
      </c>
      <c r="B32">
        <v>2101</v>
      </c>
      <c r="C32">
        <v>344</v>
      </c>
      <c r="D32">
        <v>522</v>
      </c>
      <c r="E32">
        <v>1243</v>
      </c>
      <c r="F32">
        <v>183</v>
      </c>
      <c r="G32">
        <v>1475</v>
      </c>
      <c r="H32">
        <v>372</v>
      </c>
      <c r="I32">
        <v>281</v>
      </c>
      <c r="J32">
        <v>547</v>
      </c>
      <c r="K32">
        <v>1626</v>
      </c>
      <c r="L32">
        <v>283</v>
      </c>
      <c r="M32">
        <v>235</v>
      </c>
      <c r="N32">
        <v>1807</v>
      </c>
      <c r="O32">
        <v>993</v>
      </c>
      <c r="P32">
        <v>1868</v>
      </c>
      <c r="Q32">
        <v>1241</v>
      </c>
      <c r="R32">
        <v>1087</v>
      </c>
      <c r="S32">
        <v>1046</v>
      </c>
      <c r="T32">
        <v>232</v>
      </c>
      <c r="U32">
        <v>146</v>
      </c>
      <c r="V32">
        <v>193</v>
      </c>
      <c r="W32">
        <v>46</v>
      </c>
      <c r="X32">
        <v>45</v>
      </c>
      <c r="Y32">
        <v>148</v>
      </c>
      <c r="Z32">
        <v>28</v>
      </c>
      <c r="AA32">
        <v>175</v>
      </c>
      <c r="AB32">
        <v>36</v>
      </c>
      <c r="AC32">
        <v>30</v>
      </c>
      <c r="AD32">
        <v>63</v>
      </c>
      <c r="AE32">
        <v>198</v>
      </c>
      <c r="AF32">
        <v>37</v>
      </c>
      <c r="AG32">
        <v>24</v>
      </c>
      <c r="AH32">
        <v>177</v>
      </c>
      <c r="AI32">
        <v>117</v>
      </c>
      <c r="AJ32">
        <v>210</v>
      </c>
      <c r="AK32">
        <v>123</v>
      </c>
      <c r="AL32">
        <v>118</v>
      </c>
      <c r="AM32">
        <v>116</v>
      </c>
      <c r="AN32">
        <v>29</v>
      </c>
      <c r="AO32">
        <v>13</v>
      </c>
      <c r="AP32">
        <v>283</v>
      </c>
      <c r="AQ32">
        <v>30</v>
      </c>
      <c r="AR32">
        <v>66</v>
      </c>
      <c r="AS32">
        <v>152</v>
      </c>
      <c r="AT32">
        <v>19</v>
      </c>
      <c r="AU32">
        <v>184</v>
      </c>
      <c r="AV32">
        <v>35</v>
      </c>
      <c r="AW32">
        <v>25</v>
      </c>
      <c r="AX32">
        <v>69</v>
      </c>
      <c r="AY32">
        <v>140</v>
      </c>
      <c r="AZ32">
        <v>28</v>
      </c>
      <c r="BA32">
        <v>37</v>
      </c>
      <c r="BB32">
        <v>194</v>
      </c>
      <c r="BC32">
        <v>97</v>
      </c>
      <c r="BD32">
        <v>201</v>
      </c>
      <c r="BE32">
        <v>151</v>
      </c>
      <c r="BF32">
        <v>102</v>
      </c>
      <c r="BG32">
        <v>93</v>
      </c>
      <c r="BH32">
        <v>10</v>
      </c>
      <c r="BI32">
        <v>10</v>
      </c>
      <c r="EP32" s="1" t="s">
        <v>84</v>
      </c>
      <c r="EU32">
        <f t="shared" si="103"/>
        <v>1.6949152542372881</v>
      </c>
      <c r="EV32">
        <f t="shared" si="100"/>
        <v>-0.8771929824561403</v>
      </c>
      <c r="EW32">
        <f t="shared" si="100"/>
        <v>21.25</v>
      </c>
      <c r="EX32">
        <f t="shared" si="100"/>
        <v>10.50228310502283</v>
      </c>
      <c r="EY32">
        <f t="shared" si="100"/>
        <v>3.3057851239669422</v>
      </c>
      <c r="EZ32">
        <f t="shared" si="100"/>
        <v>-3.3333333333333335</v>
      </c>
      <c r="FA32">
        <f t="shared" si="100"/>
        <v>2.6022304832713754</v>
      </c>
      <c r="FB32">
        <f t="shared" si="100"/>
        <v>14.351851851851851</v>
      </c>
      <c r="FC32">
        <f t="shared" si="100"/>
        <v>2.604166666666667</v>
      </c>
      <c r="FD32">
        <f t="shared" si="100"/>
        <v>-16.494845360824741</v>
      </c>
      <c r="FE32">
        <f t="shared" si="100"/>
        <v>-12.156862745098039</v>
      </c>
      <c r="FF32">
        <f t="shared" si="100"/>
        <v>2.1857923497267762</v>
      </c>
      <c r="FG32">
        <f t="shared" si="100"/>
        <v>2.8985507246376812</v>
      </c>
      <c r="FH32">
        <f t="shared" si="100"/>
        <v>-6.4171122994652414</v>
      </c>
      <c r="FI32">
        <f t="shared" si="100"/>
        <v>12.048192771084338</v>
      </c>
      <c r="FJ32">
        <f t="shared" si="100"/>
        <v>0</v>
      </c>
      <c r="FK32">
        <f t="shared" si="100"/>
        <v>12.871287128712872</v>
      </c>
      <c r="FL32">
        <f t="shared" si="100"/>
        <v>-4.3478260869565215</v>
      </c>
      <c r="FM32">
        <f t="shared" si="100"/>
        <v>-23.52941176470588</v>
      </c>
      <c r="FN32">
        <f t="shared" si="100"/>
        <v>-14.732142857142858</v>
      </c>
      <c r="FP32">
        <f>AVERAGE(EU7,FP7)</f>
        <v>0.45989060251964103</v>
      </c>
      <c r="FQ32">
        <f t="shared" si="101"/>
        <v>0.27358794795140562</v>
      </c>
      <c r="FR32">
        <f t="shared" si="101"/>
        <v>4.0449357322710817</v>
      </c>
      <c r="FS32">
        <f t="shared" si="101"/>
        <v>1.5691896420717528</v>
      </c>
      <c r="FT32">
        <f t="shared" si="101"/>
        <v>0.64405143597945047</v>
      </c>
      <c r="FU32">
        <f t="shared" si="101"/>
        <v>0.16240733450072775</v>
      </c>
      <c r="FV32">
        <f t="shared" si="101"/>
        <v>0.50292546418754269</v>
      </c>
      <c r="FW32">
        <f t="shared" si="101"/>
        <v>2.0984842267832993</v>
      </c>
      <c r="FX32">
        <f t="shared" si="101"/>
        <v>0.4712613059183704</v>
      </c>
      <c r="FY32">
        <f t="shared" si="101"/>
        <v>1.127054915744816E-2</v>
      </c>
      <c r="FZ32">
        <f t="shared" si="101"/>
        <v>7.1458717109722037E-3</v>
      </c>
      <c r="GA32">
        <f t="shared" si="101"/>
        <v>0.49877242980776038</v>
      </c>
      <c r="GB32">
        <f t="shared" si="101"/>
        <v>0.45608075484553012</v>
      </c>
      <c r="GC32">
        <f t="shared" si="101"/>
        <v>8.484492276453684E-2</v>
      </c>
      <c r="GD32">
        <f t="shared" si="101"/>
        <v>0.98091147390420286</v>
      </c>
      <c r="GE32">
        <f t="shared" si="101"/>
        <v>0.30398441677937116</v>
      </c>
      <c r="GF32">
        <f t="shared" si="101"/>
        <v>1.210019764365891</v>
      </c>
      <c r="GG32">
        <f t="shared" si="101"/>
        <v>0.62005316401217236</v>
      </c>
      <c r="GH32">
        <f t="shared" si="101"/>
        <v>2.3884980211503593E-2</v>
      </c>
      <c r="GI32">
        <f t="shared" si="101"/>
        <v>3.9646254516381048E-3</v>
      </c>
      <c r="GK32">
        <f t="shared" si="105"/>
        <v>0.20609839082568532</v>
      </c>
      <c r="GL32">
        <f t="shared" si="102"/>
        <v>0.34834259878703633</v>
      </c>
      <c r="GM32">
        <f t="shared" si="102"/>
        <v>2.473848198392165E-4</v>
      </c>
      <c r="GN32">
        <f t="shared" si="102"/>
        <v>6.126795121469629E-2</v>
      </c>
      <c r="GO32">
        <f t="shared" si="102"/>
        <v>0.20881423797970697</v>
      </c>
      <c r="GP32">
        <f t="shared" si="102"/>
        <v>0.57982172239255703</v>
      </c>
      <c r="GQ32">
        <f t="shared" si="102"/>
        <v>0.16401932566499039</v>
      </c>
      <c r="GR32">
        <f t="shared" si="102"/>
        <v>7.5566281565367334E-3</v>
      </c>
      <c r="GS32">
        <f t="shared" si="102"/>
        <v>0.18593388238135128</v>
      </c>
      <c r="GT32">
        <f t="shared" si="102"/>
        <v>2.4376119357376806</v>
      </c>
      <c r="GU32">
        <f t="shared" si="102"/>
        <v>1.8901666544450968</v>
      </c>
      <c r="GV32">
        <f t="shared" si="102"/>
        <v>0.25547521929442152</v>
      </c>
      <c r="GW32">
        <f t="shared" si="102"/>
        <v>0.1870138916474266</v>
      </c>
      <c r="GX32">
        <f t="shared" si="102"/>
        <v>0.80770126786771912</v>
      </c>
      <c r="GY32">
        <f t="shared" si="102"/>
        <v>4.9593291129535894E-2</v>
      </c>
      <c r="GZ32">
        <f t="shared" si="102"/>
        <v>0.30398441677937105</v>
      </c>
      <c r="HA32">
        <f t="shared" si="102"/>
        <v>6.0901244586735043E-2</v>
      </c>
      <c r="HB32">
        <f t="shared" si="102"/>
        <v>0.83192203533500386</v>
      </c>
      <c r="HC32">
        <f t="shared" si="102"/>
        <v>1.5674130529866521</v>
      </c>
      <c r="HD32">
        <f t="shared" si="102"/>
        <v>2.2095282560658567</v>
      </c>
    </row>
    <row r="33" spans="1:212">
      <c r="A33" t="s">
        <v>99</v>
      </c>
      <c r="B33">
        <v>3164</v>
      </c>
      <c r="C33">
        <v>537</v>
      </c>
      <c r="D33">
        <v>690</v>
      </c>
      <c r="E33">
        <v>1733</v>
      </c>
      <c r="F33">
        <v>297</v>
      </c>
      <c r="G33">
        <v>2211</v>
      </c>
      <c r="H33">
        <v>540</v>
      </c>
      <c r="I33">
        <v>401</v>
      </c>
      <c r="J33">
        <v>728</v>
      </c>
      <c r="K33">
        <v>2455</v>
      </c>
      <c r="L33">
        <v>349</v>
      </c>
      <c r="M33">
        <v>339</v>
      </c>
      <c r="N33">
        <v>2788</v>
      </c>
      <c r="O33">
        <v>1408</v>
      </c>
      <c r="P33">
        <v>2785</v>
      </c>
      <c r="Q33">
        <v>1966</v>
      </c>
      <c r="R33">
        <v>1665</v>
      </c>
      <c r="S33">
        <v>1554</v>
      </c>
      <c r="T33">
        <v>362</v>
      </c>
      <c r="U33">
        <v>210</v>
      </c>
      <c r="V33">
        <v>337</v>
      </c>
      <c r="W33">
        <v>56</v>
      </c>
      <c r="X33">
        <v>59</v>
      </c>
      <c r="Y33">
        <v>206</v>
      </c>
      <c r="Z33">
        <v>43</v>
      </c>
      <c r="AA33">
        <v>226</v>
      </c>
      <c r="AB33">
        <v>62</v>
      </c>
      <c r="AC33">
        <v>38</v>
      </c>
      <c r="AD33">
        <v>89</v>
      </c>
      <c r="AE33">
        <v>276</v>
      </c>
      <c r="AF33">
        <v>29</v>
      </c>
      <c r="AG33">
        <v>40</v>
      </c>
      <c r="AH33">
        <v>294</v>
      </c>
      <c r="AI33">
        <v>147</v>
      </c>
      <c r="AJ33">
        <v>313</v>
      </c>
      <c r="AK33">
        <v>205</v>
      </c>
      <c r="AL33">
        <v>192</v>
      </c>
      <c r="AM33">
        <v>189</v>
      </c>
      <c r="AN33">
        <v>36</v>
      </c>
      <c r="AO33">
        <v>26</v>
      </c>
      <c r="AP33">
        <v>382</v>
      </c>
      <c r="AQ33">
        <v>60</v>
      </c>
      <c r="AR33">
        <v>76</v>
      </c>
      <c r="AS33">
        <v>171</v>
      </c>
      <c r="AT33">
        <v>31</v>
      </c>
      <c r="AU33">
        <v>250</v>
      </c>
      <c r="AV33">
        <v>46</v>
      </c>
      <c r="AW33">
        <v>54</v>
      </c>
      <c r="AX33">
        <v>79</v>
      </c>
      <c r="AY33">
        <v>241</v>
      </c>
      <c r="AZ33">
        <v>24</v>
      </c>
      <c r="BA33">
        <v>31</v>
      </c>
      <c r="BB33">
        <v>326</v>
      </c>
      <c r="BC33">
        <v>149</v>
      </c>
      <c r="BD33">
        <v>332</v>
      </c>
      <c r="BE33">
        <v>227</v>
      </c>
      <c r="BF33">
        <v>166</v>
      </c>
      <c r="BG33">
        <v>161</v>
      </c>
      <c r="BH33">
        <v>39</v>
      </c>
      <c r="BI33">
        <v>18</v>
      </c>
      <c r="EP33" s="1" t="s">
        <v>85</v>
      </c>
      <c r="EU33">
        <f t="shared" si="103"/>
        <v>-7.569721115537849</v>
      </c>
      <c r="EV33">
        <f t="shared" si="100"/>
        <v>8</v>
      </c>
      <c r="EW33">
        <f t="shared" si="100"/>
        <v>9.2485549132947966</v>
      </c>
      <c r="EX33">
        <f t="shared" si="100"/>
        <v>0.6578947368421052</v>
      </c>
      <c r="EY33">
        <f t="shared" si="100"/>
        <v>-3.6363636363636362</v>
      </c>
      <c r="EZ33">
        <f t="shared" si="100"/>
        <v>-1.2195121951219512</v>
      </c>
      <c r="FA33">
        <f t="shared" si="100"/>
        <v>10.880829015544041</v>
      </c>
      <c r="FB33">
        <f t="shared" si="100"/>
        <v>22.448979591836736</v>
      </c>
      <c r="FC33">
        <f t="shared" si="100"/>
        <v>8.7999999999999989</v>
      </c>
      <c r="FD33">
        <f t="shared" si="100"/>
        <v>-12.903225806451612</v>
      </c>
      <c r="FE33">
        <f t="shared" si="100"/>
        <v>-10.614525139664805</v>
      </c>
      <c r="FF33">
        <f t="shared" si="100"/>
        <v>8.1818181818181817</v>
      </c>
      <c r="FG33">
        <f t="shared" si="100"/>
        <v>0.94339622641509435</v>
      </c>
      <c r="FH33">
        <f t="shared" si="100"/>
        <v>-11.111111111111111</v>
      </c>
      <c r="FI33">
        <f t="shared" si="100"/>
        <v>2.9850746268656714</v>
      </c>
      <c r="FJ33">
        <f t="shared" si="100"/>
        <v>-50</v>
      </c>
      <c r="FK33">
        <f t="shared" si="100"/>
        <v>-5.4794520547945202</v>
      </c>
      <c r="FL33">
        <f t="shared" si="100"/>
        <v>-18.75</v>
      </c>
      <c r="FM33">
        <f t="shared" si="100"/>
        <v>-10.344827586206897</v>
      </c>
      <c r="FN33">
        <f t="shared" si="100"/>
        <v>-0.6097560975609756</v>
      </c>
      <c r="FP33">
        <f t="shared" si="104"/>
        <v>9.9078553762443969E-2</v>
      </c>
      <c r="FQ33">
        <f t="shared" si="101"/>
        <v>0.76520276351295602</v>
      </c>
      <c r="FR33">
        <f t="shared" si="101"/>
        <v>1.3106090160091963</v>
      </c>
      <c r="FS33">
        <f t="shared" si="101"/>
        <v>0.480901376889104</v>
      </c>
      <c r="FT33">
        <f t="shared" si="101"/>
        <v>0.23361178699462326</v>
      </c>
      <c r="FU33">
        <f t="shared" si="101"/>
        <v>0.24277924010921342</v>
      </c>
      <c r="FV33">
        <f t="shared" si="101"/>
        <v>1.4097830692284377</v>
      </c>
      <c r="FW33">
        <f t="shared" si="101"/>
        <v>3.3875046112408338</v>
      </c>
      <c r="FX33">
        <f t="shared" si="101"/>
        <v>1.2218854329463529</v>
      </c>
      <c r="FY33">
        <f t="shared" si="101"/>
        <v>8.8679310108631032E-2</v>
      </c>
      <c r="FZ33">
        <f t="shared" si="101"/>
        <v>0.10691536002175733</v>
      </c>
      <c r="GA33">
        <f t="shared" si="101"/>
        <v>0.81491055783801114</v>
      </c>
      <c r="GB33">
        <f t="shared" si="101"/>
        <v>0.50485506864298424</v>
      </c>
      <c r="GC33">
        <f t="shared" si="101"/>
        <v>3.7910923112136202E-2</v>
      </c>
      <c r="GD33">
        <f t="shared" si="101"/>
        <v>0.4105109213844092</v>
      </c>
      <c r="GE33">
        <f t="shared" si="101"/>
        <v>5.165300645387548E-2</v>
      </c>
      <c r="GF33">
        <f t="shared" si="101"/>
        <v>0.31243288316271145</v>
      </c>
      <c r="GG33">
        <f t="shared" si="101"/>
        <v>9.330582374749738E-2</v>
      </c>
      <c r="GH33">
        <f t="shared" si="101"/>
        <v>0.13015115060196156</v>
      </c>
      <c r="GI33">
        <f t="shared" si="101"/>
        <v>0.40175608153361975</v>
      </c>
      <c r="GK33">
        <f t="shared" si="105"/>
        <v>1.24167220414049</v>
      </c>
      <c r="GL33">
        <f t="shared" si="102"/>
        <v>0.16612187097555964</v>
      </c>
      <c r="GM33">
        <f t="shared" si="102"/>
        <v>0.11912086387674033</v>
      </c>
      <c r="GN33">
        <f t="shared" si="102"/>
        <v>0.4086536321130283</v>
      </c>
      <c r="GO33">
        <f t="shared" si="102"/>
        <v>0.64072768671833225</v>
      </c>
      <c r="GP33">
        <f t="shared" si="102"/>
        <v>0.36836346281392823</v>
      </c>
      <c r="GQ33">
        <f t="shared" si="102"/>
        <v>2.297608419854371E-2</v>
      </c>
      <c r="GR33">
        <f t="shared" si="102"/>
        <v>1.4472102566530217E-2</v>
      </c>
      <c r="GS33">
        <f t="shared" si="102"/>
        <v>0.22130585621696863</v>
      </c>
      <c r="GT33">
        <f t="shared" si="102"/>
        <v>1.5238592878110395</v>
      </c>
      <c r="GU33">
        <f t="shared" si="102"/>
        <v>1.5689564157724936</v>
      </c>
      <c r="GV33">
        <f t="shared" si="102"/>
        <v>9.0602996802222724E-2</v>
      </c>
      <c r="GW33">
        <f t="shared" si="102"/>
        <v>0.41774217868366065</v>
      </c>
      <c r="GX33">
        <f t="shared" si="102"/>
        <v>1.1337912963321604</v>
      </c>
      <c r="GY33">
        <f t="shared" si="102"/>
        <v>0.21367677313106531</v>
      </c>
      <c r="GZ33">
        <f t="shared" si="102"/>
        <v>1.0911456186910868</v>
      </c>
      <c r="HA33">
        <f t="shared" si="102"/>
        <v>0.74440042007759633</v>
      </c>
      <c r="HB33">
        <f t="shared" si="102"/>
        <v>0.71461072689052063</v>
      </c>
      <c r="HC33">
        <f t="shared" si="102"/>
        <v>0.58790848654088579</v>
      </c>
      <c r="HD33">
        <f t="shared" si="102"/>
        <v>0.47092656174132486</v>
      </c>
    </row>
    <row r="34" spans="1:212">
      <c r="A34" t="s">
        <v>100</v>
      </c>
      <c r="B34">
        <v>2412</v>
      </c>
      <c r="C34">
        <v>379</v>
      </c>
      <c r="D34">
        <v>576</v>
      </c>
      <c r="E34">
        <v>1357</v>
      </c>
      <c r="F34">
        <v>207</v>
      </c>
      <c r="G34">
        <v>1589</v>
      </c>
      <c r="H34">
        <v>385</v>
      </c>
      <c r="I34">
        <v>316</v>
      </c>
      <c r="J34">
        <v>602</v>
      </c>
      <c r="K34">
        <v>1786</v>
      </c>
      <c r="L34">
        <v>301</v>
      </c>
      <c r="M34">
        <v>249</v>
      </c>
      <c r="N34">
        <v>2053</v>
      </c>
      <c r="O34">
        <v>1110</v>
      </c>
      <c r="P34">
        <v>2040</v>
      </c>
      <c r="Q34">
        <v>1485</v>
      </c>
      <c r="R34">
        <v>1243</v>
      </c>
      <c r="S34">
        <v>1142</v>
      </c>
      <c r="T34">
        <v>273</v>
      </c>
      <c r="U34">
        <v>171</v>
      </c>
      <c r="V34">
        <v>241</v>
      </c>
      <c r="W34">
        <v>46</v>
      </c>
      <c r="X34">
        <v>55</v>
      </c>
      <c r="Y34">
        <v>150</v>
      </c>
      <c r="Z34">
        <v>26</v>
      </c>
      <c r="AA34">
        <v>174</v>
      </c>
      <c r="AB34">
        <v>38</v>
      </c>
      <c r="AC34">
        <v>41</v>
      </c>
      <c r="AD34">
        <v>79</v>
      </c>
      <c r="AE34">
        <v>216</v>
      </c>
      <c r="AF34">
        <v>35</v>
      </c>
      <c r="AG34">
        <v>25</v>
      </c>
      <c r="AH34">
        <v>218</v>
      </c>
      <c r="AI34">
        <v>106</v>
      </c>
      <c r="AJ34">
        <v>214</v>
      </c>
      <c r="AK34">
        <v>155</v>
      </c>
      <c r="AL34">
        <v>144</v>
      </c>
      <c r="AM34">
        <v>143</v>
      </c>
      <c r="AN34">
        <v>29</v>
      </c>
      <c r="AO34">
        <v>17</v>
      </c>
      <c r="AP34">
        <v>357</v>
      </c>
      <c r="AQ34">
        <v>29</v>
      </c>
      <c r="AR34">
        <v>67</v>
      </c>
      <c r="AS34">
        <v>152</v>
      </c>
      <c r="AT34">
        <v>17</v>
      </c>
      <c r="AU34">
        <v>190</v>
      </c>
      <c r="AV34">
        <v>32</v>
      </c>
      <c r="AW34">
        <v>29</v>
      </c>
      <c r="AX34">
        <v>55</v>
      </c>
      <c r="AY34">
        <v>141</v>
      </c>
      <c r="AZ34">
        <v>21</v>
      </c>
      <c r="BA34">
        <v>32</v>
      </c>
      <c r="BB34">
        <v>225</v>
      </c>
      <c r="BC34">
        <v>123</v>
      </c>
      <c r="BD34">
        <v>258</v>
      </c>
      <c r="BE34">
        <v>159</v>
      </c>
      <c r="BF34">
        <v>121</v>
      </c>
      <c r="BG34">
        <v>103</v>
      </c>
      <c r="BH34">
        <v>23</v>
      </c>
      <c r="BI34">
        <v>18</v>
      </c>
      <c r="EP34" s="1" t="s">
        <v>86</v>
      </c>
      <c r="EU34">
        <f t="shared" si="103"/>
        <v>0</v>
      </c>
      <c r="EV34">
        <f t="shared" si="100"/>
        <v>9.433962264150944</v>
      </c>
      <c r="EW34">
        <f t="shared" si="100"/>
        <v>-10.294117647058822</v>
      </c>
      <c r="EX34">
        <f t="shared" si="100"/>
        <v>-10.37037037037037</v>
      </c>
      <c r="EY34">
        <f t="shared" si="100"/>
        <v>-4.1322314049586781</v>
      </c>
      <c r="EZ34">
        <f t="shared" si="100"/>
        <v>-2.7272727272727271</v>
      </c>
      <c r="FA34">
        <f t="shared" si="100"/>
        <v>5.1282051282051277</v>
      </c>
      <c r="FB34">
        <f t="shared" si="100"/>
        <v>-6.481481481481481</v>
      </c>
      <c r="FC34">
        <f t="shared" si="100"/>
        <v>1.0638297872340425</v>
      </c>
      <c r="FD34">
        <f t="shared" si="100"/>
        <v>1.9230769230769231</v>
      </c>
      <c r="FE34">
        <f t="shared" si="100"/>
        <v>10.56338028169014</v>
      </c>
      <c r="FF34">
        <f t="shared" si="100"/>
        <v>-7.4468085106382977</v>
      </c>
      <c r="FG34">
        <f t="shared" si="100"/>
        <v>15</v>
      </c>
      <c r="FH34">
        <f t="shared" si="100"/>
        <v>9.5744680851063837</v>
      </c>
      <c r="FI34">
        <f t="shared" si="100"/>
        <v>2.3255813953488373</v>
      </c>
      <c r="FJ34">
        <f t="shared" si="100"/>
        <v>50</v>
      </c>
      <c r="FK34">
        <f t="shared" si="100"/>
        <v>-2.0408163265306123</v>
      </c>
      <c r="FL34">
        <f t="shared" si="100"/>
        <v>7.1428571428571423</v>
      </c>
      <c r="FM34">
        <f t="shared" si="100"/>
        <v>-17.241379310344829</v>
      </c>
      <c r="FN34">
        <f t="shared" si="100"/>
        <v>1.5384615384615385</v>
      </c>
      <c r="FP34">
        <f t="shared" si="104"/>
        <v>0.56752438819675433</v>
      </c>
      <c r="FQ34">
        <f t="shared" si="101"/>
        <v>0.73145488585830676</v>
      </c>
      <c r="FR34">
        <f t="shared" si="101"/>
        <v>6.2472141640736834E-2</v>
      </c>
      <c r="FS34">
        <f t="shared" si="101"/>
        <v>6.6097712326386546E-2</v>
      </c>
      <c r="FT34">
        <f t="shared" si="101"/>
        <v>0.35764105390331846</v>
      </c>
      <c r="FU34">
        <f t="shared" si="101"/>
        <v>0.49318993209883882</v>
      </c>
      <c r="FV34">
        <f t="shared" si="101"/>
        <v>0.64226552976503593</v>
      </c>
      <c r="FW34">
        <f t="shared" si="101"/>
        <v>0.10882682794974011</v>
      </c>
      <c r="FX34">
        <f t="shared" si="101"/>
        <v>0.38086204794846529</v>
      </c>
      <c r="FY34">
        <f t="shared" si="101"/>
        <v>0.74775866204102281</v>
      </c>
      <c r="FZ34">
        <f t="shared" si="101"/>
        <v>1.4493669436583652</v>
      </c>
      <c r="GA34">
        <f t="shared" si="101"/>
        <v>0.1221396462578323</v>
      </c>
      <c r="GB34">
        <f t="shared" si="101"/>
        <v>1.2469057750150607</v>
      </c>
      <c r="GC34">
        <f t="shared" si="101"/>
        <v>0.8581968648363405</v>
      </c>
      <c r="GD34">
        <f t="shared" si="101"/>
        <v>0.37236269301661512</v>
      </c>
      <c r="GE34">
        <f t="shared" si="101"/>
        <v>1.095314235148126</v>
      </c>
      <c r="GF34">
        <f t="shared" si="101"/>
        <v>0.3811737311309753</v>
      </c>
      <c r="GG34">
        <f t="shared" si="101"/>
        <v>0.43219008754849297</v>
      </c>
      <c r="GH34">
        <f t="shared" si="101"/>
        <v>6.4905044169403889E-2</v>
      </c>
      <c r="GI34">
        <f t="shared" si="101"/>
        <v>0.64292240778465359</v>
      </c>
      <c r="GK34">
        <f t="shared" si="105"/>
        <v>0.56752438819675433</v>
      </c>
      <c r="GL34">
        <f t="shared" si="102"/>
        <v>0.1490915408679804</v>
      </c>
      <c r="GM34">
        <f t="shared" si="102"/>
        <v>1.1436627984176391</v>
      </c>
      <c r="GN34">
        <f t="shared" si="102"/>
        <v>1.1580986211065356</v>
      </c>
      <c r="GO34">
        <f t="shared" si="102"/>
        <v>0.79871442395818781</v>
      </c>
      <c r="GP34">
        <f t="shared" si="102"/>
        <v>0.78463927568787262</v>
      </c>
      <c r="GQ34">
        <f t="shared" si="102"/>
        <v>0.11342454647762505</v>
      </c>
      <c r="GR34">
        <f t="shared" si="102"/>
        <v>0.66583368018441069</v>
      </c>
      <c r="GS34">
        <f t="shared" si="102"/>
        <v>0.29639143449888583</v>
      </c>
      <c r="GT34">
        <f t="shared" si="102"/>
        <v>0.54653036884932615</v>
      </c>
      <c r="GU34">
        <f t="shared" si="102"/>
        <v>0.14871802923348082</v>
      </c>
      <c r="GV34">
        <f t="shared" si="102"/>
        <v>0.7302726423346716</v>
      </c>
      <c r="GW34">
        <f t="shared" si="102"/>
        <v>3.9253209600794106E-2</v>
      </c>
      <c r="GX34">
        <f t="shared" si="102"/>
        <v>7.138376950570019E-2</v>
      </c>
      <c r="GY34">
        <f t="shared" si="102"/>
        <v>0.25008488082964997</v>
      </c>
      <c r="GZ34">
        <f t="shared" si="102"/>
        <v>5.2486572488728012E-2</v>
      </c>
      <c r="HA34">
        <f t="shared" si="102"/>
        <v>0.50602781817208153</v>
      </c>
      <c r="HB34">
        <f t="shared" si="102"/>
        <v>0.2098735979203703</v>
      </c>
      <c r="HC34">
        <f t="shared" si="102"/>
        <v>0.85860205666784206</v>
      </c>
      <c r="HD34">
        <f t="shared" si="102"/>
        <v>0.47291249224877452</v>
      </c>
    </row>
    <row r="35" spans="1:212">
      <c r="A35" t="s">
        <v>101</v>
      </c>
      <c r="B35">
        <v>737</v>
      </c>
      <c r="C35">
        <v>223</v>
      </c>
      <c r="D35">
        <v>617</v>
      </c>
      <c r="E35">
        <v>640</v>
      </c>
      <c r="F35">
        <v>296</v>
      </c>
      <c r="G35">
        <v>451</v>
      </c>
      <c r="H35">
        <v>288</v>
      </c>
      <c r="I35">
        <v>567</v>
      </c>
      <c r="J35">
        <v>508</v>
      </c>
      <c r="K35">
        <v>963</v>
      </c>
      <c r="L35">
        <v>204</v>
      </c>
      <c r="M35">
        <v>393</v>
      </c>
      <c r="N35">
        <v>422</v>
      </c>
      <c r="O35">
        <v>411</v>
      </c>
      <c r="P35">
        <v>908</v>
      </c>
      <c r="Q35">
        <v>786</v>
      </c>
      <c r="R35">
        <v>594</v>
      </c>
      <c r="S35">
        <v>857</v>
      </c>
      <c r="T35">
        <v>69</v>
      </c>
      <c r="U35">
        <v>432</v>
      </c>
      <c r="V35">
        <v>161</v>
      </c>
      <c r="W35">
        <v>45</v>
      </c>
      <c r="X35">
        <v>90</v>
      </c>
      <c r="Y35">
        <v>112</v>
      </c>
      <c r="Z35">
        <v>36</v>
      </c>
      <c r="AA35">
        <v>89</v>
      </c>
      <c r="AB35">
        <v>65</v>
      </c>
      <c r="AC35">
        <v>83</v>
      </c>
      <c r="AD35">
        <v>59</v>
      </c>
      <c r="AE35">
        <v>149</v>
      </c>
      <c r="AF35">
        <v>36</v>
      </c>
      <c r="AG35">
        <v>61</v>
      </c>
      <c r="AH35">
        <v>87</v>
      </c>
      <c r="AI35">
        <v>86</v>
      </c>
      <c r="AJ35">
        <v>186</v>
      </c>
      <c r="AK35">
        <v>150</v>
      </c>
      <c r="AL35">
        <v>127</v>
      </c>
      <c r="AM35">
        <v>168</v>
      </c>
      <c r="AN35">
        <v>15</v>
      </c>
      <c r="AO35">
        <v>86</v>
      </c>
      <c r="AP35">
        <v>130</v>
      </c>
      <c r="AQ35">
        <v>33</v>
      </c>
      <c r="AR35">
        <v>107</v>
      </c>
      <c r="AS35">
        <v>147</v>
      </c>
      <c r="AT35">
        <v>82</v>
      </c>
      <c r="AU35">
        <v>74</v>
      </c>
      <c r="AV35">
        <v>36</v>
      </c>
      <c r="AW35">
        <v>129</v>
      </c>
      <c r="AX35">
        <v>151</v>
      </c>
      <c r="AY35">
        <v>188</v>
      </c>
      <c r="AZ35">
        <v>30</v>
      </c>
      <c r="BA35">
        <v>95</v>
      </c>
      <c r="BB35">
        <v>52</v>
      </c>
      <c r="BC35">
        <v>63</v>
      </c>
      <c r="BD35">
        <v>126</v>
      </c>
      <c r="BE35">
        <v>134</v>
      </c>
      <c r="BF35">
        <v>84</v>
      </c>
      <c r="BG35">
        <v>133</v>
      </c>
      <c r="BH35">
        <v>11</v>
      </c>
      <c r="BI35">
        <v>86</v>
      </c>
      <c r="EP35" s="1" t="s">
        <v>87</v>
      </c>
      <c r="EU35">
        <f t="shared" si="103"/>
        <v>6.7934782608695645</v>
      </c>
      <c r="EV35">
        <f t="shared" si="100"/>
        <v>0</v>
      </c>
      <c r="EW35">
        <f t="shared" si="100"/>
        <v>2.904564315352697</v>
      </c>
      <c r="EX35">
        <f t="shared" si="100"/>
        <v>15</v>
      </c>
      <c r="EY35">
        <f t="shared" si="100"/>
        <v>0.9569377990430622</v>
      </c>
      <c r="EZ35">
        <f t="shared" si="100"/>
        <v>-12.184873949579831</v>
      </c>
      <c r="FA35">
        <f t="shared" si="100"/>
        <v>0.82304526748971196</v>
      </c>
      <c r="FB35">
        <f t="shared" si="100"/>
        <v>-3.6842105263157889</v>
      </c>
      <c r="FC35">
        <f t="shared" si="100"/>
        <v>-4</v>
      </c>
      <c r="FD35">
        <f t="shared" si="100"/>
        <v>-6.5088757396449708</v>
      </c>
      <c r="FE35">
        <f t="shared" si="100"/>
        <v>-11.206896551724139</v>
      </c>
      <c r="FF35">
        <f t="shared" si="100"/>
        <v>8.9171974522292992</v>
      </c>
      <c r="FG35">
        <f t="shared" si="100"/>
        <v>0.66225165562913912</v>
      </c>
      <c r="FH35">
        <f t="shared" si="100"/>
        <v>9.8901098901098905</v>
      </c>
      <c r="FI35">
        <f t="shared" si="100"/>
        <v>-14.864864864864865</v>
      </c>
      <c r="FJ35">
        <f t="shared" si="100"/>
        <v>-14.285714285714285</v>
      </c>
      <c r="FK35">
        <f t="shared" si="100"/>
        <v>2.9411764705882351</v>
      </c>
      <c r="FL35">
        <f t="shared" si="100"/>
        <v>8.695652173913043</v>
      </c>
      <c r="FM35">
        <f t="shared" si="100"/>
        <v>-9.7560975609756095</v>
      </c>
      <c r="FN35">
        <f t="shared" si="100"/>
        <v>-5.5555555555555554</v>
      </c>
      <c r="FP35">
        <f t="shared" si="104"/>
        <v>1.1730630259713404</v>
      </c>
      <c r="FQ35">
        <f t="shared" si="101"/>
        <v>0.49705281388213773</v>
      </c>
      <c r="FR35">
        <f t="shared" si="101"/>
        <v>0.81327162786411966</v>
      </c>
      <c r="FS35">
        <f t="shared" si="101"/>
        <v>2.2133533547487891</v>
      </c>
      <c r="FT35">
        <f t="shared" si="101"/>
        <v>0.46813752307778206</v>
      </c>
      <c r="FU35">
        <f t="shared" si="101"/>
        <v>9.4582356671123122E-3</v>
      </c>
      <c r="FV35">
        <f t="shared" si="101"/>
        <v>0.42015517538740205</v>
      </c>
      <c r="FW35">
        <f t="shared" si="101"/>
        <v>0.19413289402553477</v>
      </c>
      <c r="FX35">
        <f t="shared" si="101"/>
        <v>0.5010305903458171</v>
      </c>
      <c r="FY35">
        <f t="shared" si="101"/>
        <v>8.4202997356704196E-2</v>
      </c>
      <c r="FZ35">
        <f t="shared" si="101"/>
        <v>1.2761703275585116E-2</v>
      </c>
      <c r="GA35">
        <f t="shared" si="101"/>
        <v>1.0353812988557849</v>
      </c>
      <c r="GB35">
        <f t="shared" si="101"/>
        <v>0.42417395883303149</v>
      </c>
      <c r="GC35">
        <f t="shared" si="101"/>
        <v>1.1879775823395999</v>
      </c>
      <c r="GD35">
        <f t="shared" si="101"/>
        <v>3.4075890234404417E-2</v>
      </c>
      <c r="GE35">
        <f t="shared" si="101"/>
        <v>0.18440859437007673</v>
      </c>
      <c r="GF35">
        <f t="shared" si="101"/>
        <v>0.51002839596524641</v>
      </c>
      <c r="GG35">
        <f t="shared" si="101"/>
        <v>0.50269683196727133</v>
      </c>
      <c r="GH35">
        <f t="shared" si="101"/>
        <v>0.11872298902470074</v>
      </c>
      <c r="GI35">
        <f t="shared" si="101"/>
        <v>0.23653422854543726</v>
      </c>
      <c r="GK35">
        <f t="shared" si="105"/>
        <v>3.3189566629783007E-2</v>
      </c>
      <c r="GL35">
        <f t="shared" si="102"/>
        <v>0.49705281388213773</v>
      </c>
      <c r="GM35">
        <f t="shared" si="102"/>
        <v>0.37460929442687141</v>
      </c>
      <c r="GN35">
        <f t="shared" si="102"/>
        <v>6.8058559967561078E-3</v>
      </c>
      <c r="GO35">
        <f t="shared" si="102"/>
        <v>0.3501940876354126</v>
      </c>
      <c r="GP35">
        <f t="shared" si="102"/>
        <v>1.7925944782014436</v>
      </c>
      <c r="GQ35">
        <f t="shared" si="102"/>
        <v>0.31431691654758553</v>
      </c>
      <c r="GR35">
        <f t="shared" si="102"/>
        <v>0.61709668786677707</v>
      </c>
      <c r="GS35">
        <f t="shared" si="102"/>
        <v>1.0842120535495097</v>
      </c>
      <c r="GT35">
        <f t="shared" si="102"/>
        <v>0.7893636278776226</v>
      </c>
      <c r="GU35">
        <f t="shared" si="102"/>
        <v>1.5818356483110536</v>
      </c>
      <c r="GV35">
        <f t="shared" si="102"/>
        <v>6.989084758629871E-2</v>
      </c>
      <c r="GW35">
        <f t="shared" si="102"/>
        <v>0.35601707539340172</v>
      </c>
      <c r="GX35">
        <f t="shared" si="102"/>
        <v>2.9669600474950465E-2</v>
      </c>
      <c r="GY35">
        <f t="shared" si="102"/>
        <v>1.1347534319776647</v>
      </c>
      <c r="GZ35">
        <f t="shared" si="102"/>
        <v>0.47551150960696209</v>
      </c>
      <c r="HA35">
        <f t="shared" si="102"/>
        <v>0.26442491806296348</v>
      </c>
      <c r="HB35">
        <f t="shared" si="102"/>
        <v>0.17491012313599844</v>
      </c>
      <c r="HC35">
        <f t="shared" si="102"/>
        <v>0.62470580225586825</v>
      </c>
      <c r="HD35">
        <f t="shared" si="102"/>
        <v>0.98154959070794534</v>
      </c>
    </row>
    <row r="36" spans="1:212">
      <c r="A36" t="s">
        <v>102</v>
      </c>
      <c r="B36">
        <v>1258</v>
      </c>
      <c r="C36">
        <v>413</v>
      </c>
      <c r="D36">
        <v>1078</v>
      </c>
      <c r="E36">
        <v>1051</v>
      </c>
      <c r="F36">
        <v>490</v>
      </c>
      <c r="G36">
        <v>819</v>
      </c>
      <c r="H36">
        <v>524</v>
      </c>
      <c r="I36">
        <v>912</v>
      </c>
      <c r="J36">
        <v>767</v>
      </c>
      <c r="K36">
        <v>1533</v>
      </c>
      <c r="L36">
        <v>372</v>
      </c>
      <c r="M36">
        <v>630</v>
      </c>
      <c r="N36">
        <v>738</v>
      </c>
      <c r="O36">
        <v>699</v>
      </c>
      <c r="P36">
        <v>1563</v>
      </c>
      <c r="Q36">
        <v>1420</v>
      </c>
      <c r="R36">
        <v>1081</v>
      </c>
      <c r="S36">
        <v>1445</v>
      </c>
      <c r="T36">
        <v>127</v>
      </c>
      <c r="U36">
        <v>795</v>
      </c>
      <c r="V36">
        <v>257</v>
      </c>
      <c r="W36">
        <v>80</v>
      </c>
      <c r="X36">
        <v>175</v>
      </c>
      <c r="Y36">
        <v>171</v>
      </c>
      <c r="Z36">
        <v>73</v>
      </c>
      <c r="AA36">
        <v>157</v>
      </c>
      <c r="AB36">
        <v>103</v>
      </c>
      <c r="AC36">
        <v>128</v>
      </c>
      <c r="AD36">
        <v>102</v>
      </c>
      <c r="AE36">
        <v>287</v>
      </c>
      <c r="AF36">
        <v>69</v>
      </c>
      <c r="AG36">
        <v>96</v>
      </c>
      <c r="AH36">
        <v>160</v>
      </c>
      <c r="AI36">
        <v>151</v>
      </c>
      <c r="AJ36">
        <v>309</v>
      </c>
      <c r="AK36">
        <v>264</v>
      </c>
      <c r="AL36">
        <v>213</v>
      </c>
      <c r="AM36">
        <v>280</v>
      </c>
      <c r="AN36">
        <v>25</v>
      </c>
      <c r="AO36">
        <v>131</v>
      </c>
      <c r="AP36">
        <v>207</v>
      </c>
      <c r="AQ36">
        <v>65</v>
      </c>
      <c r="AR36">
        <v>195</v>
      </c>
      <c r="AS36">
        <v>198</v>
      </c>
      <c r="AT36">
        <v>143</v>
      </c>
      <c r="AU36">
        <v>148</v>
      </c>
      <c r="AV36">
        <v>85</v>
      </c>
      <c r="AW36">
        <v>221</v>
      </c>
      <c r="AX36">
        <v>213</v>
      </c>
      <c r="AY36">
        <v>314</v>
      </c>
      <c r="AZ36">
        <v>65</v>
      </c>
      <c r="BA36">
        <v>156</v>
      </c>
      <c r="BB36">
        <v>84</v>
      </c>
      <c r="BC36">
        <v>116</v>
      </c>
      <c r="BD36">
        <v>234</v>
      </c>
      <c r="BE36">
        <v>241</v>
      </c>
      <c r="BF36">
        <v>143</v>
      </c>
      <c r="BG36">
        <v>218</v>
      </c>
      <c r="BH36">
        <v>15</v>
      </c>
      <c r="BI36">
        <v>170</v>
      </c>
      <c r="EP36" s="1" t="s">
        <v>88</v>
      </c>
      <c r="EU36">
        <f t="shared" si="103"/>
        <v>7.9096045197740121</v>
      </c>
      <c r="EV36">
        <f t="shared" si="100"/>
        <v>28.260869565217391</v>
      </c>
      <c r="EW36">
        <f t="shared" si="100"/>
        <v>-3.8834951456310676</v>
      </c>
      <c r="EX36">
        <f t="shared" si="100"/>
        <v>-6.4220183486238538</v>
      </c>
      <c r="EY36">
        <f t="shared" si="100"/>
        <v>8.4112149532710276</v>
      </c>
      <c r="EZ36">
        <f t="shared" si="100"/>
        <v>-12.621359223300971</v>
      </c>
      <c r="FA36">
        <f t="shared" si="100"/>
        <v>-4.0650406504065035</v>
      </c>
      <c r="FB36">
        <f t="shared" si="100"/>
        <v>-7.4074074074074066</v>
      </c>
      <c r="FC36">
        <f t="shared" si="100"/>
        <v>-5.0632911392405067</v>
      </c>
      <c r="FD36">
        <f t="shared" si="100"/>
        <v>7.9545454545454541</v>
      </c>
      <c r="FE36">
        <f t="shared" si="100"/>
        <v>-0.75757575757575757</v>
      </c>
      <c r="FF36">
        <f t="shared" si="100"/>
        <v>4.8192771084337354</v>
      </c>
      <c r="FG36">
        <f t="shared" si="100"/>
        <v>1.4705882352941175</v>
      </c>
      <c r="FH36">
        <f t="shared" si="100"/>
        <v>5.1282051282051277</v>
      </c>
      <c r="FI36">
        <f t="shared" si="100"/>
        <v>-2.4390243902439024</v>
      </c>
      <c r="FJ36">
        <f t="shared" si="100"/>
        <v>0</v>
      </c>
      <c r="FK36">
        <f t="shared" si="100"/>
        <v>8.1632653061224492</v>
      </c>
      <c r="FL36">
        <f t="shared" si="100"/>
        <v>26.666666666666668</v>
      </c>
      <c r="FM36">
        <f t="shared" si="100"/>
        <v>-36.363636363636367</v>
      </c>
      <c r="FN36">
        <f t="shared" si="100"/>
        <v>4.8076923076923084</v>
      </c>
      <c r="FP36">
        <f t="shared" si="104"/>
        <v>0.97270728302115539</v>
      </c>
      <c r="FQ36">
        <f t="shared" si="101"/>
        <v>1.9079976982770885</v>
      </c>
      <c r="FR36">
        <f t="shared" si="101"/>
        <v>0.34442520089599787</v>
      </c>
      <c r="FS36">
        <f t="shared" si="101"/>
        <v>0.24484499434293328</v>
      </c>
      <c r="FT36">
        <f t="shared" si="101"/>
        <v>0.7928942081718382</v>
      </c>
      <c r="FU36">
        <f t="shared" si="101"/>
        <v>7.7126333239332073E-2</v>
      </c>
      <c r="FV36">
        <f t="shared" si="101"/>
        <v>0.1610759488640352</v>
      </c>
      <c r="FW36">
        <f t="shared" si="101"/>
        <v>0.11118339876757816</v>
      </c>
      <c r="FX36">
        <f t="shared" si="101"/>
        <v>0.16377282381933272</v>
      </c>
      <c r="FY36">
        <f t="shared" si="101"/>
        <v>0.77418616131568019</v>
      </c>
      <c r="FZ36">
        <f t="shared" si="101"/>
        <v>0.26928680554322348</v>
      </c>
      <c r="GA36">
        <f t="shared" si="101"/>
        <v>0.51442327384100506</v>
      </c>
      <c r="GB36">
        <f t="shared" si="101"/>
        <v>0.35192071072616304</v>
      </c>
      <c r="GC36">
        <f t="shared" si="101"/>
        <v>0.52913190245568276</v>
      </c>
      <c r="GD36">
        <f t="shared" si="101"/>
        <v>0.25060229210866586</v>
      </c>
      <c r="GE36">
        <f t="shared" si="101"/>
        <v>0.59673389271511401</v>
      </c>
      <c r="GF36">
        <f t="shared" si="101"/>
        <v>0.59262103065411187</v>
      </c>
      <c r="GG36">
        <f t="shared" si="101"/>
        <v>0.9182012051941123</v>
      </c>
      <c r="GH36">
        <f t="shared" si="101"/>
        <v>3.1964032988355276E-2</v>
      </c>
      <c r="GI36">
        <f t="shared" si="101"/>
        <v>0.54045184938859392</v>
      </c>
      <c r="GK36">
        <f t="shared" si="105"/>
        <v>7.3516754787013278E-2</v>
      </c>
      <c r="GL36">
        <f t="shared" si="102"/>
        <v>2.6394897526793876E-2</v>
      </c>
      <c r="GM36">
        <f t="shared" si="102"/>
        <v>0.70541932111929317</v>
      </c>
      <c r="GN36">
        <f t="shared" si="102"/>
        <v>0.85941659618909183</v>
      </c>
      <c r="GO36">
        <f t="shared" si="102"/>
        <v>7.6312155675992949E-2</v>
      </c>
      <c r="GP36">
        <f t="shared" si="102"/>
        <v>1.2436893704495717</v>
      </c>
      <c r="GQ36">
        <f t="shared" si="102"/>
        <v>0.51976279654634638</v>
      </c>
      <c r="GR36">
        <f t="shared" si="102"/>
        <v>0.64883565340563365</v>
      </c>
      <c r="GS36">
        <f t="shared" si="102"/>
        <v>0.52148098903909956</v>
      </c>
      <c r="GT36">
        <f t="shared" si="102"/>
        <v>0.14455055687922513</v>
      </c>
      <c r="GU36">
        <f t="shared" si="102"/>
        <v>0.33774066096001149</v>
      </c>
      <c r="GV36">
        <f t="shared" si="102"/>
        <v>0.1656572140828656</v>
      </c>
      <c r="GW36">
        <f t="shared" si="102"/>
        <v>0.2566010685092997</v>
      </c>
      <c r="GX36">
        <f t="shared" si="102"/>
        <v>0.16187753329501234</v>
      </c>
      <c r="GY36">
        <f t="shared" si="102"/>
        <v>0.37639484429606307</v>
      </c>
      <c r="GZ36">
        <f t="shared" si="102"/>
        <v>0.59673389271511357</v>
      </c>
      <c r="HA36">
        <f t="shared" si="102"/>
        <v>0.13623720673278941</v>
      </c>
      <c r="HB36">
        <f t="shared" si="102"/>
        <v>6.5746066605135184E-2</v>
      </c>
      <c r="HC36">
        <f t="shared" si="102"/>
        <v>1.6155596203138525</v>
      </c>
      <c r="HD36">
        <f t="shared" si="102"/>
        <v>0.14800302173944468</v>
      </c>
    </row>
    <row r="37" spans="1:212">
      <c r="A37" t="s">
        <v>103</v>
      </c>
      <c r="B37">
        <v>2140</v>
      </c>
      <c r="C37">
        <v>755</v>
      </c>
      <c r="D37">
        <v>1770</v>
      </c>
      <c r="E37">
        <v>1700</v>
      </c>
      <c r="F37">
        <v>893</v>
      </c>
      <c r="G37">
        <v>1345</v>
      </c>
      <c r="H37">
        <v>885</v>
      </c>
      <c r="I37">
        <v>1581</v>
      </c>
      <c r="J37">
        <v>1168</v>
      </c>
      <c r="K37">
        <v>2711</v>
      </c>
      <c r="L37">
        <v>587</v>
      </c>
      <c r="M37">
        <v>1139</v>
      </c>
      <c r="N37">
        <v>1248</v>
      </c>
      <c r="O37">
        <v>1124</v>
      </c>
      <c r="P37">
        <v>2522</v>
      </c>
      <c r="Q37">
        <v>2413</v>
      </c>
      <c r="R37">
        <v>1907</v>
      </c>
      <c r="S37">
        <v>2478</v>
      </c>
      <c r="T37">
        <v>215</v>
      </c>
      <c r="U37">
        <v>1364</v>
      </c>
      <c r="V37">
        <v>430</v>
      </c>
      <c r="W37">
        <v>144</v>
      </c>
      <c r="X37">
        <v>317</v>
      </c>
      <c r="Y37">
        <v>292</v>
      </c>
      <c r="Z37">
        <v>118</v>
      </c>
      <c r="AA37">
        <v>266</v>
      </c>
      <c r="AB37">
        <v>172</v>
      </c>
      <c r="AC37">
        <v>237</v>
      </c>
      <c r="AD37">
        <v>179</v>
      </c>
      <c r="AE37">
        <v>466</v>
      </c>
      <c r="AF37">
        <v>109</v>
      </c>
      <c r="AG37">
        <v>182</v>
      </c>
      <c r="AH37">
        <v>259</v>
      </c>
      <c r="AI37">
        <v>210</v>
      </c>
      <c r="AJ37">
        <v>519</v>
      </c>
      <c r="AK37">
        <v>435</v>
      </c>
      <c r="AL37">
        <v>364</v>
      </c>
      <c r="AM37">
        <v>467</v>
      </c>
      <c r="AN37">
        <v>46</v>
      </c>
      <c r="AO37">
        <v>219</v>
      </c>
      <c r="AP37">
        <v>333</v>
      </c>
      <c r="AQ37">
        <v>109</v>
      </c>
      <c r="AR37">
        <v>312</v>
      </c>
      <c r="AS37">
        <v>338</v>
      </c>
      <c r="AT37">
        <v>209</v>
      </c>
      <c r="AU37">
        <v>228</v>
      </c>
      <c r="AV37">
        <v>161</v>
      </c>
      <c r="AW37">
        <v>317</v>
      </c>
      <c r="AX37">
        <v>252</v>
      </c>
      <c r="AY37">
        <v>546</v>
      </c>
      <c r="AZ37">
        <v>109</v>
      </c>
      <c r="BA37">
        <v>236</v>
      </c>
      <c r="BB37">
        <v>204</v>
      </c>
      <c r="BC37">
        <v>204</v>
      </c>
      <c r="BD37">
        <v>436</v>
      </c>
      <c r="BE37">
        <v>428</v>
      </c>
      <c r="BF37">
        <v>295</v>
      </c>
      <c r="BG37">
        <v>412</v>
      </c>
      <c r="BH37">
        <v>29</v>
      </c>
      <c r="BI37">
        <v>273</v>
      </c>
      <c r="EP37" s="1" t="s">
        <v>89</v>
      </c>
      <c r="EU37">
        <f t="shared" si="103"/>
        <v>8.8888888888888893</v>
      </c>
      <c r="EV37">
        <f t="shared" si="100"/>
        <v>13.953488372093023</v>
      </c>
      <c r="EW37">
        <f t="shared" si="100"/>
        <v>-4.8076923076923084</v>
      </c>
      <c r="EX37">
        <f t="shared" si="100"/>
        <v>-1.8181818181818181</v>
      </c>
      <c r="EY37">
        <f t="shared" si="100"/>
        <v>1.0204081632653061</v>
      </c>
      <c r="EZ37">
        <f t="shared" si="100"/>
        <v>-10.526315789473683</v>
      </c>
      <c r="FA37">
        <f t="shared" si="100"/>
        <v>0.85470085470085477</v>
      </c>
      <c r="FB37">
        <f t="shared" si="100"/>
        <v>1.2987012987012987</v>
      </c>
      <c r="FC37">
        <f t="shared" si="100"/>
        <v>-7.5</v>
      </c>
      <c r="FD37">
        <f t="shared" si="100"/>
        <v>1.1494252873563218</v>
      </c>
      <c r="FE37">
        <f t="shared" si="100"/>
        <v>-5.6000000000000005</v>
      </c>
      <c r="FF37">
        <f t="shared" si="100"/>
        <v>3.75</v>
      </c>
      <c r="FG37">
        <f t="shared" si="100"/>
        <v>9.375</v>
      </c>
      <c r="FH37">
        <f t="shared" si="100"/>
        <v>9.3333333333333339</v>
      </c>
      <c r="FI37">
        <f t="shared" si="100"/>
        <v>-5.5555555555555554</v>
      </c>
      <c r="FJ37">
        <f t="shared" si="100"/>
        <v>0</v>
      </c>
      <c r="FK37">
        <f t="shared" si="100"/>
        <v>25.531914893617021</v>
      </c>
      <c r="FL37">
        <f t="shared" si="100"/>
        <v>26.666666666666668</v>
      </c>
      <c r="FM37">
        <f t="shared" si="100"/>
        <v>-14.285714285714285</v>
      </c>
      <c r="FN37">
        <f t="shared" si="100"/>
        <v>0</v>
      </c>
      <c r="FP37">
        <f t="shared" si="104"/>
        <v>1.2106837307862852</v>
      </c>
      <c r="FQ37">
        <f t="shared" si="101"/>
        <v>0.83933124941579806</v>
      </c>
      <c r="FR37">
        <f t="shared" si="101"/>
        <v>0.22003898076584114</v>
      </c>
      <c r="FS37">
        <f t="shared" si="101"/>
        <v>0.30752888358355834</v>
      </c>
      <c r="FT37">
        <f t="shared" si="101"/>
        <v>0.34725890260762676</v>
      </c>
      <c r="FU37">
        <f t="shared" si="101"/>
        <v>8.1301202430454411E-2</v>
      </c>
      <c r="FV37">
        <f t="shared" si="101"/>
        <v>0.34796614420249039</v>
      </c>
      <c r="FW37">
        <f t="shared" si="101"/>
        <v>0.39814507241036012</v>
      </c>
      <c r="FX37">
        <f t="shared" si="101"/>
        <v>0.12420057685857841</v>
      </c>
      <c r="FY37">
        <f t="shared" si="101"/>
        <v>0.42474195498197809</v>
      </c>
      <c r="FZ37">
        <f t="shared" si="101"/>
        <v>0.11854283830897128</v>
      </c>
      <c r="GA37">
        <f t="shared" si="101"/>
        <v>0.48824303925618229</v>
      </c>
      <c r="GB37">
        <f t="shared" si="101"/>
        <v>0.70899914171026446</v>
      </c>
      <c r="GC37">
        <f t="shared" si="101"/>
        <v>0.74528600482323459</v>
      </c>
      <c r="GD37">
        <f t="shared" si="101"/>
        <v>0.1892202950516616</v>
      </c>
      <c r="GE37">
        <f t="shared" si="101"/>
        <v>0.30257944961736571</v>
      </c>
      <c r="GF37">
        <f t="shared" si="101"/>
        <v>1.6498729187351189</v>
      </c>
      <c r="GG37">
        <f t="shared" si="101"/>
        <v>1.003637933578466</v>
      </c>
      <c r="GH37">
        <f t="shared" si="101"/>
        <v>0.26334954728622462</v>
      </c>
      <c r="GI37">
        <f t="shared" si="101"/>
        <v>0.37393624731553904</v>
      </c>
      <c r="GK37">
        <f t="shared" si="105"/>
        <v>0.10408928868387098</v>
      </c>
      <c r="GL37">
        <f t="shared" si="102"/>
        <v>8.5430173870964646E-2</v>
      </c>
      <c r="GM37">
        <f t="shared" si="102"/>
        <v>0.6331239152193554</v>
      </c>
      <c r="GN37">
        <f t="shared" si="102"/>
        <v>0.4657341128124024</v>
      </c>
      <c r="GO37">
        <f t="shared" si="102"/>
        <v>0.26696323041013864</v>
      </c>
      <c r="GP37">
        <f t="shared" si="102"/>
        <v>0.95327785268448761</v>
      </c>
      <c r="GQ37">
        <f t="shared" si="102"/>
        <v>0.27521252202659724</v>
      </c>
      <c r="GR37">
        <f t="shared" si="102"/>
        <v>0.30195022338729083</v>
      </c>
      <c r="GS37">
        <f t="shared" si="102"/>
        <v>0.66706914298731079</v>
      </c>
      <c r="GT37">
        <f t="shared" si="102"/>
        <v>0.33631063466922223</v>
      </c>
      <c r="GU37">
        <f t="shared" si="102"/>
        <v>0.62195623508225739</v>
      </c>
      <c r="GV37">
        <f t="shared" si="102"/>
        <v>0.21919975462828101</v>
      </c>
      <c r="GW37">
        <f t="shared" si="102"/>
        <v>9.5774532827104686E-2</v>
      </c>
      <c r="GX37">
        <f t="shared" si="102"/>
        <v>8.6540685890532404E-2</v>
      </c>
      <c r="GY37">
        <f t="shared" si="102"/>
        <v>0.45230588020866735</v>
      </c>
      <c r="GZ37">
        <f t="shared" si="102"/>
        <v>0.3025794496173656</v>
      </c>
      <c r="HA37">
        <f t="shared" si="102"/>
        <v>9.8974319388694838E-3</v>
      </c>
      <c r="HB37">
        <f t="shared" si="102"/>
        <v>0.12090242286988075</v>
      </c>
      <c r="HC37">
        <f t="shared" si="102"/>
        <v>0.84372583274919122</v>
      </c>
      <c r="HD37">
        <f t="shared" si="102"/>
        <v>0.37393624731553904</v>
      </c>
    </row>
    <row r="38" spans="1:212">
      <c r="A38" t="s">
        <v>104</v>
      </c>
      <c r="B38">
        <v>513</v>
      </c>
      <c r="C38">
        <v>133</v>
      </c>
      <c r="D38">
        <v>130</v>
      </c>
      <c r="E38">
        <v>292</v>
      </c>
      <c r="F38">
        <v>144</v>
      </c>
      <c r="G38">
        <v>345</v>
      </c>
      <c r="H38">
        <v>157</v>
      </c>
      <c r="I38">
        <v>88</v>
      </c>
      <c r="J38">
        <v>288</v>
      </c>
      <c r="K38">
        <v>618</v>
      </c>
      <c r="L38">
        <v>72</v>
      </c>
      <c r="M38">
        <v>117</v>
      </c>
      <c r="N38">
        <v>616</v>
      </c>
      <c r="O38">
        <v>428</v>
      </c>
      <c r="P38">
        <v>643</v>
      </c>
      <c r="Q38">
        <v>394</v>
      </c>
      <c r="R38">
        <v>363</v>
      </c>
      <c r="S38">
        <v>376</v>
      </c>
      <c r="T38">
        <v>114</v>
      </c>
      <c r="U38">
        <v>131</v>
      </c>
      <c r="V38">
        <v>133</v>
      </c>
      <c r="W38">
        <v>42</v>
      </c>
      <c r="X38">
        <v>29</v>
      </c>
      <c r="Y38">
        <v>68</v>
      </c>
      <c r="Z38">
        <v>32</v>
      </c>
      <c r="AA38">
        <v>86</v>
      </c>
      <c r="AB38">
        <v>49</v>
      </c>
      <c r="AC38">
        <v>25</v>
      </c>
      <c r="AD38">
        <v>73</v>
      </c>
      <c r="AE38">
        <v>178</v>
      </c>
      <c r="AF38">
        <v>16</v>
      </c>
      <c r="AG38">
        <v>27</v>
      </c>
      <c r="AH38">
        <v>136</v>
      </c>
      <c r="AI38">
        <v>105</v>
      </c>
      <c r="AJ38">
        <v>196</v>
      </c>
      <c r="AK38">
        <v>86</v>
      </c>
      <c r="AL38">
        <v>116</v>
      </c>
      <c r="AM38">
        <v>116</v>
      </c>
      <c r="AN38">
        <v>34</v>
      </c>
      <c r="AO38">
        <v>32</v>
      </c>
      <c r="AP38">
        <v>159</v>
      </c>
      <c r="AQ38">
        <v>27</v>
      </c>
      <c r="AR38">
        <v>41</v>
      </c>
      <c r="AS38">
        <v>88</v>
      </c>
      <c r="AT38">
        <v>52</v>
      </c>
      <c r="AU38">
        <v>87</v>
      </c>
      <c r="AV38">
        <v>35</v>
      </c>
      <c r="AW38">
        <v>21</v>
      </c>
      <c r="AX38">
        <v>90</v>
      </c>
      <c r="AY38">
        <v>175</v>
      </c>
      <c r="AZ38">
        <v>18</v>
      </c>
      <c r="BA38">
        <v>34</v>
      </c>
      <c r="BB38">
        <v>168</v>
      </c>
      <c r="BC38">
        <v>114</v>
      </c>
      <c r="BD38">
        <v>140</v>
      </c>
      <c r="BE38">
        <v>108</v>
      </c>
      <c r="BF38">
        <v>71</v>
      </c>
      <c r="BG38">
        <v>85</v>
      </c>
      <c r="BH38">
        <v>28</v>
      </c>
      <c r="BI38">
        <v>38</v>
      </c>
      <c r="EP38" s="1" t="s">
        <v>90</v>
      </c>
      <c r="EU38">
        <f t="shared" si="103"/>
        <v>5.202312138728324</v>
      </c>
      <c r="EV38">
        <f t="shared" si="100"/>
        <v>25.581395348837212</v>
      </c>
      <c r="EW38">
        <f t="shared" si="100"/>
        <v>-6.7307692307692308</v>
      </c>
      <c r="EX38">
        <f t="shared" si="100"/>
        <v>-11.926605504587156</v>
      </c>
      <c r="EY38">
        <f t="shared" si="100"/>
        <v>6.0606060606060606</v>
      </c>
      <c r="EZ38">
        <f t="shared" si="100"/>
        <v>-4.3010752688172049</v>
      </c>
      <c r="FA38">
        <f t="shared" si="100"/>
        <v>9.6</v>
      </c>
      <c r="FB38">
        <f t="shared" si="100"/>
        <v>5.0632911392405067</v>
      </c>
      <c r="FC38">
        <f t="shared" si="100"/>
        <v>-10.256410256410255</v>
      </c>
      <c r="FD38">
        <f t="shared" si="100"/>
        <v>-2.2222222222222223</v>
      </c>
      <c r="FE38">
        <f t="shared" si="100"/>
        <v>-1.5748031496062991</v>
      </c>
      <c r="FF38">
        <f t="shared" si="100"/>
        <v>-1.3157894736842104</v>
      </c>
      <c r="FG38">
        <f t="shared" si="100"/>
        <v>6.0606060606060606</v>
      </c>
      <c r="FH38">
        <f t="shared" si="100"/>
        <v>4.8780487804878048</v>
      </c>
      <c r="FI38">
        <f t="shared" si="100"/>
        <v>-8.3333333333333321</v>
      </c>
      <c r="FJ38">
        <f t="shared" si="100"/>
        <v>33.333333333333329</v>
      </c>
      <c r="FK38">
        <f t="shared" si="100"/>
        <v>30.434782608695656</v>
      </c>
      <c r="FL38">
        <f t="shared" si="100"/>
        <v>25</v>
      </c>
      <c r="FM38">
        <f t="shared" si="100"/>
        <v>-17.391304347826086</v>
      </c>
      <c r="FN38">
        <f t="shared" si="100"/>
        <v>-6.666666666666667</v>
      </c>
      <c r="FP38">
        <f t="shared" si="104"/>
        <v>0.68505513056657641</v>
      </c>
      <c r="FQ38">
        <f t="shared" si="101"/>
        <v>1.5688374495762827</v>
      </c>
      <c r="FR38">
        <f t="shared" si="101"/>
        <v>0.17178046061422683</v>
      </c>
      <c r="FS38">
        <f t="shared" si="101"/>
        <v>4.9846175724311118E-2</v>
      </c>
      <c r="FT38">
        <f t="shared" si="101"/>
        <v>0.9338230075917987</v>
      </c>
      <c r="FU38">
        <f t="shared" si="101"/>
        <v>0.26724950875986608</v>
      </c>
      <c r="FV38">
        <f t="shared" si="101"/>
        <v>0.96659202950131851</v>
      </c>
      <c r="FW38">
        <f t="shared" si="101"/>
        <v>0.53966955832622365</v>
      </c>
      <c r="FX38">
        <f t="shared" si="101"/>
        <v>0.11251168122413541</v>
      </c>
      <c r="FY38">
        <f t="shared" si="101"/>
        <v>0.28138760737619656</v>
      </c>
      <c r="FZ38">
        <f t="shared" si="101"/>
        <v>0.24659390484099306</v>
      </c>
      <c r="GA38">
        <f t="shared" si="101"/>
        <v>0.32875307538194992</v>
      </c>
      <c r="GB38">
        <f t="shared" si="101"/>
        <v>0.80609514687593575</v>
      </c>
      <c r="GC38">
        <f t="shared" si="101"/>
        <v>0.51849302472762493</v>
      </c>
      <c r="GD38">
        <f t="shared" si="101"/>
        <v>0.1603122468007476</v>
      </c>
      <c r="GE38">
        <f t="shared" si="101"/>
        <v>0.58809870846567802</v>
      </c>
      <c r="GF38">
        <f t="shared" si="101"/>
        <v>2.1058652483282083</v>
      </c>
      <c r="GG38">
        <f t="shared" si="101"/>
        <v>0.8980823626731298</v>
      </c>
      <c r="GH38">
        <f t="shared" si="101"/>
        <v>9.217207276982918E-2</v>
      </c>
      <c r="GI38">
        <f t="shared" si="101"/>
        <v>0.11663159049651715</v>
      </c>
      <c r="GK38">
        <f t="shared" si="105"/>
        <v>0.12040564577747849</v>
      </c>
      <c r="GL38">
        <f t="shared" si="102"/>
        <v>1.5225582338125349E-2</v>
      </c>
      <c r="GM38">
        <f t="shared" si="102"/>
        <v>0.76540684909797008</v>
      </c>
      <c r="GN38">
        <f t="shared" si="102"/>
        <v>1.1454360803916459</v>
      </c>
      <c r="GO38">
        <f t="shared" si="102"/>
        <v>0.33866824868290646</v>
      </c>
      <c r="GP38">
        <f t="shared" si="102"/>
        <v>0.62758686010940445</v>
      </c>
      <c r="GQ38">
        <f t="shared" si="102"/>
        <v>4.9836994561010581E-2</v>
      </c>
      <c r="GR38">
        <f t="shared" si="102"/>
        <v>0.17543142394041356</v>
      </c>
      <c r="GS38">
        <f t="shared" si="102"/>
        <v>0.8935285921654581</v>
      </c>
      <c r="GT38">
        <f t="shared" si="102"/>
        <v>0.45529962930238188</v>
      </c>
      <c r="GU38">
        <f t="shared" si="102"/>
        <v>0.3883766797767646</v>
      </c>
      <c r="GV38">
        <f t="shared" si="102"/>
        <v>0.42394791077072969</v>
      </c>
      <c r="GW38">
        <f t="shared" si="102"/>
        <v>0.34145717089890876</v>
      </c>
      <c r="GX38">
        <f t="shared" si="102"/>
        <v>0.16371269953735701</v>
      </c>
      <c r="GY38">
        <f t="shared" si="102"/>
        <v>0.56221895110953213</v>
      </c>
      <c r="GZ38">
        <f t="shared" si="102"/>
        <v>0.15469715090704406</v>
      </c>
      <c r="HA38">
        <f t="shared" si="102"/>
        <v>1.688165193054815E-2</v>
      </c>
      <c r="HB38">
        <f t="shared" si="102"/>
        <v>6.4597072788017199E-2</v>
      </c>
      <c r="HC38">
        <f t="shared" si="102"/>
        <v>0.77649612951633351</v>
      </c>
      <c r="HD38">
        <f t="shared" si="102"/>
        <v>0.67671889138000629</v>
      </c>
    </row>
    <row r="39" spans="1:212">
      <c r="A39" t="s">
        <v>105</v>
      </c>
      <c r="B39">
        <v>576</v>
      </c>
      <c r="C39">
        <v>174</v>
      </c>
      <c r="D39">
        <v>123</v>
      </c>
      <c r="E39">
        <v>307</v>
      </c>
      <c r="F39">
        <v>139</v>
      </c>
      <c r="G39">
        <v>432</v>
      </c>
      <c r="H39">
        <v>179</v>
      </c>
      <c r="I39">
        <v>95</v>
      </c>
      <c r="J39">
        <v>301</v>
      </c>
      <c r="K39">
        <v>733</v>
      </c>
      <c r="L39">
        <v>87</v>
      </c>
      <c r="M39">
        <v>119</v>
      </c>
      <c r="N39">
        <v>696</v>
      </c>
      <c r="O39">
        <v>482</v>
      </c>
      <c r="P39">
        <v>750</v>
      </c>
      <c r="Q39">
        <v>402</v>
      </c>
      <c r="R39">
        <v>408</v>
      </c>
      <c r="S39">
        <v>425</v>
      </c>
      <c r="T39">
        <v>149</v>
      </c>
      <c r="U39">
        <v>150</v>
      </c>
      <c r="V39">
        <v>143</v>
      </c>
      <c r="W39">
        <v>54</v>
      </c>
      <c r="X39">
        <v>20</v>
      </c>
      <c r="Y39">
        <v>89</v>
      </c>
      <c r="Z39">
        <v>28</v>
      </c>
      <c r="AA39">
        <v>88</v>
      </c>
      <c r="AB39">
        <v>57</v>
      </c>
      <c r="AC39">
        <v>24</v>
      </c>
      <c r="AD39">
        <v>77</v>
      </c>
      <c r="AE39">
        <v>197</v>
      </c>
      <c r="AF39">
        <v>24</v>
      </c>
      <c r="AG39">
        <v>28</v>
      </c>
      <c r="AH39">
        <v>162</v>
      </c>
      <c r="AI39">
        <v>117</v>
      </c>
      <c r="AJ39">
        <v>217</v>
      </c>
      <c r="AK39">
        <v>90</v>
      </c>
      <c r="AL39">
        <v>133</v>
      </c>
      <c r="AM39">
        <v>144</v>
      </c>
      <c r="AN39">
        <v>44</v>
      </c>
      <c r="AO39">
        <v>45</v>
      </c>
      <c r="AP39">
        <v>191</v>
      </c>
      <c r="AQ39">
        <v>40</v>
      </c>
      <c r="AR39">
        <v>45</v>
      </c>
      <c r="AS39">
        <v>90</v>
      </c>
      <c r="AT39">
        <v>60</v>
      </c>
      <c r="AU39">
        <v>123</v>
      </c>
      <c r="AV39">
        <v>39</v>
      </c>
      <c r="AW39">
        <v>27</v>
      </c>
      <c r="AX39">
        <v>93</v>
      </c>
      <c r="AY39">
        <v>194</v>
      </c>
      <c r="AZ39">
        <v>18</v>
      </c>
      <c r="BA39">
        <v>28</v>
      </c>
      <c r="BB39">
        <v>189</v>
      </c>
      <c r="BC39">
        <v>123</v>
      </c>
      <c r="BD39">
        <v>159</v>
      </c>
      <c r="BE39">
        <v>107</v>
      </c>
      <c r="BF39">
        <v>90</v>
      </c>
      <c r="BG39">
        <v>96</v>
      </c>
      <c r="BH39">
        <v>36</v>
      </c>
      <c r="BI39">
        <v>33</v>
      </c>
      <c r="EP39" s="1" t="s">
        <v>91</v>
      </c>
      <c r="EU39">
        <f t="shared" si="103"/>
        <v>4.7297297297297298</v>
      </c>
      <c r="EV39">
        <f t="shared" si="100"/>
        <v>20</v>
      </c>
      <c r="EW39">
        <f t="shared" si="100"/>
        <v>-11.650485436893204</v>
      </c>
      <c r="EX39">
        <f t="shared" si="100"/>
        <v>-14.285714285714285</v>
      </c>
      <c r="EY39">
        <f t="shared" si="100"/>
        <v>10.1010101010101</v>
      </c>
      <c r="EZ39">
        <f t="shared" si="100"/>
        <v>-1.1363636363636365</v>
      </c>
      <c r="FA39">
        <f t="shared" si="100"/>
        <v>2.5</v>
      </c>
      <c r="FB39">
        <f t="shared" si="100"/>
        <v>1.2820512820512819</v>
      </c>
      <c r="FC39">
        <f t="shared" si="100"/>
        <v>-4.0540540540540544</v>
      </c>
      <c r="FD39">
        <f t="shared" si="100"/>
        <v>11.25</v>
      </c>
      <c r="FE39">
        <f t="shared" si="100"/>
        <v>-4.2016806722689077</v>
      </c>
      <c r="FF39">
        <f t="shared" si="100"/>
        <v>9.375</v>
      </c>
      <c r="FG39">
        <f t="shared" si="100"/>
        <v>8.4745762711864394</v>
      </c>
      <c r="FH39">
        <f t="shared" si="100"/>
        <v>12.5</v>
      </c>
      <c r="FI39">
        <f t="shared" si="100"/>
        <v>-8.3333333333333321</v>
      </c>
      <c r="FJ39">
        <f t="shared" si="100"/>
        <v>0</v>
      </c>
      <c r="FK39">
        <f t="shared" si="100"/>
        <v>2.3255813953488373</v>
      </c>
      <c r="FL39">
        <f t="shared" si="100"/>
        <v>12.5</v>
      </c>
      <c r="FM39">
        <f t="shared" si="100"/>
        <v>-16.666666666666664</v>
      </c>
      <c r="FN39">
        <f t="shared" si="100"/>
        <v>-2.2222222222222223</v>
      </c>
      <c r="FP39">
        <f t="shared" si="104"/>
        <v>0.59084776517651716</v>
      </c>
      <c r="FQ39">
        <f t="shared" si="101"/>
        <v>1.1879858210274958</v>
      </c>
      <c r="FR39">
        <f t="shared" si="101"/>
        <v>0.104810532581008</v>
      </c>
      <c r="FS39">
        <f t="shared" si="101"/>
        <v>3.7103846334173053E-2</v>
      </c>
      <c r="FT39">
        <f t="shared" si="101"/>
        <v>0.90356140725696488</v>
      </c>
      <c r="FU39">
        <f t="shared" si="101"/>
        <v>0.3824630340939188</v>
      </c>
      <c r="FV39">
        <f t="shared" si="101"/>
        <v>0.46489787826433115</v>
      </c>
      <c r="FW39">
        <f t="shared" si="101"/>
        <v>0.35155706969268141</v>
      </c>
      <c r="FX39">
        <f t="shared" si="101"/>
        <v>0.20892351500705547</v>
      </c>
      <c r="FY39">
        <f t="shared" si="101"/>
        <v>1.0482462258134788</v>
      </c>
      <c r="FZ39">
        <f t="shared" si="101"/>
        <v>0.15559135677509334</v>
      </c>
      <c r="GA39">
        <f t="shared" si="101"/>
        <v>0.86857851479097814</v>
      </c>
      <c r="GB39">
        <f t="shared" si="101"/>
        <v>0.66615343677065542</v>
      </c>
      <c r="GC39">
        <f t="shared" si="101"/>
        <v>0.94943032488598678</v>
      </c>
      <c r="GD39">
        <f t="shared" si="101"/>
        <v>0.17146263411226401</v>
      </c>
      <c r="GE39">
        <f t="shared" si="101"/>
        <v>0.59719332701709948</v>
      </c>
      <c r="GF39">
        <f t="shared" si="101"/>
        <v>0.41863469607924941</v>
      </c>
      <c r="GG39">
        <f t="shared" si="101"/>
        <v>0.54641733299787387</v>
      </c>
      <c r="GH39">
        <f t="shared" si="101"/>
        <v>8.6184557963629102E-2</v>
      </c>
      <c r="GI39">
        <f t="shared" si="101"/>
        <v>0.22571590583610185</v>
      </c>
      <c r="GK39">
        <f t="shared" si="105"/>
        <v>0.12916080690839782</v>
      </c>
      <c r="GL39">
        <f t="shared" si="102"/>
        <v>3.9242152788371662E-2</v>
      </c>
      <c r="GM39">
        <f t="shared" si="102"/>
        <v>1.1921459494312081</v>
      </c>
      <c r="GN39">
        <f t="shared" si="102"/>
        <v>1.4172135565994024</v>
      </c>
      <c r="GO39">
        <f t="shared" si="102"/>
        <v>5.9000210649674048E-2</v>
      </c>
      <c r="GP39">
        <f t="shared" si="102"/>
        <v>0.47386796131227454</v>
      </c>
      <c r="GQ39">
        <f t="shared" si="102"/>
        <v>0.24338144410428897</v>
      </c>
      <c r="GR39">
        <f t="shared" si="102"/>
        <v>0.2625802049662182</v>
      </c>
      <c r="GS39">
        <f t="shared" si="102"/>
        <v>0.4878270008075507</v>
      </c>
      <c r="GT39">
        <f t="shared" si="102"/>
        <v>0.13830337820108105</v>
      </c>
      <c r="GU39">
        <f t="shared" si="102"/>
        <v>0.52151689033549808</v>
      </c>
      <c r="GV39">
        <f t="shared" si="102"/>
        <v>0.20097721448489778</v>
      </c>
      <c r="GW39">
        <f t="shared" si="102"/>
        <v>0.13695724557138245</v>
      </c>
      <c r="GX39">
        <f t="shared" si="102"/>
        <v>5.9739523407403662E-2</v>
      </c>
      <c r="GY39">
        <f t="shared" si="102"/>
        <v>0.60153886718201532</v>
      </c>
      <c r="GZ39">
        <f t="shared" si="102"/>
        <v>0.59719332701709948</v>
      </c>
      <c r="HA39">
        <f t="shared" si="102"/>
        <v>0.29606468145391479</v>
      </c>
      <c r="HB39">
        <f t="shared" si="102"/>
        <v>0.15256230806200938</v>
      </c>
      <c r="HC39">
        <f t="shared" si="102"/>
        <v>0.75098476438388151</v>
      </c>
      <c r="HD39">
        <f t="shared" si="102"/>
        <v>0.39220312969498605</v>
      </c>
    </row>
    <row r="40" spans="1:212">
      <c r="A40" t="s">
        <v>106</v>
      </c>
      <c r="B40">
        <v>595</v>
      </c>
      <c r="C40">
        <v>165</v>
      </c>
      <c r="D40">
        <v>145</v>
      </c>
      <c r="E40">
        <v>328</v>
      </c>
      <c r="F40">
        <v>113</v>
      </c>
      <c r="G40">
        <v>450</v>
      </c>
      <c r="H40">
        <v>175</v>
      </c>
      <c r="I40">
        <v>110</v>
      </c>
      <c r="J40">
        <v>334</v>
      </c>
      <c r="K40">
        <v>748</v>
      </c>
      <c r="L40">
        <v>88</v>
      </c>
      <c r="M40">
        <v>134</v>
      </c>
      <c r="N40">
        <v>784</v>
      </c>
      <c r="O40">
        <v>505</v>
      </c>
      <c r="P40">
        <v>772</v>
      </c>
      <c r="Q40">
        <v>473</v>
      </c>
      <c r="R40">
        <v>409</v>
      </c>
      <c r="S40">
        <v>430</v>
      </c>
      <c r="T40">
        <v>145</v>
      </c>
      <c r="U40">
        <v>148</v>
      </c>
      <c r="V40">
        <v>159</v>
      </c>
      <c r="W40">
        <v>53</v>
      </c>
      <c r="X40">
        <v>27</v>
      </c>
      <c r="Y40">
        <v>80</v>
      </c>
      <c r="Z40">
        <v>22</v>
      </c>
      <c r="AA40">
        <v>119</v>
      </c>
      <c r="AB40">
        <v>45</v>
      </c>
      <c r="AC40">
        <v>36</v>
      </c>
      <c r="AD40">
        <v>67</v>
      </c>
      <c r="AE40">
        <v>187</v>
      </c>
      <c r="AF40">
        <v>21</v>
      </c>
      <c r="AG40">
        <v>27</v>
      </c>
      <c r="AH40">
        <v>209</v>
      </c>
      <c r="AI40">
        <v>114</v>
      </c>
      <c r="AJ40">
        <v>248</v>
      </c>
      <c r="AK40">
        <v>131</v>
      </c>
      <c r="AL40">
        <v>124</v>
      </c>
      <c r="AM40">
        <v>122</v>
      </c>
      <c r="AN40">
        <v>43</v>
      </c>
      <c r="AO40">
        <v>34</v>
      </c>
      <c r="AP40">
        <v>186</v>
      </c>
      <c r="AQ40">
        <v>35</v>
      </c>
      <c r="AR40">
        <v>43</v>
      </c>
      <c r="AS40">
        <v>85</v>
      </c>
      <c r="AT40">
        <v>48</v>
      </c>
      <c r="AU40">
        <v>115</v>
      </c>
      <c r="AV40">
        <v>53</v>
      </c>
      <c r="AW40">
        <v>27</v>
      </c>
      <c r="AX40">
        <v>109</v>
      </c>
      <c r="AY40">
        <v>197</v>
      </c>
      <c r="AZ40">
        <v>26</v>
      </c>
      <c r="BA40">
        <v>47</v>
      </c>
      <c r="BB40">
        <v>190</v>
      </c>
      <c r="BC40">
        <v>140</v>
      </c>
      <c r="BD40">
        <v>166</v>
      </c>
      <c r="BE40">
        <v>123</v>
      </c>
      <c r="BF40">
        <v>98</v>
      </c>
      <c r="BG40">
        <v>111</v>
      </c>
      <c r="BH40">
        <v>32</v>
      </c>
      <c r="BI40">
        <v>37</v>
      </c>
      <c r="EP40" s="1" t="s">
        <v>92</v>
      </c>
      <c r="EU40">
        <f t="shared" si="103"/>
        <v>7.3529411764705888</v>
      </c>
      <c r="EV40">
        <f t="shared" si="100"/>
        <v>10.256410256410255</v>
      </c>
      <c r="EW40">
        <f t="shared" si="100"/>
        <v>-3.125</v>
      </c>
      <c r="EX40">
        <f t="shared" si="100"/>
        <v>-11.827956989247312</v>
      </c>
      <c r="EY40">
        <f t="shared" si="100"/>
        <v>3.5714285714285712</v>
      </c>
      <c r="EZ40">
        <f t="shared" si="100"/>
        <v>-18.421052631578945</v>
      </c>
      <c r="FA40">
        <f t="shared" si="100"/>
        <v>10.476190476190476</v>
      </c>
      <c r="FB40">
        <f t="shared" si="100"/>
        <v>-10.76923076923077</v>
      </c>
      <c r="FC40">
        <f t="shared" si="100"/>
        <v>-7.5757575757575761</v>
      </c>
      <c r="FD40">
        <f t="shared" si="100"/>
        <v>8.4507042253521121</v>
      </c>
      <c r="FE40">
        <f t="shared" si="100"/>
        <v>0.91743119266055051</v>
      </c>
      <c r="FF40">
        <f t="shared" si="100"/>
        <v>7.9365079365079358</v>
      </c>
      <c r="FG40">
        <f t="shared" si="100"/>
        <v>-5.3571428571428568</v>
      </c>
      <c r="FH40">
        <f t="shared" si="100"/>
        <v>5.8823529411764701</v>
      </c>
      <c r="FI40">
        <f t="shared" si="100"/>
        <v>2.9411764705882351</v>
      </c>
      <c r="FJ40">
        <f t="shared" si="100"/>
        <v>0</v>
      </c>
      <c r="FK40">
        <f t="shared" si="100"/>
        <v>35.897435897435898</v>
      </c>
      <c r="FL40">
        <f t="shared" si="100"/>
        <v>45.454545454545453</v>
      </c>
      <c r="FM40">
        <f t="shared" si="100"/>
        <v>-10</v>
      </c>
      <c r="FN40">
        <f t="shared" si="100"/>
        <v>-3.3333333333333335</v>
      </c>
      <c r="FP40">
        <f t="shared" si="104"/>
        <v>0.8045678201194133</v>
      </c>
      <c r="FQ40">
        <f t="shared" si="101"/>
        <v>0.6417669577880325</v>
      </c>
      <c r="FR40">
        <f t="shared" si="101"/>
        <v>0.36557114792103967</v>
      </c>
      <c r="FS40">
        <f t="shared" si="101"/>
        <v>9.6716980288457807E-2</v>
      </c>
      <c r="FT40">
        <f t="shared" si="101"/>
        <v>0.49246989725480778</v>
      </c>
      <c r="FU40">
        <f t="shared" si="101"/>
        <v>9.6398160987595141E-2</v>
      </c>
      <c r="FV40">
        <f t="shared" si="101"/>
        <v>1.1376049804210169</v>
      </c>
      <c r="FW40">
        <f t="shared" si="101"/>
        <v>0.10292123749781099</v>
      </c>
      <c r="FX40">
        <f t="shared" si="101"/>
        <v>0.12205108146788615</v>
      </c>
      <c r="FY40">
        <f t="shared" si="101"/>
        <v>0.84426907961703079</v>
      </c>
      <c r="FZ40">
        <f t="shared" si="101"/>
        <v>0.44290154385480873</v>
      </c>
      <c r="GA40">
        <f t="shared" si="101"/>
        <v>0.69413164976904063</v>
      </c>
      <c r="GB40">
        <f t="shared" si="101"/>
        <v>0.18343154755765512</v>
      </c>
      <c r="GC40">
        <f t="shared" si="101"/>
        <v>0.56748514841893694</v>
      </c>
      <c r="GD40">
        <f t="shared" si="101"/>
        <v>0.37962884576923706</v>
      </c>
      <c r="GE40">
        <f t="shared" si="101"/>
        <v>0.6172284049529968</v>
      </c>
      <c r="GF40">
        <f t="shared" si="101"/>
        <v>2.3246734700361316</v>
      </c>
      <c r="GG40">
        <f t="shared" si="101"/>
        <v>1.4153969684355345</v>
      </c>
      <c r="GH40">
        <f t="shared" si="101"/>
        <v>0.23311826800169771</v>
      </c>
      <c r="GI40">
        <f t="shared" si="101"/>
        <v>0.21219419703315229</v>
      </c>
      <c r="GK40">
        <f t="shared" si="105"/>
        <v>8.5534554041850522E-2</v>
      </c>
      <c r="GL40">
        <f t="shared" si="102"/>
        <v>0.11315438740892933</v>
      </c>
      <c r="GM40">
        <f t="shared" si="102"/>
        <v>0.6467147553905005</v>
      </c>
      <c r="GN40">
        <f t="shared" si="102"/>
        <v>1.1391899771650924</v>
      </c>
      <c r="GO40">
        <f t="shared" si="102"/>
        <v>0.2244006159270841</v>
      </c>
      <c r="GP40">
        <f t="shared" si="102"/>
        <v>1.779068070397241</v>
      </c>
      <c r="GQ40">
        <f t="shared" si="102"/>
        <v>0.13116694246959082</v>
      </c>
      <c r="GR40">
        <f t="shared" si="102"/>
        <v>0.89874235894597887</v>
      </c>
      <c r="GS40">
        <f t="shared" si="102"/>
        <v>0.6241384162976169</v>
      </c>
      <c r="GT40">
        <f t="shared" si="102"/>
        <v>0.2040483640859822</v>
      </c>
      <c r="GU40">
        <f t="shared" si="102"/>
        <v>0.3610059762231948</v>
      </c>
      <c r="GV40">
        <f t="shared" si="102"/>
        <v>0.16359816933509236</v>
      </c>
      <c r="GW40">
        <f t="shared" si="102"/>
        <v>0.50694782592563947</v>
      </c>
      <c r="GX40">
        <f t="shared" si="102"/>
        <v>0.17115443376875886</v>
      </c>
      <c r="GY40">
        <f t="shared" si="102"/>
        <v>0.24026222957583176</v>
      </c>
      <c r="GZ40">
        <f t="shared" si="102"/>
        <v>0.6172284049529968</v>
      </c>
      <c r="HA40">
        <f t="shared" si="102"/>
        <v>4.6101151890352039E-3</v>
      </c>
      <c r="HB40">
        <f t="shared" si="102"/>
        <v>4.9687442874066984E-2</v>
      </c>
      <c r="HC40">
        <f t="shared" si="102"/>
        <v>0.60284905223254737</v>
      </c>
      <c r="HD40">
        <f t="shared" si="102"/>
        <v>0.46829122766496623</v>
      </c>
    </row>
    <row r="41" spans="1:212">
      <c r="A41" t="s">
        <v>107</v>
      </c>
      <c r="B41">
        <v>586</v>
      </c>
      <c r="C41">
        <v>169</v>
      </c>
      <c r="D41">
        <v>138</v>
      </c>
      <c r="E41">
        <v>313</v>
      </c>
      <c r="F41">
        <v>146</v>
      </c>
      <c r="G41">
        <v>426</v>
      </c>
      <c r="H41">
        <v>178</v>
      </c>
      <c r="I41">
        <v>97</v>
      </c>
      <c r="J41">
        <v>320</v>
      </c>
      <c r="K41">
        <v>716</v>
      </c>
      <c r="L41">
        <v>85</v>
      </c>
      <c r="M41">
        <v>129</v>
      </c>
      <c r="N41">
        <v>746</v>
      </c>
      <c r="O41">
        <v>476</v>
      </c>
      <c r="P41">
        <v>744</v>
      </c>
      <c r="Q41">
        <v>417</v>
      </c>
      <c r="R41">
        <v>416</v>
      </c>
      <c r="S41">
        <v>445</v>
      </c>
      <c r="T41">
        <v>146</v>
      </c>
      <c r="U41">
        <v>145</v>
      </c>
      <c r="V41">
        <v>136</v>
      </c>
      <c r="W41">
        <v>56</v>
      </c>
      <c r="X41">
        <v>23</v>
      </c>
      <c r="Y41">
        <v>83</v>
      </c>
      <c r="Z41">
        <v>25</v>
      </c>
      <c r="AA41">
        <v>102</v>
      </c>
      <c r="AB41">
        <v>49</v>
      </c>
      <c r="AC41">
        <v>24</v>
      </c>
      <c r="AD41">
        <v>80</v>
      </c>
      <c r="AE41">
        <v>194</v>
      </c>
      <c r="AF41">
        <v>18</v>
      </c>
      <c r="AG41">
        <v>25</v>
      </c>
      <c r="AH41">
        <v>192</v>
      </c>
      <c r="AI41">
        <v>103</v>
      </c>
      <c r="AJ41">
        <v>221</v>
      </c>
      <c r="AK41">
        <v>101</v>
      </c>
      <c r="AL41">
        <v>138</v>
      </c>
      <c r="AM41">
        <v>152</v>
      </c>
      <c r="AN41">
        <v>46</v>
      </c>
      <c r="AO41">
        <v>43</v>
      </c>
      <c r="AP41">
        <v>176</v>
      </c>
      <c r="AQ41">
        <v>41</v>
      </c>
      <c r="AR41">
        <v>46</v>
      </c>
      <c r="AS41">
        <v>84</v>
      </c>
      <c r="AT41">
        <v>52</v>
      </c>
      <c r="AU41">
        <v>120</v>
      </c>
      <c r="AV41">
        <v>36</v>
      </c>
      <c r="AW41">
        <v>25</v>
      </c>
      <c r="AX41">
        <v>111</v>
      </c>
      <c r="AY41">
        <v>192</v>
      </c>
      <c r="AZ41">
        <v>20</v>
      </c>
      <c r="BA41">
        <v>42</v>
      </c>
      <c r="BB41">
        <v>182</v>
      </c>
      <c r="BC41">
        <v>120</v>
      </c>
      <c r="BD41">
        <v>162</v>
      </c>
      <c r="BE41">
        <v>121</v>
      </c>
      <c r="BF41">
        <v>116</v>
      </c>
      <c r="BG41">
        <v>94</v>
      </c>
      <c r="BH41">
        <v>37</v>
      </c>
      <c r="BI41">
        <v>34</v>
      </c>
      <c r="EP41" s="1" t="s">
        <v>93</v>
      </c>
      <c r="EU41">
        <f t="shared" si="103"/>
        <v>-4.5714285714285712</v>
      </c>
      <c r="EV41">
        <f t="shared" si="100"/>
        <v>8.5106382978723403</v>
      </c>
      <c r="EW41">
        <f t="shared" si="100"/>
        <v>13.043478260869565</v>
      </c>
      <c r="EX41">
        <f t="shared" si="100"/>
        <v>-1.7094017094017095</v>
      </c>
      <c r="EY41">
        <f t="shared" si="100"/>
        <v>-11.320754716981133</v>
      </c>
      <c r="EZ41">
        <f t="shared" si="100"/>
        <v>-0.86956521739130432</v>
      </c>
      <c r="FA41">
        <f t="shared" si="100"/>
        <v>0.76923076923076927</v>
      </c>
      <c r="FB41">
        <f t="shared" si="100"/>
        <v>-4</v>
      </c>
      <c r="FC41">
        <f t="shared" si="100"/>
        <v>0</v>
      </c>
      <c r="FD41">
        <f t="shared" si="100"/>
        <v>-2.1739130434782608</v>
      </c>
      <c r="FE41">
        <f t="shared" si="100"/>
        <v>0.84033613445378152</v>
      </c>
      <c r="FF41">
        <f t="shared" si="100"/>
        <v>3.7037037037037033</v>
      </c>
      <c r="FG41">
        <f t="shared" si="100"/>
        <v>8.5714285714285712</v>
      </c>
      <c r="FH41">
        <f t="shared" si="100"/>
        <v>2.5316455696202533</v>
      </c>
      <c r="FI41">
        <f t="shared" si="100"/>
        <v>-2.3809523809523809</v>
      </c>
      <c r="FJ41">
        <f t="shared" si="100"/>
        <v>0</v>
      </c>
      <c r="FK41">
        <f t="shared" si="100"/>
        <v>14.285714285714285</v>
      </c>
      <c r="FL41">
        <f t="shared" si="100"/>
        <v>13.333333333333334</v>
      </c>
      <c r="FM41">
        <f t="shared" si="100"/>
        <v>0</v>
      </c>
      <c r="FN41">
        <f t="shared" si="100"/>
        <v>-7.6923076923076925</v>
      </c>
      <c r="FP41">
        <f t="shared" si="104"/>
        <v>0.27534247131521894</v>
      </c>
      <c r="FQ41">
        <f t="shared" si="101"/>
        <v>0.60388545428647067</v>
      </c>
      <c r="FR41">
        <f t="shared" si="101"/>
        <v>1.2382005416246642</v>
      </c>
      <c r="FS41">
        <f t="shared" si="101"/>
        <v>0.23610238741637807</v>
      </c>
      <c r="FT41">
        <f t="shared" si="101"/>
        <v>0.10748004090049221</v>
      </c>
      <c r="FU41">
        <f t="shared" si="101"/>
        <v>0.41990275572409042</v>
      </c>
      <c r="FV41">
        <f t="shared" si="101"/>
        <v>0.38359524157159625</v>
      </c>
      <c r="FW41">
        <f t="shared" si="101"/>
        <v>0.2268837874900084</v>
      </c>
      <c r="FX41">
        <f t="shared" si="101"/>
        <v>0.32359585303790944</v>
      </c>
      <c r="FY41">
        <f t="shared" si="101"/>
        <v>0.22920748720083295</v>
      </c>
      <c r="FZ41">
        <f t="shared" si="101"/>
        <v>0.34203151706766705</v>
      </c>
      <c r="GA41">
        <f t="shared" si="101"/>
        <v>0.45593326515709581</v>
      </c>
      <c r="GB41">
        <f t="shared" si="101"/>
        <v>0.67183955814367946</v>
      </c>
      <c r="GC41">
        <f t="shared" si="101"/>
        <v>0.48152712634176276</v>
      </c>
      <c r="GD41">
        <f t="shared" si="101"/>
        <v>0.2460785951488618</v>
      </c>
      <c r="GE41">
        <f t="shared" si="101"/>
        <v>0.56356331445978258</v>
      </c>
      <c r="GF41">
        <f t="shared" si="101"/>
        <v>0.91810844625183974</v>
      </c>
      <c r="GG41">
        <f t="shared" si="101"/>
        <v>0.61340552212961708</v>
      </c>
      <c r="GH41">
        <f t="shared" si="101"/>
        <v>0.38113095722130408</v>
      </c>
      <c r="GI41">
        <f t="shared" si="101"/>
        <v>0.13112111104405666</v>
      </c>
      <c r="GK41">
        <f t="shared" si="105"/>
        <v>0.86565059954370294</v>
      </c>
      <c r="GL41">
        <f t="shared" si="102"/>
        <v>0.13649162455428604</v>
      </c>
      <c r="GM41">
        <f t="shared" si="102"/>
        <v>3.7401073352614778E-2</v>
      </c>
      <c r="GN41">
        <f t="shared" si="102"/>
        <v>0.3780890816183638</v>
      </c>
      <c r="GO41">
        <f t="shared" si="102"/>
        <v>1.243585176313879</v>
      </c>
      <c r="GP41">
        <f t="shared" si="102"/>
        <v>0.50041415054347027</v>
      </c>
      <c r="GQ41">
        <f t="shared" si="102"/>
        <v>0.31423199235995736</v>
      </c>
      <c r="GR41">
        <f t="shared" si="102"/>
        <v>0.54877728380719693</v>
      </c>
      <c r="GS41">
        <f t="shared" si="102"/>
        <v>0.32359585303790939</v>
      </c>
      <c r="GT41">
        <f t="shared" si="102"/>
        <v>0.38927650522047536</v>
      </c>
      <c r="GU41">
        <f t="shared" si="102"/>
        <v>0.27102181000909187</v>
      </c>
      <c r="GV41">
        <f t="shared" si="102"/>
        <v>0.19877148527556676</v>
      </c>
      <c r="GW41">
        <f t="shared" si="102"/>
        <v>0.10722733663211245</v>
      </c>
      <c r="GX41">
        <f t="shared" si="102"/>
        <v>0.28985383836779854</v>
      </c>
      <c r="GY41">
        <f t="shared" si="102"/>
        <v>0.36433131555311948</v>
      </c>
      <c r="GZ41">
        <f t="shared" si="102"/>
        <v>0.56356331445978258</v>
      </c>
      <c r="HA41">
        <f t="shared" si="102"/>
        <v>0.13544254093379582</v>
      </c>
      <c r="HB41">
        <f t="shared" si="102"/>
        <v>0.2058875851907892</v>
      </c>
      <c r="HC41">
        <f t="shared" si="102"/>
        <v>0.38113095722130408</v>
      </c>
      <c r="HD41">
        <f t="shared" si="102"/>
        <v>0.80883605724827246</v>
      </c>
    </row>
    <row r="42" spans="1:212">
      <c r="EP42" s="1" t="s">
        <v>94</v>
      </c>
      <c r="EU42">
        <f t="shared" si="103"/>
        <v>4.1958041958041958</v>
      </c>
      <c r="EV42">
        <f t="shared" si="100"/>
        <v>7.59493670886076</v>
      </c>
      <c r="EW42">
        <f t="shared" si="100"/>
        <v>11.057692307692307</v>
      </c>
      <c r="EX42">
        <f t="shared" si="100"/>
        <v>-14.124293785310735</v>
      </c>
      <c r="EY42">
        <f t="shared" si="100"/>
        <v>7.5675675675675684</v>
      </c>
      <c r="EZ42">
        <f t="shared" si="100"/>
        <v>-8.7431693989071047</v>
      </c>
      <c r="FA42">
        <f t="shared" si="100"/>
        <v>1.0471204188481675</v>
      </c>
      <c r="FB42">
        <f t="shared" si="100"/>
        <v>-1.3793103448275863</v>
      </c>
      <c r="FC42">
        <f t="shared" si="100"/>
        <v>2.9850746268656714</v>
      </c>
      <c r="FD42">
        <f t="shared" ref="FD42:FN52" si="106">CM17</f>
        <v>-11.409395973154362</v>
      </c>
      <c r="FE42">
        <f t="shared" si="106"/>
        <v>-15.217391304347828</v>
      </c>
      <c r="FF42">
        <f t="shared" si="106"/>
        <v>11.904761904761903</v>
      </c>
      <c r="FG42">
        <f t="shared" si="106"/>
        <v>17.5</v>
      </c>
      <c r="FH42">
        <f t="shared" si="106"/>
        <v>0</v>
      </c>
      <c r="FI42">
        <f t="shared" si="106"/>
        <v>5.5555555555555554</v>
      </c>
      <c r="FJ42">
        <f t="shared" si="106"/>
        <v>37.5</v>
      </c>
      <c r="FK42">
        <f t="shared" si="106"/>
        <v>7.1428571428571423</v>
      </c>
      <c r="FL42">
        <f t="shared" si="106"/>
        <v>0</v>
      </c>
      <c r="FM42">
        <f t="shared" si="106"/>
        <v>-10</v>
      </c>
      <c r="FN42">
        <f t="shared" si="106"/>
        <v>-12.154696132596685</v>
      </c>
      <c r="FP42">
        <f t="shared" si="104"/>
        <v>0.81336749329746583</v>
      </c>
      <c r="FQ42">
        <f t="shared" si="101"/>
        <v>0.97668294909551023</v>
      </c>
      <c r="FR42">
        <f t="shared" si="101"/>
        <v>1.6447917409196489</v>
      </c>
      <c r="FS42">
        <f t="shared" si="101"/>
        <v>9.9759315913856058E-3</v>
      </c>
      <c r="FT42">
        <f t="shared" si="101"/>
        <v>0.99561035446680357</v>
      </c>
      <c r="FU42">
        <f t="shared" si="101"/>
        <v>3.9756907373639669E-2</v>
      </c>
      <c r="FV42">
        <f t="shared" si="101"/>
        <v>0.58400981982247047</v>
      </c>
      <c r="FW42">
        <f t="shared" si="101"/>
        <v>0.4699936886119071</v>
      </c>
      <c r="FX42">
        <f t="shared" si="101"/>
        <v>0.59955234782969602</v>
      </c>
      <c r="FY42">
        <f t="shared" ref="FY42:GI52" si="107">AVERAGE(FD17,FY17)</f>
        <v>2.7006243210925159E-2</v>
      </c>
      <c r="FZ42">
        <f t="shared" si="107"/>
        <v>1.0699898275513528E-2</v>
      </c>
      <c r="GA42">
        <f t="shared" si="107"/>
        <v>1.2313999583840187</v>
      </c>
      <c r="GB42">
        <f t="shared" si="107"/>
        <v>1.8897100473841613</v>
      </c>
      <c r="GC42">
        <f t="shared" si="107"/>
        <v>0.53427847513130089</v>
      </c>
      <c r="GD42">
        <f t="shared" si="107"/>
        <v>0.59537997451386648</v>
      </c>
      <c r="GE42">
        <f t="shared" si="107"/>
        <v>0.97131791845839976</v>
      </c>
      <c r="GF42">
        <f t="shared" si="107"/>
        <v>0.91911925422266405</v>
      </c>
      <c r="GG42">
        <f t="shared" si="107"/>
        <v>0.30115770667745639</v>
      </c>
      <c r="GH42">
        <f t="shared" si="107"/>
        <v>0.48447185234398982</v>
      </c>
      <c r="GI42">
        <f t="shared" si="107"/>
        <v>0.10195358396128935</v>
      </c>
      <c r="GK42">
        <f t="shared" si="105"/>
        <v>0.17932584392318804</v>
      </c>
      <c r="GL42">
        <f t="shared" si="102"/>
        <v>0.31208504106761265</v>
      </c>
      <c r="GM42">
        <f t="shared" si="102"/>
        <v>5.6362030201469904E-2</v>
      </c>
      <c r="GN42">
        <f t="shared" si="102"/>
        <v>1.8296792038448206</v>
      </c>
      <c r="GO42">
        <f t="shared" si="102"/>
        <v>8.855704542669969E-2</v>
      </c>
      <c r="GP42">
        <f t="shared" si="102"/>
        <v>1.063460361281634</v>
      </c>
      <c r="GQ42">
        <f t="shared" si="102"/>
        <v>0.44815291494879944</v>
      </c>
      <c r="GR42">
        <f t="shared" si="102"/>
        <v>0.629080112278114</v>
      </c>
      <c r="GS42">
        <f t="shared" si="102"/>
        <v>0.29570072067246539</v>
      </c>
      <c r="GT42">
        <f t="shared" ref="GL42:HD52" si="108">AVERAGE(-LOG10(1-(10^-FD17)),-LOG10(1-(10^-FY17)))</f>
        <v>1.2983820749219204</v>
      </c>
      <c r="GU42">
        <f t="shared" si="108"/>
        <v>2.1077173803321845</v>
      </c>
      <c r="GV42">
        <f t="shared" si="108"/>
        <v>3.9274593297537207E-2</v>
      </c>
      <c r="GW42">
        <f t="shared" si="108"/>
        <v>1.2001717118290581E-2</v>
      </c>
      <c r="GX42">
        <f t="shared" si="108"/>
        <v>0.53427847513130089</v>
      </c>
      <c r="GY42">
        <f t="shared" si="108"/>
        <v>0.20244435849499343</v>
      </c>
      <c r="GZ42">
        <f t="shared" si="108"/>
        <v>4.9234005746596692E-2</v>
      </c>
      <c r="HA42">
        <f t="shared" si="108"/>
        <v>0.29042466309596499</v>
      </c>
      <c r="HB42">
        <f t="shared" si="108"/>
        <v>0.30115770667745634</v>
      </c>
      <c r="HC42">
        <f t="shared" si="108"/>
        <v>1.0599574358513315</v>
      </c>
      <c r="HD42">
        <f t="shared" si="108"/>
        <v>1.8823066363237762</v>
      </c>
    </row>
    <row r="43" spans="1:212">
      <c r="B43" s="1" t="s">
        <v>61</v>
      </c>
      <c r="C43" s="1" t="s">
        <v>62</v>
      </c>
      <c r="D43" s="1" t="s">
        <v>63</v>
      </c>
      <c r="E43" s="1" t="s">
        <v>64</v>
      </c>
      <c r="F43" s="1" t="s">
        <v>65</v>
      </c>
      <c r="G43" s="1" t="s">
        <v>66</v>
      </c>
      <c r="H43" s="1" t="s">
        <v>67</v>
      </c>
      <c r="I43" s="1" t="s">
        <v>68</v>
      </c>
      <c r="J43" s="1" t="s">
        <v>69</v>
      </c>
      <c r="K43" s="1" t="s">
        <v>70</v>
      </c>
      <c r="L43" s="1" t="s">
        <v>71</v>
      </c>
      <c r="M43" s="1" t="s">
        <v>72</v>
      </c>
      <c r="N43" s="1" t="s">
        <v>73</v>
      </c>
      <c r="O43" s="1" t="s">
        <v>74</v>
      </c>
      <c r="P43" s="1" t="s">
        <v>75</v>
      </c>
      <c r="Q43" s="1" t="s">
        <v>76</v>
      </c>
      <c r="R43" s="1" t="s">
        <v>77</v>
      </c>
      <c r="S43" s="1" t="s">
        <v>78</v>
      </c>
      <c r="T43" s="1" t="s">
        <v>79</v>
      </c>
      <c r="U43" s="1" t="s">
        <v>80</v>
      </c>
      <c r="EP43" s="1" t="s">
        <v>108</v>
      </c>
      <c r="EU43">
        <f t="shared" si="103"/>
        <v>0.23752969121140144</v>
      </c>
      <c r="EV43">
        <f t="shared" si="103"/>
        <v>-0.72463768115942029</v>
      </c>
      <c r="EW43">
        <f t="shared" si="103"/>
        <v>-1.9867549668874174</v>
      </c>
      <c r="EX43">
        <f t="shared" si="103"/>
        <v>-6.7010309278350517</v>
      </c>
      <c r="EY43">
        <f t="shared" si="103"/>
        <v>1.0479041916167664</v>
      </c>
      <c r="EZ43">
        <f t="shared" si="103"/>
        <v>-3.594771241830065</v>
      </c>
      <c r="FA43">
        <f t="shared" si="103"/>
        <v>-4.6511627906976747</v>
      </c>
      <c r="FB43">
        <f t="shared" si="103"/>
        <v>-10.256410256410255</v>
      </c>
      <c r="FC43">
        <f t="shared" si="103"/>
        <v>-2.0361990950226243</v>
      </c>
      <c r="FD43">
        <f t="shared" si="106"/>
        <v>-0.33003300330033003</v>
      </c>
      <c r="FE43">
        <f t="shared" si="106"/>
        <v>-4.9479166666666661</v>
      </c>
      <c r="FF43">
        <f t="shared" si="106"/>
        <v>5.5045871559633035</v>
      </c>
      <c r="FG43">
        <f t="shared" si="106"/>
        <v>8.6092715231788084</v>
      </c>
      <c r="FH43">
        <f t="shared" si="106"/>
        <v>1.4256619144602851</v>
      </c>
      <c r="FI43">
        <f t="shared" si="106"/>
        <v>2.34375</v>
      </c>
      <c r="FJ43">
        <f t="shared" si="106"/>
        <v>-16.666666666666664</v>
      </c>
      <c r="FK43">
        <f t="shared" si="106"/>
        <v>6.25</v>
      </c>
      <c r="FL43">
        <f t="shared" si="106"/>
        <v>18.032786885245901</v>
      </c>
      <c r="FM43">
        <f t="shared" si="106"/>
        <v>-5.9701492537313428</v>
      </c>
      <c r="FN43">
        <f t="shared" si="106"/>
        <v>-10.334346504559271</v>
      </c>
      <c r="FP43">
        <f t="shared" si="104"/>
        <v>0.33033789180623407</v>
      </c>
      <c r="FQ43">
        <f t="shared" si="104"/>
        <v>0.26665280791041368</v>
      </c>
      <c r="FR43">
        <f t="shared" si="104"/>
        <v>0.20134043951324543</v>
      </c>
      <c r="FS43">
        <f t="shared" si="104"/>
        <v>0.27718232550933702</v>
      </c>
      <c r="FT43">
        <f t="shared" si="104"/>
        <v>0.57400422070515655</v>
      </c>
      <c r="FU43">
        <f t="shared" si="104"/>
        <v>9.9813057362016094E-2</v>
      </c>
      <c r="FV43">
        <f t="shared" si="104"/>
        <v>7.0694684391185841E-2</v>
      </c>
      <c r="FW43">
        <f t="shared" si="104"/>
        <v>0.1469652374250944</v>
      </c>
      <c r="FX43">
        <f t="shared" si="104"/>
        <v>0.15028011748164752</v>
      </c>
      <c r="FY43">
        <f t="shared" si="107"/>
        <v>0.29166923683132495</v>
      </c>
      <c r="FZ43">
        <f t="shared" si="107"/>
        <v>8.679150204375187E-2</v>
      </c>
      <c r="GA43">
        <f t="shared" si="107"/>
        <v>0.84407124356301555</v>
      </c>
      <c r="GB43">
        <f t="shared" si="107"/>
        <v>1.1273769217636991</v>
      </c>
      <c r="GC43">
        <f t="shared" si="107"/>
        <v>0.47535900433462425</v>
      </c>
      <c r="GD43">
        <f t="shared" si="107"/>
        <v>0.57781407903171456</v>
      </c>
      <c r="GE43">
        <f t="shared" si="107"/>
        <v>2.4763282798958924E-2</v>
      </c>
      <c r="GF43">
        <f t="shared" si="107"/>
        <v>0.71555724217308925</v>
      </c>
      <c r="GG43">
        <f t="shared" si="107"/>
        <v>1.4981292082266813</v>
      </c>
      <c r="GH43">
        <f t="shared" si="107"/>
        <v>0.13783819134726494</v>
      </c>
      <c r="GI43">
        <f t="shared" si="107"/>
        <v>4.8278545537223843E-3</v>
      </c>
      <c r="GK43">
        <f t="shared" si="105"/>
        <v>0.28560066071661405</v>
      </c>
      <c r="GL43">
        <f t="shared" si="108"/>
        <v>0.34356860470841877</v>
      </c>
      <c r="GM43">
        <f t="shared" si="108"/>
        <v>0.60702111832757377</v>
      </c>
      <c r="GN43">
        <f t="shared" si="108"/>
        <v>1.4214649509917661</v>
      </c>
      <c r="GO43">
        <f t="shared" si="108"/>
        <v>0.30277022546485038</v>
      </c>
      <c r="GP43">
        <f t="shared" si="108"/>
        <v>0.68877835227577988</v>
      </c>
      <c r="GQ43">
        <f t="shared" si="108"/>
        <v>0.83782225467301574</v>
      </c>
      <c r="GR43">
        <f t="shared" si="108"/>
        <v>1.6842620012801437</v>
      </c>
      <c r="GS43">
        <f t="shared" si="108"/>
        <v>0.54765835616595337</v>
      </c>
      <c r="GT43">
        <f t="shared" si="108"/>
        <v>0.34402263192811167</v>
      </c>
      <c r="GU43">
        <f t="shared" si="108"/>
        <v>1.0732804932764695</v>
      </c>
      <c r="GV43">
        <f t="shared" si="108"/>
        <v>6.7310249853124407E-2</v>
      </c>
      <c r="GW43">
        <f t="shared" si="108"/>
        <v>6.5535565240428681E-2</v>
      </c>
      <c r="GX43">
        <f t="shared" si="108"/>
        <v>0.18645510240088217</v>
      </c>
      <c r="GY43">
        <f t="shared" si="108"/>
        <v>0.31666908388253401</v>
      </c>
      <c r="GZ43">
        <f t="shared" si="108"/>
        <v>1.2631884990142075</v>
      </c>
      <c r="HA43">
        <f t="shared" si="108"/>
        <v>0.11547709937073115</v>
      </c>
      <c r="HB43">
        <f t="shared" si="108"/>
        <v>3.1744914412067324E-2</v>
      </c>
      <c r="HC43">
        <f t="shared" si="108"/>
        <v>0.58540593483641068</v>
      </c>
      <c r="HD43">
        <f t="shared" si="108"/>
        <v>2.1485679700319951</v>
      </c>
    </row>
    <row r="44" spans="1:212">
      <c r="A44" t="s">
        <v>81</v>
      </c>
      <c r="B44">
        <v>-8</v>
      </c>
      <c r="C44">
        <v>17</v>
      </c>
      <c r="D44">
        <v>-20</v>
      </c>
      <c r="E44">
        <v>-50</v>
      </c>
      <c r="F44">
        <v>-29</v>
      </c>
      <c r="G44">
        <v>38</v>
      </c>
      <c r="H44">
        <v>18</v>
      </c>
      <c r="I44">
        <v>0</v>
      </c>
      <c r="J44">
        <v>-28</v>
      </c>
      <c r="K44">
        <v>-11</v>
      </c>
      <c r="L44">
        <v>0</v>
      </c>
      <c r="M44">
        <v>-24</v>
      </c>
      <c r="N44">
        <v>21</v>
      </c>
      <c r="O44">
        <v>1</v>
      </c>
      <c r="P44">
        <v>37</v>
      </c>
      <c r="Q44">
        <v>-20</v>
      </c>
      <c r="R44">
        <v>42</v>
      </c>
      <c r="S44">
        <v>-7</v>
      </c>
      <c r="T44">
        <v>16</v>
      </c>
      <c r="U44">
        <v>7</v>
      </c>
      <c r="EP44" s="1" t="s">
        <v>109</v>
      </c>
      <c r="EU44">
        <f t="shared" si="103"/>
        <v>0.71942446043165476</v>
      </c>
      <c r="EV44">
        <f t="shared" si="103"/>
        <v>-2.2388059701492535</v>
      </c>
      <c r="EW44">
        <f t="shared" si="103"/>
        <v>-0.87912087912087911</v>
      </c>
      <c r="EX44">
        <f t="shared" si="103"/>
        <v>-13.333333333333334</v>
      </c>
      <c r="EY44">
        <f t="shared" si="103"/>
        <v>2.1216407355021216</v>
      </c>
      <c r="EZ44">
        <f t="shared" si="103"/>
        <v>-8.7837837837837842</v>
      </c>
      <c r="FA44">
        <f t="shared" si="103"/>
        <v>-0.32467532467532467</v>
      </c>
      <c r="FB44">
        <f t="shared" si="103"/>
        <v>-6.9182389937106921</v>
      </c>
      <c r="FC44">
        <f t="shared" si="103"/>
        <v>-0.21739130434782608</v>
      </c>
      <c r="FD44">
        <f t="shared" si="106"/>
        <v>-1.6778523489932886</v>
      </c>
      <c r="FE44">
        <f t="shared" si="106"/>
        <v>-6.666666666666667</v>
      </c>
      <c r="FF44">
        <f t="shared" si="106"/>
        <v>7.8125</v>
      </c>
      <c r="FG44">
        <f t="shared" si="106"/>
        <v>14.184397163120568</v>
      </c>
      <c r="FH44">
        <f t="shared" si="106"/>
        <v>8.8176352705410821</v>
      </c>
      <c r="FI44">
        <f t="shared" si="106"/>
        <v>13.559322033898304</v>
      </c>
      <c r="FJ44">
        <f t="shared" si="106"/>
        <v>-21.153846153846153</v>
      </c>
      <c r="FK44">
        <f t="shared" si="106"/>
        <v>4.4444444444444446</v>
      </c>
      <c r="FL44">
        <f t="shared" si="106"/>
        <v>17.460317460317459</v>
      </c>
      <c r="FM44">
        <f t="shared" si="106"/>
        <v>7.3529411764705888</v>
      </c>
      <c r="FN44">
        <f t="shared" si="106"/>
        <v>-7.2100313479623823</v>
      </c>
      <c r="FP44">
        <f t="shared" si="104"/>
        <v>0.47910219950772553</v>
      </c>
      <c r="FQ44">
        <f t="shared" si="104"/>
        <v>0.1966877009473077</v>
      </c>
      <c r="FR44">
        <f t="shared" si="104"/>
        <v>0.22363080838904878</v>
      </c>
      <c r="FS44">
        <f t="shared" si="104"/>
        <v>7.8634157131338075E-3</v>
      </c>
      <c r="FT44">
        <f t="shared" si="104"/>
        <v>1.3875248837036891</v>
      </c>
      <c r="FU44">
        <f t="shared" si="104"/>
        <v>1.4822935028545616E-2</v>
      </c>
      <c r="FV44">
        <f t="shared" si="104"/>
        <v>0.28520632705452892</v>
      </c>
      <c r="FW44">
        <f t="shared" si="104"/>
        <v>6.1624085921711466E-2</v>
      </c>
      <c r="FX44">
        <f t="shared" si="104"/>
        <v>0.29392049574426493</v>
      </c>
      <c r="FY44">
        <f t="shared" si="107"/>
        <v>0.65602811904742753</v>
      </c>
      <c r="FZ44">
        <f t="shared" si="107"/>
        <v>0.14113792550281071</v>
      </c>
      <c r="GA44">
        <f t="shared" si="107"/>
        <v>1.2016342752598124</v>
      </c>
      <c r="GB44">
        <f t="shared" si="107"/>
        <v>2.0176411414293307</v>
      </c>
      <c r="GC44">
        <f t="shared" si="107"/>
        <v>2.9130694294667139</v>
      </c>
      <c r="GD44">
        <f t="shared" si="107"/>
        <v>1.6451825836161702</v>
      </c>
      <c r="GE44">
        <f t="shared" si="107"/>
        <v>1.3346891208964774E-2</v>
      </c>
      <c r="GF44">
        <f t="shared" si="107"/>
        <v>0.54528580621263067</v>
      </c>
      <c r="GG44">
        <f t="shared" si="107"/>
        <v>1.6054332088522787</v>
      </c>
      <c r="GH44">
        <f t="shared" si="107"/>
        <v>0.71471397908252743</v>
      </c>
      <c r="GI44">
        <f t="shared" si="107"/>
        <v>2.5323615795992065E-2</v>
      </c>
      <c r="GK44">
        <f t="shared" si="105"/>
        <v>0.33228339372545207</v>
      </c>
      <c r="GL44">
        <f t="shared" si="108"/>
        <v>0.43980077076400081</v>
      </c>
      <c r="GM44">
        <f t="shared" si="108"/>
        <v>0.39822299939246547</v>
      </c>
      <c r="GN44">
        <f t="shared" si="108"/>
        <v>2.3441258986583224</v>
      </c>
      <c r="GO44">
        <f t="shared" si="108"/>
        <v>0.57274176893510009</v>
      </c>
      <c r="GP44">
        <f t="shared" si="108"/>
        <v>1.6805888837770047</v>
      </c>
      <c r="GQ44">
        <f t="shared" si="108"/>
        <v>0.3382345678644143</v>
      </c>
      <c r="GR44">
        <f t="shared" si="108"/>
        <v>0.95237612539983141</v>
      </c>
      <c r="GS44">
        <f t="shared" si="108"/>
        <v>0.33830315566328706</v>
      </c>
      <c r="GT44">
        <f t="shared" si="108"/>
        <v>1.0439285697127123</v>
      </c>
      <c r="GU44">
        <f t="shared" si="108"/>
        <v>1.8346013086299799</v>
      </c>
      <c r="GV44">
        <f t="shared" si="108"/>
        <v>6.6494658612995652E-2</v>
      </c>
      <c r="GW44">
        <f t="shared" si="108"/>
        <v>2.9663149050337855E-2</v>
      </c>
      <c r="GX44">
        <f t="shared" si="108"/>
        <v>6.2248884888195924E-2</v>
      </c>
      <c r="GY44">
        <f t="shared" si="108"/>
        <v>1.0423125997407214E-2</v>
      </c>
      <c r="GZ44">
        <f t="shared" si="108"/>
        <v>1.6747411108398833</v>
      </c>
      <c r="HA44">
        <f t="shared" si="108"/>
        <v>0.1501216375146959</v>
      </c>
      <c r="HB44">
        <f t="shared" si="108"/>
        <v>6.4713455323342287E-2</v>
      </c>
      <c r="HC44">
        <f t="shared" si="108"/>
        <v>0.13397539232969191</v>
      </c>
      <c r="HD44">
        <f t="shared" si="108"/>
        <v>1.3864256220103794</v>
      </c>
    </row>
    <row r="45" spans="1:212">
      <c r="A45" t="s">
        <v>82</v>
      </c>
      <c r="B45">
        <v>-39</v>
      </c>
      <c r="C45">
        <v>4</v>
      </c>
      <c r="D45">
        <v>0</v>
      </c>
      <c r="E45">
        <v>20</v>
      </c>
      <c r="F45">
        <v>6</v>
      </c>
      <c r="G45">
        <v>-2</v>
      </c>
      <c r="H45">
        <v>-1</v>
      </c>
      <c r="I45">
        <v>14</v>
      </c>
      <c r="J45">
        <v>4</v>
      </c>
      <c r="K45">
        <v>-10</v>
      </c>
      <c r="L45">
        <v>-4</v>
      </c>
      <c r="M45">
        <v>16</v>
      </c>
      <c r="N45">
        <v>-22</v>
      </c>
      <c r="O45">
        <v>11</v>
      </c>
      <c r="P45">
        <v>-13</v>
      </c>
      <c r="Q45">
        <v>-3</v>
      </c>
      <c r="R45">
        <v>17</v>
      </c>
      <c r="S45">
        <v>-7</v>
      </c>
      <c r="T45">
        <v>0</v>
      </c>
      <c r="U45">
        <v>9</v>
      </c>
      <c r="EP45" s="1" t="s">
        <v>110</v>
      </c>
      <c r="EU45">
        <f t="shared" si="103"/>
        <v>-4.2105263157894735</v>
      </c>
      <c r="EV45">
        <f t="shared" si="103"/>
        <v>4</v>
      </c>
      <c r="EW45">
        <f t="shared" si="103"/>
        <v>2.0872865275142316</v>
      </c>
      <c r="EX45">
        <f t="shared" si="103"/>
        <v>-17.777777777777779</v>
      </c>
      <c r="EY45">
        <f t="shared" si="103"/>
        <v>1.1097410604192355</v>
      </c>
      <c r="EZ45">
        <f t="shared" si="103"/>
        <v>-0.88235294117647056</v>
      </c>
      <c r="FA45">
        <f t="shared" si="103"/>
        <v>8.3798882681564244</v>
      </c>
      <c r="FB45">
        <f t="shared" si="103"/>
        <v>-2.3255813953488373</v>
      </c>
      <c r="FC45">
        <f t="shared" si="103"/>
        <v>1.3333333333333335</v>
      </c>
      <c r="FD45">
        <f t="shared" si="106"/>
        <v>-9.1463414634146343</v>
      </c>
      <c r="FE45">
        <f t="shared" si="106"/>
        <v>-10.87962962962963</v>
      </c>
      <c r="FF45">
        <f t="shared" si="106"/>
        <v>2.8708133971291865</v>
      </c>
      <c r="FG45">
        <f t="shared" si="106"/>
        <v>7.8313253012048198</v>
      </c>
      <c r="FH45">
        <f t="shared" si="106"/>
        <v>1.9503546099290781</v>
      </c>
      <c r="FI45">
        <f t="shared" si="106"/>
        <v>13.432835820895523</v>
      </c>
      <c r="FJ45">
        <f t="shared" si="106"/>
        <v>-6.8965517241379306</v>
      </c>
      <c r="FK45">
        <f t="shared" si="106"/>
        <v>4.5454545454545459</v>
      </c>
      <c r="FL45">
        <f t="shared" si="106"/>
        <v>5.9701492537313428</v>
      </c>
      <c r="FM45">
        <f t="shared" si="106"/>
        <v>-5.4794520547945202</v>
      </c>
      <c r="FN45">
        <f t="shared" si="106"/>
        <v>-3.8363171355498724</v>
      </c>
      <c r="FP45">
        <f t="shared" si="104"/>
        <v>0.20983776065404089</v>
      </c>
      <c r="FQ45">
        <f t="shared" si="104"/>
        <v>0.75884215362863572</v>
      </c>
      <c r="FR45">
        <f t="shared" si="104"/>
        <v>0.58078385994129333</v>
      </c>
      <c r="FS45">
        <f t="shared" si="104"/>
        <v>2.9791767202123953E-2</v>
      </c>
      <c r="FT45">
        <f t="shared" si="104"/>
        <v>0.78556088584870909</v>
      </c>
      <c r="FU45">
        <f t="shared" si="104"/>
        <v>0.23307844679678497</v>
      </c>
      <c r="FV45">
        <f t="shared" si="104"/>
        <v>1.9245552312543786</v>
      </c>
      <c r="FW45">
        <f t="shared" si="104"/>
        <v>0.20036978699351021</v>
      </c>
      <c r="FX45">
        <f t="shared" si="104"/>
        <v>0.75880226186313171</v>
      </c>
      <c r="FY45">
        <f t="shared" si="107"/>
        <v>3.4349631360966401E-2</v>
      </c>
      <c r="FZ45">
        <f t="shared" si="107"/>
        <v>9.7688272621248712E-3</v>
      </c>
      <c r="GA45">
        <f t="shared" si="107"/>
        <v>0.87140181829156915</v>
      </c>
      <c r="GB45">
        <f t="shared" si="107"/>
        <v>1.0586649883145394</v>
      </c>
      <c r="GC45">
        <f t="shared" si="107"/>
        <v>0.77471970483896979</v>
      </c>
      <c r="GD45">
        <f t="shared" si="107"/>
        <v>1.7107213563056436</v>
      </c>
      <c r="GE45">
        <f t="shared" si="107"/>
        <v>0.15359045379332023</v>
      </c>
      <c r="GF45">
        <f t="shared" si="107"/>
        <v>0.68905598789425648</v>
      </c>
      <c r="GG45">
        <f t="shared" si="107"/>
        <v>0.92900521693422489</v>
      </c>
      <c r="GH45">
        <f t="shared" si="107"/>
        <v>0.13528859522669684</v>
      </c>
      <c r="GI45">
        <f t="shared" si="107"/>
        <v>0.20398964860312907</v>
      </c>
      <c r="GK45">
        <f t="shared" si="105"/>
        <v>1.2959216181488209</v>
      </c>
      <c r="GL45">
        <f t="shared" si="108"/>
        <v>0.21736031221410301</v>
      </c>
      <c r="GM45">
        <f t="shared" si="108"/>
        <v>0.13419910983872177</v>
      </c>
      <c r="GN45">
        <f t="shared" si="108"/>
        <v>4.2466532288968253</v>
      </c>
      <c r="GO45">
        <f t="shared" si="108"/>
        <v>0.42236684688237408</v>
      </c>
      <c r="GP45">
        <f t="shared" si="108"/>
        <v>0.38230707225044613</v>
      </c>
      <c r="GQ45">
        <f t="shared" si="108"/>
        <v>4.4964672935834525E-2</v>
      </c>
      <c r="GR45">
        <f t="shared" si="108"/>
        <v>0.48259420077550869</v>
      </c>
      <c r="GS45">
        <f t="shared" si="108"/>
        <v>0.39269691120923572</v>
      </c>
      <c r="GT45">
        <f t="shared" si="108"/>
        <v>1.9942705905252824</v>
      </c>
      <c r="GU45">
        <f t="shared" si="108"/>
        <v>3.0213470305381458</v>
      </c>
      <c r="GV45">
        <f t="shared" si="108"/>
        <v>0.39875513059158141</v>
      </c>
      <c r="GW45">
        <f t="shared" si="108"/>
        <v>5.5956160143006452E-2</v>
      </c>
      <c r="GX45">
        <f t="shared" si="108"/>
        <v>0.28016976193313797</v>
      </c>
      <c r="GY45">
        <f t="shared" si="108"/>
        <v>8.5384099337304023E-3</v>
      </c>
      <c r="GZ45">
        <f t="shared" si="108"/>
        <v>0.64423592923380923</v>
      </c>
      <c r="HA45">
        <f t="shared" si="108"/>
        <v>0.18665587313928636</v>
      </c>
      <c r="HB45">
        <f t="shared" si="108"/>
        <v>0.38623970750733294</v>
      </c>
      <c r="HC45">
        <f t="shared" si="108"/>
        <v>0.5725354989676118</v>
      </c>
      <c r="HD45">
        <f t="shared" si="108"/>
        <v>1.1274499633995332</v>
      </c>
    </row>
    <row r="46" spans="1:212">
      <c r="A46" t="s">
        <v>83</v>
      </c>
      <c r="B46">
        <v>-38</v>
      </c>
      <c r="C46">
        <v>-1</v>
      </c>
      <c r="D46">
        <v>10</v>
      </c>
      <c r="E46">
        <v>11</v>
      </c>
      <c r="F46">
        <v>15</v>
      </c>
      <c r="G46">
        <v>-9</v>
      </c>
      <c r="H46">
        <v>-1</v>
      </c>
      <c r="I46">
        <v>3</v>
      </c>
      <c r="J46">
        <v>7</v>
      </c>
      <c r="K46">
        <v>11</v>
      </c>
      <c r="L46">
        <v>5</v>
      </c>
      <c r="M46">
        <v>3</v>
      </c>
      <c r="N46">
        <v>-22</v>
      </c>
      <c r="O46">
        <v>1</v>
      </c>
      <c r="P46">
        <v>-5</v>
      </c>
      <c r="Q46">
        <v>-30</v>
      </c>
      <c r="R46">
        <v>35</v>
      </c>
      <c r="S46">
        <v>6</v>
      </c>
      <c r="T46">
        <v>-3</v>
      </c>
      <c r="U46">
        <v>2</v>
      </c>
      <c r="EP46" s="1" t="s">
        <v>111</v>
      </c>
      <c r="EU46">
        <f t="shared" ref="EU46:FC52" si="109">CD21</f>
        <v>-5.9190031152647977</v>
      </c>
      <c r="EV46">
        <f t="shared" si="109"/>
        <v>-10.204081632653061</v>
      </c>
      <c r="EW46">
        <f t="shared" si="109"/>
        <v>-4.2857142857142856</v>
      </c>
      <c r="EX46">
        <f t="shared" si="109"/>
        <v>-15.53398058252427</v>
      </c>
      <c r="EY46">
        <f t="shared" si="109"/>
        <v>-1.9607843137254901</v>
      </c>
      <c r="EZ46">
        <f t="shared" si="109"/>
        <v>-13.815789473684212</v>
      </c>
      <c r="FA46">
        <f t="shared" si="109"/>
        <v>-0.76923076923076927</v>
      </c>
      <c r="FB46">
        <f t="shared" si="109"/>
        <v>-14.87603305785124</v>
      </c>
      <c r="FC46">
        <f t="shared" si="109"/>
        <v>-9.8039215686274517</v>
      </c>
      <c r="FD46">
        <f t="shared" si="106"/>
        <v>-1</v>
      </c>
      <c r="FE46">
        <f t="shared" si="106"/>
        <v>-9.9056603773584904</v>
      </c>
      <c r="FF46">
        <f t="shared" si="106"/>
        <v>2.0408163265306123</v>
      </c>
      <c r="FG46">
        <f t="shared" si="106"/>
        <v>13.114754098360656</v>
      </c>
      <c r="FH46">
        <f t="shared" si="106"/>
        <v>20.297029702970299</v>
      </c>
      <c r="FI46">
        <f t="shared" si="106"/>
        <v>2.3809523809523809</v>
      </c>
      <c r="FJ46">
        <f t="shared" si="106"/>
        <v>-8.1081081081081088</v>
      </c>
      <c r="FK46">
        <f t="shared" si="106"/>
        <v>0</v>
      </c>
      <c r="FL46">
        <f t="shared" si="106"/>
        <v>8.695652173913043</v>
      </c>
      <c r="FM46">
        <f t="shared" si="106"/>
        <v>8.3333333333333321</v>
      </c>
      <c r="FN46">
        <f t="shared" si="106"/>
        <v>-8.2437275985663092</v>
      </c>
      <c r="FP46">
        <f t="shared" ref="FP46:FX52" si="110">AVERAGE(EU21,FP21)</f>
        <v>7.0547155794728825E-2</v>
      </c>
      <c r="FQ46">
        <f t="shared" si="110"/>
        <v>0.15968904641313142</v>
      </c>
      <c r="FR46">
        <f t="shared" si="110"/>
        <v>0.13900700368668975</v>
      </c>
      <c r="FS46">
        <f t="shared" si="110"/>
        <v>1.993630854036953E-2</v>
      </c>
      <c r="FT46">
        <f t="shared" si="110"/>
        <v>0.22411600509525356</v>
      </c>
      <c r="FU46">
        <f t="shared" si="110"/>
        <v>1.2240621009344539E-2</v>
      </c>
      <c r="FV46">
        <f t="shared" si="110"/>
        <v>0.2595085304624235</v>
      </c>
      <c r="FW46">
        <f t="shared" si="110"/>
        <v>4.1974863217240588E-2</v>
      </c>
      <c r="FX46">
        <f t="shared" si="110"/>
        <v>4.9112804473608974E-2</v>
      </c>
      <c r="FY46">
        <f t="shared" si="107"/>
        <v>0.33463661825271729</v>
      </c>
      <c r="FZ46">
        <f t="shared" si="107"/>
        <v>2.1893831424023596E-2</v>
      </c>
      <c r="GA46">
        <f t="shared" si="107"/>
        <v>0.4010467534378378</v>
      </c>
      <c r="GB46">
        <f t="shared" si="107"/>
        <v>0.94186715175730384</v>
      </c>
      <c r="GC46">
        <f t="shared" si="107"/>
        <v>3.7026302165670817</v>
      </c>
      <c r="GD46">
        <f t="shared" si="107"/>
        <v>0.38769808376058429</v>
      </c>
      <c r="GE46">
        <f t="shared" si="107"/>
        <v>0.17015817482052195</v>
      </c>
      <c r="GF46">
        <f t="shared" si="107"/>
        <v>0.30253347187644064</v>
      </c>
      <c r="GG46">
        <f t="shared" si="107"/>
        <v>0.53713212084022566</v>
      </c>
      <c r="GH46">
        <f t="shared" si="107"/>
        <v>0.60292102427291527</v>
      </c>
      <c r="GI46">
        <f t="shared" si="107"/>
        <v>2.8381056559814655E-2</v>
      </c>
      <c r="GK46">
        <f t="shared" si="105"/>
        <v>1.0146342575706604</v>
      </c>
      <c r="GL46">
        <f t="shared" si="108"/>
        <v>1.1338391544598667</v>
      </c>
      <c r="GM46">
        <f t="shared" si="108"/>
        <v>0.68237614515721623</v>
      </c>
      <c r="GN46">
        <f t="shared" si="108"/>
        <v>1.4978910787276627</v>
      </c>
      <c r="GO46">
        <f t="shared" si="108"/>
        <v>0.42220273013305454</v>
      </c>
      <c r="GP46">
        <f t="shared" si="108"/>
        <v>1.6408053874397268</v>
      </c>
      <c r="GQ46">
        <f t="shared" si="108"/>
        <v>0.36044293259160926</v>
      </c>
      <c r="GR46">
        <f t="shared" si="108"/>
        <v>1.6671317474111143</v>
      </c>
      <c r="GS46">
        <f t="shared" si="108"/>
        <v>1.3750794353296152</v>
      </c>
      <c r="GT46">
        <f t="shared" si="108"/>
        <v>0.41948756458132452</v>
      </c>
      <c r="GU46">
        <f t="shared" si="108"/>
        <v>1.3431652684090216</v>
      </c>
      <c r="GV46">
        <f t="shared" si="108"/>
        <v>0.23669313698831543</v>
      </c>
      <c r="GW46">
        <f t="shared" si="108"/>
        <v>5.9215423168384691E-2</v>
      </c>
      <c r="GX46">
        <f t="shared" si="108"/>
        <v>7.7017990358458832E-3</v>
      </c>
      <c r="GY46">
        <f t="shared" si="108"/>
        <v>0.25719264089101651</v>
      </c>
      <c r="GZ46">
        <f t="shared" si="108"/>
        <v>0.57614633164107876</v>
      </c>
      <c r="HA46">
        <f t="shared" si="108"/>
        <v>0.3025334718764407</v>
      </c>
      <c r="HB46">
        <f t="shared" si="108"/>
        <v>0.19703097556056853</v>
      </c>
      <c r="HC46">
        <f t="shared" si="108"/>
        <v>0.12475589902088914</v>
      </c>
      <c r="HD46">
        <f t="shared" si="108"/>
        <v>1.2820230193105258</v>
      </c>
    </row>
    <row r="47" spans="1:212">
      <c r="A47" t="s">
        <v>84</v>
      </c>
      <c r="B47">
        <v>-57</v>
      </c>
      <c r="C47">
        <v>-11</v>
      </c>
      <c r="D47">
        <v>11</v>
      </c>
      <c r="E47">
        <v>-2</v>
      </c>
      <c r="F47">
        <v>22</v>
      </c>
      <c r="G47">
        <v>-38</v>
      </c>
      <c r="H47">
        <v>-1</v>
      </c>
      <c r="I47">
        <v>16</v>
      </c>
      <c r="J47">
        <v>53</v>
      </c>
      <c r="K47">
        <v>2</v>
      </c>
      <c r="L47">
        <v>17</v>
      </c>
      <c r="M47">
        <v>30</v>
      </c>
      <c r="N47">
        <v>-48</v>
      </c>
      <c r="O47">
        <v>-8</v>
      </c>
      <c r="P47">
        <v>-16</v>
      </c>
      <c r="Q47">
        <v>-14</v>
      </c>
      <c r="R47">
        <v>11</v>
      </c>
      <c r="S47">
        <v>13</v>
      </c>
      <c r="T47">
        <v>-7</v>
      </c>
      <c r="U47">
        <v>27</v>
      </c>
      <c r="EP47" s="1" t="s">
        <v>112</v>
      </c>
      <c r="EU47">
        <f t="shared" si="109"/>
        <v>4.4247787610619467</v>
      </c>
      <c r="EV47">
        <f t="shared" si="109"/>
        <v>-2.7777777777777777</v>
      </c>
      <c r="EW47">
        <f t="shared" si="109"/>
        <v>-2.7522935779816518</v>
      </c>
      <c r="EX47">
        <f t="shared" si="109"/>
        <v>-8.3333333333333321</v>
      </c>
      <c r="EY47">
        <f t="shared" si="109"/>
        <v>-6.2893081761006293</v>
      </c>
      <c r="EZ47">
        <f t="shared" si="109"/>
        <v>-14.97005988023952</v>
      </c>
      <c r="FA47">
        <f t="shared" si="109"/>
        <v>-2.112676056338028</v>
      </c>
      <c r="FB47">
        <f t="shared" si="109"/>
        <v>-9.8484848484848477</v>
      </c>
      <c r="FC47">
        <f t="shared" si="109"/>
        <v>-9.1346153846153832</v>
      </c>
      <c r="FD47">
        <f t="shared" si="106"/>
        <v>-6.5420560747663545</v>
      </c>
      <c r="FE47">
        <f t="shared" si="106"/>
        <v>-9.8214285714285712</v>
      </c>
      <c r="FF47">
        <f t="shared" si="106"/>
        <v>2.8846153846153846</v>
      </c>
      <c r="FG47">
        <f t="shared" si="106"/>
        <v>15.151515151515152</v>
      </c>
      <c r="FH47">
        <f t="shared" si="106"/>
        <v>16.425120772946862</v>
      </c>
      <c r="FI47">
        <f t="shared" si="106"/>
        <v>15</v>
      </c>
      <c r="FJ47">
        <f t="shared" si="106"/>
        <v>-5.4054054054054053</v>
      </c>
      <c r="FK47">
        <f t="shared" si="106"/>
        <v>2.5862068965517242</v>
      </c>
      <c r="FL47">
        <f t="shared" si="106"/>
        <v>42.307692307692307</v>
      </c>
      <c r="FM47">
        <f t="shared" si="106"/>
        <v>20</v>
      </c>
      <c r="FN47">
        <f t="shared" si="106"/>
        <v>-5.802047781569966</v>
      </c>
      <c r="FP47">
        <f t="shared" si="110"/>
        <v>0.85775413847233484</v>
      </c>
      <c r="FQ47">
        <f t="shared" si="110"/>
        <v>0.23972937433272504</v>
      </c>
      <c r="FR47">
        <f t="shared" si="110"/>
        <v>0.23816877314212434</v>
      </c>
      <c r="FS47">
        <f t="shared" si="110"/>
        <v>0.12497924557621135</v>
      </c>
      <c r="FT47">
        <f t="shared" si="110"/>
        <v>0.22791361036877364</v>
      </c>
      <c r="FU47">
        <f t="shared" si="110"/>
        <v>6.2937224338931279E-3</v>
      </c>
      <c r="FV47">
        <f t="shared" si="110"/>
        <v>0.1930096558683094</v>
      </c>
      <c r="FW47">
        <f t="shared" si="110"/>
        <v>0.16539079585121311</v>
      </c>
      <c r="FX47">
        <f t="shared" si="110"/>
        <v>4.6137302678079951E-2</v>
      </c>
      <c r="FY47">
        <f t="shared" si="107"/>
        <v>0.17428897554729228</v>
      </c>
      <c r="FZ47">
        <f t="shared" si="107"/>
        <v>2.0631689724604961E-2</v>
      </c>
      <c r="GA47">
        <f t="shared" si="107"/>
        <v>0.44101445930241873</v>
      </c>
      <c r="GB47">
        <f t="shared" si="107"/>
        <v>1.1315522996826106</v>
      </c>
      <c r="GC47">
        <f t="shared" si="107"/>
        <v>2.6307797666521617</v>
      </c>
      <c r="GD47">
        <f t="shared" si="107"/>
        <v>0.94372044163496138</v>
      </c>
      <c r="GE47">
        <f t="shared" si="107"/>
        <v>0.42930240578926482</v>
      </c>
      <c r="GF47">
        <f t="shared" si="107"/>
        <v>0.57468520537694534</v>
      </c>
      <c r="GG47">
        <f t="shared" si="107"/>
        <v>2.2564927116557305</v>
      </c>
      <c r="GH47">
        <f t="shared" si="107"/>
        <v>1.2491551284626419</v>
      </c>
      <c r="GI47">
        <f t="shared" si="107"/>
        <v>7.5612827687711645E-2</v>
      </c>
      <c r="GK47">
        <f t="shared" si="105"/>
        <v>0.12881679606624158</v>
      </c>
      <c r="GL47">
        <f t="shared" si="108"/>
        <v>0.48143716204915826</v>
      </c>
      <c r="GM47">
        <f t="shared" si="108"/>
        <v>0.59361454568339267</v>
      </c>
      <c r="GN47">
        <f t="shared" si="108"/>
        <v>0.89740878353209452</v>
      </c>
      <c r="GO47">
        <f t="shared" si="108"/>
        <v>1.0062681380393721</v>
      </c>
      <c r="GP47">
        <f t="shared" si="108"/>
        <v>2.0046075627280313</v>
      </c>
      <c r="GQ47">
        <f t="shared" si="108"/>
        <v>0.48775493927864733</v>
      </c>
      <c r="GR47">
        <f t="shared" si="108"/>
        <v>1.3218773643425441</v>
      </c>
      <c r="GS47">
        <f t="shared" si="108"/>
        <v>1.2643355670347649</v>
      </c>
      <c r="GT47">
        <f t="shared" si="108"/>
        <v>0.77455229241344092</v>
      </c>
      <c r="GU47">
        <f t="shared" si="108"/>
        <v>1.3797409879203704</v>
      </c>
      <c r="GV47">
        <f t="shared" si="108"/>
        <v>0.19821871367071286</v>
      </c>
      <c r="GW47">
        <f t="shared" si="108"/>
        <v>3.7033750778499207E-2</v>
      </c>
      <c r="GX47">
        <f t="shared" si="108"/>
        <v>6.1868840275944208E-3</v>
      </c>
      <c r="GY47">
        <f t="shared" si="108"/>
        <v>0.10880111114102332</v>
      </c>
      <c r="GZ47">
        <f t="shared" si="108"/>
        <v>0.74557143009430005</v>
      </c>
      <c r="HA47">
        <f t="shared" si="108"/>
        <v>0.32474467351038094</v>
      </c>
      <c r="HB47">
        <f t="shared" si="108"/>
        <v>8.188126093386091E-3</v>
      </c>
      <c r="HC47">
        <f t="shared" si="108"/>
        <v>3.6326985815632575E-2</v>
      </c>
      <c r="HD47">
        <f t="shared" si="108"/>
        <v>0.95210695176858473</v>
      </c>
    </row>
    <row r="48" spans="1:212">
      <c r="A48" t="s">
        <v>85</v>
      </c>
      <c r="B48">
        <v>-26</v>
      </c>
      <c r="C48">
        <v>0</v>
      </c>
      <c r="D48">
        <v>-7</v>
      </c>
      <c r="E48">
        <v>-3</v>
      </c>
      <c r="F48">
        <v>5</v>
      </c>
      <c r="G48">
        <v>-5</v>
      </c>
      <c r="H48">
        <v>4</v>
      </c>
      <c r="I48">
        <v>-1</v>
      </c>
      <c r="J48">
        <v>16</v>
      </c>
      <c r="K48">
        <v>-5</v>
      </c>
      <c r="L48">
        <v>3</v>
      </c>
      <c r="M48">
        <v>35</v>
      </c>
      <c r="N48">
        <v>-1</v>
      </c>
      <c r="O48">
        <v>0</v>
      </c>
      <c r="P48">
        <v>-52</v>
      </c>
      <c r="Q48">
        <v>-13</v>
      </c>
      <c r="R48">
        <v>26</v>
      </c>
      <c r="S48">
        <v>29</v>
      </c>
      <c r="T48">
        <v>-5</v>
      </c>
      <c r="U48">
        <v>0</v>
      </c>
      <c r="EP48" s="1" t="s">
        <v>113</v>
      </c>
      <c r="EU48">
        <f t="shared" si="109"/>
        <v>-0.4464285714285714</v>
      </c>
      <c r="EV48">
        <f t="shared" si="109"/>
        <v>-0.66225165562913912</v>
      </c>
      <c r="EW48">
        <f t="shared" si="109"/>
        <v>-12.269938650306749</v>
      </c>
      <c r="EX48">
        <f t="shared" si="109"/>
        <v>-10.160427807486631</v>
      </c>
      <c r="EY48">
        <f t="shared" si="109"/>
        <v>-0.89153046062407126</v>
      </c>
      <c r="EZ48">
        <f t="shared" si="109"/>
        <v>-2.5806451612903225</v>
      </c>
      <c r="FA48">
        <f t="shared" si="109"/>
        <v>-0.56338028169014087</v>
      </c>
      <c r="FB48">
        <f t="shared" si="109"/>
        <v>-5.5172413793103452</v>
      </c>
      <c r="FC48">
        <f t="shared" si="109"/>
        <v>-3.8617886178861789</v>
      </c>
      <c r="FD48">
        <f t="shared" si="106"/>
        <v>8.2191780821917799</v>
      </c>
      <c r="FE48">
        <f t="shared" si="106"/>
        <v>-3.0612244897959182</v>
      </c>
      <c r="FF48">
        <f t="shared" si="106"/>
        <v>8.8372093023255811</v>
      </c>
      <c r="FG48">
        <f t="shared" si="106"/>
        <v>16.806722689075631</v>
      </c>
      <c r="FH48">
        <f t="shared" si="106"/>
        <v>0.84925690021231426</v>
      </c>
      <c r="FI48">
        <f t="shared" si="106"/>
        <v>1.6</v>
      </c>
      <c r="FJ48">
        <f t="shared" si="106"/>
        <v>10.416666666666668</v>
      </c>
      <c r="FK48">
        <f t="shared" si="106"/>
        <v>3.8095238095238098</v>
      </c>
      <c r="FL48">
        <f t="shared" si="106"/>
        <v>18.75</v>
      </c>
      <c r="FM48">
        <f t="shared" si="106"/>
        <v>7.2463768115942031</v>
      </c>
      <c r="FN48">
        <f t="shared" si="106"/>
        <v>-2.5462962962962963</v>
      </c>
      <c r="FP48">
        <f t="shared" si="110"/>
        <v>0.28127523829060791</v>
      </c>
      <c r="FQ48">
        <f t="shared" si="110"/>
        <v>0.29790117568868602</v>
      </c>
      <c r="FR48">
        <f t="shared" si="110"/>
        <v>3.0294592205608165E-3</v>
      </c>
      <c r="FS48">
        <f t="shared" si="110"/>
        <v>3.6525134238717179E-2</v>
      </c>
      <c r="FT48">
        <f t="shared" si="110"/>
        <v>0.67958210907583572</v>
      </c>
      <c r="FU48">
        <f t="shared" si="110"/>
        <v>0.14164810209674566</v>
      </c>
      <c r="FV48">
        <f t="shared" si="110"/>
        <v>0.2645353343385074</v>
      </c>
      <c r="FW48">
        <f t="shared" si="110"/>
        <v>0.36894020913752301</v>
      </c>
      <c r="FX48">
        <f t="shared" si="110"/>
        <v>8.488335573579954E-2</v>
      </c>
      <c r="FY48">
        <f t="shared" si="107"/>
        <v>1.7515449643785141</v>
      </c>
      <c r="FZ48">
        <f t="shared" si="107"/>
        <v>0.1389123380775277</v>
      </c>
      <c r="GA48">
        <f t="shared" si="107"/>
        <v>1.335923838707697</v>
      </c>
      <c r="GB48">
        <f t="shared" si="107"/>
        <v>2.1043591477151762</v>
      </c>
      <c r="GC48">
        <f t="shared" si="107"/>
        <v>0.59279260915033583</v>
      </c>
      <c r="GD48">
        <f t="shared" si="107"/>
        <v>0.41499516052254559</v>
      </c>
      <c r="GE48">
        <f t="shared" si="107"/>
        <v>1.2679138535831807</v>
      </c>
      <c r="GF48">
        <f t="shared" si="107"/>
        <v>0.88083880165504025</v>
      </c>
      <c r="GG48">
        <f t="shared" si="107"/>
        <v>1.7279038431625049</v>
      </c>
      <c r="GH48">
        <f t="shared" si="107"/>
        <v>0.73966359106173751</v>
      </c>
      <c r="GI48">
        <f t="shared" si="107"/>
        <v>0.13409909960891106</v>
      </c>
      <c r="GK48">
        <f t="shared" si="105"/>
        <v>0.36716568444788911</v>
      </c>
      <c r="GL48">
        <f t="shared" si="108"/>
        <v>0.37530851907471674</v>
      </c>
      <c r="GM48">
        <f t="shared" si="108"/>
        <v>3.8217069660640854</v>
      </c>
      <c r="GN48">
        <f t="shared" si="108"/>
        <v>1.4994252722913939</v>
      </c>
      <c r="GO48">
        <f t="shared" si="108"/>
        <v>0.98330842313749278</v>
      </c>
      <c r="GP48">
        <f t="shared" si="108"/>
        <v>0.55607017748516641</v>
      </c>
      <c r="GQ48">
        <f t="shared" si="108"/>
        <v>0.3616504259124953</v>
      </c>
      <c r="GR48">
        <f t="shared" si="108"/>
        <v>1.1533649167250275</v>
      </c>
      <c r="GS48">
        <f t="shared" si="108"/>
        <v>0.91547026786602248</v>
      </c>
      <c r="GT48">
        <f t="shared" si="108"/>
        <v>9.5274077663790105E-2</v>
      </c>
      <c r="GU48">
        <f t="shared" si="108"/>
        <v>0.7382844877996193</v>
      </c>
      <c r="GV48">
        <f t="shared" si="108"/>
        <v>2.5291067163697799E-2</v>
      </c>
      <c r="GW48">
        <f t="shared" si="108"/>
        <v>3.7460202523891093E-3</v>
      </c>
      <c r="GX48">
        <f t="shared" si="108"/>
        <v>0.40100209533425973</v>
      </c>
      <c r="GY48">
        <f t="shared" si="108"/>
        <v>0.25310404237915585</v>
      </c>
      <c r="GZ48">
        <f t="shared" si="108"/>
        <v>0.41391682884110598</v>
      </c>
      <c r="HA48">
        <f t="shared" si="108"/>
        <v>0.44331278949152564</v>
      </c>
      <c r="HB48">
        <f t="shared" si="108"/>
        <v>1.5111127847852455E-2</v>
      </c>
      <c r="HC48">
        <f t="shared" si="108"/>
        <v>0.16906710259671229</v>
      </c>
      <c r="HD48">
        <f t="shared" si="108"/>
        <v>0.62232685844108671</v>
      </c>
    </row>
    <row r="49" spans="1:219">
      <c r="A49" t="s">
        <v>86</v>
      </c>
      <c r="B49">
        <v>25</v>
      </c>
      <c r="C49">
        <v>-2</v>
      </c>
      <c r="D49">
        <v>-21</v>
      </c>
      <c r="E49">
        <v>3</v>
      </c>
      <c r="F49">
        <v>-5</v>
      </c>
      <c r="G49">
        <v>2</v>
      </c>
      <c r="H49">
        <v>6</v>
      </c>
      <c r="I49">
        <v>8</v>
      </c>
      <c r="J49">
        <v>-16</v>
      </c>
      <c r="K49">
        <v>22</v>
      </c>
      <c r="L49">
        <v>1</v>
      </c>
      <c r="M49">
        <v>-11</v>
      </c>
      <c r="N49">
        <v>-4</v>
      </c>
      <c r="O49">
        <v>2</v>
      </c>
      <c r="P49">
        <v>-2</v>
      </c>
      <c r="Q49">
        <v>-23</v>
      </c>
      <c r="R49">
        <v>15</v>
      </c>
      <c r="S49">
        <v>-1</v>
      </c>
      <c r="T49">
        <v>5</v>
      </c>
      <c r="U49">
        <v>-4</v>
      </c>
      <c r="EP49" s="1" t="s">
        <v>114</v>
      </c>
      <c r="EU49">
        <f t="shared" si="109"/>
        <v>0</v>
      </c>
      <c r="EV49">
        <f t="shared" si="109"/>
        <v>-10.191082802547772</v>
      </c>
      <c r="EW49">
        <f t="shared" si="109"/>
        <v>-11.028037383177571</v>
      </c>
      <c r="EX49">
        <f t="shared" si="109"/>
        <v>-10</v>
      </c>
      <c r="EY49">
        <f t="shared" si="109"/>
        <v>-1.1577424023154848</v>
      </c>
      <c r="EZ49">
        <f t="shared" si="109"/>
        <v>-3.536977491961415</v>
      </c>
      <c r="FA49">
        <f t="shared" si="109"/>
        <v>2.4258760107816713</v>
      </c>
      <c r="FB49">
        <f t="shared" si="109"/>
        <v>-5.298013245033113</v>
      </c>
      <c r="FC49">
        <f t="shared" si="109"/>
        <v>-1.2096774193548387</v>
      </c>
      <c r="FD49">
        <f t="shared" si="106"/>
        <v>3.9735099337748347</v>
      </c>
      <c r="FE49">
        <f t="shared" si="106"/>
        <v>-5.8524173027989823</v>
      </c>
      <c r="FF49">
        <f t="shared" si="106"/>
        <v>8.2251082251082259</v>
      </c>
      <c r="FG49">
        <f t="shared" si="106"/>
        <v>9.4488188976377945</v>
      </c>
      <c r="FH49">
        <f t="shared" si="106"/>
        <v>1.4285714285714286</v>
      </c>
      <c r="FI49">
        <f t="shared" si="106"/>
        <v>-5.0847457627118651</v>
      </c>
      <c r="FJ49">
        <f t="shared" si="106"/>
        <v>6.1224489795918364</v>
      </c>
      <c r="FK49">
        <f t="shared" si="106"/>
        <v>13.888888888888889</v>
      </c>
      <c r="FL49">
        <f t="shared" si="106"/>
        <v>16.393442622950818</v>
      </c>
      <c r="FM49">
        <f t="shared" si="106"/>
        <v>18.181818181818183</v>
      </c>
      <c r="FN49">
        <f t="shared" si="106"/>
        <v>3.1042128603104215</v>
      </c>
      <c r="FP49">
        <f t="shared" si="110"/>
        <v>0.73376769284452259</v>
      </c>
      <c r="FQ49">
        <f t="shared" si="110"/>
        <v>3.5726987928869164E-2</v>
      </c>
      <c r="FR49">
        <f t="shared" si="110"/>
        <v>7.3499310470939066E-3</v>
      </c>
      <c r="FS49">
        <f t="shared" si="110"/>
        <v>5.8870530663028692E-2</v>
      </c>
      <c r="FT49">
        <f t="shared" si="110"/>
        <v>0.22323950608174081</v>
      </c>
      <c r="FU49">
        <f t="shared" si="110"/>
        <v>0.23212825289566294</v>
      </c>
      <c r="FV49">
        <f t="shared" si="110"/>
        <v>0.72026706489076797</v>
      </c>
      <c r="FW49">
        <f t="shared" si="110"/>
        <v>0.21528257359749051</v>
      </c>
      <c r="FX49">
        <f t="shared" si="110"/>
        <v>0.19922878613721998</v>
      </c>
      <c r="FY49">
        <f t="shared" si="107"/>
        <v>0.89560432878967344</v>
      </c>
      <c r="FZ49">
        <f t="shared" si="107"/>
        <v>8.9354528419918727E-2</v>
      </c>
      <c r="GA49">
        <f t="shared" si="107"/>
        <v>1.3112092948880552</v>
      </c>
      <c r="GB49">
        <f t="shared" si="107"/>
        <v>1.0646796385475916</v>
      </c>
      <c r="GC49">
        <f t="shared" si="107"/>
        <v>0.46615661073034625</v>
      </c>
      <c r="GD49">
        <f t="shared" si="107"/>
        <v>0.12823142985022695</v>
      </c>
      <c r="GE49">
        <f t="shared" si="107"/>
        <v>0.5992752546970026</v>
      </c>
      <c r="GF49">
        <f t="shared" si="107"/>
        <v>1.5240128697145001</v>
      </c>
      <c r="GG49">
        <f t="shared" si="107"/>
        <v>1.2945983227201086</v>
      </c>
      <c r="GH49">
        <f t="shared" si="107"/>
        <v>1.7017686996904078</v>
      </c>
      <c r="GI49">
        <f t="shared" si="107"/>
        <v>0.7036150119607274</v>
      </c>
      <c r="GK49">
        <f t="shared" si="105"/>
        <v>0.73376769284452259</v>
      </c>
      <c r="GL49">
        <f t="shared" si="108"/>
        <v>1.4140889357357427</v>
      </c>
      <c r="GM49">
        <f t="shared" si="108"/>
        <v>3.5096842145895062</v>
      </c>
      <c r="GN49">
        <f t="shared" si="108"/>
        <v>1.5419690147350773</v>
      </c>
      <c r="GO49">
        <f t="shared" si="108"/>
        <v>0.50411263640008153</v>
      </c>
      <c r="GP49">
        <f t="shared" si="108"/>
        <v>0.87899222953176703</v>
      </c>
      <c r="GQ49">
        <f t="shared" si="108"/>
        <v>0.23173815154472246</v>
      </c>
      <c r="GR49">
        <f t="shared" si="108"/>
        <v>0.87525793605302615</v>
      </c>
      <c r="GS49">
        <f t="shared" si="108"/>
        <v>0.43999803535926696</v>
      </c>
      <c r="GT49">
        <f t="shared" si="108"/>
        <v>0.19208246950343205</v>
      </c>
      <c r="GU49">
        <f t="shared" si="108"/>
        <v>1.4354660676160236</v>
      </c>
      <c r="GV49">
        <f t="shared" si="108"/>
        <v>4.4378861902086439E-2</v>
      </c>
      <c r="GW49">
        <f t="shared" si="108"/>
        <v>4.1201452770373376E-2</v>
      </c>
      <c r="GX49">
        <f t="shared" si="108"/>
        <v>0.18302071340200099</v>
      </c>
      <c r="GY49">
        <f t="shared" si="108"/>
        <v>0.64870831466028545</v>
      </c>
      <c r="GZ49">
        <f t="shared" si="108"/>
        <v>0.207810197188257</v>
      </c>
      <c r="HA49">
        <f t="shared" si="108"/>
        <v>3.0254088574311722E-2</v>
      </c>
      <c r="HB49">
        <f t="shared" si="108"/>
        <v>2.7904368607322379E-2</v>
      </c>
      <c r="HC49">
        <f t="shared" si="108"/>
        <v>7.522753080598539E-2</v>
      </c>
      <c r="HD49">
        <f t="shared" si="108"/>
        <v>9.6395894095337026E-2</v>
      </c>
    </row>
    <row r="50" spans="1:219">
      <c r="A50" t="s">
        <v>87</v>
      </c>
      <c r="B50">
        <v>-29</v>
      </c>
      <c r="C50">
        <v>0</v>
      </c>
      <c r="D50">
        <v>33</v>
      </c>
      <c r="E50">
        <v>-3</v>
      </c>
      <c r="F50">
        <v>3</v>
      </c>
      <c r="G50">
        <v>-23</v>
      </c>
      <c r="H50">
        <v>-3</v>
      </c>
      <c r="I50">
        <v>12</v>
      </c>
      <c r="J50">
        <v>8</v>
      </c>
      <c r="K50">
        <v>22</v>
      </c>
      <c r="L50">
        <v>-16</v>
      </c>
      <c r="M50">
        <v>-11</v>
      </c>
      <c r="N50">
        <v>-24</v>
      </c>
      <c r="O50">
        <v>-16</v>
      </c>
      <c r="P50">
        <v>27</v>
      </c>
      <c r="Q50">
        <v>1</v>
      </c>
      <c r="R50">
        <v>0</v>
      </c>
      <c r="S50">
        <v>5</v>
      </c>
      <c r="T50">
        <v>0</v>
      </c>
      <c r="U50">
        <v>14</v>
      </c>
      <c r="EP50" s="1" t="s">
        <v>115</v>
      </c>
      <c r="EU50">
        <f t="shared" si="109"/>
        <v>2.459016393442623</v>
      </c>
      <c r="EV50">
        <f t="shared" si="109"/>
        <v>4.3478260869565215</v>
      </c>
      <c r="EW50">
        <f t="shared" si="109"/>
        <v>-15.324675324675324</v>
      </c>
      <c r="EX50">
        <f t="shared" si="109"/>
        <v>-11.486486486486488</v>
      </c>
      <c r="EY50">
        <f t="shared" si="109"/>
        <v>-1.5267175572519083</v>
      </c>
      <c r="EZ50">
        <f t="shared" si="109"/>
        <v>-2.7450980392156863</v>
      </c>
      <c r="FA50">
        <f t="shared" si="109"/>
        <v>5.0359712230215825</v>
      </c>
      <c r="FB50">
        <f t="shared" si="109"/>
        <v>-3.669724770642202</v>
      </c>
      <c r="FC50">
        <f t="shared" si="109"/>
        <v>-1.8666666666666669</v>
      </c>
      <c r="FD50">
        <f t="shared" si="106"/>
        <v>8.4033613445378155</v>
      </c>
      <c r="FE50">
        <f t="shared" si="106"/>
        <v>-5.1948051948051948</v>
      </c>
      <c r="FF50">
        <f t="shared" si="106"/>
        <v>10.179640718562874</v>
      </c>
      <c r="FG50">
        <f t="shared" si="106"/>
        <v>5</v>
      </c>
      <c r="FH50">
        <f t="shared" si="106"/>
        <v>-0.80428954423592491</v>
      </c>
      <c r="FI50">
        <f t="shared" si="106"/>
        <v>1.9801980198019802</v>
      </c>
      <c r="FJ50">
        <f t="shared" si="106"/>
        <v>2.7027027027027026</v>
      </c>
      <c r="FK50">
        <f t="shared" si="106"/>
        <v>-3.75</v>
      </c>
      <c r="FL50">
        <f t="shared" si="106"/>
        <v>18.367346938775512</v>
      </c>
      <c r="FM50">
        <f t="shared" si="106"/>
        <v>-6.1224489795918364</v>
      </c>
      <c r="FN50">
        <f t="shared" si="106"/>
        <v>3.4985422740524781</v>
      </c>
      <c r="FP50">
        <f t="shared" si="110"/>
        <v>0.5822521458980755</v>
      </c>
      <c r="FQ50">
        <f t="shared" si="110"/>
        <v>0.55563348124683076</v>
      </c>
      <c r="FR50">
        <f t="shared" si="110"/>
        <v>1.3166533808753588E-2</v>
      </c>
      <c r="FS50">
        <f t="shared" si="110"/>
        <v>4.3025297075625302E-2</v>
      </c>
      <c r="FT50">
        <f t="shared" si="110"/>
        <v>0.30490111612355247</v>
      </c>
      <c r="FU50">
        <f t="shared" si="110"/>
        <v>0.14906950805950731</v>
      </c>
      <c r="FV50">
        <f t="shared" si="110"/>
        <v>0.83847950001749538</v>
      </c>
      <c r="FW50">
        <f t="shared" si="110"/>
        <v>0.33619304102497577</v>
      </c>
      <c r="FX50">
        <f t="shared" si="110"/>
        <v>0.17105540936487679</v>
      </c>
      <c r="FY50">
        <f t="shared" si="107"/>
        <v>1.3399483705371384</v>
      </c>
      <c r="FZ50">
        <f t="shared" si="107"/>
        <v>7.9261327211247998E-2</v>
      </c>
      <c r="GA50">
        <f t="shared" si="107"/>
        <v>1.3464707920975378</v>
      </c>
      <c r="GB50">
        <f t="shared" si="107"/>
        <v>0.6309063831309456</v>
      </c>
      <c r="GC50">
        <f t="shared" si="107"/>
        <v>0.2407892923910786</v>
      </c>
      <c r="GD50">
        <f t="shared" si="107"/>
        <v>0.42345869445653372</v>
      </c>
      <c r="GE50">
        <f t="shared" si="107"/>
        <v>0.39375632574366792</v>
      </c>
      <c r="GF50">
        <f t="shared" si="107"/>
        <v>0.18055301612176239</v>
      </c>
      <c r="GG50">
        <f t="shared" si="107"/>
        <v>1.2781866439585308</v>
      </c>
      <c r="GH50">
        <f t="shared" si="107"/>
        <v>0.18505220872479944</v>
      </c>
      <c r="GI50">
        <f t="shared" si="107"/>
        <v>0.76493889153820849</v>
      </c>
      <c r="GK50">
        <f t="shared" si="105"/>
        <v>0.15347607771524363</v>
      </c>
      <c r="GL50">
        <f t="shared" si="108"/>
        <v>0.14395041286489546</v>
      </c>
      <c r="GM50">
        <f t="shared" si="108"/>
        <v>4.6909817317838138</v>
      </c>
      <c r="GN50">
        <f t="shared" si="108"/>
        <v>1.4718713047769409</v>
      </c>
      <c r="GO50">
        <f t="shared" si="108"/>
        <v>0.65109115210427015</v>
      </c>
      <c r="GP50">
        <f t="shared" si="108"/>
        <v>0.53681729073859097</v>
      </c>
      <c r="GQ50">
        <f t="shared" si="108"/>
        <v>6.806719118449453E-2</v>
      </c>
      <c r="GR50">
        <f t="shared" si="108"/>
        <v>0.71943289341014682</v>
      </c>
      <c r="GS50">
        <f t="shared" si="108"/>
        <v>0.48907590878649188</v>
      </c>
      <c r="GT50">
        <f t="shared" si="108"/>
        <v>2.8046375332094402E-2</v>
      </c>
      <c r="GU50">
        <f t="shared" si="108"/>
        <v>0.97472523721976367</v>
      </c>
      <c r="GV50">
        <f t="shared" si="108"/>
        <v>3.8731005417186583E-2</v>
      </c>
      <c r="GW50">
        <f t="shared" si="108"/>
        <v>0.21972642894215819</v>
      </c>
      <c r="GX50">
        <f t="shared" si="108"/>
        <v>0.37744795684903687</v>
      </c>
      <c r="GY50">
        <f t="shared" si="108"/>
        <v>0.24856329677071032</v>
      </c>
      <c r="GZ50">
        <f t="shared" si="108"/>
        <v>0.25179780943560548</v>
      </c>
      <c r="HA50">
        <f t="shared" si="108"/>
        <v>0.47984744281757918</v>
      </c>
      <c r="HB50">
        <f t="shared" si="108"/>
        <v>3.4624764845863819E-2</v>
      </c>
      <c r="HC50">
        <f t="shared" si="108"/>
        <v>0.56360286102836388</v>
      </c>
      <c r="HD50">
        <f t="shared" si="108"/>
        <v>0.13741748558477801</v>
      </c>
    </row>
    <row r="51" spans="1:219">
      <c r="A51" t="s">
        <v>88</v>
      </c>
      <c r="B51">
        <v>4</v>
      </c>
      <c r="C51">
        <v>-13</v>
      </c>
      <c r="D51">
        <v>-13</v>
      </c>
      <c r="E51">
        <v>7</v>
      </c>
      <c r="F51">
        <v>0</v>
      </c>
      <c r="G51">
        <v>15</v>
      </c>
      <c r="H51">
        <v>13</v>
      </c>
      <c r="I51">
        <v>0</v>
      </c>
      <c r="J51">
        <v>-6</v>
      </c>
      <c r="K51">
        <v>10</v>
      </c>
      <c r="L51">
        <v>-1</v>
      </c>
      <c r="M51">
        <v>-7</v>
      </c>
      <c r="N51">
        <v>-7</v>
      </c>
      <c r="O51">
        <v>-9</v>
      </c>
      <c r="P51">
        <v>9</v>
      </c>
      <c r="Q51">
        <v>-21</v>
      </c>
      <c r="R51">
        <v>-11</v>
      </c>
      <c r="S51">
        <v>14</v>
      </c>
      <c r="T51">
        <v>8</v>
      </c>
      <c r="U51">
        <v>8</v>
      </c>
      <c r="EP51" s="1" t="s">
        <v>116</v>
      </c>
      <c r="EU51">
        <f t="shared" si="109"/>
        <v>2.147239263803681</v>
      </c>
      <c r="EV51">
        <f t="shared" si="109"/>
        <v>-1.9801980198019802</v>
      </c>
      <c r="EW51">
        <f t="shared" si="109"/>
        <v>-15.32258064516129</v>
      </c>
      <c r="EX51">
        <f t="shared" si="109"/>
        <v>-11.029411764705882</v>
      </c>
      <c r="EY51">
        <f t="shared" si="109"/>
        <v>0.4</v>
      </c>
      <c r="EZ51">
        <f t="shared" si="109"/>
        <v>-7.009345794392523</v>
      </c>
      <c r="FA51">
        <f t="shared" si="109"/>
        <v>1.5625</v>
      </c>
      <c r="FB51">
        <f t="shared" si="109"/>
        <v>-3</v>
      </c>
      <c r="FC51">
        <f t="shared" si="109"/>
        <v>-7.8947368421052628</v>
      </c>
      <c r="FD51">
        <f t="shared" si="106"/>
        <v>8.5972850678733028</v>
      </c>
      <c r="FE51">
        <f t="shared" si="106"/>
        <v>-0.72463768115942029</v>
      </c>
      <c r="FF51">
        <f t="shared" si="106"/>
        <v>4.5161290322580641</v>
      </c>
      <c r="FG51">
        <f t="shared" si="106"/>
        <v>6.666666666666667</v>
      </c>
      <c r="FH51">
        <f t="shared" si="106"/>
        <v>-0.58997050147492625</v>
      </c>
      <c r="FI51">
        <f t="shared" si="106"/>
        <v>-3.4482758620689653</v>
      </c>
      <c r="FJ51">
        <f t="shared" si="106"/>
        <v>8.5714285714285712</v>
      </c>
      <c r="FK51">
        <f t="shared" si="106"/>
        <v>3.0303030303030303</v>
      </c>
      <c r="FL51">
        <f t="shared" si="106"/>
        <v>24.444444444444443</v>
      </c>
      <c r="FM51">
        <f t="shared" si="106"/>
        <v>0</v>
      </c>
      <c r="FN51">
        <f t="shared" si="106"/>
        <v>7.0287539936102235</v>
      </c>
      <c r="FP51">
        <f t="shared" si="110"/>
        <v>0.55819389651301377</v>
      </c>
      <c r="FQ51">
        <f t="shared" si="110"/>
        <v>0.223896698674863</v>
      </c>
      <c r="FR51">
        <f t="shared" si="110"/>
        <v>2.1724089406180906E-3</v>
      </c>
      <c r="FS51">
        <f t="shared" si="110"/>
        <v>6.0400678995877713E-2</v>
      </c>
      <c r="FT51">
        <f t="shared" si="110"/>
        <v>0.42275354554128647</v>
      </c>
      <c r="FU51">
        <f t="shared" si="110"/>
        <v>4.774130491984855E-2</v>
      </c>
      <c r="FV51">
        <f t="shared" si="110"/>
        <v>0.43069561141004936</v>
      </c>
      <c r="FW51">
        <f t="shared" si="110"/>
        <v>0.19283955442275047</v>
      </c>
      <c r="FX51">
        <f t="shared" si="110"/>
        <v>2.857354175672832E-2</v>
      </c>
      <c r="FY51">
        <f t="shared" si="107"/>
        <v>1.3349132181296883</v>
      </c>
      <c r="FZ51">
        <f t="shared" si="107"/>
        <v>0.28280318450392061</v>
      </c>
      <c r="GA51">
        <f t="shared" si="107"/>
        <v>0.81575660290280938</v>
      </c>
      <c r="GB51">
        <f t="shared" si="107"/>
        <v>0.72647805087572559</v>
      </c>
      <c r="GC51">
        <f t="shared" si="107"/>
        <v>0.28233769895397898</v>
      </c>
      <c r="GD51">
        <f t="shared" si="107"/>
        <v>0.20442083601914746</v>
      </c>
      <c r="GE51">
        <f t="shared" si="107"/>
        <v>0.72309104814157488</v>
      </c>
      <c r="GF51">
        <f t="shared" si="107"/>
        <v>0.4376153890681761</v>
      </c>
      <c r="GG51">
        <f t="shared" si="107"/>
        <v>1.7246354565169977</v>
      </c>
      <c r="GH51">
        <f t="shared" si="107"/>
        <v>0.5806709356918428</v>
      </c>
      <c r="GI51">
        <f t="shared" si="107"/>
        <v>1.4381614800390889</v>
      </c>
      <c r="GK51">
        <f t="shared" si="105"/>
        <v>0.20185444644175854</v>
      </c>
      <c r="GL51">
        <f t="shared" si="108"/>
        <v>0.40214887192469712</v>
      </c>
      <c r="GM51">
        <f t="shared" si="108"/>
        <v>4.2526196902065623</v>
      </c>
      <c r="GN51">
        <f t="shared" si="108"/>
        <v>1.3867363186428814</v>
      </c>
      <c r="GO51">
        <f t="shared" si="108"/>
        <v>0.33899540197155725</v>
      </c>
      <c r="GP51">
        <f t="shared" si="108"/>
        <v>1.048169520520249</v>
      </c>
      <c r="GQ51">
        <f t="shared" si="108"/>
        <v>0.20679538775394735</v>
      </c>
      <c r="GR51">
        <f t="shared" si="108"/>
        <v>0.46499317938221629</v>
      </c>
      <c r="GS51">
        <f t="shared" si="108"/>
        <v>1.6471175742288586</v>
      </c>
      <c r="GT51">
        <f t="shared" si="108"/>
        <v>2.7501805043065163E-2</v>
      </c>
      <c r="GU51">
        <f t="shared" si="108"/>
        <v>0.39109195874286062</v>
      </c>
      <c r="GV51">
        <f t="shared" si="108"/>
        <v>0.24894588391059891</v>
      </c>
      <c r="GW51">
        <f t="shared" si="108"/>
        <v>0.18452352341875106</v>
      </c>
      <c r="GX51">
        <f t="shared" si="108"/>
        <v>0.379780387894319</v>
      </c>
      <c r="GY51">
        <f t="shared" si="108"/>
        <v>0.49097499596898919</v>
      </c>
      <c r="GZ51">
        <f t="shared" si="108"/>
        <v>0.24508860902499463</v>
      </c>
      <c r="HA51">
        <f t="shared" si="108"/>
        <v>0.22050117754252854</v>
      </c>
      <c r="HB51">
        <f t="shared" si="108"/>
        <v>1.341088492438155E-2</v>
      </c>
      <c r="HC51">
        <f t="shared" si="108"/>
        <v>0.5806709356918428</v>
      </c>
      <c r="HD51">
        <f t="shared" si="108"/>
        <v>5.8001294754315619E-2</v>
      </c>
    </row>
    <row r="52" spans="1:219">
      <c r="A52" t="s">
        <v>89</v>
      </c>
      <c r="B52">
        <v>-10</v>
      </c>
      <c r="C52">
        <v>-5</v>
      </c>
      <c r="D52">
        <v>-13</v>
      </c>
      <c r="E52">
        <v>-1</v>
      </c>
      <c r="F52">
        <v>-3</v>
      </c>
      <c r="G52">
        <v>7</v>
      </c>
      <c r="H52">
        <v>6</v>
      </c>
      <c r="I52">
        <v>8</v>
      </c>
      <c r="J52">
        <v>-8</v>
      </c>
      <c r="K52">
        <v>8</v>
      </c>
      <c r="L52">
        <v>-1</v>
      </c>
      <c r="M52">
        <v>2</v>
      </c>
      <c r="N52">
        <v>-13</v>
      </c>
      <c r="O52">
        <v>-10</v>
      </c>
      <c r="P52">
        <v>14</v>
      </c>
      <c r="Q52">
        <v>-22</v>
      </c>
      <c r="R52">
        <v>-5</v>
      </c>
      <c r="S52">
        <v>24</v>
      </c>
      <c r="T52">
        <v>9</v>
      </c>
      <c r="U52">
        <v>13</v>
      </c>
      <c r="EP52" s="1" t="s">
        <v>95</v>
      </c>
      <c r="EU52">
        <f t="shared" si="109"/>
        <v>1.8907563025210083</v>
      </c>
      <c r="EV52">
        <f t="shared" si="109"/>
        <v>-6.1946902654867255</v>
      </c>
      <c r="EW52">
        <f t="shared" si="109"/>
        <v>-1.171875</v>
      </c>
      <c r="EX52">
        <f t="shared" si="109"/>
        <v>-12.714776632302405</v>
      </c>
      <c r="EY52">
        <f t="shared" si="109"/>
        <v>-10.964912280701753</v>
      </c>
      <c r="EZ52">
        <f t="shared" si="109"/>
        <v>-10.461538461538462</v>
      </c>
      <c r="FA52">
        <f t="shared" si="109"/>
        <v>0.78616352201257866</v>
      </c>
      <c r="FB52">
        <f t="shared" si="109"/>
        <v>-5.6451612903225801</v>
      </c>
      <c r="FC52">
        <f t="shared" si="109"/>
        <v>0</v>
      </c>
      <c r="FD52">
        <f t="shared" si="106"/>
        <v>-2.6845637583892619</v>
      </c>
      <c r="FE52">
        <f t="shared" si="106"/>
        <v>-1.6064257028112447</v>
      </c>
      <c r="FF52">
        <f t="shared" si="106"/>
        <v>9.6491228070175428</v>
      </c>
      <c r="FG52">
        <f t="shared" si="106"/>
        <v>-10.526315789473683</v>
      </c>
      <c r="FH52">
        <f t="shared" si="106"/>
        <v>-2.7439024390243905</v>
      </c>
      <c r="FI52">
        <f t="shared" si="106"/>
        <v>-3.3557046979865772</v>
      </c>
      <c r="FJ52">
        <f t="shared" si="106"/>
        <v>-21.739130434782609</v>
      </c>
      <c r="FK52">
        <f t="shared" si="106"/>
        <v>5.8510638297872344</v>
      </c>
      <c r="FL52">
        <f t="shared" si="106"/>
        <v>14.000000000000002</v>
      </c>
      <c r="FM52">
        <f t="shared" si="106"/>
        <v>14.457831325301203</v>
      </c>
      <c r="FN52">
        <f t="shared" si="106"/>
        <v>0.29411764705882354</v>
      </c>
      <c r="FP52">
        <f t="shared" si="110"/>
        <v>0.49963804673026901</v>
      </c>
      <c r="FQ52">
        <f t="shared" si="110"/>
        <v>8.3723569288720115E-2</v>
      </c>
      <c r="FR52">
        <f t="shared" si="110"/>
        <v>0.24036429378647861</v>
      </c>
      <c r="FS52">
        <f t="shared" si="110"/>
        <v>5.56565694509349E-3</v>
      </c>
      <c r="FT52">
        <f t="shared" si="110"/>
        <v>1.8278958744870052E-2</v>
      </c>
      <c r="FU52">
        <f t="shared" si="110"/>
        <v>7.1551144489723686E-3</v>
      </c>
      <c r="FV52">
        <f t="shared" si="110"/>
        <v>0.38777811692669029</v>
      </c>
      <c r="FW52">
        <f t="shared" si="110"/>
        <v>0.1035136822390622</v>
      </c>
      <c r="FX52">
        <f t="shared" si="110"/>
        <v>0.31346859003209016</v>
      </c>
      <c r="FY52">
        <f t="shared" si="107"/>
        <v>0.43732125306769998</v>
      </c>
      <c r="FZ52">
        <f t="shared" si="107"/>
        <v>0.22231035997443244</v>
      </c>
      <c r="GA52">
        <f t="shared" si="107"/>
        <v>1.4973670744689502</v>
      </c>
      <c r="GB52">
        <f t="shared" si="107"/>
        <v>4.0083306717170211E-2</v>
      </c>
      <c r="GC52">
        <f t="shared" si="107"/>
        <v>0.14771972053767052</v>
      </c>
      <c r="GD52">
        <f t="shared" si="107"/>
        <v>0.16871225764935319</v>
      </c>
      <c r="GE52">
        <f t="shared" si="107"/>
        <v>7.3763091866181019E-2</v>
      </c>
      <c r="GF52">
        <f t="shared" si="107"/>
        <v>0.81746202946078383</v>
      </c>
      <c r="GG52">
        <f t="shared" si="107"/>
        <v>0.92305791454871722</v>
      </c>
      <c r="GH52">
        <f t="shared" si="107"/>
        <v>1.3897927388612474</v>
      </c>
      <c r="GI52">
        <f t="shared" si="107"/>
        <v>0.3948789910930654</v>
      </c>
      <c r="GK52">
        <f t="shared" si="105"/>
        <v>0.17004823979440353</v>
      </c>
      <c r="GL52">
        <f t="shared" si="108"/>
        <v>0.89158189270635568</v>
      </c>
      <c r="GM52">
        <f t="shared" si="108"/>
        <v>0.38917251869253333</v>
      </c>
      <c r="GN52">
        <f t="shared" si="108"/>
        <v>2.2739214556861365</v>
      </c>
      <c r="GO52">
        <f t="shared" si="108"/>
        <v>1.5454380359787732</v>
      </c>
      <c r="GP52">
        <f t="shared" si="108"/>
        <v>1.8033019044339764</v>
      </c>
      <c r="GQ52">
        <f t="shared" si="108"/>
        <v>0.23073130793830798</v>
      </c>
      <c r="GR52">
        <f t="shared" si="108"/>
        <v>0.86168955169379025</v>
      </c>
      <c r="GS52">
        <f t="shared" si="108"/>
        <v>0.31346859003209016</v>
      </c>
      <c r="GT52">
        <f t="shared" si="108"/>
        <v>0.75783483088576786</v>
      </c>
      <c r="GU52">
        <f t="shared" si="108"/>
        <v>0.42427358692149142</v>
      </c>
      <c r="GV52">
        <f t="shared" si="108"/>
        <v>7.5924432796529037E-2</v>
      </c>
      <c r="GW52">
        <f t="shared" si="108"/>
        <v>1.2682212289670149</v>
      </c>
      <c r="GX52">
        <f t="shared" si="108"/>
        <v>0.54602945274730741</v>
      </c>
      <c r="GY52">
        <f t="shared" si="108"/>
        <v>0.49736679807778117</v>
      </c>
      <c r="GZ52">
        <f t="shared" si="108"/>
        <v>0.94552708546860831</v>
      </c>
      <c r="HA52">
        <f t="shared" si="108"/>
        <v>0.13066290013368356</v>
      </c>
      <c r="HB52">
        <f t="shared" si="108"/>
        <v>6.5505916218735694E-2</v>
      </c>
      <c r="HC52">
        <f t="shared" si="108"/>
        <v>0.11353420842574791</v>
      </c>
      <c r="HD52">
        <f t="shared" si="108"/>
        <v>0.34961992021898214</v>
      </c>
    </row>
    <row r="53" spans="1:219">
      <c r="A53" t="s">
        <v>90</v>
      </c>
      <c r="B53">
        <v>-1</v>
      </c>
      <c r="C53">
        <v>-10</v>
      </c>
      <c r="D53">
        <v>-25</v>
      </c>
      <c r="E53">
        <v>11</v>
      </c>
      <c r="F53">
        <v>1</v>
      </c>
      <c r="G53">
        <v>10</v>
      </c>
      <c r="H53">
        <v>8</v>
      </c>
      <c r="I53">
        <v>-2</v>
      </c>
      <c r="J53">
        <v>-12</v>
      </c>
      <c r="K53">
        <v>-4</v>
      </c>
      <c r="L53">
        <v>-5</v>
      </c>
      <c r="M53">
        <v>1</v>
      </c>
      <c r="N53">
        <v>-18</v>
      </c>
      <c r="O53">
        <v>-5</v>
      </c>
      <c r="P53">
        <v>6</v>
      </c>
      <c r="Q53">
        <v>-7</v>
      </c>
      <c r="R53">
        <v>13</v>
      </c>
      <c r="S53">
        <v>16</v>
      </c>
      <c r="T53">
        <v>9</v>
      </c>
      <c r="U53">
        <v>14</v>
      </c>
      <c r="HH53" t="s">
        <v>168</v>
      </c>
      <c r="HI53" t="s">
        <v>167</v>
      </c>
      <c r="HJ53" t="s">
        <v>169</v>
      </c>
      <c r="HK53" t="s">
        <v>170</v>
      </c>
    </row>
    <row r="54" spans="1:219">
      <c r="A54" t="s">
        <v>91</v>
      </c>
      <c r="B54">
        <v>-14</v>
      </c>
      <c r="C54">
        <v>-7</v>
      </c>
      <c r="D54">
        <v>-19</v>
      </c>
      <c r="E54">
        <v>17</v>
      </c>
      <c r="F54">
        <v>-3</v>
      </c>
      <c r="G54">
        <v>10</v>
      </c>
      <c r="H54">
        <v>2</v>
      </c>
      <c r="I54">
        <v>2</v>
      </c>
      <c r="J54">
        <v>-15</v>
      </c>
      <c r="K54">
        <v>17</v>
      </c>
      <c r="L54">
        <v>-6</v>
      </c>
      <c r="M54">
        <v>2</v>
      </c>
      <c r="N54">
        <v>-13</v>
      </c>
      <c r="O54">
        <v>-3</v>
      </c>
      <c r="P54">
        <v>3</v>
      </c>
      <c r="Q54">
        <v>-4</v>
      </c>
      <c r="R54">
        <v>-6</v>
      </c>
      <c r="S54">
        <v>18</v>
      </c>
      <c r="T54">
        <v>4</v>
      </c>
      <c r="U54">
        <v>15</v>
      </c>
      <c r="ER54" t="s">
        <v>185</v>
      </c>
      <c r="EU54" t="s">
        <v>132</v>
      </c>
      <c r="EV54" t="s">
        <v>124</v>
      </c>
      <c r="EW54" t="s">
        <v>126</v>
      </c>
      <c r="EX54" t="s">
        <v>120</v>
      </c>
      <c r="EY54" t="s">
        <v>121</v>
      </c>
      <c r="EZ54" t="s">
        <v>133</v>
      </c>
      <c r="FA54" t="s">
        <v>134</v>
      </c>
      <c r="FB54" t="s">
        <v>129</v>
      </c>
      <c r="FC54" t="s">
        <v>131</v>
      </c>
      <c r="FD54" t="s">
        <v>123</v>
      </c>
      <c r="FE54" t="s">
        <v>118</v>
      </c>
      <c r="FF54" t="s">
        <v>136</v>
      </c>
      <c r="FG54" t="s">
        <v>125</v>
      </c>
      <c r="FH54" t="s">
        <v>127</v>
      </c>
      <c r="FI54" t="s">
        <v>128</v>
      </c>
      <c r="FJ54" t="s">
        <v>122</v>
      </c>
      <c r="FK54" t="s">
        <v>137</v>
      </c>
      <c r="FL54" t="s">
        <v>135</v>
      </c>
      <c r="FM54" t="s">
        <v>119</v>
      </c>
      <c r="FN54" t="s">
        <v>130</v>
      </c>
      <c r="FX54" t="s">
        <v>164</v>
      </c>
      <c r="HH54" t="s">
        <v>118</v>
      </c>
    </row>
    <row r="55" spans="1:219">
      <c r="A55" t="s">
        <v>92</v>
      </c>
      <c r="B55">
        <v>4</v>
      </c>
      <c r="C55">
        <v>-8</v>
      </c>
      <c r="D55">
        <v>-20</v>
      </c>
      <c r="E55">
        <v>-2</v>
      </c>
      <c r="F55">
        <v>4</v>
      </c>
      <c r="G55">
        <v>12</v>
      </c>
      <c r="H55">
        <v>4</v>
      </c>
      <c r="I55">
        <v>-2</v>
      </c>
      <c r="J55">
        <v>-6</v>
      </c>
      <c r="K55">
        <v>7</v>
      </c>
      <c r="L55">
        <v>-5</v>
      </c>
      <c r="M55">
        <v>-7</v>
      </c>
      <c r="N55">
        <v>-14</v>
      </c>
      <c r="O55">
        <v>-9</v>
      </c>
      <c r="P55">
        <v>7</v>
      </c>
      <c r="Q55">
        <v>-17</v>
      </c>
      <c r="R55">
        <v>12</v>
      </c>
      <c r="S55">
        <v>19</v>
      </c>
      <c r="T55">
        <v>4</v>
      </c>
      <c r="U55">
        <v>17</v>
      </c>
      <c r="ER55" t="s">
        <v>156</v>
      </c>
      <c r="EU55">
        <f>EU29</f>
        <v>4.5531197301854975</v>
      </c>
      <c r="EV55">
        <f t="shared" ref="EV55:FD55" si="111">EV29</f>
        <v>13.333333333333334</v>
      </c>
      <c r="EW55">
        <f t="shared" si="111"/>
        <v>-7.9772079772079767</v>
      </c>
      <c r="EX55">
        <f t="shared" si="111"/>
        <v>-8.3682008368200833</v>
      </c>
      <c r="EY55">
        <f t="shared" si="111"/>
        <v>-8.7412587412587417</v>
      </c>
      <c r="EZ55">
        <f t="shared" si="111"/>
        <v>-5.5299539170506913</v>
      </c>
      <c r="FA55">
        <f t="shared" si="111"/>
        <v>12.209302325581394</v>
      </c>
      <c r="FB55">
        <f t="shared" si="111"/>
        <v>-14.117647058823529</v>
      </c>
      <c r="FC55">
        <f t="shared" si="111"/>
        <v>0.26666666666666666</v>
      </c>
      <c r="FD55">
        <f t="shared" si="111"/>
        <v>5.2777777777777777</v>
      </c>
      <c r="FE55">
        <f>FE29</f>
        <v>2.7184466019417477</v>
      </c>
      <c r="FK55">
        <f t="shared" ref="EV55:FN55" si="112">FK29</f>
        <v>20.588235294117645</v>
      </c>
      <c r="FL55">
        <f t="shared" si="112"/>
        <v>-3.7037037037037033</v>
      </c>
      <c r="FM55">
        <f>FM29</f>
        <v>22.727272727272727</v>
      </c>
      <c r="FN55">
        <f t="shared" si="112"/>
        <v>4.7468354430379751</v>
      </c>
      <c r="FP55">
        <f>IF(EU55&gt;0,FP29,GK29)</f>
        <v>1.4034059089470532</v>
      </c>
      <c r="FQ55">
        <f t="shared" ref="FQ55:GI55" si="113">IF(EV55&gt;0,FQ29,GL29)</f>
        <v>1.6632254819937673</v>
      </c>
      <c r="FR55">
        <f t="shared" si="113"/>
        <v>1.7059095380079714</v>
      </c>
      <c r="FS55">
        <f t="shared" si="113"/>
        <v>1.3673183342220676</v>
      </c>
      <c r="FT55">
        <f t="shared" si="113"/>
        <v>2.5680753752227483</v>
      </c>
      <c r="FU55">
        <f t="shared" si="113"/>
        <v>1.116721923744556</v>
      </c>
      <c r="FV55">
        <f t="shared" si="113"/>
        <v>3.5964611359469281</v>
      </c>
      <c r="FW55">
        <f t="shared" si="113"/>
        <v>2.2378955518438106</v>
      </c>
      <c r="FX55">
        <f t="shared" si="113"/>
        <v>0.43047638855399101</v>
      </c>
      <c r="FY55">
        <f t="shared" si="113"/>
        <v>1.0532739811717438</v>
      </c>
      <c r="FZ55">
        <f t="shared" si="113"/>
        <v>1.7072332157732659</v>
      </c>
      <c r="GF55">
        <f t="shared" si="113"/>
        <v>1.3542394879888751</v>
      </c>
      <c r="GG55">
        <f t="shared" si="113"/>
        <v>0.39620171122098968</v>
      </c>
      <c r="GH55">
        <f t="shared" si="113"/>
        <v>1.0717483204808225</v>
      </c>
      <c r="GI55">
        <f t="shared" si="113"/>
        <v>0.86386030546241632</v>
      </c>
      <c r="GK55">
        <f>10^-FP55</f>
        <v>3.9499726728641049E-2</v>
      </c>
      <c r="GL55">
        <f t="shared" ref="GL55:HD55" si="114">10^-FQ55</f>
        <v>2.1715734237140977E-2</v>
      </c>
      <c r="GM55">
        <f t="shared" si="114"/>
        <v>1.9682962360978554E-2</v>
      </c>
      <c r="GN55">
        <f>10^-FS55</f>
        <v>4.2922169551920811E-2</v>
      </c>
      <c r="GO55">
        <f t="shared" si="114"/>
        <v>2.7034891115924721E-3</v>
      </c>
      <c r="GP55">
        <f t="shared" si="114"/>
        <v>7.6432501984147014E-2</v>
      </c>
      <c r="GQ55">
        <f t="shared" si="114"/>
        <v>2.5324382474413605E-4</v>
      </c>
      <c r="GR55">
        <f t="shared" si="114"/>
        <v>5.7823509666882532E-3</v>
      </c>
      <c r="GS55">
        <f t="shared" si="114"/>
        <v>0.37112790619026353</v>
      </c>
      <c r="GT55">
        <f t="shared" si="114"/>
        <v>8.8455739750224804E-2</v>
      </c>
      <c r="GU55">
        <f t="shared" si="114"/>
        <v>1.9623062370453418E-2</v>
      </c>
      <c r="HA55">
        <f t="shared" si="114"/>
        <v>4.4234437805905046E-2</v>
      </c>
      <c r="HB55">
        <f t="shared" si="114"/>
        <v>0.40160423952419672</v>
      </c>
      <c r="HC55">
        <f t="shared" si="114"/>
        <v>8.4771853616452439E-2</v>
      </c>
      <c r="HD55">
        <f t="shared" si="114"/>
        <v>0.13681688380431958</v>
      </c>
      <c r="HH55" t="s">
        <v>119</v>
      </c>
    </row>
    <row r="56" spans="1:219">
      <c r="A56" t="s">
        <v>93</v>
      </c>
      <c r="B56">
        <v>1</v>
      </c>
      <c r="C56">
        <v>-1</v>
      </c>
      <c r="D56">
        <v>-12</v>
      </c>
      <c r="E56">
        <v>-18</v>
      </c>
      <c r="F56">
        <v>5</v>
      </c>
      <c r="G56">
        <v>-1</v>
      </c>
      <c r="H56">
        <v>-2</v>
      </c>
      <c r="I56">
        <v>0</v>
      </c>
      <c r="J56">
        <v>11</v>
      </c>
      <c r="K56">
        <v>-3</v>
      </c>
      <c r="L56">
        <v>-4</v>
      </c>
      <c r="M56">
        <v>-5</v>
      </c>
      <c r="N56">
        <v>-5</v>
      </c>
      <c r="O56">
        <v>-1</v>
      </c>
      <c r="P56">
        <v>-8</v>
      </c>
      <c r="Q56">
        <v>11</v>
      </c>
      <c r="R56">
        <v>8</v>
      </c>
      <c r="S56">
        <v>8</v>
      </c>
      <c r="T56">
        <v>3</v>
      </c>
      <c r="U56">
        <v>13</v>
      </c>
      <c r="ER56" t="s">
        <v>157</v>
      </c>
      <c r="EU56">
        <f>AVERAGE(EU30:EU42)</f>
        <v>2.6165190899110304</v>
      </c>
      <c r="EV56">
        <f t="shared" ref="EV56:FN56" si="115">AVERAGE(EV30:EV42)</f>
        <v>9.8602558933141609</v>
      </c>
      <c r="EW56">
        <f t="shared" si="115"/>
        <v>1.984041480780802</v>
      </c>
      <c r="EX56">
        <f t="shared" si="115"/>
        <v>-2.816213433488866</v>
      </c>
      <c r="EY56">
        <f t="shared" si="115"/>
        <v>3.2778984068404529</v>
      </c>
      <c r="EZ56">
        <f t="shared" si="115"/>
        <v>-7.6059250930249265</v>
      </c>
      <c r="FA56">
        <f t="shared" si="115"/>
        <v>4.743741533185732</v>
      </c>
      <c r="FB56">
        <f t="shared" si="115"/>
        <v>1.9667403445237297</v>
      </c>
      <c r="FC56">
        <f t="shared" si="115"/>
        <v>-1.215753272861394</v>
      </c>
      <c r="FD56">
        <f t="shared" si="115"/>
        <v>-2.5466106443582679</v>
      </c>
      <c r="FE56">
        <f t="shared" si="115"/>
        <v>-6.4353936472132647</v>
      </c>
      <c r="FF56">
        <f t="shared" si="115"/>
        <v>4.2572918450917197</v>
      </c>
      <c r="FG56">
        <f t="shared" si="115"/>
        <v>6.503257255303736</v>
      </c>
      <c r="FH56">
        <f t="shared" si="115"/>
        <v>2.9850168863592446</v>
      </c>
      <c r="FI56">
        <f t="shared" si="115"/>
        <v>-0.96502965214347103</v>
      </c>
      <c r="FJ56">
        <f t="shared" si="115"/>
        <v>3.1959706959706957</v>
      </c>
      <c r="FK56">
        <f t="shared" si="115"/>
        <v>10.487958243722858</v>
      </c>
      <c r="FL56">
        <f t="shared" si="115"/>
        <v>13.643222719309676</v>
      </c>
      <c r="FM56">
        <f t="shared" si="115"/>
        <v>-13.516182305279093</v>
      </c>
      <c r="FN56">
        <f t="shared" si="115"/>
        <v>-4.5093042536897991</v>
      </c>
      <c r="FP56">
        <f>IF(EU56&gt;0,AVERAGE(FP30:FP42),AVERAGE(GK30:GK42))</f>
        <v>0.65096046210890357</v>
      </c>
      <c r="FQ56">
        <f t="shared" ref="FQ56:GI56" si="116">IF(EV56&gt;0,AVERAGE(FQ30:FQ42),AVERAGE(GL30:GL42))</f>
        <v>0.81479565400631837</v>
      </c>
      <c r="FR56">
        <f t="shared" si="116"/>
        <v>0.89130195973512449</v>
      </c>
      <c r="FS56">
        <f t="shared" si="116"/>
        <v>0.71863601001224875</v>
      </c>
      <c r="FT56">
        <f t="shared" si="116"/>
        <v>0.67893807302902565</v>
      </c>
      <c r="FU56">
        <f t="shared" si="116"/>
        <v>1.0114965244067884</v>
      </c>
      <c r="FV56">
        <f t="shared" si="116"/>
        <v>0.74900920154398964</v>
      </c>
      <c r="FW56">
        <f t="shared" si="116"/>
        <v>0.73670027398998417</v>
      </c>
      <c r="FX56">
        <f t="shared" si="116"/>
        <v>0.4606635508042552</v>
      </c>
      <c r="FY56">
        <f t="shared" si="116"/>
        <v>0.75022521335846903</v>
      </c>
      <c r="FZ56">
        <f t="shared" si="116"/>
        <v>1.1136814555465004</v>
      </c>
      <c r="GA56">
        <f t="shared" si="116"/>
        <v>0.61332659955961177</v>
      </c>
      <c r="GB56">
        <f t="shared" si="116"/>
        <v>0.74542742112872185</v>
      </c>
      <c r="GC56">
        <f t="shared" si="116"/>
        <v>0.55099952819414044</v>
      </c>
      <c r="GD56">
        <f t="shared" si="116"/>
        <v>0.39771084697483905</v>
      </c>
      <c r="GE56">
        <f t="shared" si="116"/>
        <v>0.52016438065614168</v>
      </c>
      <c r="GF56">
        <f t="shared" si="116"/>
        <v>0.97209237752249256</v>
      </c>
      <c r="GG56">
        <f t="shared" si="116"/>
        <v>0.67411965788347161</v>
      </c>
      <c r="GH56">
        <f t="shared" si="116"/>
        <v>0.81003778201602405</v>
      </c>
      <c r="GI56">
        <f t="shared" si="116"/>
        <v>0.819842808046643</v>
      </c>
      <c r="GK56">
        <f t="shared" ref="GK56:GK60" si="117">10^-FP56</f>
        <v>0.22337755750695784</v>
      </c>
      <c r="GL56">
        <f t="shared" ref="GL56:HA60" si="118">10^-FQ56</f>
        <v>0.15318080446508653</v>
      </c>
      <c r="GM56">
        <f t="shared" si="118"/>
        <v>0.12843933261700635</v>
      </c>
      <c r="GN56">
        <f t="shared" si="118"/>
        <v>0.1911454611774093</v>
      </c>
      <c r="GO56">
        <f t="shared" si="118"/>
        <v>0.2094411081076247</v>
      </c>
      <c r="GP56">
        <f t="shared" si="118"/>
        <v>9.7387557907676656E-2</v>
      </c>
      <c r="GQ56">
        <f t="shared" si="118"/>
        <v>0.1782341003986713</v>
      </c>
      <c r="GR56">
        <f t="shared" si="118"/>
        <v>0.18335794208191933</v>
      </c>
      <c r="GS56">
        <f t="shared" si="118"/>
        <v>0.34620748190336692</v>
      </c>
      <c r="GT56">
        <f t="shared" si="118"/>
        <v>0.17773574815534426</v>
      </c>
      <c r="GU56">
        <f t="shared" si="118"/>
        <v>7.6969478572398026E-2</v>
      </c>
      <c r="GV56">
        <f t="shared" si="118"/>
        <v>0.2435978217053377</v>
      </c>
      <c r="GW56">
        <f t="shared" si="118"/>
        <v>0.17971013849144724</v>
      </c>
      <c r="GX56">
        <f t="shared" si="118"/>
        <v>0.28119038851741313</v>
      </c>
      <c r="GY56">
        <f t="shared" si="118"/>
        <v>0.40021112141886195</v>
      </c>
      <c r="GZ56">
        <f t="shared" si="118"/>
        <v>0.30188088836174332</v>
      </c>
      <c r="HA56">
        <f t="shared" si="118"/>
        <v>0.10663692727827999</v>
      </c>
      <c r="HB56">
        <f t="shared" ref="HB56:HD60" si="119">10^-GG56</f>
        <v>0.21177775595778101</v>
      </c>
      <c r="HC56">
        <f t="shared" si="119"/>
        <v>0.154868188344743</v>
      </c>
      <c r="HD56">
        <f t="shared" si="119"/>
        <v>0.15141091778286608</v>
      </c>
      <c r="HH56" t="s">
        <v>120</v>
      </c>
    </row>
    <row r="57" spans="1:219">
      <c r="A57" t="s">
        <v>94</v>
      </c>
      <c r="B57">
        <v>-40</v>
      </c>
      <c r="C57">
        <v>0</v>
      </c>
      <c r="D57">
        <v>-27</v>
      </c>
      <c r="E57">
        <v>7</v>
      </c>
      <c r="F57">
        <v>26</v>
      </c>
      <c r="G57">
        <v>-35</v>
      </c>
      <c r="H57">
        <v>8</v>
      </c>
      <c r="I57">
        <v>21</v>
      </c>
      <c r="J57">
        <v>21</v>
      </c>
      <c r="K57">
        <v>3</v>
      </c>
      <c r="L57">
        <v>14</v>
      </c>
      <c r="M57">
        <v>-2</v>
      </c>
      <c r="N57">
        <v>-28</v>
      </c>
      <c r="O57">
        <v>-1</v>
      </c>
      <c r="P57">
        <v>3</v>
      </c>
      <c r="Q57">
        <v>3</v>
      </c>
      <c r="R57">
        <v>5</v>
      </c>
      <c r="S57">
        <v>11</v>
      </c>
      <c r="T57">
        <v>-5</v>
      </c>
      <c r="U57">
        <v>16</v>
      </c>
      <c r="ER57" t="s">
        <v>158</v>
      </c>
      <c r="EU57">
        <f>AVERAGE(EU43:EU45)</f>
        <v>-1.0845240547154724</v>
      </c>
      <c r="EV57">
        <f t="shared" ref="EV57:FN57" si="120">AVERAGE(EV43:EV45)</f>
        <v>0.34551878289710869</v>
      </c>
      <c r="EW57">
        <f t="shared" si="120"/>
        <v>-0.25952977283135487</v>
      </c>
      <c r="EX57">
        <f t="shared" si="120"/>
        <v>-12.604047346315388</v>
      </c>
      <c r="EY57">
        <f t="shared" si="120"/>
        <v>1.4264286625127081</v>
      </c>
      <c r="EZ57">
        <f t="shared" si="120"/>
        <v>-4.4203026555967737</v>
      </c>
      <c r="FA57">
        <f t="shared" si="120"/>
        <v>1.1346833842611417</v>
      </c>
      <c r="FB57">
        <f t="shared" si="120"/>
        <v>-6.5000768818232615</v>
      </c>
      <c r="FC57">
        <f t="shared" si="120"/>
        <v>-0.30675235534570566</v>
      </c>
      <c r="FD57">
        <f t="shared" si="120"/>
        <v>-3.7180756052360842</v>
      </c>
      <c r="FE57">
        <f t="shared" si="120"/>
        <v>-7.4980709876543203</v>
      </c>
      <c r="FF57">
        <f t="shared" si="120"/>
        <v>5.3959668510308303</v>
      </c>
      <c r="FG57">
        <f t="shared" si="120"/>
        <v>10.208331329168066</v>
      </c>
      <c r="FH57">
        <f t="shared" si="120"/>
        <v>4.0645505983101486</v>
      </c>
      <c r="FI57">
        <f t="shared" si="120"/>
        <v>9.7786359515979431</v>
      </c>
      <c r="FJ57">
        <f t="shared" si="120"/>
        <v>-14.905688181550248</v>
      </c>
      <c r="FK57">
        <f t="shared" si="120"/>
        <v>5.0799663299663296</v>
      </c>
      <c r="FL57">
        <f t="shared" si="120"/>
        <v>13.821084533098235</v>
      </c>
      <c r="FM57">
        <f t="shared" si="120"/>
        <v>-1.3655533773517581</v>
      </c>
      <c r="FN57">
        <f t="shared" si="120"/>
        <v>-7.126898329357175</v>
      </c>
      <c r="FP57">
        <f>IF(EU57&gt;0,AVERAGE(FP43:FP45),AVERAGE(GK43:GK45))</f>
        <v>0.63793522419696236</v>
      </c>
      <c r="FQ57">
        <f t="shared" ref="FQ57:GI57" si="121">IF(EV57&gt;0,AVERAGE(FQ43:FQ45),AVERAGE(GL43:GL45))</f>
        <v>0.40739422082878568</v>
      </c>
      <c r="FR57">
        <f t="shared" si="121"/>
        <v>0.3798144091862537</v>
      </c>
      <c r="FS57">
        <f t="shared" si="121"/>
        <v>2.6707480261823044</v>
      </c>
      <c r="FT57">
        <f t="shared" si="121"/>
        <v>0.91569666341918499</v>
      </c>
      <c r="FU57">
        <f t="shared" si="121"/>
        <v>0.91722476943441011</v>
      </c>
      <c r="FV57">
        <f t="shared" si="121"/>
        <v>0.76015208090003117</v>
      </c>
      <c r="FW57">
        <f t="shared" si="121"/>
        <v>1.039744109151828</v>
      </c>
      <c r="FX57">
        <f t="shared" si="121"/>
        <v>0.4262194743461587</v>
      </c>
      <c r="FY57">
        <f t="shared" si="121"/>
        <v>1.1274072640553687</v>
      </c>
      <c r="FZ57">
        <f t="shared" si="121"/>
        <v>1.976409610814865</v>
      </c>
      <c r="GA57">
        <f t="shared" si="121"/>
        <v>0.97236911237146584</v>
      </c>
      <c r="GB57">
        <f t="shared" si="121"/>
        <v>1.4012276838358566</v>
      </c>
      <c r="GC57">
        <f t="shared" si="121"/>
        <v>1.3877160462134359</v>
      </c>
      <c r="GD57">
        <f t="shared" si="121"/>
        <v>1.3112393396511761</v>
      </c>
      <c r="GE57">
        <f t="shared" si="121"/>
        <v>1.1940551796959666</v>
      </c>
      <c r="GF57">
        <f t="shared" si="121"/>
        <v>0.64996634542665876</v>
      </c>
      <c r="GG57">
        <f t="shared" si="121"/>
        <v>1.3441892113377285</v>
      </c>
      <c r="GH57">
        <f t="shared" si="121"/>
        <v>0.43063894204457148</v>
      </c>
      <c r="GI57">
        <f t="shared" si="121"/>
        <v>1.5541478518139691</v>
      </c>
      <c r="GK57">
        <f t="shared" si="117"/>
        <v>0.23017851071951367</v>
      </c>
      <c r="GL57">
        <f t="shared" si="118"/>
        <v>0.3913864437700732</v>
      </c>
      <c r="GM57">
        <f t="shared" si="118"/>
        <v>0.41704756593561054</v>
      </c>
      <c r="GN57">
        <f t="shared" si="118"/>
        <v>2.1342828460256228E-3</v>
      </c>
      <c r="GO57">
        <f t="shared" si="118"/>
        <v>0.12142366480066839</v>
      </c>
      <c r="GP57">
        <f t="shared" si="118"/>
        <v>0.12099717496863854</v>
      </c>
      <c r="GQ57">
        <f t="shared" si="118"/>
        <v>0.17371923935591166</v>
      </c>
      <c r="GR57">
        <f t="shared" si="118"/>
        <v>9.1254836401721481E-2</v>
      </c>
      <c r="GS57">
        <f t="shared" si="118"/>
        <v>0.37478355437842786</v>
      </c>
      <c r="GT57">
        <f t="shared" si="118"/>
        <v>7.4574909662452463E-2</v>
      </c>
      <c r="GU57">
        <f t="shared" si="118"/>
        <v>1.0558212271444342E-2</v>
      </c>
      <c r="GV57">
        <f t="shared" si="118"/>
        <v>0.10656899928201354</v>
      </c>
      <c r="GW57">
        <f t="shared" si="118"/>
        <v>3.9698337184363698E-2</v>
      </c>
      <c r="GX57">
        <f t="shared" si="118"/>
        <v>4.0952833320543634E-2</v>
      </c>
      <c r="GY57">
        <f t="shared" si="118"/>
        <v>4.8838313726107828E-2</v>
      </c>
      <c r="GZ57">
        <f t="shared" si="118"/>
        <v>6.3965355853180958E-2</v>
      </c>
      <c r="HA57">
        <f t="shared" si="118"/>
        <v>0.22388946294304865</v>
      </c>
      <c r="HB57">
        <f t="shared" si="119"/>
        <v>4.5270030663400108E-2</v>
      </c>
      <c r="HC57">
        <f t="shared" si="119"/>
        <v>0.37098902151565238</v>
      </c>
      <c r="HD57">
        <f t="shared" si="119"/>
        <v>2.7915933055604684E-2</v>
      </c>
      <c r="HH57" t="s">
        <v>121</v>
      </c>
    </row>
    <row r="58" spans="1:219">
      <c r="A58" t="s">
        <v>108</v>
      </c>
      <c r="B58">
        <v>-17</v>
      </c>
      <c r="C58">
        <v>4</v>
      </c>
      <c r="D58">
        <v>-8</v>
      </c>
      <c r="E58">
        <v>-2</v>
      </c>
      <c r="F58">
        <v>-3</v>
      </c>
      <c r="G58">
        <v>5</v>
      </c>
      <c r="H58">
        <v>13</v>
      </c>
      <c r="I58">
        <v>16</v>
      </c>
      <c r="J58">
        <v>-12</v>
      </c>
      <c r="K58">
        <v>59</v>
      </c>
      <c r="L58">
        <v>0</v>
      </c>
      <c r="M58">
        <v>-18</v>
      </c>
      <c r="N58">
        <v>-49</v>
      </c>
      <c r="O58">
        <v>-10</v>
      </c>
      <c r="P58">
        <v>4</v>
      </c>
      <c r="Q58">
        <v>-12</v>
      </c>
      <c r="R58">
        <v>-24</v>
      </c>
      <c r="S58">
        <v>15</v>
      </c>
      <c r="T58">
        <v>20</v>
      </c>
      <c r="U58">
        <v>19</v>
      </c>
      <c r="ER58" t="s">
        <v>159</v>
      </c>
      <c r="EU58">
        <f>AVERAGE(EU48:EU51)</f>
        <v>1.0399567714544331</v>
      </c>
      <c r="EV58">
        <f t="shared" ref="EV58:FN58" si="122">AVERAGE(EV48:EV51)</f>
        <v>-2.1214265977555926</v>
      </c>
      <c r="EW58">
        <f t="shared" si="122"/>
        <v>-13.486308000830233</v>
      </c>
      <c r="EX58">
        <f t="shared" si="122"/>
        <v>-10.669081514669751</v>
      </c>
      <c r="EY58">
        <f t="shared" si="122"/>
        <v>-0.7939976050478661</v>
      </c>
      <c r="EZ58">
        <f t="shared" si="122"/>
        <v>-3.9680166217149866</v>
      </c>
      <c r="FA58">
        <f t="shared" si="122"/>
        <v>2.1152417380282782</v>
      </c>
      <c r="FB58">
        <f t="shared" si="122"/>
        <v>-4.3712448487464153</v>
      </c>
      <c r="FC58">
        <f t="shared" si="122"/>
        <v>-3.7082173865032368</v>
      </c>
      <c r="FD58">
        <f t="shared" si="122"/>
        <v>7.2983336070944329</v>
      </c>
      <c r="FE58">
        <f t="shared" si="122"/>
        <v>-3.7082711671398787</v>
      </c>
      <c r="FF58">
        <f t="shared" si="122"/>
        <v>7.9395218195636854</v>
      </c>
      <c r="FG58">
        <f t="shared" si="122"/>
        <v>9.4805520633450229</v>
      </c>
      <c r="FH58">
        <f t="shared" si="122"/>
        <v>0.2208920707682229</v>
      </c>
      <c r="FI58">
        <f t="shared" si="122"/>
        <v>-1.2382059012447124</v>
      </c>
      <c r="FJ58">
        <f t="shared" si="122"/>
        <v>6.953311730097445</v>
      </c>
      <c r="FK58">
        <f t="shared" si="122"/>
        <v>4.2446789321789327</v>
      </c>
      <c r="FL58">
        <f t="shared" si="122"/>
        <v>19.488808501542692</v>
      </c>
      <c r="FM58">
        <f t="shared" si="122"/>
        <v>4.8264365034551373</v>
      </c>
      <c r="FN58">
        <f t="shared" si="122"/>
        <v>2.7713032079192068</v>
      </c>
      <c r="FP58">
        <f>IF(EU58&gt;0,AVERAGE(FP48:FP51),AVERAGE(GK48:GK51))</f>
        <v>0.53887224338655493</v>
      </c>
      <c r="FQ58">
        <f t="shared" ref="FQ58:GI58" si="123">IF(EV58&gt;0,AVERAGE(FQ48:FQ51),AVERAGE(GL48:GL51))</f>
        <v>0.58387418490001297</v>
      </c>
      <c r="FR58">
        <f t="shared" si="123"/>
        <v>4.0687481506609915</v>
      </c>
      <c r="FS58">
        <f t="shared" si="123"/>
        <v>1.4750004776115735</v>
      </c>
      <c r="FT58">
        <f t="shared" si="123"/>
        <v>0.61937690340335039</v>
      </c>
      <c r="FU58">
        <f t="shared" si="123"/>
        <v>0.75501230456894342</v>
      </c>
      <c r="FV58">
        <f t="shared" si="123"/>
        <v>0.56349437766420507</v>
      </c>
      <c r="FW58">
        <f t="shared" si="123"/>
        <v>0.80326223139260433</v>
      </c>
      <c r="FX58">
        <f t="shared" si="123"/>
        <v>0.87291544656016007</v>
      </c>
      <c r="FY58">
        <f t="shared" si="123"/>
        <v>1.3305027204587536</v>
      </c>
      <c r="FZ58">
        <f t="shared" si="123"/>
        <v>0.88489193784456677</v>
      </c>
      <c r="GA58">
        <f t="shared" si="123"/>
        <v>1.202340132149025</v>
      </c>
      <c r="GB58">
        <f t="shared" si="123"/>
        <v>1.1316058050673599</v>
      </c>
      <c r="GC58">
        <f t="shared" si="123"/>
        <v>0.3955190528064349</v>
      </c>
      <c r="GD58">
        <f t="shared" si="123"/>
        <v>0.4103376624447852</v>
      </c>
      <c r="GE58">
        <f t="shared" si="123"/>
        <v>0.74600912054135649</v>
      </c>
      <c r="GF58">
        <f t="shared" si="123"/>
        <v>0.75575501913986964</v>
      </c>
      <c r="GG58">
        <f t="shared" si="123"/>
        <v>1.5063310665895355</v>
      </c>
      <c r="GH58">
        <f t="shared" si="123"/>
        <v>0.80178885879219686</v>
      </c>
      <c r="GI58">
        <f t="shared" si="123"/>
        <v>0.76020362078673398</v>
      </c>
      <c r="GK58">
        <f t="shared" si="117"/>
        <v>0.28915303601222309</v>
      </c>
      <c r="GL58">
        <f t="shared" si="118"/>
        <v>0.26069086619864779</v>
      </c>
      <c r="GM58">
        <f t="shared" si="118"/>
        <v>8.5359497411333009E-5</v>
      </c>
      <c r="GN58">
        <f t="shared" si="118"/>
        <v>3.3496507078270614E-2</v>
      </c>
      <c r="GO58">
        <f t="shared" si="118"/>
        <v>0.24022770737441312</v>
      </c>
      <c r="GP58">
        <f t="shared" si="118"/>
        <v>0.17578738086151099</v>
      </c>
      <c r="GQ58">
        <f t="shared" si="118"/>
        <v>0.27321568138964369</v>
      </c>
      <c r="GR58">
        <f t="shared" si="118"/>
        <v>0.15730327645912842</v>
      </c>
      <c r="GS58">
        <f t="shared" si="118"/>
        <v>0.13399375364682317</v>
      </c>
      <c r="GT58">
        <f t="shared" si="118"/>
        <v>4.6719402461833703E-2</v>
      </c>
      <c r="GU58">
        <f t="shared" si="118"/>
        <v>0.13034910757626353</v>
      </c>
      <c r="GV58">
        <f t="shared" si="118"/>
        <v>6.275666666157019E-2</v>
      </c>
      <c r="GW58">
        <f t="shared" si="118"/>
        <v>7.3857430578202959E-2</v>
      </c>
      <c r="GX58">
        <f t="shared" si="118"/>
        <v>0.40223600923305852</v>
      </c>
      <c r="GY58">
        <f t="shared" si="118"/>
        <v>0.38874278130969114</v>
      </c>
      <c r="GZ58">
        <f t="shared" si="118"/>
        <v>0.17946959363458401</v>
      </c>
      <c r="HA58">
        <f t="shared" si="118"/>
        <v>0.17548701261172761</v>
      </c>
      <c r="HB58">
        <f t="shared" si="119"/>
        <v>3.1165129324996821E-2</v>
      </c>
      <c r="HC58">
        <f t="shared" si="119"/>
        <v>0.15783784443869026</v>
      </c>
      <c r="HD58">
        <f t="shared" si="119"/>
        <v>0.17369862445281667</v>
      </c>
      <c r="HH58" t="s">
        <v>122</v>
      </c>
    </row>
    <row r="59" spans="1:219">
      <c r="A59" t="s">
        <v>109</v>
      </c>
      <c r="B59">
        <v>-40</v>
      </c>
      <c r="C59">
        <v>12</v>
      </c>
      <c r="D59">
        <v>-29</v>
      </c>
      <c r="E59">
        <v>11</v>
      </c>
      <c r="F59">
        <v>0</v>
      </c>
      <c r="G59">
        <v>15</v>
      </c>
      <c r="H59">
        <v>-4</v>
      </c>
      <c r="I59">
        <v>21</v>
      </c>
      <c r="J59">
        <v>-8</v>
      </c>
      <c r="K59">
        <v>75</v>
      </c>
      <c r="L59">
        <v>16</v>
      </c>
      <c r="M59">
        <v>-14</v>
      </c>
      <c r="N59">
        <v>-43</v>
      </c>
      <c r="O59">
        <v>-13</v>
      </c>
      <c r="P59">
        <v>-7</v>
      </c>
      <c r="Q59">
        <v>-36</v>
      </c>
      <c r="R59">
        <v>5</v>
      </c>
      <c r="S59">
        <v>11</v>
      </c>
      <c r="T59">
        <v>14</v>
      </c>
      <c r="U59">
        <v>14</v>
      </c>
      <c r="ER59" t="s">
        <v>160</v>
      </c>
      <c r="EU59">
        <f>EU52</f>
        <v>1.8907563025210083</v>
      </c>
      <c r="EV59">
        <f t="shared" ref="EV59:FN59" si="124">EV52</f>
        <v>-6.1946902654867255</v>
      </c>
      <c r="EW59">
        <f t="shared" si="124"/>
        <v>-1.171875</v>
      </c>
      <c r="EX59">
        <f t="shared" si="124"/>
        <v>-12.714776632302405</v>
      </c>
      <c r="EY59">
        <f t="shared" si="124"/>
        <v>-10.964912280701753</v>
      </c>
      <c r="EZ59">
        <f t="shared" si="124"/>
        <v>-10.461538461538462</v>
      </c>
      <c r="FA59">
        <f t="shared" si="124"/>
        <v>0.78616352201257866</v>
      </c>
      <c r="FB59">
        <f t="shared" si="124"/>
        <v>-5.6451612903225801</v>
      </c>
      <c r="FC59">
        <f t="shared" si="124"/>
        <v>0</v>
      </c>
      <c r="FD59">
        <f t="shared" si="124"/>
        <v>-2.6845637583892619</v>
      </c>
      <c r="FE59">
        <f t="shared" si="124"/>
        <v>-1.6064257028112447</v>
      </c>
      <c r="FF59">
        <f t="shared" si="124"/>
        <v>9.6491228070175428</v>
      </c>
      <c r="FG59">
        <f t="shared" si="124"/>
        <v>-10.526315789473683</v>
      </c>
      <c r="FH59">
        <f t="shared" si="124"/>
        <v>-2.7439024390243905</v>
      </c>
      <c r="FI59">
        <f t="shared" si="124"/>
        <v>-3.3557046979865772</v>
      </c>
      <c r="FJ59">
        <f t="shared" si="124"/>
        <v>-21.739130434782609</v>
      </c>
      <c r="FK59">
        <f t="shared" si="124"/>
        <v>5.8510638297872344</v>
      </c>
      <c r="FL59">
        <f t="shared" si="124"/>
        <v>14.000000000000002</v>
      </c>
      <c r="FM59">
        <f t="shared" si="124"/>
        <v>14.457831325301203</v>
      </c>
      <c r="FN59">
        <f t="shared" si="124"/>
        <v>0.29411764705882354</v>
      </c>
      <c r="FP59">
        <f>IF(EU59&gt;0,AVERAGE(FP52),AVERAGE(GK52))</f>
        <v>0.49963804673026901</v>
      </c>
      <c r="FQ59">
        <f t="shared" ref="FQ59:GI59" si="125">IF(EV59&gt;0,AVERAGE(FQ52),AVERAGE(GL52))</f>
        <v>0.89158189270635568</v>
      </c>
      <c r="FR59">
        <f t="shared" si="125"/>
        <v>0.38917251869253333</v>
      </c>
      <c r="FS59">
        <f t="shared" si="125"/>
        <v>2.2739214556861365</v>
      </c>
      <c r="FT59">
        <f t="shared" si="125"/>
        <v>1.5454380359787732</v>
      </c>
      <c r="FU59">
        <f t="shared" si="125"/>
        <v>1.8033019044339764</v>
      </c>
      <c r="FV59">
        <f t="shared" si="125"/>
        <v>0.38777811692669029</v>
      </c>
      <c r="FW59">
        <f t="shared" si="125"/>
        <v>0.86168955169379025</v>
      </c>
      <c r="FX59">
        <f t="shared" si="125"/>
        <v>0.31346859003209016</v>
      </c>
      <c r="FY59">
        <f t="shared" si="125"/>
        <v>0.75783483088576786</v>
      </c>
      <c r="FZ59">
        <f t="shared" si="125"/>
        <v>0.42427358692149142</v>
      </c>
      <c r="GA59">
        <f t="shared" si="125"/>
        <v>1.4973670744689502</v>
      </c>
      <c r="GB59">
        <f t="shared" si="125"/>
        <v>1.2682212289670149</v>
      </c>
      <c r="GC59">
        <f t="shared" si="125"/>
        <v>0.54602945274730741</v>
      </c>
      <c r="GD59">
        <f t="shared" si="125"/>
        <v>0.49736679807778117</v>
      </c>
      <c r="GE59">
        <f t="shared" si="125"/>
        <v>0.94552708546860831</v>
      </c>
      <c r="GF59">
        <f t="shared" si="125"/>
        <v>0.81746202946078383</v>
      </c>
      <c r="GG59">
        <f t="shared" si="125"/>
        <v>0.92305791454871722</v>
      </c>
      <c r="GH59">
        <f t="shared" si="125"/>
        <v>1.3897927388612474</v>
      </c>
      <c r="GI59">
        <f t="shared" si="125"/>
        <v>0.3948789910930654</v>
      </c>
      <c r="GK59">
        <f t="shared" si="117"/>
        <v>0.31649142901251148</v>
      </c>
      <c r="GL59">
        <f t="shared" si="118"/>
        <v>0.12835657121792451</v>
      </c>
      <c r="GM59">
        <f t="shared" si="118"/>
        <v>0.40815721817224981</v>
      </c>
      <c r="GN59">
        <f t="shared" si="118"/>
        <v>5.3220450239082184E-3</v>
      </c>
      <c r="GO59">
        <f t="shared" si="118"/>
        <v>2.8481441370757473E-2</v>
      </c>
      <c r="GP59">
        <f t="shared" si="118"/>
        <v>1.5728890737405372E-2</v>
      </c>
      <c r="GQ59">
        <f t="shared" si="118"/>
        <v>0.40946980632942642</v>
      </c>
      <c r="GR59">
        <f t="shared" si="118"/>
        <v>0.13750245375843578</v>
      </c>
      <c r="GS59">
        <f t="shared" si="118"/>
        <v>0.48588267070521818</v>
      </c>
      <c r="GT59">
        <f t="shared" si="118"/>
        <v>0.17464862431881603</v>
      </c>
      <c r="GU59">
        <f t="shared" si="118"/>
        <v>0.37646656645688931</v>
      </c>
      <c r="GV59">
        <f t="shared" si="118"/>
        <v>3.1815073107297545E-2</v>
      </c>
      <c r="GW59">
        <f t="shared" si="118"/>
        <v>5.3923586658771082E-2</v>
      </c>
      <c r="GX59">
        <f t="shared" si="118"/>
        <v>0.28442682098703492</v>
      </c>
      <c r="GY59">
        <f t="shared" si="118"/>
        <v>0.31815093354867841</v>
      </c>
      <c r="GZ59">
        <f t="shared" si="118"/>
        <v>0.11336341349982795</v>
      </c>
      <c r="HA59">
        <f t="shared" si="118"/>
        <v>0.15224322339172847</v>
      </c>
      <c r="HB59">
        <f t="shared" si="119"/>
        <v>0.11938288929737022</v>
      </c>
      <c r="HC59">
        <f t="shared" si="119"/>
        <v>4.0757474090350937E-2</v>
      </c>
      <c r="HD59">
        <f t="shared" si="119"/>
        <v>0.40282926033803079</v>
      </c>
      <c r="HH59" t="s">
        <v>123</v>
      </c>
    </row>
    <row r="60" spans="1:219">
      <c r="A60" t="s">
        <v>110</v>
      </c>
      <c r="B60">
        <v>-68</v>
      </c>
      <c r="C60">
        <v>10</v>
      </c>
      <c r="D60">
        <v>-44</v>
      </c>
      <c r="E60">
        <v>20</v>
      </c>
      <c r="F60">
        <v>11</v>
      </c>
      <c r="G60">
        <v>-16</v>
      </c>
      <c r="H60">
        <v>16</v>
      </c>
      <c r="I60">
        <v>16</v>
      </c>
      <c r="J60">
        <v>10</v>
      </c>
      <c r="K60">
        <v>44</v>
      </c>
      <c r="L60">
        <v>9</v>
      </c>
      <c r="M60">
        <v>-11</v>
      </c>
      <c r="N60">
        <v>-54</v>
      </c>
      <c r="O60">
        <v>3</v>
      </c>
      <c r="P60">
        <v>-11</v>
      </c>
      <c r="Q60">
        <v>-8</v>
      </c>
      <c r="R60">
        <v>31</v>
      </c>
      <c r="S60">
        <v>16</v>
      </c>
      <c r="T60">
        <v>8</v>
      </c>
      <c r="U60">
        <v>18</v>
      </c>
      <c r="ER60" t="s">
        <v>161</v>
      </c>
      <c r="EU60">
        <f>AVERAGE(EU46:EU47)</f>
        <v>-0.74711217710142552</v>
      </c>
      <c r="EV60">
        <f t="shared" ref="EV60:FN60" si="126">AVERAGE(EV46:EV47)</f>
        <v>-6.4909297052154198</v>
      </c>
      <c r="EW60">
        <f t="shared" si="126"/>
        <v>-3.5190039318479687</v>
      </c>
      <c r="EX60">
        <f t="shared" si="126"/>
        <v>-11.9336569579288</v>
      </c>
      <c r="EY60">
        <f t="shared" si="126"/>
        <v>-4.1250462449130598</v>
      </c>
      <c r="EZ60">
        <f t="shared" si="126"/>
        <v>-14.392924676961865</v>
      </c>
      <c r="FA60">
        <f t="shared" si="126"/>
        <v>-1.4409534127843986</v>
      </c>
      <c r="FB60">
        <f t="shared" si="126"/>
        <v>-12.362258953168045</v>
      </c>
      <c r="FC60">
        <f t="shared" si="126"/>
        <v>-9.4692684766214175</v>
      </c>
      <c r="FD60">
        <f t="shared" si="126"/>
        <v>-3.7710280373831773</v>
      </c>
      <c r="FE60">
        <f t="shared" si="126"/>
        <v>-9.8635444743935317</v>
      </c>
      <c r="FF60">
        <f t="shared" si="126"/>
        <v>2.4627158555729984</v>
      </c>
      <c r="FG60">
        <f t="shared" si="126"/>
        <v>14.133134624937904</v>
      </c>
      <c r="FH60">
        <f t="shared" si="126"/>
        <v>18.36107523795858</v>
      </c>
      <c r="FI60">
        <f t="shared" si="126"/>
        <v>8.6904761904761898</v>
      </c>
      <c r="FJ60">
        <f t="shared" si="126"/>
        <v>-6.756756756756757</v>
      </c>
      <c r="FK60">
        <f t="shared" si="126"/>
        <v>1.2931034482758621</v>
      </c>
      <c r="FL60">
        <f t="shared" si="126"/>
        <v>25.501672240802677</v>
      </c>
      <c r="FM60">
        <f t="shared" si="126"/>
        <v>14.166666666666666</v>
      </c>
      <c r="FN60">
        <f t="shared" si="126"/>
        <v>-7.0228876900681376</v>
      </c>
      <c r="FP60">
        <f>IF(EU60&gt;0,AVERAGE(FP46:FP47),AVERAGE(GK46:GK47))</f>
        <v>0.57172552681845101</v>
      </c>
      <c r="FQ60">
        <f t="shared" ref="FQ60:GI60" si="127">IF(EV60&gt;0,AVERAGE(FQ46:FQ47),AVERAGE(GL46:GL47))</f>
        <v>0.80763815825451246</v>
      </c>
      <c r="FR60">
        <f t="shared" si="127"/>
        <v>0.63799534542030445</v>
      </c>
      <c r="FS60">
        <f t="shared" si="127"/>
        <v>1.1976499311298787</v>
      </c>
      <c r="FT60">
        <f t="shared" si="127"/>
        <v>0.71423543408621337</v>
      </c>
      <c r="FU60">
        <f t="shared" si="127"/>
        <v>1.8227064750838791</v>
      </c>
      <c r="FV60">
        <f t="shared" si="127"/>
        <v>0.42409893593512826</v>
      </c>
      <c r="FW60">
        <f t="shared" si="127"/>
        <v>1.4945045558768291</v>
      </c>
      <c r="FX60">
        <f t="shared" si="127"/>
        <v>1.3197075011821902</v>
      </c>
      <c r="FY60">
        <f t="shared" si="127"/>
        <v>0.59701992849738272</v>
      </c>
      <c r="FZ60">
        <f t="shared" si="127"/>
        <v>1.361453128164696</v>
      </c>
      <c r="GA60">
        <f t="shared" si="127"/>
        <v>0.42103060637012824</v>
      </c>
      <c r="GB60">
        <f t="shared" si="127"/>
        <v>1.0367097257199571</v>
      </c>
      <c r="GC60">
        <f t="shared" si="127"/>
        <v>3.1667049916096217</v>
      </c>
      <c r="GD60">
        <f t="shared" si="127"/>
        <v>0.66570926269777286</v>
      </c>
      <c r="GE60">
        <f t="shared" si="127"/>
        <v>0.6608588808676894</v>
      </c>
      <c r="GF60">
        <f t="shared" si="127"/>
        <v>0.43860933862669299</v>
      </c>
      <c r="GG60">
        <f t="shared" si="127"/>
        <v>1.396812416247978</v>
      </c>
      <c r="GH60">
        <f t="shared" si="127"/>
        <v>0.92603807636777857</v>
      </c>
      <c r="GI60">
        <f t="shared" si="127"/>
        <v>1.1170649855395554</v>
      </c>
      <c r="GK60">
        <f t="shared" si="117"/>
        <v>0.26808620886280515</v>
      </c>
      <c r="GL60">
        <f t="shared" si="118"/>
        <v>0.15572625578889232</v>
      </c>
      <c r="GM60">
        <f t="shared" si="118"/>
        <v>0.23014664833948492</v>
      </c>
      <c r="GN60">
        <f t="shared" si="118"/>
        <v>6.3438085638737055E-2</v>
      </c>
      <c r="GO60">
        <f t="shared" si="118"/>
        <v>0.1930921267267223</v>
      </c>
      <c r="GP60">
        <f t="shared" si="118"/>
        <v>1.5041582321740117E-2</v>
      </c>
      <c r="GQ60">
        <f t="shared" si="118"/>
        <v>0.37661799246474637</v>
      </c>
      <c r="GR60">
        <f t="shared" si="118"/>
        <v>3.2025464987982602E-2</v>
      </c>
      <c r="GS60">
        <f t="shared" si="118"/>
        <v>4.7895255990490722E-2</v>
      </c>
      <c r="GT60">
        <f t="shared" si="118"/>
        <v>0.25291819370575286</v>
      </c>
      <c r="GU60">
        <f t="shared" si="118"/>
        <v>4.3505771230499424E-2</v>
      </c>
      <c r="GV60">
        <f t="shared" si="118"/>
        <v>0.37928825415798517</v>
      </c>
      <c r="GW60">
        <f t="shared" si="118"/>
        <v>9.189465979247266E-2</v>
      </c>
      <c r="GX60">
        <f t="shared" si="118"/>
        <v>6.8123195010935406E-4</v>
      </c>
      <c r="GY60">
        <f t="shared" si="118"/>
        <v>0.21591893891050071</v>
      </c>
      <c r="GZ60">
        <f t="shared" si="118"/>
        <v>0.21834392807484712</v>
      </c>
      <c r="HA60">
        <f t="shared" si="118"/>
        <v>0.36424253627962955</v>
      </c>
      <c r="HB60">
        <f t="shared" si="119"/>
        <v>4.0103990040547668E-2</v>
      </c>
      <c r="HC60">
        <f t="shared" si="119"/>
        <v>0.11856647915440331</v>
      </c>
      <c r="HD60">
        <f t="shared" si="119"/>
        <v>7.6372149576383275E-2</v>
      </c>
      <c r="HH60" t="s">
        <v>124</v>
      </c>
    </row>
    <row r="61" spans="1:219">
      <c r="A61" t="s">
        <v>111</v>
      </c>
      <c r="B61">
        <v>-36</v>
      </c>
      <c r="C61">
        <v>20</v>
      </c>
      <c r="D61">
        <v>-18</v>
      </c>
      <c r="E61">
        <v>10</v>
      </c>
      <c r="F61">
        <v>6</v>
      </c>
      <c r="G61">
        <v>19</v>
      </c>
      <c r="H61">
        <v>-7</v>
      </c>
      <c r="I61">
        <v>10</v>
      </c>
      <c r="J61">
        <v>-16</v>
      </c>
      <c r="K61">
        <v>59</v>
      </c>
      <c r="L61">
        <v>-1</v>
      </c>
      <c r="M61">
        <v>-12</v>
      </c>
      <c r="N61">
        <v>-14</v>
      </c>
      <c r="O61">
        <v>-16</v>
      </c>
      <c r="P61">
        <v>0</v>
      </c>
      <c r="Q61">
        <v>-26</v>
      </c>
      <c r="R61">
        <v>5</v>
      </c>
      <c r="S61">
        <v>-5</v>
      </c>
      <c r="T61">
        <v>17</v>
      </c>
      <c r="U61">
        <v>5</v>
      </c>
      <c r="HH61" t="s">
        <v>125</v>
      </c>
    </row>
    <row r="62" spans="1:219">
      <c r="A62" t="s">
        <v>112</v>
      </c>
      <c r="B62">
        <v>-40</v>
      </c>
      <c r="C62">
        <v>16</v>
      </c>
      <c r="D62">
        <v>-6</v>
      </c>
      <c r="E62">
        <v>2</v>
      </c>
      <c r="F62">
        <v>12</v>
      </c>
      <c r="G62">
        <v>6</v>
      </c>
      <c r="H62">
        <v>-2</v>
      </c>
      <c r="I62">
        <v>13</v>
      </c>
      <c r="J62">
        <v>-5</v>
      </c>
      <c r="K62">
        <v>39</v>
      </c>
      <c r="L62">
        <v>13</v>
      </c>
      <c r="M62">
        <v>-13</v>
      </c>
      <c r="N62">
        <v>-22</v>
      </c>
      <c r="O62">
        <v>-20</v>
      </c>
      <c r="P62">
        <v>14</v>
      </c>
      <c r="Q62">
        <v>-39</v>
      </c>
      <c r="R62">
        <v>0</v>
      </c>
      <c r="S62">
        <v>1</v>
      </c>
      <c r="T62">
        <v>20</v>
      </c>
      <c r="U62">
        <v>11</v>
      </c>
      <c r="EU62" t="s">
        <v>165</v>
      </c>
      <c r="FP62" t="s">
        <v>166</v>
      </c>
      <c r="HH62" t="s">
        <v>126</v>
      </c>
    </row>
    <row r="63" spans="1:219">
      <c r="A63" t="s">
        <v>113</v>
      </c>
      <c r="B63">
        <v>-16</v>
      </c>
      <c r="C63">
        <v>18</v>
      </c>
      <c r="D63">
        <v>-26</v>
      </c>
      <c r="E63">
        <v>-9</v>
      </c>
      <c r="F63">
        <v>4</v>
      </c>
      <c r="G63">
        <v>25</v>
      </c>
      <c r="H63">
        <v>4</v>
      </c>
      <c r="I63">
        <v>28</v>
      </c>
      <c r="J63">
        <v>-67</v>
      </c>
      <c r="K63">
        <v>33</v>
      </c>
      <c r="L63">
        <v>-8</v>
      </c>
      <c r="M63">
        <v>-16</v>
      </c>
      <c r="N63">
        <v>-8</v>
      </c>
      <c r="O63">
        <v>-12</v>
      </c>
      <c r="P63">
        <v>12</v>
      </c>
      <c r="Q63">
        <v>-26</v>
      </c>
      <c r="R63">
        <v>-5</v>
      </c>
      <c r="S63">
        <v>50</v>
      </c>
      <c r="T63">
        <v>23</v>
      </c>
      <c r="U63">
        <v>-4</v>
      </c>
      <c r="GK63" t="s">
        <v>132</v>
      </c>
      <c r="GL63" t="s">
        <v>124</v>
      </c>
      <c r="GM63" t="s">
        <v>126</v>
      </c>
      <c r="GN63" t="s">
        <v>120</v>
      </c>
      <c r="GO63" t="s">
        <v>121</v>
      </c>
      <c r="GP63" t="s">
        <v>133</v>
      </c>
      <c r="GQ63" t="s">
        <v>134</v>
      </c>
      <c r="GR63" t="s">
        <v>129</v>
      </c>
      <c r="GS63" t="s">
        <v>131</v>
      </c>
      <c r="GT63" t="s">
        <v>123</v>
      </c>
      <c r="GU63" t="s">
        <v>118</v>
      </c>
      <c r="GV63" t="s">
        <v>136</v>
      </c>
      <c r="GW63" t="s">
        <v>125</v>
      </c>
      <c r="GX63" t="s">
        <v>127</v>
      </c>
      <c r="GY63" t="s">
        <v>128</v>
      </c>
      <c r="GZ63" t="s">
        <v>122</v>
      </c>
      <c r="HA63" t="s">
        <v>137</v>
      </c>
      <c r="HB63" t="s">
        <v>135</v>
      </c>
      <c r="HC63" t="s">
        <v>119</v>
      </c>
      <c r="HD63" t="s">
        <v>130</v>
      </c>
      <c r="HH63" t="s">
        <v>127</v>
      </c>
    </row>
    <row r="64" spans="1:219">
      <c r="A64" t="s">
        <v>114</v>
      </c>
      <c r="B64">
        <v>-46</v>
      </c>
      <c r="C64">
        <v>18</v>
      </c>
      <c r="D64">
        <v>-17</v>
      </c>
      <c r="E64">
        <v>-8</v>
      </c>
      <c r="F64">
        <v>13</v>
      </c>
      <c r="G64">
        <v>26</v>
      </c>
      <c r="H64">
        <v>-6</v>
      </c>
      <c r="I64">
        <v>17</v>
      </c>
      <c r="J64">
        <v>-73</v>
      </c>
      <c r="K64">
        <v>22</v>
      </c>
      <c r="L64">
        <v>-13</v>
      </c>
      <c r="M64">
        <v>-26</v>
      </c>
      <c r="N64">
        <v>34</v>
      </c>
      <c r="O64">
        <v>-10</v>
      </c>
      <c r="P64">
        <v>22</v>
      </c>
      <c r="Q64">
        <v>-31</v>
      </c>
      <c r="R64">
        <v>9</v>
      </c>
      <c r="S64">
        <v>27</v>
      </c>
      <c r="T64">
        <v>22</v>
      </c>
      <c r="U64">
        <v>20</v>
      </c>
      <c r="EU64">
        <f t="shared" ref="EU64:FA64" si="128">AVERAGE(EU55:EU60)</f>
        <v>1.3781192770425121</v>
      </c>
      <c r="EV64">
        <f t="shared" si="128"/>
        <v>1.4553435735144777</v>
      </c>
      <c r="EW64">
        <f t="shared" si="128"/>
        <v>-4.071647200322789</v>
      </c>
      <c r="EX64">
        <f t="shared" si="128"/>
        <v>-9.8509961202542158</v>
      </c>
      <c r="EY64">
        <f t="shared" si="128"/>
        <v>-3.3201479670947101</v>
      </c>
      <c r="EZ64">
        <f t="shared" si="128"/>
        <v>-7.7297769043146163</v>
      </c>
      <c r="FA64">
        <f t="shared" si="128"/>
        <v>3.258029848380787</v>
      </c>
      <c r="FB64">
        <f>AVERAGE(FB56:FB60)</f>
        <v>-5.3824003259073141</v>
      </c>
      <c r="FC64">
        <f>AVERAGE(FC55:FC60)</f>
        <v>-2.4055541374441813</v>
      </c>
      <c r="FD64">
        <f>AVERAGE(FD55:FD60)</f>
        <v>-2.4027776749096841E-2</v>
      </c>
      <c r="FE64">
        <f>AVERAGE(FE56:FE60)</f>
        <v>-5.8223411958424478</v>
      </c>
      <c r="FF64">
        <f t="shared" ref="FF64:FN64" si="129">AVERAGE(FF55:FF60)</f>
        <v>5.9409238356553553</v>
      </c>
      <c r="FG64">
        <f t="shared" si="129"/>
        <v>5.9597918966562089</v>
      </c>
      <c r="FH64">
        <f t="shared" si="129"/>
        <v>4.5775264708743615</v>
      </c>
      <c r="FI64">
        <f t="shared" si="129"/>
        <v>2.5820343781398742</v>
      </c>
      <c r="FJ64">
        <f t="shared" si="129"/>
        <v>-6.6504585894042947</v>
      </c>
      <c r="FK64">
        <f t="shared" si="129"/>
        <v>7.9241676796748122</v>
      </c>
      <c r="FL64">
        <f t="shared" si="129"/>
        <v>13.791847381841597</v>
      </c>
      <c r="FM64">
        <f t="shared" si="129"/>
        <v>6.8827452566774801</v>
      </c>
      <c r="FN64">
        <f t="shared" si="129"/>
        <v>-1.8078056625165175</v>
      </c>
      <c r="FP64">
        <f>AVERAGE(FP55:FP60)</f>
        <v>0.71708956869803231</v>
      </c>
      <c r="FQ64">
        <f t="shared" ref="FQ64:GI64" si="130">AVERAGE(FQ55:FQ60)</f>
        <v>0.86141826544829214</v>
      </c>
      <c r="FR64">
        <f t="shared" si="130"/>
        <v>1.3454903202838633</v>
      </c>
      <c r="FS64">
        <f t="shared" si="130"/>
        <v>1.617212372474035</v>
      </c>
      <c r="FT64">
        <f t="shared" si="130"/>
        <v>1.1736267475232161</v>
      </c>
      <c r="FU64">
        <f t="shared" si="130"/>
        <v>1.237743983612092</v>
      </c>
      <c r="FV64">
        <f t="shared" si="130"/>
        <v>1.0801656414861622</v>
      </c>
      <c r="FW64">
        <f t="shared" si="130"/>
        <v>1.1956327123248078</v>
      </c>
      <c r="FX64">
        <f t="shared" si="130"/>
        <v>0.63724182524647421</v>
      </c>
      <c r="FY64">
        <f t="shared" si="130"/>
        <v>0.93604398973791436</v>
      </c>
      <c r="FZ64">
        <f t="shared" si="130"/>
        <v>1.2446571558442308</v>
      </c>
      <c r="GA64">
        <f>AVERAGE(GA55:GA60)</f>
        <v>0.94128670498383626</v>
      </c>
      <c r="GB64">
        <f t="shared" si="130"/>
        <v>1.1166383729437821</v>
      </c>
      <c r="GC64">
        <f t="shared" si="130"/>
        <v>1.209393814314188</v>
      </c>
      <c r="GD64">
        <f t="shared" si="130"/>
        <v>0.65647278196927084</v>
      </c>
      <c r="GE64">
        <f t="shared" si="130"/>
        <v>0.81332292944595252</v>
      </c>
      <c r="GF64">
        <f t="shared" si="130"/>
        <v>0.83135409969422891</v>
      </c>
      <c r="GG64">
        <f t="shared" si="130"/>
        <v>1.0401186629714034</v>
      </c>
      <c r="GH64">
        <f t="shared" si="130"/>
        <v>0.90500745309377351</v>
      </c>
      <c r="GI64">
        <f t="shared" si="130"/>
        <v>0.91833309379039729</v>
      </c>
      <c r="GK64">
        <f>1-_xlfn.CHISQ.DIST(SUM(LN(GK55),LN(GK56),LN(GK57),LN(GK58),LN(GK59),LN(GK60))*-2,12,TRUE)</f>
        <v>7.0688925651504086E-2</v>
      </c>
      <c r="GL64">
        <f t="shared" ref="GL64:HD64" si="131">1-_xlfn.CHISQ.DIST(SUM(LN(GL55),LN(GL56),LN(GL57),LN(GL58),LN(GL59),LN(GL60))*-2,12,TRUE)</f>
        <v>2.1640312009154949E-2</v>
      </c>
      <c r="GM64">
        <f t="shared" si="131"/>
        <v>2.0908900689176058E-4</v>
      </c>
      <c r="GN64">
        <f t="shared" si="131"/>
        <v>1.1666150727340785E-5</v>
      </c>
      <c r="GO64">
        <f t="shared" si="131"/>
        <v>1.1879103749727893E-3</v>
      </c>
      <c r="GP64">
        <f t="shared" si="131"/>
        <v>6.2721763578099665E-4</v>
      </c>
      <c r="GQ64">
        <f t="shared" si="131"/>
        <v>2.9452925363672167E-3</v>
      </c>
      <c r="GR64">
        <f t="shared" si="131"/>
        <v>9.5538481236889794E-4</v>
      </c>
      <c r="GS64">
        <f t="shared" si="131"/>
        <v>0.12813355327100018</v>
      </c>
      <c r="GT64">
        <f t="shared" si="131"/>
        <v>1.1220083679207571E-2</v>
      </c>
      <c r="GU64">
        <f t="shared" si="131"/>
        <v>5.850689334829795E-4</v>
      </c>
      <c r="GV64">
        <f>1-_xlfn.CHISQ.DIST(SUM(LN(GV56),LN(GV57),LN(GV58),LN(GV59),LN(GV60))*-2,10,TRUE)</f>
        <v>1.6854700011342816E-2</v>
      </c>
      <c r="GW64">
        <f t="shared" ref="GW64:GZ64" si="132">1-_xlfn.CHISQ.DIST(SUM(LN(GW56),LN(GW57),LN(GW58),LN(GW59),LN(GW60))*-2,10,TRUE)</f>
        <v>4.1481311478056559E-3</v>
      </c>
      <c r="GX64">
        <f t="shared" si="132"/>
        <v>1.9096754569343233E-3</v>
      </c>
      <c r="GY64">
        <f>1-_xlfn.CHISQ.DIST(SUM(LN(GY56),LN(GY57),LN(GY58),LN(GY59),LN(GY60))*-2,10,TRUE)</f>
        <v>0.12789511172689416</v>
      </c>
      <c r="GZ64">
        <f>1-_xlfn.CHISQ.DIST(SUM(LN(GZ56),LN(GZ57),LN(GZ58),LN(GZ59),LN(GZ60))*-2,10,TRUE)</f>
        <v>4.3864163088050523E-2</v>
      </c>
      <c r="HA64">
        <f t="shared" si="131"/>
        <v>2.7971761828802677E-2</v>
      </c>
      <c r="HB64">
        <f t="shared" si="131"/>
        <v>4.3061982089078743E-3</v>
      </c>
      <c r="HC64">
        <f t="shared" si="131"/>
        <v>1.4793143455355762E-2</v>
      </c>
      <c r="HD64">
        <f t="shared" si="131"/>
        <v>1.3144679419443417E-2</v>
      </c>
      <c r="HH64" t="s">
        <v>128</v>
      </c>
    </row>
    <row r="65" spans="1:220">
      <c r="A65" t="s">
        <v>115</v>
      </c>
      <c r="B65">
        <v>-17</v>
      </c>
      <c r="C65">
        <v>6</v>
      </c>
      <c r="D65">
        <v>-22</v>
      </c>
      <c r="E65">
        <v>-1</v>
      </c>
      <c r="F65">
        <v>-7</v>
      </c>
      <c r="G65">
        <v>29</v>
      </c>
      <c r="H65">
        <v>10</v>
      </c>
      <c r="I65">
        <v>3</v>
      </c>
      <c r="J65">
        <v>-68</v>
      </c>
      <c r="K65">
        <v>3</v>
      </c>
      <c r="L65">
        <v>-3</v>
      </c>
      <c r="M65">
        <v>-11</v>
      </c>
      <c r="N65">
        <v>25</v>
      </c>
      <c r="O65">
        <v>-15</v>
      </c>
      <c r="P65">
        <v>21</v>
      </c>
      <c r="Q65">
        <v>-11</v>
      </c>
      <c r="R65">
        <v>9</v>
      </c>
      <c r="S65">
        <v>34</v>
      </c>
      <c r="T65">
        <v>21</v>
      </c>
      <c r="U65">
        <v>-6</v>
      </c>
      <c r="EU65">
        <f>_xlfn.STDEV.P(EU55:EU60)</f>
        <v>1.9396148022731563</v>
      </c>
      <c r="EV65">
        <f t="shared" ref="EV65:FN65" si="133">_xlfn.STDEV.P(EV55:EV60)</f>
        <v>7.6094290688149808</v>
      </c>
      <c r="EW65">
        <f t="shared" si="133"/>
        <v>5.2250508936905904</v>
      </c>
      <c r="EX65">
        <f t="shared" si="133"/>
        <v>3.4754884322070794</v>
      </c>
      <c r="EY65">
        <f t="shared" si="133"/>
        <v>5.1788732040054777</v>
      </c>
      <c r="EZ65">
        <f t="shared" si="133"/>
        <v>3.692742434352037</v>
      </c>
      <c r="FA65">
        <f t="shared" si="133"/>
        <v>4.4033651878885234</v>
      </c>
      <c r="FB65">
        <f t="shared" si="133"/>
        <v>5.3018249619272551</v>
      </c>
      <c r="FC65">
        <f t="shared" si="133"/>
        <v>3.4239607074737903</v>
      </c>
      <c r="FD65">
        <f t="shared" si="133"/>
        <v>4.5250045068027935</v>
      </c>
      <c r="FE65">
        <f t="shared" si="133"/>
        <v>4.1341264686245287</v>
      </c>
      <c r="FF65">
        <f t="shared" si="133"/>
        <v>2.5680599315414332</v>
      </c>
      <c r="FG65">
        <f t="shared" si="133"/>
        <v>8.5946084500648077</v>
      </c>
      <c r="FH65">
        <f t="shared" si="133"/>
        <v>7.2851771730834907</v>
      </c>
      <c r="FI65">
        <f t="shared" si="133"/>
        <v>5.5052117115533177</v>
      </c>
      <c r="FJ65">
        <f t="shared" si="133"/>
        <v>10.750282503772482</v>
      </c>
      <c r="FK65">
        <f t="shared" si="133"/>
        <v>6.2828937305123844</v>
      </c>
      <c r="FL65">
        <f t="shared" si="133"/>
        <v>8.9044552858632375</v>
      </c>
      <c r="FM65">
        <f t="shared" si="133"/>
        <v>11.901439496569749</v>
      </c>
      <c r="FN65">
        <f t="shared" si="133"/>
        <v>4.6750679435331044</v>
      </c>
      <c r="HH65" t="s">
        <v>129</v>
      </c>
    </row>
    <row r="66" spans="1:220">
      <c r="A66" t="s">
        <v>116</v>
      </c>
      <c r="B66">
        <v>-2</v>
      </c>
      <c r="C66">
        <v>9</v>
      </c>
      <c r="D66">
        <v>-25</v>
      </c>
      <c r="E66">
        <v>0</v>
      </c>
      <c r="F66">
        <v>-6</v>
      </c>
      <c r="G66">
        <v>34</v>
      </c>
      <c r="H66">
        <v>5</v>
      </c>
      <c r="I66">
        <v>13</v>
      </c>
      <c r="J66">
        <v>-61</v>
      </c>
      <c r="K66">
        <v>9</v>
      </c>
      <c r="L66">
        <v>-5</v>
      </c>
      <c r="M66">
        <v>-11</v>
      </c>
      <c r="N66">
        <v>41</v>
      </c>
      <c r="O66">
        <v>-28</v>
      </c>
      <c r="P66">
        <v>12</v>
      </c>
      <c r="Q66">
        <v>-18</v>
      </c>
      <c r="R66">
        <v>-1</v>
      </c>
      <c r="S66">
        <v>15</v>
      </c>
      <c r="T66">
        <v>14</v>
      </c>
      <c r="U66">
        <v>5</v>
      </c>
      <c r="HH66" t="s">
        <v>130</v>
      </c>
    </row>
    <row r="67" spans="1:220">
      <c r="HH67" t="s">
        <v>131</v>
      </c>
    </row>
    <row r="68" spans="1:220">
      <c r="HH68" t="s">
        <v>132</v>
      </c>
    </row>
    <row r="69" spans="1:220">
      <c r="A69" t="s">
        <v>95</v>
      </c>
      <c r="B69">
        <v>-22</v>
      </c>
      <c r="C69">
        <v>24</v>
      </c>
      <c r="D69">
        <v>-29</v>
      </c>
      <c r="E69">
        <v>-31</v>
      </c>
      <c r="F69">
        <v>-10</v>
      </c>
      <c r="G69">
        <v>14</v>
      </c>
      <c r="H69">
        <v>-1</v>
      </c>
      <c r="I69">
        <v>-11</v>
      </c>
      <c r="J69">
        <v>-3</v>
      </c>
      <c r="K69">
        <v>0</v>
      </c>
      <c r="L69">
        <v>4</v>
      </c>
      <c r="M69">
        <v>-18</v>
      </c>
      <c r="N69">
        <v>22</v>
      </c>
      <c r="O69">
        <v>-4</v>
      </c>
      <c r="P69">
        <v>-3</v>
      </c>
      <c r="Q69">
        <v>-41</v>
      </c>
      <c r="R69">
        <v>9</v>
      </c>
      <c r="S69">
        <v>74</v>
      </c>
      <c r="T69">
        <v>18</v>
      </c>
      <c r="U69">
        <v>8</v>
      </c>
      <c r="HH69" t="s">
        <v>133</v>
      </c>
    </row>
    <row r="70" spans="1:220">
      <c r="A70" t="s">
        <v>96</v>
      </c>
      <c r="B70">
        <v>-16</v>
      </c>
      <c r="C70">
        <v>17</v>
      </c>
      <c r="D70">
        <v>-5</v>
      </c>
      <c r="E70">
        <v>-6</v>
      </c>
      <c r="F70">
        <v>-44</v>
      </c>
      <c r="G70">
        <v>29</v>
      </c>
      <c r="H70">
        <v>6</v>
      </c>
      <c r="I70">
        <v>0</v>
      </c>
      <c r="J70">
        <v>-39</v>
      </c>
      <c r="K70">
        <v>32</v>
      </c>
      <c r="L70">
        <v>0</v>
      </c>
      <c r="M70">
        <v>-58</v>
      </c>
      <c r="N70">
        <v>82</v>
      </c>
      <c r="O70">
        <v>20</v>
      </c>
      <c r="P70">
        <v>51</v>
      </c>
      <c r="Q70">
        <v>-54</v>
      </c>
      <c r="R70">
        <v>25</v>
      </c>
      <c r="S70">
        <v>-67</v>
      </c>
      <c r="T70">
        <v>18</v>
      </c>
      <c r="U70">
        <v>9</v>
      </c>
      <c r="HH70" t="s">
        <v>134</v>
      </c>
    </row>
    <row r="71" spans="1:220">
      <c r="A71" t="s">
        <v>97</v>
      </c>
      <c r="B71">
        <v>-89</v>
      </c>
      <c r="C71">
        <v>13</v>
      </c>
      <c r="D71">
        <v>-10</v>
      </c>
      <c r="E71">
        <v>45</v>
      </c>
      <c r="F71">
        <v>2</v>
      </c>
      <c r="G71">
        <v>-21</v>
      </c>
      <c r="H71">
        <v>16</v>
      </c>
      <c r="I71">
        <v>5</v>
      </c>
      <c r="J71">
        <v>24</v>
      </c>
      <c r="K71">
        <v>33</v>
      </c>
      <c r="L71">
        <v>10</v>
      </c>
      <c r="M71">
        <v>-3</v>
      </c>
      <c r="N71">
        <v>-23</v>
      </c>
      <c r="O71">
        <v>-8</v>
      </c>
      <c r="P71">
        <v>-12</v>
      </c>
      <c r="Q71">
        <v>-14</v>
      </c>
      <c r="R71">
        <v>4</v>
      </c>
      <c r="S71">
        <v>25</v>
      </c>
      <c r="T71">
        <v>3</v>
      </c>
      <c r="U71">
        <v>0</v>
      </c>
      <c r="HH71" t="s">
        <v>136</v>
      </c>
    </row>
    <row r="72" spans="1:220">
      <c r="A72" t="s">
        <v>98</v>
      </c>
      <c r="B72">
        <v>-90</v>
      </c>
      <c r="C72">
        <v>16</v>
      </c>
      <c r="D72">
        <v>-21</v>
      </c>
      <c r="E72">
        <v>-4</v>
      </c>
      <c r="F72">
        <v>9</v>
      </c>
      <c r="G72">
        <v>-9</v>
      </c>
      <c r="H72">
        <v>1</v>
      </c>
      <c r="I72">
        <v>5</v>
      </c>
      <c r="J72">
        <v>-6</v>
      </c>
      <c r="K72">
        <v>58</v>
      </c>
      <c r="L72">
        <v>9</v>
      </c>
      <c r="M72">
        <v>-13</v>
      </c>
      <c r="N72">
        <v>-17</v>
      </c>
      <c r="O72">
        <v>20</v>
      </c>
      <c r="P72">
        <v>9</v>
      </c>
      <c r="Q72">
        <v>-28</v>
      </c>
      <c r="R72">
        <v>16</v>
      </c>
      <c r="S72">
        <v>23</v>
      </c>
      <c r="T72">
        <v>19</v>
      </c>
      <c r="U72">
        <v>3</v>
      </c>
      <c r="HH72" t="s">
        <v>135</v>
      </c>
    </row>
    <row r="73" spans="1:220">
      <c r="A73" t="s">
        <v>99</v>
      </c>
      <c r="B73">
        <v>-45</v>
      </c>
      <c r="C73">
        <v>-4</v>
      </c>
      <c r="D73">
        <v>-17</v>
      </c>
      <c r="E73">
        <v>35</v>
      </c>
      <c r="F73">
        <v>12</v>
      </c>
      <c r="G73">
        <v>-24</v>
      </c>
      <c r="H73">
        <v>16</v>
      </c>
      <c r="I73">
        <v>-16</v>
      </c>
      <c r="J73">
        <v>10</v>
      </c>
      <c r="K73">
        <v>35</v>
      </c>
      <c r="L73">
        <v>5</v>
      </c>
      <c r="M73">
        <v>9</v>
      </c>
      <c r="N73">
        <v>-32</v>
      </c>
      <c r="O73">
        <v>-2</v>
      </c>
      <c r="P73">
        <v>-19</v>
      </c>
      <c r="Q73">
        <v>-22</v>
      </c>
      <c r="R73">
        <v>26</v>
      </c>
      <c r="S73">
        <v>28</v>
      </c>
      <c r="T73">
        <v>-3</v>
      </c>
      <c r="U73">
        <v>8</v>
      </c>
      <c r="HH73" t="s">
        <v>137</v>
      </c>
    </row>
    <row r="74" spans="1:220">
      <c r="A74" t="s">
        <v>100</v>
      </c>
      <c r="B74">
        <v>-116</v>
      </c>
      <c r="C74">
        <v>17</v>
      </c>
      <c r="D74">
        <v>-12</v>
      </c>
      <c r="E74">
        <v>-2</v>
      </c>
      <c r="F74">
        <v>9</v>
      </c>
      <c r="G74">
        <v>-16</v>
      </c>
      <c r="H74">
        <v>6</v>
      </c>
      <c r="I74">
        <v>12</v>
      </c>
      <c r="J74">
        <v>24</v>
      </c>
      <c r="K74">
        <v>75</v>
      </c>
      <c r="L74">
        <v>14</v>
      </c>
      <c r="M74">
        <v>-7</v>
      </c>
      <c r="N74">
        <v>-7</v>
      </c>
      <c r="O74">
        <v>-17</v>
      </c>
      <c r="P74">
        <v>-44</v>
      </c>
      <c r="Q74">
        <v>-4</v>
      </c>
      <c r="R74">
        <v>23</v>
      </c>
      <c r="S74">
        <v>40</v>
      </c>
      <c r="T74">
        <v>6</v>
      </c>
      <c r="U74">
        <v>-1</v>
      </c>
    </row>
    <row r="75" spans="1:220">
      <c r="A75" t="s">
        <v>101</v>
      </c>
      <c r="B75">
        <v>31</v>
      </c>
      <c r="C75">
        <v>12</v>
      </c>
      <c r="D75">
        <v>-17</v>
      </c>
      <c r="E75">
        <v>-35</v>
      </c>
      <c r="F75">
        <v>-46</v>
      </c>
      <c r="G75">
        <v>15</v>
      </c>
      <c r="H75">
        <v>29</v>
      </c>
      <c r="I75">
        <v>-46</v>
      </c>
      <c r="J75">
        <v>-92</v>
      </c>
      <c r="K75">
        <v>-39</v>
      </c>
      <c r="L75">
        <v>6</v>
      </c>
      <c r="M75">
        <v>-34</v>
      </c>
      <c r="N75">
        <v>35</v>
      </c>
      <c r="O75">
        <v>23</v>
      </c>
      <c r="P75">
        <v>60</v>
      </c>
      <c r="Q75">
        <v>16</v>
      </c>
      <c r="R75">
        <v>43</v>
      </c>
      <c r="S75">
        <v>35</v>
      </c>
      <c r="T75">
        <v>4</v>
      </c>
      <c r="U75">
        <v>0</v>
      </c>
      <c r="HI75" t="s">
        <v>168</v>
      </c>
      <c r="HJ75" t="s">
        <v>167</v>
      </c>
      <c r="HK75" t="s">
        <v>169</v>
      </c>
      <c r="HL75" t="s">
        <v>170</v>
      </c>
    </row>
    <row r="76" spans="1:220">
      <c r="A76" t="s">
        <v>102</v>
      </c>
      <c r="B76">
        <v>50</v>
      </c>
      <c r="C76">
        <v>15</v>
      </c>
      <c r="D76">
        <v>-20</v>
      </c>
      <c r="E76">
        <v>-27</v>
      </c>
      <c r="F76">
        <v>-70</v>
      </c>
      <c r="G76">
        <v>9</v>
      </c>
      <c r="H76">
        <v>18</v>
      </c>
      <c r="I76">
        <v>-93</v>
      </c>
      <c r="J76">
        <v>-111</v>
      </c>
      <c r="K76">
        <v>-27</v>
      </c>
      <c r="L76">
        <v>4</v>
      </c>
      <c r="M76">
        <v>-60</v>
      </c>
      <c r="N76">
        <v>76</v>
      </c>
      <c r="O76">
        <v>35</v>
      </c>
      <c r="P76">
        <v>75</v>
      </c>
      <c r="Q76">
        <v>23</v>
      </c>
      <c r="R76">
        <v>70</v>
      </c>
      <c r="S76">
        <v>62</v>
      </c>
      <c r="T76">
        <v>10</v>
      </c>
      <c r="U76">
        <v>-39</v>
      </c>
      <c r="HH76" t="s">
        <v>171</v>
      </c>
      <c r="HI76" t="s">
        <v>132</v>
      </c>
      <c r="HJ76">
        <f>EU64</f>
        <v>1.3781192770425121</v>
      </c>
      <c r="HK76">
        <f t="shared" ref="HK76:HK95" si="134">-LOG10(HL76)</f>
        <v>1.1506486188079192</v>
      </c>
      <c r="HL76">
        <f>GK64</f>
        <v>7.0688925651504086E-2</v>
      </c>
    </row>
    <row r="77" spans="1:220">
      <c r="A77" t="s">
        <v>103</v>
      </c>
      <c r="B77">
        <v>97</v>
      </c>
      <c r="C77">
        <v>35</v>
      </c>
      <c r="D77">
        <v>5</v>
      </c>
      <c r="E77">
        <v>-46</v>
      </c>
      <c r="F77">
        <v>-91</v>
      </c>
      <c r="G77">
        <v>38</v>
      </c>
      <c r="H77">
        <v>11</v>
      </c>
      <c r="I77">
        <v>-80</v>
      </c>
      <c r="J77">
        <v>-73</v>
      </c>
      <c r="K77">
        <v>-80</v>
      </c>
      <c r="L77">
        <v>0</v>
      </c>
      <c r="M77">
        <v>-54</v>
      </c>
      <c r="N77">
        <v>55</v>
      </c>
      <c r="O77">
        <v>6</v>
      </c>
      <c r="P77">
        <v>83</v>
      </c>
      <c r="Q77">
        <v>7</v>
      </c>
      <c r="R77">
        <v>69</v>
      </c>
      <c r="S77">
        <v>55</v>
      </c>
      <c r="T77">
        <v>17</v>
      </c>
      <c r="U77">
        <v>-54</v>
      </c>
      <c r="HI77" t="s">
        <v>124</v>
      </c>
      <c r="HJ77">
        <f>EV64</f>
        <v>1.4553435735144777</v>
      </c>
      <c r="HK77">
        <f t="shared" si="134"/>
        <v>1.6647364818798189</v>
      </c>
      <c r="HL77">
        <f>GL64</f>
        <v>2.1640312009154949E-2</v>
      </c>
    </row>
    <row r="78" spans="1:220">
      <c r="A78" t="s">
        <v>104</v>
      </c>
      <c r="B78">
        <v>-26</v>
      </c>
      <c r="C78">
        <v>15</v>
      </c>
      <c r="D78">
        <v>-12</v>
      </c>
      <c r="E78">
        <v>-20</v>
      </c>
      <c r="F78">
        <v>-20</v>
      </c>
      <c r="G78">
        <v>-1</v>
      </c>
      <c r="H78">
        <v>14</v>
      </c>
      <c r="I78">
        <v>4</v>
      </c>
      <c r="J78">
        <v>-17</v>
      </c>
      <c r="K78">
        <v>3</v>
      </c>
      <c r="L78">
        <v>-2</v>
      </c>
      <c r="M78">
        <v>-7</v>
      </c>
      <c r="N78">
        <v>-32</v>
      </c>
      <c r="O78">
        <v>-9</v>
      </c>
      <c r="P78">
        <v>56</v>
      </c>
      <c r="Q78">
        <v>-22</v>
      </c>
      <c r="R78">
        <v>45</v>
      </c>
      <c r="S78">
        <v>31</v>
      </c>
      <c r="T78">
        <v>6</v>
      </c>
      <c r="U78">
        <v>-6</v>
      </c>
      <c r="HI78" t="s">
        <v>126</v>
      </c>
      <c r="HJ78">
        <f>EW64</f>
        <v>-4.071647200322789</v>
      </c>
      <c r="HK78">
        <f t="shared" si="134"/>
        <v>3.6796688001414437</v>
      </c>
      <c r="HL78">
        <f>GM64</f>
        <v>2.0908900689176058E-4</v>
      </c>
    </row>
    <row r="79" spans="1:220">
      <c r="A79" t="s">
        <v>105</v>
      </c>
      <c r="B79">
        <v>-48</v>
      </c>
      <c r="C79">
        <v>14</v>
      </c>
      <c r="D79">
        <v>-25</v>
      </c>
      <c r="E79">
        <v>-1</v>
      </c>
      <c r="F79">
        <v>-32</v>
      </c>
      <c r="G79">
        <v>-35</v>
      </c>
      <c r="H79">
        <v>18</v>
      </c>
      <c r="I79">
        <v>-3</v>
      </c>
      <c r="J79">
        <v>-16</v>
      </c>
      <c r="K79">
        <v>3</v>
      </c>
      <c r="L79">
        <v>6</v>
      </c>
      <c r="M79">
        <v>0</v>
      </c>
      <c r="N79">
        <v>-27</v>
      </c>
      <c r="O79">
        <v>-6</v>
      </c>
      <c r="P79">
        <v>58</v>
      </c>
      <c r="Q79">
        <v>-17</v>
      </c>
      <c r="R79">
        <v>43</v>
      </c>
      <c r="S79">
        <v>48</v>
      </c>
      <c r="T79">
        <v>8</v>
      </c>
      <c r="U79">
        <v>12</v>
      </c>
      <c r="HH79" t="s">
        <v>172</v>
      </c>
      <c r="HI79" t="s">
        <v>120</v>
      </c>
      <c r="HJ79">
        <f>EX64</f>
        <v>-9.8509961202542158</v>
      </c>
      <c r="HK79">
        <f t="shared" si="134"/>
        <v>4.9330724167599804</v>
      </c>
      <c r="HL79">
        <f>GN64</f>
        <v>1.1666150727340785E-5</v>
      </c>
    </row>
    <row r="80" spans="1:220">
      <c r="A80" t="s">
        <v>106</v>
      </c>
      <c r="B80">
        <v>-27</v>
      </c>
      <c r="C80">
        <v>18</v>
      </c>
      <c r="D80">
        <v>-16</v>
      </c>
      <c r="E80">
        <v>-5</v>
      </c>
      <c r="F80">
        <v>-26</v>
      </c>
      <c r="G80">
        <v>4</v>
      </c>
      <c r="H80">
        <v>-8</v>
      </c>
      <c r="I80">
        <v>9</v>
      </c>
      <c r="J80">
        <v>-42</v>
      </c>
      <c r="K80">
        <v>-10</v>
      </c>
      <c r="L80">
        <v>-5</v>
      </c>
      <c r="M80">
        <v>-20</v>
      </c>
      <c r="N80">
        <v>19</v>
      </c>
      <c r="O80">
        <v>-26</v>
      </c>
      <c r="P80">
        <v>82</v>
      </c>
      <c r="Q80">
        <v>8</v>
      </c>
      <c r="R80">
        <v>26</v>
      </c>
      <c r="S80">
        <v>11</v>
      </c>
      <c r="T80">
        <v>11</v>
      </c>
      <c r="U80">
        <v>-3</v>
      </c>
      <c r="HI80" t="s">
        <v>121</v>
      </c>
      <c r="HJ80">
        <f>EY64</f>
        <v>-3.3201479670947101</v>
      </c>
      <c r="HK80">
        <f t="shared" si="134"/>
        <v>2.9252163246099347</v>
      </c>
      <c r="HL80">
        <f>GO64</f>
        <v>1.1879103749727893E-3</v>
      </c>
    </row>
    <row r="81" spans="1:220">
      <c r="A81" t="s">
        <v>107</v>
      </c>
      <c r="B81">
        <v>-40</v>
      </c>
      <c r="C81">
        <v>15</v>
      </c>
      <c r="D81">
        <v>-23</v>
      </c>
      <c r="E81">
        <v>-1</v>
      </c>
      <c r="F81">
        <v>-27</v>
      </c>
      <c r="G81">
        <v>-18</v>
      </c>
      <c r="H81">
        <v>13</v>
      </c>
      <c r="I81">
        <v>-1</v>
      </c>
      <c r="J81">
        <v>-31</v>
      </c>
      <c r="K81">
        <v>2</v>
      </c>
      <c r="L81">
        <v>-2</v>
      </c>
      <c r="M81">
        <v>-17</v>
      </c>
      <c r="N81">
        <v>10</v>
      </c>
      <c r="O81">
        <v>-17</v>
      </c>
      <c r="P81">
        <v>59</v>
      </c>
      <c r="Q81">
        <v>-20</v>
      </c>
      <c r="R81">
        <v>22</v>
      </c>
      <c r="S81">
        <v>58</v>
      </c>
      <c r="T81">
        <v>9</v>
      </c>
      <c r="U81">
        <v>9</v>
      </c>
      <c r="HH81" t="s">
        <v>173</v>
      </c>
      <c r="HI81" t="s">
        <v>133</v>
      </c>
      <c r="HJ81">
        <f>EZ64</f>
        <v>-7.7297769043146163</v>
      </c>
      <c r="HK81">
        <f t="shared" si="134"/>
        <v>3.2025817388843763</v>
      </c>
      <c r="HL81">
        <f>GP64</f>
        <v>6.2721763578099665E-4</v>
      </c>
    </row>
    <row r="82" spans="1:220">
      <c r="HI82" t="s">
        <v>134</v>
      </c>
      <c r="HJ82">
        <f>FA64</f>
        <v>3.258029848380787</v>
      </c>
      <c r="HK82">
        <f t="shared" si="134"/>
        <v>2.5308715631449727</v>
      </c>
      <c r="HL82">
        <f>GQ64</f>
        <v>2.9452925363672167E-3</v>
      </c>
    </row>
    <row r="83" spans="1:220">
      <c r="B83" t="s">
        <v>118</v>
      </c>
      <c r="C83" t="s">
        <v>119</v>
      </c>
      <c r="D83" t="s">
        <v>120</v>
      </c>
      <c r="E83" t="s">
        <v>121</v>
      </c>
      <c r="F83" t="s">
        <v>122</v>
      </c>
      <c r="G83" t="s">
        <v>123</v>
      </c>
      <c r="H83" t="s">
        <v>124</v>
      </c>
      <c r="I83" t="s">
        <v>125</v>
      </c>
      <c r="J83" t="s">
        <v>126</v>
      </c>
      <c r="K83" t="s">
        <v>127</v>
      </c>
      <c r="L83" t="s">
        <v>128</v>
      </c>
      <c r="M83" t="s">
        <v>129</v>
      </c>
      <c r="N83" t="s">
        <v>130</v>
      </c>
      <c r="O83" t="s">
        <v>131</v>
      </c>
      <c r="P83" t="s">
        <v>132</v>
      </c>
      <c r="Q83" t="s">
        <v>133</v>
      </c>
      <c r="R83" t="s">
        <v>134</v>
      </c>
      <c r="S83" t="s">
        <v>136</v>
      </c>
      <c r="T83" t="s">
        <v>135</v>
      </c>
      <c r="U83" t="s">
        <v>137</v>
      </c>
      <c r="HI83" t="s">
        <v>129</v>
      </c>
      <c r="HJ83">
        <f>FB64</f>
        <v>-5.3824003259073141</v>
      </c>
      <c r="HK83">
        <f t="shared" si="134"/>
        <v>3.0198216669220472</v>
      </c>
      <c r="HL83">
        <f>GR64</f>
        <v>9.5538481236889794E-4</v>
      </c>
    </row>
    <row r="84" spans="1:220">
      <c r="B84">
        <f>B44/B4*100</f>
        <v>-1.3490725126475547</v>
      </c>
      <c r="C84">
        <f t="shared" ref="C84:U85" si="135">C44/C4*100</f>
        <v>12.592592592592592</v>
      </c>
      <c r="D84">
        <f t="shared" si="135"/>
        <v>-5.6980056980056979</v>
      </c>
      <c r="E84">
        <f t="shared" si="135"/>
        <v>-20.920502092050206</v>
      </c>
      <c r="F84">
        <f t="shared" si="135"/>
        <v>-5.06993006993007</v>
      </c>
      <c r="G84">
        <f t="shared" si="135"/>
        <v>17.511520737327189</v>
      </c>
      <c r="H84">
        <f t="shared" si="135"/>
        <v>5.2325581395348841</v>
      </c>
      <c r="I84" t="s">
        <v>117</v>
      </c>
      <c r="J84">
        <f t="shared" si="135"/>
        <v>-7.4666666666666677</v>
      </c>
      <c r="K84">
        <f t="shared" si="135"/>
        <v>-3.0555555555555554</v>
      </c>
      <c r="L84" t="s">
        <v>117</v>
      </c>
      <c r="M84" t="e">
        <f t="shared" si="135"/>
        <v>#DIV/0!</v>
      </c>
      <c r="N84" t="e">
        <f t="shared" si="135"/>
        <v>#DIV/0!</v>
      </c>
      <c r="O84" t="e">
        <f t="shared" si="135"/>
        <v>#DIV/0!</v>
      </c>
      <c r="P84" t="e">
        <f t="shared" si="135"/>
        <v>#DIV/0!</v>
      </c>
      <c r="Q84" t="e">
        <f t="shared" si="135"/>
        <v>#DIV/0!</v>
      </c>
      <c r="R84">
        <f t="shared" si="135"/>
        <v>123.52941176470588</v>
      </c>
      <c r="S84">
        <f t="shared" si="135"/>
        <v>-25.925925925925924</v>
      </c>
      <c r="T84">
        <f t="shared" si="135"/>
        <v>72.727272727272734</v>
      </c>
      <c r="U84">
        <f t="shared" si="135"/>
        <v>2.2151898734177213</v>
      </c>
      <c r="HI84" t="s">
        <v>131</v>
      </c>
      <c r="HJ84">
        <f>FC64</f>
        <v>-2.4055541374441813</v>
      </c>
      <c r="HK84">
        <f t="shared" si="134"/>
        <v>0.89233713026816175</v>
      </c>
      <c r="HL84">
        <f>GS64</f>
        <v>0.12813355327100018</v>
      </c>
    </row>
    <row r="85" spans="1:220">
      <c r="B85">
        <f>B45/B5*100</f>
        <v>-13.402061855670103</v>
      </c>
      <c r="C85">
        <f t="shared" si="135"/>
        <v>4.2553191489361701</v>
      </c>
      <c r="D85">
        <f t="shared" si="135"/>
        <v>0</v>
      </c>
      <c r="E85">
        <f t="shared" si="135"/>
        <v>11.560693641618498</v>
      </c>
      <c r="F85">
        <f t="shared" si="135"/>
        <v>3.0303030303030303</v>
      </c>
      <c r="G85">
        <f t="shared" si="135"/>
        <v>-1.0471204188481675</v>
      </c>
      <c r="H85">
        <f t="shared" si="135"/>
        <v>-0.48780487804878048</v>
      </c>
      <c r="I85">
        <f t="shared" si="135"/>
        <v>9.4594594594594597</v>
      </c>
      <c r="J85">
        <f t="shared" si="135"/>
        <v>3.1007751937984498</v>
      </c>
      <c r="K85">
        <f t="shared" si="135"/>
        <v>-7.1428571428571423</v>
      </c>
      <c r="L85">
        <f t="shared" si="135"/>
        <v>-2.030456852791878</v>
      </c>
      <c r="M85">
        <f t="shared" si="135"/>
        <v>13.333333333333334</v>
      </c>
      <c r="N85">
        <f t="shared" si="135"/>
        <v>-17.886178861788618</v>
      </c>
      <c r="O85">
        <f t="shared" si="135"/>
        <v>7.9136690647482011</v>
      </c>
      <c r="P85">
        <f t="shared" si="135"/>
        <v>-16.25</v>
      </c>
      <c r="Q85">
        <f t="shared" si="135"/>
        <v>-60</v>
      </c>
      <c r="R85">
        <f t="shared" si="135"/>
        <v>20.481927710843372</v>
      </c>
      <c r="S85">
        <f t="shared" si="135"/>
        <v>-35</v>
      </c>
      <c r="T85">
        <f t="shared" si="135"/>
        <v>0</v>
      </c>
      <c r="U85">
        <f t="shared" si="135"/>
        <v>4.918032786885246</v>
      </c>
      <c r="HH85" t="s">
        <v>149</v>
      </c>
      <c r="HI85" t="s">
        <v>123</v>
      </c>
      <c r="HJ85">
        <f>FD64</f>
        <v>-2.4027776749096841E-2</v>
      </c>
      <c r="HK85">
        <f t="shared" si="134"/>
        <v>1.9500039041063653</v>
      </c>
      <c r="HL85">
        <f>GT64</f>
        <v>1.1220083679207571E-2</v>
      </c>
    </row>
    <row r="86" spans="1:220">
      <c r="B86">
        <f t="shared" ref="B86:U98" si="136">B46/B6*100</f>
        <v>-17.040358744394617</v>
      </c>
      <c r="C86">
        <f t="shared" si="136"/>
        <v>-1.7241379310344827</v>
      </c>
      <c r="D86">
        <f t="shared" si="136"/>
        <v>7.3529411764705888</v>
      </c>
      <c r="E86">
        <f t="shared" si="136"/>
        <v>8.2706766917293226</v>
      </c>
      <c r="F86">
        <f t="shared" si="136"/>
        <v>11.111111111111111</v>
      </c>
      <c r="G86">
        <f t="shared" si="136"/>
        <v>-6.9767441860465116</v>
      </c>
      <c r="H86">
        <f t="shared" si="136"/>
        <v>-0.65359477124183007</v>
      </c>
      <c r="I86">
        <f t="shared" si="136"/>
        <v>3.0303030303030303</v>
      </c>
      <c r="J86">
        <f t="shared" si="136"/>
        <v>6.9306930693069315</v>
      </c>
      <c r="K86">
        <f t="shared" si="136"/>
        <v>11.111111111111111</v>
      </c>
      <c r="L86">
        <f t="shared" si="136"/>
        <v>3.3783783783783785</v>
      </c>
      <c r="M86">
        <f t="shared" si="136"/>
        <v>3.0303030303030303</v>
      </c>
      <c r="N86">
        <f t="shared" si="136"/>
        <v>-24.444444444444443</v>
      </c>
      <c r="O86">
        <f t="shared" si="136"/>
        <v>0.95238095238095244</v>
      </c>
      <c r="P86">
        <f t="shared" si="136"/>
        <v>-12.195121951219512</v>
      </c>
      <c r="Q86">
        <f t="shared" si="136"/>
        <v>-750</v>
      </c>
      <c r="R86">
        <f t="shared" si="136"/>
        <v>61.403508771929829</v>
      </c>
      <c r="S86">
        <f t="shared" si="136"/>
        <v>40</v>
      </c>
      <c r="T86">
        <f t="shared" si="136"/>
        <v>-11.538461538461538</v>
      </c>
      <c r="U86">
        <f t="shared" si="136"/>
        <v>1.3071895424836601</v>
      </c>
      <c r="HI86" t="s">
        <v>118</v>
      </c>
      <c r="HJ86">
        <f>FE64</f>
        <v>-5.8223411958424478</v>
      </c>
      <c r="HK86">
        <f t="shared" si="134"/>
        <v>3.232792961836493</v>
      </c>
      <c r="HL86">
        <f>GU64</f>
        <v>5.850689334829795E-4</v>
      </c>
    </row>
    <row r="87" spans="1:220">
      <c r="B87">
        <f t="shared" si="136"/>
        <v>-16.101694915254235</v>
      </c>
      <c r="C87">
        <f t="shared" si="136"/>
        <v>-9.6491228070175428</v>
      </c>
      <c r="D87">
        <f t="shared" si="136"/>
        <v>4.583333333333333</v>
      </c>
      <c r="E87">
        <f t="shared" si="136"/>
        <v>-0.91324200913242004</v>
      </c>
      <c r="F87">
        <f t="shared" si="136"/>
        <v>9.0909090909090917</v>
      </c>
      <c r="G87">
        <f t="shared" si="136"/>
        <v>-15.833333333333332</v>
      </c>
      <c r="H87">
        <f t="shared" si="136"/>
        <v>-0.37174721189591076</v>
      </c>
      <c r="I87">
        <f t="shared" si="136"/>
        <v>7.4074074074074066</v>
      </c>
      <c r="J87">
        <f t="shared" si="136"/>
        <v>27.604166666666668</v>
      </c>
      <c r="K87">
        <f t="shared" si="136"/>
        <v>1.0309278350515463</v>
      </c>
      <c r="L87">
        <f t="shared" si="136"/>
        <v>6.666666666666667</v>
      </c>
      <c r="M87">
        <f t="shared" si="136"/>
        <v>16.393442622950818</v>
      </c>
      <c r="N87">
        <f t="shared" si="136"/>
        <v>-34.782608695652172</v>
      </c>
      <c r="O87">
        <f t="shared" si="136"/>
        <v>-4.2780748663101598</v>
      </c>
      <c r="P87">
        <f t="shared" si="136"/>
        <v>-19.277108433734941</v>
      </c>
      <c r="Q87">
        <f t="shared" si="136"/>
        <v>-155.55555555555557</v>
      </c>
      <c r="R87">
        <f t="shared" si="136"/>
        <v>10.891089108910892</v>
      </c>
      <c r="S87">
        <f t="shared" si="136"/>
        <v>56.521739130434781</v>
      </c>
      <c r="T87">
        <f t="shared" si="136"/>
        <v>-13.725490196078432</v>
      </c>
      <c r="U87">
        <f t="shared" si="136"/>
        <v>12.053571428571429</v>
      </c>
      <c r="FP87" t="s">
        <v>118</v>
      </c>
      <c r="FQ87" t="s">
        <v>119</v>
      </c>
      <c r="FR87" t="s">
        <v>120</v>
      </c>
      <c r="FS87" t="s">
        <v>121</v>
      </c>
      <c r="FT87" t="s">
        <v>122</v>
      </c>
      <c r="FU87" t="s">
        <v>123</v>
      </c>
      <c r="FV87" t="s">
        <v>124</v>
      </c>
      <c r="FW87" t="s">
        <v>125</v>
      </c>
      <c r="FX87" t="s">
        <v>126</v>
      </c>
      <c r="FY87" t="s">
        <v>127</v>
      </c>
      <c r="FZ87" t="s">
        <v>128</v>
      </c>
      <c r="GA87" t="s">
        <v>129</v>
      </c>
      <c r="GB87" t="s">
        <v>130</v>
      </c>
      <c r="GC87" t="s">
        <v>131</v>
      </c>
      <c r="GD87" t="s">
        <v>132</v>
      </c>
      <c r="GE87" t="s">
        <v>133</v>
      </c>
      <c r="GF87" t="s">
        <v>134</v>
      </c>
      <c r="GG87" t="s">
        <v>136</v>
      </c>
      <c r="GH87" t="s">
        <v>135</v>
      </c>
      <c r="GI87" t="s">
        <v>137</v>
      </c>
      <c r="HI87" t="s">
        <v>136</v>
      </c>
      <c r="HJ87">
        <f>FF64</f>
        <v>5.9409238356553553</v>
      </c>
      <c r="HK87">
        <f t="shared" si="134"/>
        <v>1.7732789728717466</v>
      </c>
      <c r="HL87">
        <f>GV64</f>
        <v>1.6854700011342816E-2</v>
      </c>
    </row>
    <row r="88" spans="1:220">
      <c r="B88">
        <f t="shared" si="136"/>
        <v>-10.358565737051793</v>
      </c>
      <c r="C88">
        <f t="shared" si="136"/>
        <v>0</v>
      </c>
      <c r="D88">
        <f t="shared" si="136"/>
        <v>-4.0462427745664744</v>
      </c>
      <c r="E88">
        <f t="shared" si="136"/>
        <v>-1.9736842105263157</v>
      </c>
      <c r="F88">
        <f t="shared" si="136"/>
        <v>3.0303030303030303</v>
      </c>
      <c r="G88">
        <f t="shared" si="136"/>
        <v>-3.0487804878048781</v>
      </c>
      <c r="H88">
        <f t="shared" si="136"/>
        <v>2.0725388601036272</v>
      </c>
      <c r="I88">
        <f t="shared" si="136"/>
        <v>-0.68027210884353739</v>
      </c>
      <c r="J88">
        <f t="shared" si="136"/>
        <v>12.8</v>
      </c>
      <c r="K88">
        <f t="shared" si="136"/>
        <v>-4.032258064516129</v>
      </c>
      <c r="L88">
        <f t="shared" si="136"/>
        <v>1.6759776536312849</v>
      </c>
      <c r="M88">
        <f t="shared" si="136"/>
        <v>31.818181818181817</v>
      </c>
      <c r="N88">
        <f t="shared" si="136"/>
        <v>-0.94339622641509435</v>
      </c>
      <c r="O88">
        <f t="shared" si="136"/>
        <v>0</v>
      </c>
      <c r="P88">
        <f t="shared" si="136"/>
        <v>-77.611940298507463</v>
      </c>
      <c r="Q88">
        <f t="shared" si="136"/>
        <v>-216.66666666666666</v>
      </c>
      <c r="R88">
        <f t="shared" si="136"/>
        <v>35.61643835616438</v>
      </c>
      <c r="S88">
        <f t="shared" si="136"/>
        <v>181.25</v>
      </c>
      <c r="T88">
        <f t="shared" si="136"/>
        <v>-17.241379310344829</v>
      </c>
      <c r="U88">
        <f t="shared" si="136"/>
        <v>0</v>
      </c>
      <c r="FP88">
        <f t="shared" ref="FP88:FV88" si="137">AVERAGE(FP29:FP51)</f>
        <v>0.60734608852800365</v>
      </c>
      <c r="FQ88">
        <f t="shared" si="137"/>
        <v>0.65175340916727698</v>
      </c>
      <c r="FR88">
        <f t="shared" si="137"/>
        <v>0.5669291047165288</v>
      </c>
      <c r="FS88">
        <f t="shared" si="137"/>
        <v>0.33032395872518316</v>
      </c>
      <c r="FT88">
        <f t="shared" si="137"/>
        <v>0.59385762708414946</v>
      </c>
      <c r="FU88">
        <f t="shared" si="137"/>
        <v>0.15775309916907593</v>
      </c>
      <c r="FV88">
        <f t="shared" si="137"/>
        <v>0.79654489981332344</v>
      </c>
      <c r="FW88">
        <f>AVERAGE(FW30:FW51)</f>
        <v>0.51394016861187741</v>
      </c>
      <c r="FX88">
        <f>AVERAGE(FX29:FX51)</f>
        <v>0.32527036537743287</v>
      </c>
      <c r="FY88">
        <f>AVERAGE(FY29:FY51)</f>
        <v>0.55971744944540747</v>
      </c>
      <c r="FZ88">
        <f>AVERAGE(FZ30:FZ51)</f>
        <v>0.18396308803399905</v>
      </c>
      <c r="GA88" t="e">
        <f t="shared" ref="GA88:GI88" si="138">AVERAGE(GA29:GA51)</f>
        <v>#NUM!</v>
      </c>
      <c r="GB88" t="e">
        <f t="shared" si="138"/>
        <v>#NUM!</v>
      </c>
      <c r="GC88" t="e">
        <f t="shared" si="138"/>
        <v>#NUM!</v>
      </c>
      <c r="GD88" t="e">
        <f t="shared" si="138"/>
        <v>#NUM!</v>
      </c>
      <c r="GE88" t="e">
        <f t="shared" si="138"/>
        <v>#NUM!</v>
      </c>
      <c r="GF88">
        <f t="shared" si="138"/>
        <v>0.86267731242930989</v>
      </c>
      <c r="GG88">
        <f t="shared" si="138"/>
        <v>0.94955207067326097</v>
      </c>
      <c r="GH88">
        <f t="shared" si="138"/>
        <v>0.41129264173194929</v>
      </c>
      <c r="GI88">
        <f t="shared" si="138"/>
        <v>0.3307946946907499</v>
      </c>
      <c r="HI88" t="s">
        <v>125</v>
      </c>
      <c r="HJ88">
        <f>FG64</f>
        <v>5.9597918966562089</v>
      </c>
      <c r="HK88">
        <f t="shared" si="134"/>
        <v>2.3821475213601606</v>
      </c>
      <c r="HL88">
        <f>GW64</f>
        <v>4.1481311478056559E-3</v>
      </c>
    </row>
    <row r="89" spans="1:220">
      <c r="B89">
        <f t="shared" si="136"/>
        <v>12.254901960784313</v>
      </c>
      <c r="C89">
        <f t="shared" si="136"/>
        <v>-3.7735849056603774</v>
      </c>
      <c r="D89">
        <f t="shared" si="136"/>
        <v>-15.441176470588236</v>
      </c>
      <c r="E89">
        <f t="shared" si="136"/>
        <v>2.2222222222222223</v>
      </c>
      <c r="F89">
        <f t="shared" si="136"/>
        <v>-4.1322314049586781</v>
      </c>
      <c r="G89">
        <f t="shared" si="136"/>
        <v>1.8181818181818181</v>
      </c>
      <c r="H89">
        <f t="shared" si="136"/>
        <v>3.8461538461538463</v>
      </c>
      <c r="I89">
        <f t="shared" si="136"/>
        <v>7.4074074074074066</v>
      </c>
      <c r="J89">
        <f t="shared" si="136"/>
        <v>-17.021276595744681</v>
      </c>
      <c r="K89">
        <f t="shared" si="136"/>
        <v>21.153846153846153</v>
      </c>
      <c r="L89">
        <f t="shared" si="136"/>
        <v>0.70422535211267612</v>
      </c>
      <c r="M89">
        <f t="shared" si="136"/>
        <v>-11.702127659574469</v>
      </c>
      <c r="N89">
        <f t="shared" si="136"/>
        <v>-5</v>
      </c>
      <c r="O89">
        <f t="shared" si="136"/>
        <v>2.1276595744680851</v>
      </c>
      <c r="P89">
        <f t="shared" si="136"/>
        <v>-4.6511627906976747</v>
      </c>
      <c r="Q89">
        <f t="shared" si="136"/>
        <v>-383.33333333333337</v>
      </c>
      <c r="R89">
        <f t="shared" si="136"/>
        <v>30.612244897959183</v>
      </c>
      <c r="S89">
        <f t="shared" si="136"/>
        <v>-7.1428571428571423</v>
      </c>
      <c r="T89">
        <f t="shared" si="136"/>
        <v>17.241379310344829</v>
      </c>
      <c r="U89">
        <f t="shared" si="136"/>
        <v>-3.0769230769230771</v>
      </c>
      <c r="FP89" t="s">
        <v>118</v>
      </c>
      <c r="FQ89" t="s">
        <v>119</v>
      </c>
      <c r="FR89" t="s">
        <v>120</v>
      </c>
      <c r="FS89" t="s">
        <v>121</v>
      </c>
      <c r="FT89" t="s">
        <v>122</v>
      </c>
      <c r="FU89" t="s">
        <v>123</v>
      </c>
      <c r="FV89" t="s">
        <v>124</v>
      </c>
      <c r="FW89" t="s">
        <v>125</v>
      </c>
      <c r="FX89" t="s">
        <v>126</v>
      </c>
      <c r="FY89" t="s">
        <v>127</v>
      </c>
      <c r="FZ89" t="s">
        <v>128</v>
      </c>
      <c r="GA89" t="s">
        <v>129</v>
      </c>
      <c r="GB89" t="s">
        <v>130</v>
      </c>
      <c r="GC89" t="s">
        <v>131</v>
      </c>
      <c r="GD89" t="s">
        <v>132</v>
      </c>
      <c r="GE89" t="s">
        <v>133</v>
      </c>
      <c r="GF89" t="s">
        <v>134</v>
      </c>
      <c r="GG89" t="s">
        <v>136</v>
      </c>
      <c r="GH89" t="s">
        <v>135</v>
      </c>
      <c r="GI89" t="s">
        <v>137</v>
      </c>
      <c r="HI89" t="s">
        <v>127</v>
      </c>
      <c r="HJ89">
        <f>FH64</f>
        <v>4.5775264708743615</v>
      </c>
      <c r="HK89">
        <f t="shared" si="134"/>
        <v>2.7190404334007785</v>
      </c>
      <c r="HL89">
        <f>GX64</f>
        <v>1.9096754569343233E-3</v>
      </c>
    </row>
    <row r="90" spans="1:220">
      <c r="B90">
        <f t="shared" si="136"/>
        <v>-7.8804347826086962</v>
      </c>
      <c r="C90">
        <f t="shared" si="136"/>
        <v>0</v>
      </c>
      <c r="D90">
        <f t="shared" si="136"/>
        <v>13.692946058091287</v>
      </c>
      <c r="E90">
        <f t="shared" si="136"/>
        <v>-1.5</v>
      </c>
      <c r="F90">
        <f t="shared" si="136"/>
        <v>1.4354066985645932</v>
      </c>
      <c r="G90">
        <f t="shared" si="136"/>
        <v>-9.6638655462184886</v>
      </c>
      <c r="H90">
        <f t="shared" si="136"/>
        <v>-1.2345679012345678</v>
      </c>
      <c r="I90">
        <f t="shared" si="136"/>
        <v>6.3157894736842106</v>
      </c>
      <c r="J90">
        <f t="shared" si="136"/>
        <v>4.5714285714285712</v>
      </c>
      <c r="K90">
        <f t="shared" si="136"/>
        <v>13.017751479289942</v>
      </c>
      <c r="L90">
        <f t="shared" si="136"/>
        <v>-6.8965517241379306</v>
      </c>
      <c r="M90">
        <f t="shared" si="136"/>
        <v>-7.0063694267515926</v>
      </c>
      <c r="N90">
        <f t="shared" si="136"/>
        <v>-15.894039735099339</v>
      </c>
      <c r="O90">
        <f t="shared" si="136"/>
        <v>-8.791208791208792</v>
      </c>
      <c r="P90">
        <f t="shared" si="136"/>
        <v>36.486486486486484</v>
      </c>
      <c r="Q90">
        <f t="shared" si="136"/>
        <v>14.285714285714285</v>
      </c>
      <c r="R90">
        <f t="shared" si="136"/>
        <v>0</v>
      </c>
      <c r="S90">
        <f t="shared" si="136"/>
        <v>21.739130434782609</v>
      </c>
      <c r="T90">
        <f t="shared" si="136"/>
        <v>0</v>
      </c>
      <c r="U90">
        <f t="shared" si="136"/>
        <v>7.0707070707070701</v>
      </c>
      <c r="FP90">
        <f>10^-FP88</f>
        <v>0.24697552169048068</v>
      </c>
      <c r="FQ90">
        <f t="shared" ref="FQ90:GI90" si="139">10^-FQ88</f>
        <v>0.22297008059547246</v>
      </c>
      <c r="FR90">
        <f t="shared" si="139"/>
        <v>0.27106340862519918</v>
      </c>
      <c r="FS90">
        <f t="shared" si="139"/>
        <v>0.46738636785054649</v>
      </c>
      <c r="FT90">
        <f t="shared" si="139"/>
        <v>0.25476653060006277</v>
      </c>
      <c r="FU90">
        <f t="shared" si="139"/>
        <v>0.69541955832218671</v>
      </c>
      <c r="FV90">
        <f t="shared" si="139"/>
        <v>0.15975523565464023</v>
      </c>
      <c r="FW90">
        <f t="shared" si="139"/>
        <v>0.30623852998445927</v>
      </c>
      <c r="FX90">
        <f t="shared" si="139"/>
        <v>0.47285679538081787</v>
      </c>
      <c r="FY90">
        <f t="shared" si="139"/>
        <v>0.27560211784558603</v>
      </c>
      <c r="FZ90">
        <f t="shared" si="139"/>
        <v>0.65469181588663261</v>
      </c>
      <c r="GA90" t="e">
        <f t="shared" si="139"/>
        <v>#NUM!</v>
      </c>
      <c r="GB90" t="e">
        <f t="shared" si="139"/>
        <v>#NUM!</v>
      </c>
      <c r="GC90" t="e">
        <f t="shared" si="139"/>
        <v>#NUM!</v>
      </c>
      <c r="GD90" t="e">
        <f t="shared" si="139"/>
        <v>#NUM!</v>
      </c>
      <c r="GE90" t="e">
        <f t="shared" si="139"/>
        <v>#NUM!</v>
      </c>
      <c r="GF90">
        <f t="shared" si="139"/>
        <v>0.13719007311956866</v>
      </c>
      <c r="GG90">
        <f t="shared" si="139"/>
        <v>0.11231762959573788</v>
      </c>
      <c r="GH90">
        <f t="shared" si="139"/>
        <v>0.38788890576329449</v>
      </c>
      <c r="GI90">
        <f t="shared" si="139"/>
        <v>0.46688003772917136</v>
      </c>
      <c r="HI90" t="s">
        <v>128</v>
      </c>
      <c r="HJ90">
        <f>FI64</f>
        <v>2.5820343781398742</v>
      </c>
      <c r="HK90">
        <f t="shared" si="134"/>
        <v>0.89314605435329264</v>
      </c>
      <c r="HL90">
        <f>GY64</f>
        <v>0.12789511172689416</v>
      </c>
    </row>
    <row r="91" spans="1:220">
      <c r="B91">
        <f t="shared" si="136"/>
        <v>2.2598870056497176</v>
      </c>
      <c r="C91">
        <f t="shared" si="136"/>
        <v>-28.260869565217391</v>
      </c>
      <c r="D91">
        <f t="shared" si="136"/>
        <v>-12.621359223300971</v>
      </c>
      <c r="E91">
        <f t="shared" si="136"/>
        <v>6.4220183486238538</v>
      </c>
      <c r="F91">
        <f t="shared" si="136"/>
        <v>0</v>
      </c>
      <c r="G91">
        <f t="shared" si="136"/>
        <v>14.563106796116504</v>
      </c>
      <c r="H91">
        <f t="shared" si="136"/>
        <v>10.569105691056912</v>
      </c>
      <c r="I91">
        <f t="shared" si="136"/>
        <v>0</v>
      </c>
      <c r="J91">
        <f t="shared" si="136"/>
        <v>-7.59493670886076</v>
      </c>
      <c r="K91">
        <f t="shared" si="136"/>
        <v>11.363636363636363</v>
      </c>
      <c r="L91">
        <f t="shared" si="136"/>
        <v>-0.75757575757575757</v>
      </c>
      <c r="M91">
        <f t="shared" si="136"/>
        <v>-8.4337349397590362</v>
      </c>
      <c r="N91">
        <f t="shared" si="136"/>
        <v>-10.294117647058822</v>
      </c>
      <c r="O91">
        <f t="shared" si="136"/>
        <v>-11.538461538461538</v>
      </c>
      <c r="P91">
        <f t="shared" si="136"/>
        <v>21.951219512195124</v>
      </c>
      <c r="Q91">
        <f t="shared" si="136"/>
        <v>-1050</v>
      </c>
      <c r="R91">
        <f t="shared" si="136"/>
        <v>-22.448979591836736</v>
      </c>
      <c r="S91">
        <f t="shared" si="136"/>
        <v>93.333333333333329</v>
      </c>
      <c r="T91">
        <f t="shared" si="136"/>
        <v>36.363636363636367</v>
      </c>
      <c r="U91">
        <f t="shared" si="136"/>
        <v>7.6923076923076925</v>
      </c>
      <c r="FO91" t="s">
        <v>155</v>
      </c>
      <c r="FP91" t="s">
        <v>152</v>
      </c>
      <c r="HH91" t="s">
        <v>150</v>
      </c>
      <c r="HI91" t="s">
        <v>122</v>
      </c>
      <c r="HJ91">
        <f>FJ64</f>
        <v>-6.6504585894042947</v>
      </c>
      <c r="HK91">
        <f t="shared" si="134"/>
        <v>1.3578901524038767</v>
      </c>
      <c r="HL91">
        <f>GZ64</f>
        <v>4.3864163088050523E-2</v>
      </c>
    </row>
    <row r="92" spans="1:220">
      <c r="B92">
        <f t="shared" si="136"/>
        <v>-5.5555555555555554</v>
      </c>
      <c r="C92">
        <f t="shared" si="136"/>
        <v>-11.627906976744185</v>
      </c>
      <c r="D92">
        <f t="shared" si="136"/>
        <v>-12.5</v>
      </c>
      <c r="E92">
        <f t="shared" si="136"/>
        <v>-0.90909090909090906</v>
      </c>
      <c r="F92">
        <f t="shared" si="136"/>
        <v>-3.0612244897959182</v>
      </c>
      <c r="G92">
        <f t="shared" si="136"/>
        <v>7.3684210526315779</v>
      </c>
      <c r="H92">
        <f t="shared" si="136"/>
        <v>5.1282051282051277</v>
      </c>
      <c r="I92">
        <f t="shared" si="136"/>
        <v>10.38961038961039</v>
      </c>
      <c r="J92">
        <f t="shared" si="136"/>
        <v>-10</v>
      </c>
      <c r="K92">
        <f t="shared" si="136"/>
        <v>9.1954022988505741</v>
      </c>
      <c r="L92">
        <f t="shared" si="136"/>
        <v>-0.8</v>
      </c>
      <c r="M92">
        <f t="shared" si="136"/>
        <v>2.5</v>
      </c>
      <c r="N92">
        <f t="shared" si="136"/>
        <v>-20.3125</v>
      </c>
      <c r="O92">
        <f t="shared" si="136"/>
        <v>-13.333333333333334</v>
      </c>
      <c r="P92">
        <f t="shared" si="136"/>
        <v>38.888888888888893</v>
      </c>
      <c r="Q92">
        <f t="shared" si="136"/>
        <v>-1100</v>
      </c>
      <c r="R92">
        <f t="shared" si="136"/>
        <v>-10.638297872340425</v>
      </c>
      <c r="S92">
        <f t="shared" si="136"/>
        <v>160</v>
      </c>
      <c r="T92">
        <f t="shared" si="136"/>
        <v>42.857142857142854</v>
      </c>
      <c r="U92">
        <f t="shared" si="136"/>
        <v>12.149532710280374</v>
      </c>
      <c r="FO92" t="s">
        <v>154</v>
      </c>
      <c r="FP92" t="s">
        <v>153</v>
      </c>
      <c r="HI92" t="s">
        <v>137</v>
      </c>
      <c r="HJ92">
        <f>FK64</f>
        <v>7.9241676796748122</v>
      </c>
      <c r="HK92">
        <f t="shared" si="134"/>
        <v>1.553280178303853</v>
      </c>
      <c r="HL92">
        <f>HA64</f>
        <v>2.7971761828802677E-2</v>
      </c>
    </row>
    <row r="93" spans="1:220">
      <c r="B93">
        <f t="shared" si="136"/>
        <v>-0.57803468208092479</v>
      </c>
      <c r="C93">
        <f t="shared" si="136"/>
        <v>-23.255813953488371</v>
      </c>
      <c r="D93">
        <f t="shared" si="136"/>
        <v>-24.03846153846154</v>
      </c>
      <c r="E93">
        <f t="shared" si="136"/>
        <v>10.091743119266056</v>
      </c>
      <c r="F93">
        <f t="shared" si="136"/>
        <v>1.0101010101010102</v>
      </c>
      <c r="G93">
        <f t="shared" si="136"/>
        <v>10.75268817204301</v>
      </c>
      <c r="H93">
        <f t="shared" si="136"/>
        <v>6.4</v>
      </c>
      <c r="I93">
        <f t="shared" si="136"/>
        <v>-2.5316455696202533</v>
      </c>
      <c r="J93">
        <f t="shared" si="136"/>
        <v>-15.384615384615385</v>
      </c>
      <c r="K93">
        <f t="shared" si="136"/>
        <v>-4.4444444444444446</v>
      </c>
      <c r="L93">
        <f t="shared" si="136"/>
        <v>-3.9370078740157481</v>
      </c>
      <c r="M93">
        <f t="shared" si="136"/>
        <v>1.3157894736842104</v>
      </c>
      <c r="N93">
        <f t="shared" si="136"/>
        <v>-27.27272727272727</v>
      </c>
      <c r="O93">
        <f t="shared" si="136"/>
        <v>-6.0975609756097562</v>
      </c>
      <c r="P93">
        <f t="shared" si="136"/>
        <v>16.666666666666664</v>
      </c>
      <c r="Q93">
        <f t="shared" si="136"/>
        <v>-233.33333333333334</v>
      </c>
      <c r="R93">
        <f t="shared" si="136"/>
        <v>28.260869565217391</v>
      </c>
      <c r="S93">
        <f t="shared" si="136"/>
        <v>100</v>
      </c>
      <c r="T93">
        <f t="shared" si="136"/>
        <v>39.130434782608695</v>
      </c>
      <c r="U93">
        <f t="shared" si="136"/>
        <v>13.333333333333334</v>
      </c>
      <c r="FM93" t="s">
        <v>146</v>
      </c>
      <c r="FN93" t="s">
        <v>132</v>
      </c>
      <c r="FO93">
        <v>0.52906166584848258</v>
      </c>
      <c r="FP93">
        <v>0.54362936664064698</v>
      </c>
      <c r="HI93" t="s">
        <v>135</v>
      </c>
      <c r="HJ93">
        <f>FL64</f>
        <v>13.791847381841597</v>
      </c>
      <c r="HK93">
        <f t="shared" si="134"/>
        <v>2.3659059840216301</v>
      </c>
      <c r="HL93">
        <f>HB64</f>
        <v>4.3061982089078743E-3</v>
      </c>
    </row>
    <row r="94" spans="1:220">
      <c r="B94">
        <f t="shared" si="136"/>
        <v>-9.4594594594594597</v>
      </c>
      <c r="C94">
        <f t="shared" si="136"/>
        <v>-17.5</v>
      </c>
      <c r="D94">
        <f t="shared" si="136"/>
        <v>-18.446601941747574</v>
      </c>
      <c r="E94">
        <f t="shared" si="136"/>
        <v>15.178571428571427</v>
      </c>
      <c r="F94">
        <f t="shared" si="136"/>
        <v>-3.0303030303030303</v>
      </c>
      <c r="G94">
        <f t="shared" si="136"/>
        <v>11.363636363636363</v>
      </c>
      <c r="H94">
        <f t="shared" si="136"/>
        <v>1.6666666666666667</v>
      </c>
      <c r="I94">
        <f t="shared" si="136"/>
        <v>2.5641025641025639</v>
      </c>
      <c r="J94">
        <f t="shared" si="136"/>
        <v>-20.27027027027027</v>
      </c>
      <c r="K94">
        <f t="shared" si="136"/>
        <v>21.25</v>
      </c>
      <c r="L94">
        <f t="shared" si="136"/>
        <v>-5.0420168067226889</v>
      </c>
      <c r="M94">
        <f t="shared" si="136"/>
        <v>3.125</v>
      </c>
      <c r="N94">
        <f t="shared" si="136"/>
        <v>-22.033898305084744</v>
      </c>
      <c r="O94">
        <f t="shared" si="136"/>
        <v>-4.1666666666666661</v>
      </c>
      <c r="P94">
        <f t="shared" si="136"/>
        <v>8.3333333333333321</v>
      </c>
      <c r="Q94">
        <f t="shared" si="136"/>
        <v>-200</v>
      </c>
      <c r="R94">
        <f t="shared" si="136"/>
        <v>-13.953488372093023</v>
      </c>
      <c r="S94">
        <f t="shared" si="136"/>
        <v>112.5</v>
      </c>
      <c r="T94">
        <f t="shared" si="136"/>
        <v>16.666666666666664</v>
      </c>
      <c r="U94">
        <f t="shared" si="136"/>
        <v>16.666666666666664</v>
      </c>
      <c r="FN94" t="s">
        <v>124</v>
      </c>
      <c r="FO94">
        <v>3.9451682407560118</v>
      </c>
      <c r="FP94">
        <v>0.60977191629791683</v>
      </c>
      <c r="HH94" t="s">
        <v>174</v>
      </c>
      <c r="HI94" t="s">
        <v>119</v>
      </c>
      <c r="HJ94">
        <f>FM64</f>
        <v>6.8827452566774801</v>
      </c>
      <c r="HK94">
        <f t="shared" si="134"/>
        <v>1.8299395311918873</v>
      </c>
      <c r="HL94">
        <f>HC64</f>
        <v>1.4793143455355762E-2</v>
      </c>
    </row>
    <row r="95" spans="1:220">
      <c r="B95">
        <f t="shared" si="136"/>
        <v>2.9411764705882351</v>
      </c>
      <c r="C95">
        <f t="shared" si="136"/>
        <v>-20.512820512820511</v>
      </c>
      <c r="D95">
        <f t="shared" si="136"/>
        <v>-20.833333333333336</v>
      </c>
      <c r="E95">
        <f t="shared" si="136"/>
        <v>-2.1505376344086025</v>
      </c>
      <c r="F95">
        <f t="shared" si="136"/>
        <v>4.7619047619047619</v>
      </c>
      <c r="G95">
        <f t="shared" si="136"/>
        <v>15.789473684210526</v>
      </c>
      <c r="H95">
        <f t="shared" si="136"/>
        <v>3.8095238095238098</v>
      </c>
      <c r="I95">
        <f t="shared" si="136"/>
        <v>-3.0769230769230771</v>
      </c>
      <c r="J95">
        <f t="shared" si="136"/>
        <v>-9.0909090909090917</v>
      </c>
      <c r="K95">
        <f t="shared" si="136"/>
        <v>9.8591549295774641</v>
      </c>
      <c r="L95">
        <f t="shared" si="136"/>
        <v>-4.5871559633027523</v>
      </c>
      <c r="M95">
        <f t="shared" si="136"/>
        <v>-11.111111111111111</v>
      </c>
      <c r="N95">
        <f t="shared" si="136"/>
        <v>-25</v>
      </c>
      <c r="O95">
        <f t="shared" si="136"/>
        <v>-13.23529411764706</v>
      </c>
      <c r="P95">
        <f t="shared" si="136"/>
        <v>20.588235294117645</v>
      </c>
      <c r="Q95">
        <f t="shared" si="136"/>
        <v>-850</v>
      </c>
      <c r="R95">
        <f t="shared" si="136"/>
        <v>30.76923076923077</v>
      </c>
      <c r="S95">
        <f t="shared" si="136"/>
        <v>172.72727272727272</v>
      </c>
      <c r="T95">
        <f t="shared" si="136"/>
        <v>20</v>
      </c>
      <c r="U95">
        <f t="shared" si="136"/>
        <v>18.888888888888889</v>
      </c>
      <c r="FN95" t="s">
        <v>126</v>
      </c>
      <c r="FO95">
        <v>-2.8986811794212612</v>
      </c>
      <c r="FP95">
        <v>0.48629485480289786</v>
      </c>
      <c r="HH95" t="s">
        <v>175</v>
      </c>
      <c r="HI95" t="s">
        <v>130</v>
      </c>
      <c r="HJ95">
        <f>FN64</f>
        <v>-1.8078056625165175</v>
      </c>
      <c r="HK95">
        <f t="shared" si="134"/>
        <v>1.8812500012703979</v>
      </c>
      <c r="HL95">
        <f>HD64</f>
        <v>1.3144679419443417E-2</v>
      </c>
    </row>
    <row r="96" spans="1:220">
      <c r="B96">
        <f t="shared" si="136"/>
        <v>0.5714285714285714</v>
      </c>
      <c r="C96">
        <f t="shared" si="136"/>
        <v>-2.1276595744680851</v>
      </c>
      <c r="D96">
        <f t="shared" si="136"/>
        <v>-10.434782608695652</v>
      </c>
      <c r="E96">
        <f t="shared" si="136"/>
        <v>-15.384615384615385</v>
      </c>
      <c r="F96">
        <f t="shared" si="136"/>
        <v>4.716981132075472</v>
      </c>
      <c r="G96">
        <f t="shared" si="136"/>
        <v>-0.86956521739130432</v>
      </c>
      <c r="H96">
        <f t="shared" si="136"/>
        <v>-1.5384615384615385</v>
      </c>
      <c r="I96">
        <f t="shared" si="136"/>
        <v>0</v>
      </c>
      <c r="J96">
        <f t="shared" si="136"/>
        <v>11.702127659574469</v>
      </c>
      <c r="K96">
        <f t="shared" si="136"/>
        <v>-3.2608695652173911</v>
      </c>
      <c r="L96">
        <f t="shared" si="136"/>
        <v>-3.3613445378151261</v>
      </c>
      <c r="M96">
        <f t="shared" si="136"/>
        <v>-6.1728395061728394</v>
      </c>
      <c r="N96">
        <f t="shared" si="136"/>
        <v>-7.1428571428571423</v>
      </c>
      <c r="O96">
        <f t="shared" si="136"/>
        <v>-1.2658227848101267</v>
      </c>
      <c r="P96">
        <f t="shared" si="136"/>
        <v>-19.047619047619047</v>
      </c>
      <c r="Q96">
        <f t="shared" si="136"/>
        <v>550</v>
      </c>
      <c r="R96">
        <f t="shared" si="136"/>
        <v>19.047619047619047</v>
      </c>
      <c r="S96">
        <f t="shared" si="136"/>
        <v>53.333333333333336</v>
      </c>
      <c r="T96">
        <f t="shared" si="136"/>
        <v>12.5</v>
      </c>
      <c r="U96">
        <f t="shared" si="136"/>
        <v>12.5</v>
      </c>
      <c r="FM96" t="s">
        <v>147</v>
      </c>
      <c r="FN96" t="s">
        <v>120</v>
      </c>
      <c r="FO96">
        <v>-6.5215888087537852</v>
      </c>
      <c r="FP96">
        <v>0.23715472370091531</v>
      </c>
    </row>
    <row r="97" spans="2:172">
      <c r="B97">
        <f t="shared" si="136"/>
        <v>-13.986013986013987</v>
      </c>
      <c r="C97">
        <f t="shared" si="136"/>
        <v>0</v>
      </c>
      <c r="D97">
        <f t="shared" si="136"/>
        <v>-12.980769230769232</v>
      </c>
      <c r="E97">
        <f t="shared" si="136"/>
        <v>3.9548022598870061</v>
      </c>
      <c r="F97">
        <f t="shared" si="136"/>
        <v>14.054054054054054</v>
      </c>
      <c r="G97">
        <f t="shared" si="136"/>
        <v>-19.125683060109289</v>
      </c>
      <c r="H97">
        <f t="shared" si="136"/>
        <v>4.1884816753926701</v>
      </c>
      <c r="I97">
        <f t="shared" si="136"/>
        <v>14.482758620689657</v>
      </c>
      <c r="J97">
        <f t="shared" si="136"/>
        <v>15.671641791044777</v>
      </c>
      <c r="K97">
        <f t="shared" si="136"/>
        <v>2.0134228187919461</v>
      </c>
      <c r="L97">
        <f t="shared" si="136"/>
        <v>7.608695652173914</v>
      </c>
      <c r="M97">
        <f t="shared" si="136"/>
        <v>-1.5873015873015872</v>
      </c>
      <c r="N97">
        <f t="shared" si="136"/>
        <v>-23.333333333333332</v>
      </c>
      <c r="O97">
        <f t="shared" si="136"/>
        <v>-0.70422535211267612</v>
      </c>
      <c r="P97">
        <f t="shared" si="136"/>
        <v>4.1666666666666661</v>
      </c>
      <c r="Q97">
        <f t="shared" si="136"/>
        <v>37.5</v>
      </c>
      <c r="R97">
        <f t="shared" si="136"/>
        <v>5.9523809523809517</v>
      </c>
      <c r="S97">
        <f t="shared" si="136"/>
        <v>50</v>
      </c>
      <c r="T97">
        <f t="shared" si="136"/>
        <v>-16.666666666666664</v>
      </c>
      <c r="U97">
        <f t="shared" si="136"/>
        <v>8.8397790055248606</v>
      </c>
      <c r="FN97" t="s">
        <v>121</v>
      </c>
      <c r="FO97">
        <v>1.0072361324518504</v>
      </c>
      <c r="FP97">
        <v>0.53620110270519306</v>
      </c>
    </row>
    <row r="98" spans="2:172">
      <c r="B98">
        <f t="shared" si="136"/>
        <v>-4.0380047505938244</v>
      </c>
      <c r="C98">
        <f t="shared" si="136"/>
        <v>2.8985507246376812</v>
      </c>
      <c r="D98">
        <f t="shared" si="136"/>
        <v>-1.7660044150110374</v>
      </c>
      <c r="E98">
        <f t="shared" si="136"/>
        <v>-1.0309278350515463</v>
      </c>
      <c r="F98">
        <f t="shared" si="136"/>
        <v>-0.44910179640718562</v>
      </c>
      <c r="G98">
        <f t="shared" si="136"/>
        <v>1.6339869281045754</v>
      </c>
      <c r="H98">
        <f t="shared" si="136"/>
        <v>4.3189368770764114</v>
      </c>
      <c r="I98">
        <f t="shared" si="136"/>
        <v>10.256410256410255</v>
      </c>
      <c r="J98">
        <f t="shared" si="136"/>
        <v>-2.7149321266968327</v>
      </c>
      <c r="K98">
        <f t="shared" si="136"/>
        <v>19.471947194719473</v>
      </c>
      <c r="L98">
        <f t="shared" si="136"/>
        <v>0</v>
      </c>
      <c r="M98">
        <f t="shared" si="136"/>
        <v>-8.2568807339449553</v>
      </c>
      <c r="N98">
        <f t="shared" si="136"/>
        <v>-32.450331125827816</v>
      </c>
      <c r="O98">
        <f t="shared" si="136"/>
        <v>-2.0366598778004072</v>
      </c>
      <c r="P98">
        <f t="shared" si="136"/>
        <v>3.125</v>
      </c>
      <c r="Q98">
        <f t="shared" ref="B98:U106" si="140">Q58/Q18*100</f>
        <v>-22.222222222222221</v>
      </c>
      <c r="R98">
        <f t="shared" si="140"/>
        <v>-25</v>
      </c>
      <c r="S98">
        <f t="shared" si="140"/>
        <v>24.590163934426229</v>
      </c>
      <c r="T98">
        <f t="shared" si="140"/>
        <v>29.850746268656714</v>
      </c>
      <c r="U98">
        <f t="shared" si="140"/>
        <v>5.7750759878419453</v>
      </c>
      <c r="FM98" t="s">
        <v>148</v>
      </c>
      <c r="FN98" t="s">
        <v>133</v>
      </c>
      <c r="FO98">
        <v>-4.5647239856400352</v>
      </c>
      <c r="FP98">
        <v>0.15940681043073066</v>
      </c>
    </row>
    <row r="99" spans="2:172">
      <c r="B99">
        <f t="shared" si="140"/>
        <v>-9.5923261390887298</v>
      </c>
      <c r="C99">
        <f t="shared" si="140"/>
        <v>8.9552238805970141</v>
      </c>
      <c r="D99">
        <f t="shared" si="140"/>
        <v>-6.3736263736263732</v>
      </c>
      <c r="E99">
        <f t="shared" si="140"/>
        <v>5.2380952380952381</v>
      </c>
      <c r="F99">
        <f t="shared" si="140"/>
        <v>0</v>
      </c>
      <c r="G99">
        <f t="shared" si="140"/>
        <v>5.0675675675675675</v>
      </c>
      <c r="H99">
        <f t="shared" si="140"/>
        <v>-1.2987012987012987</v>
      </c>
      <c r="I99">
        <f t="shared" si="140"/>
        <v>13.20754716981132</v>
      </c>
      <c r="J99">
        <f t="shared" si="140"/>
        <v>-1.7391304347826086</v>
      </c>
      <c r="K99">
        <f t="shared" si="140"/>
        <v>25.167785234899331</v>
      </c>
      <c r="L99">
        <f t="shared" si="140"/>
        <v>4.1025641025641022</v>
      </c>
      <c r="M99">
        <f t="shared" si="140"/>
        <v>-7.291666666666667</v>
      </c>
      <c r="N99">
        <f t="shared" si="140"/>
        <v>-30.49645390070922</v>
      </c>
      <c r="O99">
        <f t="shared" si="140"/>
        <v>-2.6052104208416833</v>
      </c>
      <c r="P99">
        <f t="shared" si="140"/>
        <v>-5.9322033898305087</v>
      </c>
      <c r="Q99">
        <f t="shared" si="140"/>
        <v>-69.230769230769226</v>
      </c>
      <c r="R99">
        <f t="shared" si="140"/>
        <v>5.5555555555555554</v>
      </c>
      <c r="S99">
        <f t="shared" si="140"/>
        <v>17.460317460317459</v>
      </c>
      <c r="T99">
        <f t="shared" si="140"/>
        <v>20.588235294117645</v>
      </c>
      <c r="U99">
        <f t="shared" si="140"/>
        <v>4.3887147335423196</v>
      </c>
      <c r="FN99" t="s">
        <v>134</v>
      </c>
      <c r="FO99">
        <v>2.8225493197135578</v>
      </c>
      <c r="FP99">
        <v>0.78966030140550525</v>
      </c>
    </row>
    <row r="100" spans="2:172">
      <c r="B100">
        <f t="shared" si="140"/>
        <v>-14.315789473684209</v>
      </c>
      <c r="C100">
        <f t="shared" si="140"/>
        <v>6.666666666666667</v>
      </c>
      <c r="D100">
        <f t="shared" si="140"/>
        <v>-8.3491461100569264</v>
      </c>
      <c r="E100">
        <f t="shared" si="140"/>
        <v>8.8888888888888893</v>
      </c>
      <c r="F100">
        <f t="shared" si="140"/>
        <v>1.3563501849568433</v>
      </c>
      <c r="G100">
        <f t="shared" si="140"/>
        <v>-4.7058823529411766</v>
      </c>
      <c r="H100">
        <f t="shared" si="140"/>
        <v>4.4692737430167595</v>
      </c>
      <c r="I100">
        <f t="shared" si="140"/>
        <v>9.3023255813953494</v>
      </c>
      <c r="J100">
        <f t="shared" si="140"/>
        <v>1.9047619047619049</v>
      </c>
      <c r="K100">
        <f t="shared" si="140"/>
        <v>13.414634146341465</v>
      </c>
      <c r="L100">
        <f t="shared" si="140"/>
        <v>2.083333333333333</v>
      </c>
      <c r="M100">
        <f t="shared" si="140"/>
        <v>-5.2631578947368416</v>
      </c>
      <c r="N100">
        <f t="shared" si="140"/>
        <v>-32.53012048192771</v>
      </c>
      <c r="O100">
        <f t="shared" si="140"/>
        <v>0.53191489361702127</v>
      </c>
      <c r="P100">
        <f t="shared" si="140"/>
        <v>-8.2089552238805972</v>
      </c>
      <c r="Q100">
        <f t="shared" si="140"/>
        <v>-13.793103448275861</v>
      </c>
      <c r="R100">
        <f t="shared" si="140"/>
        <v>28.18181818181818</v>
      </c>
      <c r="S100">
        <f t="shared" si="140"/>
        <v>23.880597014925371</v>
      </c>
      <c r="T100">
        <f t="shared" si="140"/>
        <v>10.95890410958904</v>
      </c>
      <c r="U100">
        <f t="shared" si="140"/>
        <v>4.6035805626598467</v>
      </c>
      <c r="FN100" t="s">
        <v>129</v>
      </c>
      <c r="FO100">
        <v>-3.1157068299487336</v>
      </c>
      <c r="FP100">
        <v>0.42301305934806416</v>
      </c>
    </row>
    <row r="101" spans="2:172">
      <c r="B101">
        <f t="shared" si="140"/>
        <v>-11.214953271028037</v>
      </c>
      <c r="C101">
        <f t="shared" si="140"/>
        <v>20.408163265306122</v>
      </c>
      <c r="D101">
        <f t="shared" si="140"/>
        <v>-8.5714285714285712</v>
      </c>
      <c r="E101">
        <f t="shared" si="140"/>
        <v>9.7087378640776691</v>
      </c>
      <c r="F101">
        <f t="shared" si="140"/>
        <v>3.9215686274509802</v>
      </c>
      <c r="G101">
        <f t="shared" si="140"/>
        <v>12.5</v>
      </c>
      <c r="H101">
        <f t="shared" si="140"/>
        <v>-2.6923076923076925</v>
      </c>
      <c r="I101">
        <f t="shared" si="140"/>
        <v>8.2644628099173563</v>
      </c>
      <c r="J101">
        <f t="shared" si="140"/>
        <v>-7.8431372549019605</v>
      </c>
      <c r="K101">
        <f t="shared" si="140"/>
        <v>59</v>
      </c>
      <c r="L101">
        <f t="shared" si="140"/>
        <v>-0.47169811320754718</v>
      </c>
      <c r="M101">
        <f t="shared" si="140"/>
        <v>-12.244897959183673</v>
      </c>
      <c r="N101">
        <f t="shared" si="140"/>
        <v>-22.950819672131146</v>
      </c>
      <c r="O101">
        <f t="shared" si="140"/>
        <v>-7.9207920792079207</v>
      </c>
      <c r="P101">
        <f t="shared" si="140"/>
        <v>0</v>
      </c>
      <c r="Q101">
        <f t="shared" si="140"/>
        <v>-70.270270270270274</v>
      </c>
      <c r="R101">
        <f t="shared" si="140"/>
        <v>4.5871559633027523</v>
      </c>
      <c r="S101">
        <f t="shared" si="140"/>
        <v>-21.739130434782609</v>
      </c>
      <c r="T101">
        <f t="shared" si="140"/>
        <v>35.416666666666671</v>
      </c>
      <c r="U101">
        <f t="shared" si="140"/>
        <v>1.7921146953405016</v>
      </c>
      <c r="FN101" t="s">
        <v>131</v>
      </c>
      <c r="FO101">
        <v>-2.8318091646156853</v>
      </c>
      <c r="FP101">
        <v>0.24476728207754772</v>
      </c>
    </row>
    <row r="102" spans="2:172">
      <c r="B102">
        <f t="shared" si="140"/>
        <v>-11.799410029498524</v>
      </c>
      <c r="C102">
        <f t="shared" si="140"/>
        <v>14.814814814814813</v>
      </c>
      <c r="D102">
        <f t="shared" si="140"/>
        <v>-2.7522935779816518</v>
      </c>
      <c r="E102">
        <f t="shared" si="140"/>
        <v>1.8518518518518516</v>
      </c>
      <c r="F102">
        <f t="shared" si="140"/>
        <v>7.5471698113207548</v>
      </c>
      <c r="G102">
        <f t="shared" si="140"/>
        <v>3.5928143712574849</v>
      </c>
      <c r="H102">
        <f t="shared" si="140"/>
        <v>-0.70422535211267612</v>
      </c>
      <c r="I102">
        <f t="shared" si="140"/>
        <v>9.8484848484848477</v>
      </c>
      <c r="J102">
        <f t="shared" si="140"/>
        <v>-2.4038461538461542</v>
      </c>
      <c r="K102">
        <f t="shared" si="140"/>
        <v>36.44859813084112</v>
      </c>
      <c r="L102">
        <f t="shared" si="140"/>
        <v>5.8035714285714288</v>
      </c>
      <c r="M102">
        <f t="shared" si="140"/>
        <v>-12.5</v>
      </c>
      <c r="N102">
        <f t="shared" si="140"/>
        <v>-33.333333333333329</v>
      </c>
      <c r="O102">
        <f t="shared" si="140"/>
        <v>-9.6618357487922708</v>
      </c>
      <c r="P102">
        <f t="shared" si="140"/>
        <v>35</v>
      </c>
      <c r="Q102">
        <f t="shared" si="140"/>
        <v>-105.40540540540539</v>
      </c>
      <c r="R102">
        <f t="shared" si="140"/>
        <v>0</v>
      </c>
      <c r="S102">
        <f t="shared" si="140"/>
        <v>3.8461538461538463</v>
      </c>
      <c r="T102">
        <f t="shared" si="140"/>
        <v>44.444444444444443</v>
      </c>
      <c r="U102">
        <f t="shared" si="140"/>
        <v>3.7542662116040959</v>
      </c>
      <c r="FM102" t="s">
        <v>149</v>
      </c>
      <c r="FN102" t="s">
        <v>118</v>
      </c>
      <c r="FO102">
        <v>-4.9480951317797475</v>
      </c>
      <c r="FP102">
        <v>0.24834061226240617</v>
      </c>
    </row>
    <row r="103" spans="2:172">
      <c r="B103">
        <f t="shared" si="140"/>
        <v>-3.5714285714285712</v>
      </c>
      <c r="C103">
        <f t="shared" si="140"/>
        <v>11.920529801324504</v>
      </c>
      <c r="D103">
        <f t="shared" si="140"/>
        <v>-5.3169734151329244</v>
      </c>
      <c r="E103">
        <f t="shared" si="140"/>
        <v>-4.8128342245989302</v>
      </c>
      <c r="F103">
        <f t="shared" si="140"/>
        <v>0.59435364041604755</v>
      </c>
      <c r="G103">
        <f t="shared" si="140"/>
        <v>8.064516129032258</v>
      </c>
      <c r="H103">
        <f t="shared" si="140"/>
        <v>1.1267605633802817</v>
      </c>
      <c r="I103">
        <f t="shared" si="140"/>
        <v>19.310344827586206</v>
      </c>
      <c r="J103">
        <f t="shared" si="140"/>
        <v>-13.617886178861788</v>
      </c>
      <c r="K103">
        <f t="shared" si="140"/>
        <v>11.301369863013697</v>
      </c>
      <c r="L103">
        <f t="shared" si="140"/>
        <v>-2.0408163265306123</v>
      </c>
      <c r="M103">
        <f t="shared" si="140"/>
        <v>-7.441860465116279</v>
      </c>
      <c r="N103">
        <f t="shared" si="140"/>
        <v>-6.7226890756302522</v>
      </c>
      <c r="O103">
        <f t="shared" si="140"/>
        <v>-2.547770700636943</v>
      </c>
      <c r="P103">
        <f t="shared" si="140"/>
        <v>9.6</v>
      </c>
      <c r="Q103">
        <f t="shared" si="140"/>
        <v>-54.166666666666664</v>
      </c>
      <c r="R103">
        <f t="shared" si="140"/>
        <v>-4.7619047619047619</v>
      </c>
      <c r="S103">
        <f t="shared" si="140"/>
        <v>78.125</v>
      </c>
      <c r="T103">
        <f t="shared" si="140"/>
        <v>33.333333333333329</v>
      </c>
      <c r="U103">
        <f t="shared" si="140"/>
        <v>-0.92592592592592582</v>
      </c>
      <c r="FN103" t="s">
        <v>136</v>
      </c>
      <c r="FO103">
        <v>4.2820303919667575</v>
      </c>
      <c r="FP103">
        <v>0.8855993339496836</v>
      </c>
    </row>
    <row r="104" spans="2:172">
      <c r="B104">
        <f t="shared" si="140"/>
        <v>-10.065645514223196</v>
      </c>
      <c r="C104">
        <f t="shared" si="140"/>
        <v>11.464968152866243</v>
      </c>
      <c r="D104">
        <f t="shared" si="140"/>
        <v>-3.1775700934579438</v>
      </c>
      <c r="E104">
        <f t="shared" si="140"/>
        <v>-4.2105263157894735</v>
      </c>
      <c r="F104">
        <f t="shared" si="140"/>
        <v>1.8813314037626629</v>
      </c>
      <c r="G104">
        <f t="shared" si="140"/>
        <v>8.360128617363344</v>
      </c>
      <c r="H104">
        <f t="shared" si="140"/>
        <v>-1.6172506738544474</v>
      </c>
      <c r="I104">
        <f t="shared" si="140"/>
        <v>11.258278145695364</v>
      </c>
      <c r="J104">
        <f t="shared" si="140"/>
        <v>-14.717741935483872</v>
      </c>
      <c r="K104">
        <f t="shared" si="140"/>
        <v>7.2847682119205297</v>
      </c>
      <c r="L104">
        <f t="shared" si="140"/>
        <v>-3.3078880407124678</v>
      </c>
      <c r="M104">
        <f t="shared" si="140"/>
        <v>-11.255411255411255</v>
      </c>
      <c r="N104">
        <f t="shared" si="140"/>
        <v>26.771653543307089</v>
      </c>
      <c r="O104">
        <f t="shared" si="140"/>
        <v>-2.0408163265306123</v>
      </c>
      <c r="P104">
        <f t="shared" si="140"/>
        <v>18.64406779661017</v>
      </c>
      <c r="Q104">
        <f t="shared" si="140"/>
        <v>-63.265306122448983</v>
      </c>
      <c r="R104">
        <f t="shared" si="140"/>
        <v>8.3333333333333321</v>
      </c>
      <c r="S104">
        <f t="shared" si="140"/>
        <v>44.26229508196721</v>
      </c>
      <c r="T104">
        <f t="shared" si="140"/>
        <v>33.333333333333329</v>
      </c>
      <c r="U104">
        <f t="shared" si="140"/>
        <v>4.434589800443459</v>
      </c>
      <c r="FN104" t="s">
        <v>125</v>
      </c>
      <c r="FO104">
        <v>4.9704189960159519</v>
      </c>
      <c r="FP104">
        <v>0.85012468010204956</v>
      </c>
    </row>
    <row r="105" spans="2:172">
      <c r="B105">
        <f t="shared" si="140"/>
        <v>-4.6448087431693992</v>
      </c>
      <c r="C105">
        <f t="shared" si="140"/>
        <v>5.2173913043478262</v>
      </c>
      <c r="D105">
        <f t="shared" si="140"/>
        <v>-5.7142857142857144</v>
      </c>
      <c r="E105">
        <f t="shared" si="140"/>
        <v>-0.67567567567567566</v>
      </c>
      <c r="F105">
        <f t="shared" si="140"/>
        <v>-1.3358778625954197</v>
      </c>
      <c r="G105">
        <f t="shared" si="140"/>
        <v>11.372549019607844</v>
      </c>
      <c r="H105">
        <f t="shared" si="140"/>
        <v>3.5971223021582732</v>
      </c>
      <c r="I105">
        <f t="shared" si="140"/>
        <v>2.7522935779816518</v>
      </c>
      <c r="J105">
        <f t="shared" si="140"/>
        <v>-18.133333333333333</v>
      </c>
      <c r="K105">
        <f t="shared" si="140"/>
        <v>1.2605042016806722</v>
      </c>
      <c r="L105">
        <f t="shared" si="140"/>
        <v>-0.97402597402597402</v>
      </c>
      <c r="M105">
        <f t="shared" si="140"/>
        <v>-6.5868263473053901</v>
      </c>
      <c r="N105">
        <f t="shared" si="140"/>
        <v>31.25</v>
      </c>
      <c r="O105">
        <f t="shared" si="140"/>
        <v>-4.0214477211796247</v>
      </c>
      <c r="P105">
        <f t="shared" si="140"/>
        <v>20.792079207920793</v>
      </c>
      <c r="Q105">
        <f t="shared" si="140"/>
        <v>-29.72972972972973</v>
      </c>
      <c r="R105">
        <f t="shared" si="140"/>
        <v>11.25</v>
      </c>
      <c r="S105">
        <f t="shared" si="140"/>
        <v>69.387755102040813</v>
      </c>
      <c r="T105">
        <f t="shared" si="140"/>
        <v>42.857142857142854</v>
      </c>
      <c r="U105">
        <f t="shared" si="140"/>
        <v>-1.749271137026239</v>
      </c>
      <c r="FN105" t="s">
        <v>127</v>
      </c>
      <c r="FO105">
        <v>3.0969452942253533</v>
      </c>
      <c r="FP105">
        <v>0.97858221087523289</v>
      </c>
    </row>
    <row r="106" spans="2:172">
      <c r="B106">
        <f t="shared" si="140"/>
        <v>-0.61349693251533743</v>
      </c>
      <c r="C106">
        <f t="shared" si="140"/>
        <v>8.9108910891089099</v>
      </c>
      <c r="D106">
        <f t="shared" si="140"/>
        <v>-6.7204301075268811</v>
      </c>
      <c r="E106">
        <f t="shared" si="140"/>
        <v>0</v>
      </c>
      <c r="F106">
        <f t="shared" si="140"/>
        <v>-1.2</v>
      </c>
      <c r="G106">
        <f t="shared" si="140"/>
        <v>15.887850467289718</v>
      </c>
      <c r="H106">
        <f t="shared" si="140"/>
        <v>1.953125</v>
      </c>
      <c r="I106">
        <f t="shared" si="140"/>
        <v>13</v>
      </c>
      <c r="J106">
        <f t="shared" si="140"/>
        <v>-17.836257309941519</v>
      </c>
      <c r="K106">
        <f t="shared" si="140"/>
        <v>4.0723981900452486</v>
      </c>
      <c r="L106">
        <f t="shared" si="140"/>
        <v>-1.8115942028985508</v>
      </c>
      <c r="M106">
        <f t="shared" si="140"/>
        <v>-7.096774193548387</v>
      </c>
      <c r="N106">
        <f t="shared" si="140"/>
        <v>54.666666666666664</v>
      </c>
      <c r="O106">
        <f t="shared" si="140"/>
        <v>-8.2595870206489668</v>
      </c>
      <c r="P106">
        <f t="shared" si="140"/>
        <v>13.793103448275861</v>
      </c>
      <c r="Q106">
        <f t="shared" si="140"/>
        <v>-51.428571428571423</v>
      </c>
      <c r="R106">
        <f t="shared" si="140"/>
        <v>-1.5151515151515151</v>
      </c>
      <c r="S106">
        <f t="shared" si="140"/>
        <v>33.333333333333329</v>
      </c>
      <c r="T106">
        <f t="shared" si="140"/>
        <v>34.146341463414636</v>
      </c>
      <c r="U106">
        <f t="shared" si="140"/>
        <v>1.5974440894568689</v>
      </c>
      <c r="FN106" t="s">
        <v>128</v>
      </c>
      <c r="FO106">
        <v>-0.33908888679265764</v>
      </c>
      <c r="FP106">
        <v>0.44299586397926821</v>
      </c>
    </row>
    <row r="107" spans="2:172">
      <c r="FM107" t="s">
        <v>150</v>
      </c>
      <c r="FN107" t="s">
        <v>122</v>
      </c>
      <c r="FO107">
        <v>2.7073948752601664</v>
      </c>
      <c r="FP107">
        <v>0.64043377217470332</v>
      </c>
    </row>
    <row r="108" spans="2:172">
      <c r="FN108" t="s">
        <v>137</v>
      </c>
      <c r="FO108">
        <v>8.3435440015692386</v>
      </c>
      <c r="FP108">
        <v>1.0411558181327669</v>
      </c>
    </row>
    <row r="109" spans="2:172">
      <c r="B109">
        <f t="shared" ref="B109:U109" si="141">B69/B27*100</f>
        <v>-4.6218487394957988</v>
      </c>
      <c r="C109">
        <f t="shared" si="141"/>
        <v>10.619469026548673</v>
      </c>
      <c r="D109">
        <f t="shared" si="141"/>
        <v>-11.328125</v>
      </c>
      <c r="E109">
        <f t="shared" si="141"/>
        <v>-10.652920962199312</v>
      </c>
      <c r="F109">
        <f t="shared" si="141"/>
        <v>-4.3859649122807012</v>
      </c>
      <c r="G109">
        <f t="shared" si="141"/>
        <v>4.3076923076923075</v>
      </c>
      <c r="H109">
        <f t="shared" si="141"/>
        <v>-0.15723270440251574</v>
      </c>
      <c r="I109">
        <f t="shared" si="141"/>
        <v>-4.435483870967742</v>
      </c>
      <c r="J109">
        <f t="shared" si="141"/>
        <v>-1.3513513513513513</v>
      </c>
      <c r="K109">
        <f t="shared" si="141"/>
        <v>0</v>
      </c>
      <c r="L109">
        <f t="shared" si="141"/>
        <v>1.6064257028112447</v>
      </c>
      <c r="M109">
        <f t="shared" si="141"/>
        <v>-7.8947368421052628</v>
      </c>
      <c r="N109">
        <f t="shared" si="141"/>
        <v>12.865497076023392</v>
      </c>
      <c r="O109">
        <f t="shared" si="141"/>
        <v>-1.2195121951219512</v>
      </c>
      <c r="P109">
        <f t="shared" si="141"/>
        <v>-2.0134228187919461</v>
      </c>
      <c r="Q109">
        <f t="shared" si="141"/>
        <v>-178.26086956521738</v>
      </c>
      <c r="R109">
        <f t="shared" si="141"/>
        <v>4.7872340425531918</v>
      </c>
      <c r="S109">
        <f t="shared" si="141"/>
        <v>148</v>
      </c>
      <c r="T109">
        <f t="shared" si="141"/>
        <v>21.686746987951807</v>
      </c>
      <c r="U109">
        <f t="shared" si="141"/>
        <v>2.3529411764705883</v>
      </c>
      <c r="FN109" t="s">
        <v>135</v>
      </c>
      <c r="FO109">
        <v>9.5885847270655873</v>
      </c>
      <c r="FP109">
        <v>1.0744743252978848</v>
      </c>
    </row>
    <row r="110" spans="2:172">
      <c r="B110">
        <f t="shared" ref="B110:U121" si="142">B70/B30*100</f>
        <v>-0.41612483745123535</v>
      </c>
      <c r="C110">
        <f t="shared" si="142"/>
        <v>2.0408163265306123</v>
      </c>
      <c r="D110">
        <f t="shared" si="142"/>
        <v>-0.46253469010175763</v>
      </c>
      <c r="E110">
        <f t="shared" si="142"/>
        <v>-0.2304147465437788</v>
      </c>
      <c r="F110">
        <f t="shared" si="142"/>
        <v>-3.9603960396039604</v>
      </c>
      <c r="G110">
        <f t="shared" si="142"/>
        <v>0.95994703740483278</v>
      </c>
      <c r="H110">
        <f t="shared" si="142"/>
        <v>0.89820359281437123</v>
      </c>
      <c r="I110" t="s">
        <v>117</v>
      </c>
      <c r="J110">
        <f t="shared" si="142"/>
        <v>-2.3159144893111638</v>
      </c>
      <c r="K110">
        <f t="shared" si="142"/>
        <v>1.056105610561056</v>
      </c>
      <c r="L110" t="s">
        <v>117</v>
      </c>
      <c r="M110">
        <f t="shared" si="142"/>
        <v>-7.4454428754813868</v>
      </c>
      <c r="N110">
        <f t="shared" si="142"/>
        <v>3.1178707224334601</v>
      </c>
      <c r="O110">
        <f t="shared" si="142"/>
        <v>1.1785503830288746</v>
      </c>
      <c r="P110">
        <f t="shared" si="142"/>
        <v>1.4439411098527746</v>
      </c>
      <c r="Q110">
        <f t="shared" si="142"/>
        <v>-2.0323673315769666</v>
      </c>
      <c r="R110">
        <f t="shared" si="142"/>
        <v>1.6254876462938883</v>
      </c>
      <c r="S110">
        <f t="shared" si="142"/>
        <v>-3.1828978622327795</v>
      </c>
      <c r="T110">
        <f t="shared" si="142"/>
        <v>3.3771106941838651</v>
      </c>
      <c r="U110">
        <f t="shared" si="142"/>
        <v>6</v>
      </c>
      <c r="FM110" t="s">
        <v>151</v>
      </c>
      <c r="FN110" t="s">
        <v>123</v>
      </c>
      <c r="FO110">
        <v>1.7381320345711087</v>
      </c>
      <c r="FP110">
        <v>0.72803680054375208</v>
      </c>
    </row>
    <row r="111" spans="2:172">
      <c r="B111">
        <f t="shared" si="142"/>
        <v>-4.2747358309317969</v>
      </c>
      <c r="C111">
        <f t="shared" si="142"/>
        <v>3.7037037037037033</v>
      </c>
      <c r="D111">
        <f t="shared" si="142"/>
        <v>-1.8867924528301887</v>
      </c>
      <c r="E111">
        <f t="shared" si="142"/>
        <v>3.5545023696682465</v>
      </c>
      <c r="F111">
        <f t="shared" si="142"/>
        <v>1.0752688172043012</v>
      </c>
      <c r="G111">
        <f t="shared" si="142"/>
        <v>-1.4383561643835616</v>
      </c>
      <c r="H111">
        <f t="shared" si="142"/>
        <v>4.6511627906976747</v>
      </c>
      <c r="I111">
        <f t="shared" si="142"/>
        <v>1.7301038062283738</v>
      </c>
      <c r="J111">
        <f t="shared" si="142"/>
        <v>4.3715846994535523</v>
      </c>
      <c r="K111">
        <f t="shared" si="142"/>
        <v>2.1005728835136859</v>
      </c>
      <c r="L111">
        <f t="shared" si="142"/>
        <v>3.5971223021582732</v>
      </c>
      <c r="M111">
        <f t="shared" si="142"/>
        <v>-1.3333333333333335</v>
      </c>
      <c r="N111">
        <f t="shared" si="142"/>
        <v>-1.2332439678284184</v>
      </c>
      <c r="O111">
        <f t="shared" si="142"/>
        <v>-0.80726538849646823</v>
      </c>
      <c r="P111">
        <f t="shared" si="142"/>
        <v>-0.63660477453580899</v>
      </c>
      <c r="Q111">
        <f t="shared" si="142"/>
        <v>-1.0687022900763359</v>
      </c>
      <c r="R111">
        <f t="shared" si="142"/>
        <v>0.37418147801683815</v>
      </c>
      <c r="S111">
        <f t="shared" si="142"/>
        <v>2.5201612903225805</v>
      </c>
      <c r="T111">
        <f t="shared" si="142"/>
        <v>1.3157894736842104</v>
      </c>
      <c r="U111">
        <f t="shared" si="142"/>
        <v>0</v>
      </c>
      <c r="FN111" t="s">
        <v>119</v>
      </c>
      <c r="FO111">
        <v>-1.2137027422399589</v>
      </c>
      <c r="FP111">
        <v>0.58120051912567983</v>
      </c>
    </row>
    <row r="112" spans="2:172">
      <c r="B112">
        <f t="shared" si="142"/>
        <v>-4.2836744407425034</v>
      </c>
      <c r="C112">
        <f t="shared" si="142"/>
        <v>4.6511627906976747</v>
      </c>
      <c r="D112">
        <f t="shared" si="142"/>
        <v>-4.0229885057471266</v>
      </c>
      <c r="E112">
        <f t="shared" si="142"/>
        <v>-0.32180209171359614</v>
      </c>
      <c r="F112">
        <f t="shared" si="142"/>
        <v>4.918032786885246</v>
      </c>
      <c r="G112">
        <f t="shared" si="142"/>
        <v>-0.61016949152542377</v>
      </c>
      <c r="H112">
        <f t="shared" si="142"/>
        <v>0.26881720430107531</v>
      </c>
      <c r="I112">
        <f t="shared" si="142"/>
        <v>1.7793594306049825</v>
      </c>
      <c r="J112">
        <f t="shared" si="142"/>
        <v>-1.0968921389396709</v>
      </c>
      <c r="K112">
        <f t="shared" si="142"/>
        <v>3.5670356703567037</v>
      </c>
      <c r="L112">
        <f t="shared" si="142"/>
        <v>3.1802120141342751</v>
      </c>
      <c r="M112">
        <f t="shared" si="142"/>
        <v>-5.5319148936170208</v>
      </c>
      <c r="N112">
        <f t="shared" si="142"/>
        <v>-0.94078583287216389</v>
      </c>
      <c r="O112">
        <f t="shared" si="142"/>
        <v>2.0140986908358509</v>
      </c>
      <c r="P112">
        <f t="shared" si="142"/>
        <v>0.4817987152034261</v>
      </c>
      <c r="Q112">
        <f t="shared" si="142"/>
        <v>-2.2562449637389204</v>
      </c>
      <c r="R112">
        <f t="shared" si="142"/>
        <v>1.4719411223551058</v>
      </c>
      <c r="S112">
        <f t="shared" si="142"/>
        <v>2.1988527724665392</v>
      </c>
      <c r="T112">
        <f t="shared" si="142"/>
        <v>8.1896551724137936</v>
      </c>
      <c r="U112">
        <f t="shared" si="142"/>
        <v>2.054794520547945</v>
      </c>
      <c r="FN112" t="s">
        <v>130</v>
      </c>
      <c r="FO112">
        <v>-4.5749361237390236</v>
      </c>
      <c r="FP112">
        <v>0.30902594639823217</v>
      </c>
    </row>
    <row r="113" spans="2:21">
      <c r="B113">
        <f t="shared" si="142"/>
        <v>-1.4222503160556259</v>
      </c>
      <c r="C113">
        <f t="shared" si="142"/>
        <v>-0.74487895716945995</v>
      </c>
      <c r="D113">
        <f t="shared" si="142"/>
        <v>-2.4637681159420293</v>
      </c>
      <c r="E113">
        <f t="shared" si="142"/>
        <v>2.0196191575302942</v>
      </c>
      <c r="F113">
        <f t="shared" si="142"/>
        <v>4.0404040404040407</v>
      </c>
      <c r="G113">
        <f t="shared" si="142"/>
        <v>-1.0854816824966078</v>
      </c>
      <c r="H113">
        <f t="shared" si="142"/>
        <v>2.9629629629629632</v>
      </c>
      <c r="I113">
        <f t="shared" si="142"/>
        <v>-3.9900249376558601</v>
      </c>
      <c r="J113">
        <f t="shared" si="142"/>
        <v>1.3736263736263736</v>
      </c>
      <c r="K113">
        <f t="shared" si="142"/>
        <v>1.4256619144602851</v>
      </c>
      <c r="L113">
        <f t="shared" si="142"/>
        <v>1.4326647564469914</v>
      </c>
      <c r="M113">
        <f t="shared" si="142"/>
        <v>2.6548672566371683</v>
      </c>
      <c r="N113">
        <f t="shared" si="142"/>
        <v>-1.1477761836441895</v>
      </c>
      <c r="O113">
        <f t="shared" si="142"/>
        <v>-0.14204545454545456</v>
      </c>
      <c r="P113">
        <f t="shared" si="142"/>
        <v>-0.68222621184919208</v>
      </c>
      <c r="Q113">
        <f t="shared" si="142"/>
        <v>-1.119023397761953</v>
      </c>
      <c r="R113">
        <f t="shared" si="142"/>
        <v>1.5615615615615615</v>
      </c>
      <c r="S113">
        <f t="shared" si="142"/>
        <v>1.8018018018018018</v>
      </c>
      <c r="T113">
        <f t="shared" si="142"/>
        <v>-0.82872928176795579</v>
      </c>
      <c r="U113">
        <f t="shared" si="142"/>
        <v>3.8095238095238098</v>
      </c>
    </row>
    <row r="114" spans="2:21">
      <c r="B114">
        <f t="shared" si="142"/>
        <v>-4.8092868988391384</v>
      </c>
      <c r="C114">
        <f t="shared" si="142"/>
        <v>4.4854881266490763</v>
      </c>
      <c r="D114">
        <f t="shared" si="142"/>
        <v>-2.083333333333333</v>
      </c>
      <c r="E114">
        <f t="shared" si="142"/>
        <v>-0.14738393515106854</v>
      </c>
      <c r="F114">
        <f t="shared" si="142"/>
        <v>4.3478260869565215</v>
      </c>
      <c r="G114">
        <f t="shared" si="142"/>
        <v>-1.0069225928256766</v>
      </c>
      <c r="H114">
        <f t="shared" si="142"/>
        <v>1.5584415584415585</v>
      </c>
      <c r="I114">
        <f t="shared" si="142"/>
        <v>3.79746835443038</v>
      </c>
      <c r="J114">
        <f t="shared" si="142"/>
        <v>3.9867109634551494</v>
      </c>
      <c r="K114">
        <f t="shared" si="142"/>
        <v>4.1993281075027999</v>
      </c>
      <c r="L114">
        <f t="shared" si="142"/>
        <v>4.6511627906976747</v>
      </c>
      <c r="M114">
        <f t="shared" si="142"/>
        <v>-2.8112449799196786</v>
      </c>
      <c r="N114">
        <f t="shared" si="142"/>
        <v>-0.34096444227959083</v>
      </c>
      <c r="O114">
        <f t="shared" si="142"/>
        <v>-1.5315315315315314</v>
      </c>
      <c r="P114">
        <f t="shared" si="142"/>
        <v>-2.1568627450980391</v>
      </c>
      <c r="Q114">
        <f t="shared" si="142"/>
        <v>-0.26936026936026936</v>
      </c>
      <c r="R114">
        <f t="shared" si="142"/>
        <v>1.850362027353178</v>
      </c>
      <c r="S114">
        <f t="shared" si="142"/>
        <v>3.5026269702276709</v>
      </c>
      <c r="T114">
        <f t="shared" si="142"/>
        <v>2.197802197802198</v>
      </c>
      <c r="U114">
        <f t="shared" si="142"/>
        <v>-0.58479532163742687</v>
      </c>
    </row>
    <row r="115" spans="2:21">
      <c r="B115">
        <f t="shared" si="142"/>
        <v>4.2062415196743554</v>
      </c>
      <c r="C115">
        <f t="shared" si="142"/>
        <v>5.3811659192825116</v>
      </c>
      <c r="D115">
        <f t="shared" si="142"/>
        <v>-2.7552674230145868</v>
      </c>
      <c r="E115">
        <f t="shared" si="142"/>
        <v>-5.46875</v>
      </c>
      <c r="F115">
        <f t="shared" si="142"/>
        <v>-15.54054054054054</v>
      </c>
      <c r="G115">
        <f t="shared" si="142"/>
        <v>3.325942350332594</v>
      </c>
      <c r="H115">
        <f t="shared" si="142"/>
        <v>10.069444444444445</v>
      </c>
      <c r="I115">
        <f t="shared" si="142"/>
        <v>-8.1128747795414462</v>
      </c>
      <c r="J115">
        <f t="shared" si="142"/>
        <v>-18.110236220472441</v>
      </c>
      <c r="K115">
        <f t="shared" si="142"/>
        <v>-4.0498442367601246</v>
      </c>
      <c r="L115">
        <f t="shared" si="142"/>
        <v>2.9411764705882351</v>
      </c>
      <c r="M115">
        <f t="shared" si="142"/>
        <v>-8.6513994910941463</v>
      </c>
      <c r="N115">
        <f t="shared" si="142"/>
        <v>8.293838862559241</v>
      </c>
      <c r="O115">
        <f t="shared" si="142"/>
        <v>5.5961070559610704</v>
      </c>
      <c r="P115">
        <f t="shared" si="142"/>
        <v>6.607929515418502</v>
      </c>
      <c r="Q115">
        <f t="shared" si="142"/>
        <v>2.0356234096692112</v>
      </c>
      <c r="R115">
        <f t="shared" si="142"/>
        <v>7.2390572390572396</v>
      </c>
      <c r="S115">
        <f t="shared" si="142"/>
        <v>4.0840140023337224</v>
      </c>
      <c r="T115">
        <f t="shared" si="142"/>
        <v>5.7971014492753623</v>
      </c>
      <c r="U115">
        <f t="shared" si="142"/>
        <v>0</v>
      </c>
    </row>
    <row r="116" spans="2:21">
      <c r="B116">
        <f t="shared" si="142"/>
        <v>3.9745627980922098</v>
      </c>
      <c r="C116">
        <f t="shared" si="142"/>
        <v>3.6319612590799029</v>
      </c>
      <c r="D116">
        <f t="shared" si="142"/>
        <v>-1.855287569573284</v>
      </c>
      <c r="E116">
        <f t="shared" si="142"/>
        <v>-2.5689819219790673</v>
      </c>
      <c r="F116">
        <f t="shared" si="142"/>
        <v>-14.285714285714285</v>
      </c>
      <c r="G116">
        <f t="shared" si="142"/>
        <v>1.098901098901099</v>
      </c>
      <c r="H116">
        <f t="shared" si="142"/>
        <v>3.4351145038167941</v>
      </c>
      <c r="I116">
        <f t="shared" si="142"/>
        <v>-10.197368421052632</v>
      </c>
      <c r="J116">
        <f t="shared" si="142"/>
        <v>-14.471968709256844</v>
      </c>
      <c r="K116">
        <f t="shared" si="142"/>
        <v>-1.7612524461839529</v>
      </c>
      <c r="L116">
        <f t="shared" si="142"/>
        <v>1.0752688172043012</v>
      </c>
      <c r="M116">
        <f t="shared" si="142"/>
        <v>-9.5238095238095237</v>
      </c>
      <c r="N116">
        <f t="shared" si="142"/>
        <v>10.29810298102981</v>
      </c>
      <c r="O116">
        <f t="shared" si="142"/>
        <v>5.0071530758226039</v>
      </c>
      <c r="P116">
        <f t="shared" si="142"/>
        <v>4.7984644913627639</v>
      </c>
      <c r="Q116">
        <f t="shared" si="142"/>
        <v>1.6197183098591548</v>
      </c>
      <c r="R116">
        <f t="shared" si="142"/>
        <v>6.4754856614246066</v>
      </c>
      <c r="S116">
        <f t="shared" si="142"/>
        <v>4.2906574394463668</v>
      </c>
      <c r="T116">
        <f t="shared" si="142"/>
        <v>7.8740157480314963</v>
      </c>
      <c r="U116">
        <f t="shared" si="142"/>
        <v>-4.9056603773584913</v>
      </c>
    </row>
    <row r="117" spans="2:21">
      <c r="B117">
        <f t="shared" si="142"/>
        <v>4.5327102803738324</v>
      </c>
      <c r="C117">
        <f t="shared" si="142"/>
        <v>4.6357615894039732</v>
      </c>
      <c r="D117">
        <f t="shared" si="142"/>
        <v>0.2824858757062147</v>
      </c>
      <c r="E117">
        <f t="shared" si="142"/>
        <v>-2.7058823529411762</v>
      </c>
      <c r="F117">
        <f t="shared" si="142"/>
        <v>-10.19036954087346</v>
      </c>
      <c r="G117">
        <f t="shared" si="142"/>
        <v>2.8252788104089221</v>
      </c>
      <c r="H117">
        <f t="shared" si="142"/>
        <v>1.2429378531073447</v>
      </c>
      <c r="I117">
        <f t="shared" si="142"/>
        <v>-5.0600885515496516</v>
      </c>
      <c r="J117">
        <f t="shared" si="142"/>
        <v>-6.25</v>
      </c>
      <c r="K117">
        <f t="shared" si="142"/>
        <v>-2.9509406123201769</v>
      </c>
      <c r="L117">
        <f t="shared" si="142"/>
        <v>0</v>
      </c>
      <c r="M117">
        <f t="shared" si="142"/>
        <v>-4.7410008779631259</v>
      </c>
      <c r="N117">
        <f t="shared" si="142"/>
        <v>4.4070512820512819</v>
      </c>
      <c r="O117">
        <f t="shared" si="142"/>
        <v>0.53380782918149472</v>
      </c>
      <c r="P117">
        <f t="shared" si="142"/>
        <v>3.2910388580491676</v>
      </c>
      <c r="Q117">
        <f t="shared" si="142"/>
        <v>0.29009531703273933</v>
      </c>
      <c r="R117">
        <f t="shared" si="142"/>
        <v>3.6182485579444155</v>
      </c>
      <c r="S117">
        <f t="shared" si="142"/>
        <v>2.2195318805488298</v>
      </c>
      <c r="T117">
        <f t="shared" si="142"/>
        <v>7.9069767441860463</v>
      </c>
      <c r="U117">
        <f t="shared" si="142"/>
        <v>-3.9589442815249267</v>
      </c>
    </row>
    <row r="118" spans="2:21">
      <c r="B118">
        <f t="shared" si="142"/>
        <v>-5.0682261208577</v>
      </c>
      <c r="C118">
        <f t="shared" si="142"/>
        <v>11.278195488721805</v>
      </c>
      <c r="D118">
        <f t="shared" si="142"/>
        <v>-9.2307692307692317</v>
      </c>
      <c r="E118">
        <f t="shared" si="142"/>
        <v>-6.8493150684931505</v>
      </c>
      <c r="F118">
        <f t="shared" si="142"/>
        <v>-13.888888888888889</v>
      </c>
      <c r="G118">
        <f t="shared" si="142"/>
        <v>-0.28985507246376813</v>
      </c>
      <c r="H118">
        <f t="shared" si="142"/>
        <v>8.9171974522292992</v>
      </c>
      <c r="I118">
        <f t="shared" si="142"/>
        <v>4.5454545454545459</v>
      </c>
      <c r="J118">
        <f t="shared" si="142"/>
        <v>-5.9027777777777777</v>
      </c>
      <c r="K118">
        <f t="shared" si="142"/>
        <v>0.48543689320388345</v>
      </c>
      <c r="L118">
        <f t="shared" si="142"/>
        <v>-2.7777777777777777</v>
      </c>
      <c r="M118">
        <f t="shared" si="142"/>
        <v>-5.982905982905983</v>
      </c>
      <c r="N118">
        <f t="shared" si="142"/>
        <v>-5.1948051948051948</v>
      </c>
      <c r="O118">
        <f t="shared" si="142"/>
        <v>-2.1028037383177569</v>
      </c>
      <c r="P118">
        <f t="shared" si="142"/>
        <v>8.7091757387247277</v>
      </c>
      <c r="Q118">
        <f t="shared" si="142"/>
        <v>-5.5837563451776653</v>
      </c>
      <c r="R118">
        <f t="shared" si="142"/>
        <v>12.396694214876034</v>
      </c>
      <c r="S118">
        <f t="shared" si="142"/>
        <v>8.2446808510638299</v>
      </c>
      <c r="T118">
        <f t="shared" si="142"/>
        <v>5.2631578947368416</v>
      </c>
      <c r="U118">
        <f t="shared" si="142"/>
        <v>-4.5801526717557248</v>
      </c>
    </row>
    <row r="119" spans="2:21">
      <c r="B119">
        <f t="shared" si="142"/>
        <v>-8.3333333333333321</v>
      </c>
      <c r="C119">
        <f t="shared" si="142"/>
        <v>8.0459770114942533</v>
      </c>
      <c r="D119">
        <f t="shared" si="142"/>
        <v>-20.325203252032519</v>
      </c>
      <c r="E119">
        <f t="shared" si="142"/>
        <v>-0.32573289902280134</v>
      </c>
      <c r="F119">
        <f t="shared" si="142"/>
        <v>-23.021582733812952</v>
      </c>
      <c r="G119">
        <f t="shared" si="142"/>
        <v>-8.1018518518518512</v>
      </c>
      <c r="H119">
        <f t="shared" si="142"/>
        <v>10.05586592178771</v>
      </c>
      <c r="I119">
        <f t="shared" si="142"/>
        <v>-3.1578947368421053</v>
      </c>
      <c r="J119">
        <f t="shared" si="142"/>
        <v>-5.3156146179401995</v>
      </c>
      <c r="K119">
        <f t="shared" si="142"/>
        <v>0.40927694406548432</v>
      </c>
      <c r="L119">
        <f t="shared" si="142"/>
        <v>6.8965517241379306</v>
      </c>
      <c r="M119">
        <f t="shared" si="142"/>
        <v>0</v>
      </c>
      <c r="N119">
        <f t="shared" si="142"/>
        <v>-3.8793103448275863</v>
      </c>
      <c r="O119">
        <f t="shared" si="142"/>
        <v>-1.2448132780082988</v>
      </c>
      <c r="P119">
        <f t="shared" si="142"/>
        <v>7.7333333333333334</v>
      </c>
      <c r="Q119">
        <f t="shared" si="142"/>
        <v>-4.2288557213930353</v>
      </c>
      <c r="R119">
        <f t="shared" si="142"/>
        <v>10.53921568627451</v>
      </c>
      <c r="S119">
        <f t="shared" si="142"/>
        <v>11.294117647058824</v>
      </c>
      <c r="T119">
        <f t="shared" si="142"/>
        <v>5.3691275167785237</v>
      </c>
      <c r="U119">
        <f t="shared" si="142"/>
        <v>8</v>
      </c>
    </row>
    <row r="120" spans="2:21">
      <c r="B120">
        <f t="shared" si="142"/>
        <v>-4.53781512605042</v>
      </c>
      <c r="C120">
        <f t="shared" si="142"/>
        <v>10.909090909090908</v>
      </c>
      <c r="D120">
        <f t="shared" si="142"/>
        <v>-11.03448275862069</v>
      </c>
      <c r="E120">
        <f t="shared" si="142"/>
        <v>-1.524390243902439</v>
      </c>
      <c r="F120">
        <f t="shared" si="142"/>
        <v>-23.008849557522122</v>
      </c>
      <c r="G120">
        <f t="shared" si="142"/>
        <v>0.88888888888888884</v>
      </c>
      <c r="H120">
        <f t="shared" si="142"/>
        <v>-4.5714285714285712</v>
      </c>
      <c r="I120">
        <f t="shared" si="142"/>
        <v>8.1818181818181817</v>
      </c>
      <c r="J120">
        <f t="shared" si="142"/>
        <v>-12.574850299401197</v>
      </c>
      <c r="K120">
        <f t="shared" si="142"/>
        <v>-1.3368983957219251</v>
      </c>
      <c r="L120">
        <f t="shared" si="142"/>
        <v>-5.6818181818181817</v>
      </c>
      <c r="M120">
        <f t="shared" si="142"/>
        <v>-14.925373134328357</v>
      </c>
      <c r="N120">
        <f t="shared" si="142"/>
        <v>2.4234693877551021</v>
      </c>
      <c r="O120">
        <f t="shared" si="142"/>
        <v>-5.1485148514851486</v>
      </c>
      <c r="P120">
        <f t="shared" si="142"/>
        <v>10.621761658031089</v>
      </c>
      <c r="Q120">
        <f t="shared" si="142"/>
        <v>1.6913319238900635</v>
      </c>
      <c r="R120">
        <f t="shared" si="142"/>
        <v>6.3569682151589246</v>
      </c>
      <c r="S120">
        <f t="shared" si="142"/>
        <v>2.558139534883721</v>
      </c>
      <c r="T120">
        <f t="shared" si="142"/>
        <v>7.5862068965517242</v>
      </c>
      <c r="U120">
        <f t="shared" si="142"/>
        <v>-2.0270270270270272</v>
      </c>
    </row>
    <row r="121" spans="2:21">
      <c r="B121">
        <f t="shared" si="142"/>
        <v>-6.8259385665529013</v>
      </c>
      <c r="C121">
        <f t="shared" si="142"/>
        <v>8.8757396449704142</v>
      </c>
      <c r="D121">
        <f t="shared" si="142"/>
        <v>-16.666666666666664</v>
      </c>
      <c r="E121">
        <f t="shared" si="142"/>
        <v>-0.31948881789137379</v>
      </c>
      <c r="F121">
        <f t="shared" si="142"/>
        <v>-18.493150684931507</v>
      </c>
      <c r="G121">
        <f t="shared" si="142"/>
        <v>-4.225352112676056</v>
      </c>
      <c r="H121">
        <f t="shared" si="142"/>
        <v>7.3033707865168536</v>
      </c>
      <c r="I121">
        <f t="shared" si="142"/>
        <v>-1.0309278350515463</v>
      </c>
      <c r="J121">
        <f t="shared" si="142"/>
        <v>-9.6875</v>
      </c>
      <c r="K121">
        <f t="shared" si="142"/>
        <v>0.27932960893854747</v>
      </c>
      <c r="L121">
        <f t="shared" si="142"/>
        <v>-2.3529411764705883</v>
      </c>
      <c r="M121">
        <f t="shared" si="142"/>
        <v>-13.178294573643413</v>
      </c>
      <c r="N121">
        <f t="shared" si="142"/>
        <v>1.3404825737265416</v>
      </c>
      <c r="O121">
        <f t="shared" si="142"/>
        <v>-3.5714285714285712</v>
      </c>
      <c r="P121">
        <f t="shared" si="142"/>
        <v>7.93010752688172</v>
      </c>
      <c r="Q121">
        <f t="shared" si="142"/>
        <v>-4.7961630695443649</v>
      </c>
      <c r="R121">
        <f t="shared" si="142"/>
        <v>5.2884615384615383</v>
      </c>
      <c r="S121">
        <f t="shared" si="142"/>
        <v>13.033707865168539</v>
      </c>
      <c r="T121">
        <f t="shared" si="142"/>
        <v>6.1643835616438354</v>
      </c>
      <c r="U121">
        <f t="shared" si="142"/>
        <v>6.2068965517241379</v>
      </c>
    </row>
  </sheetData>
  <mergeCells count="9">
    <mergeCell ref="FP1:GI1"/>
    <mergeCell ref="FP28:GI28"/>
    <mergeCell ref="GK28:HD28"/>
    <mergeCell ref="B1:U1"/>
    <mergeCell ref="V1:AO1"/>
    <mergeCell ref="AP1:BI1"/>
    <mergeCell ref="CZ1:DS1"/>
    <mergeCell ref="DV1:EO1"/>
    <mergeCell ref="EU1:FN1"/>
  </mergeCells>
  <conditionalFormatting sqref="CZ29:DS41 CZ4:DS27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V4:EO27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4:FN27 FP4:GI27">
    <cfRule type="colorScale" priority="23">
      <colorScale>
        <cfvo type="min"/>
        <cfvo type="max"/>
        <color rgb="FFFCFCFF"/>
        <color rgb="FF63BE7B"/>
      </colorScale>
    </cfRule>
  </conditionalFormatting>
  <conditionalFormatting sqref="EU29:FN5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53:FN53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O107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O108:FO112 FO93:FO106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O93:FO112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93:FP112">
    <cfRule type="colorScale" priority="18">
      <colorScale>
        <cfvo type="min"/>
        <cfvo type="max"/>
        <color rgb="FFFCFCFF"/>
        <color rgb="FF63BE7B"/>
      </colorScale>
    </cfRule>
  </conditionalFormatting>
  <conditionalFormatting sqref="FP55:GI60 GK55:HD60 EU55:FN60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29:GI52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29:HD52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55:GI60 GK55:HD60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64:FN64 FP64:GI64 GK64:HD6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64:GI64 GK64:HD6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55:HD60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64:HD6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max"/>
        <color rgb="FF63BE7B"/>
        <color rgb="FFFCFCFF"/>
      </colorScale>
    </cfRule>
  </conditionalFormatting>
  <conditionalFormatting sqref="FP64:GI6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55:GI6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J76:HJ9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K76:HK95">
    <cfRule type="colorScale" priority="5">
      <colorScale>
        <cfvo type="min"/>
        <cfvo type="max"/>
        <color rgb="FFFFEF9C"/>
        <color rgb="FF63BE7B"/>
      </colorScale>
    </cfRule>
  </conditionalFormatting>
  <conditionalFormatting sqref="B44:U66 B69:U81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4:U121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0:U41 B4:U27">
    <cfRule type="colorScale" priority="29">
      <colorScale>
        <cfvo type="min"/>
        <cfvo type="max"/>
        <color rgb="FFFCFCFF"/>
        <color rgb="FF63BE7B"/>
      </colorScale>
    </cfRule>
  </conditionalFormatting>
  <conditionalFormatting sqref="BJ4:CC2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27:CC2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4:BI2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U27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scale="11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BFB1-7A99-8544-B005-ABDD927A3BA8}">
  <sheetPr>
    <pageSetUpPr fitToPage="1"/>
  </sheetPr>
  <dimension ref="A1:HL121"/>
  <sheetViews>
    <sheetView zoomScale="65" zoomScaleNormal="65" workbookViewId="0">
      <selection activeCell="W36" sqref="W36"/>
    </sheetView>
  </sheetViews>
  <sheetFormatPr baseColWidth="10" defaultRowHeight="16"/>
  <cols>
    <col min="1" max="1" width="78.5703125" customWidth="1"/>
    <col min="2" max="10" width="3.7109375" customWidth="1"/>
    <col min="11" max="11" width="3.5703125" customWidth="1"/>
    <col min="12" max="21" width="3.7109375" customWidth="1"/>
    <col min="22" max="30" width="3.28515625" customWidth="1"/>
    <col min="31" max="31" width="5.7109375" customWidth="1"/>
    <col min="32" max="37" width="3.28515625" customWidth="1"/>
    <col min="38" max="38" width="6" customWidth="1"/>
    <col min="39" max="103" width="3.28515625" customWidth="1"/>
    <col min="104" max="145" width="1.5703125" customWidth="1"/>
    <col min="146" max="147" width="3.28515625" customWidth="1"/>
    <col min="148" max="148" width="8.85546875" customWidth="1"/>
    <col min="149" max="192" width="3.28515625" customWidth="1"/>
    <col min="193" max="212" width="5.7109375" customWidth="1"/>
    <col min="213" max="215" width="3.28515625" customWidth="1"/>
    <col min="216" max="237" width="11" customWidth="1"/>
  </cols>
  <sheetData>
    <row r="1" spans="1:191">
      <c r="B1" s="3" t="s">
        <v>138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 t="s">
        <v>139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 t="s">
        <v>140</v>
      </c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Z1" s="3" t="s">
        <v>141</v>
      </c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V1" s="3" t="s">
        <v>142</v>
      </c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U1" s="3" t="s">
        <v>144</v>
      </c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P1" s="3" t="s">
        <v>145</v>
      </c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</row>
    <row r="2" spans="1:191">
      <c r="B2" t="s">
        <v>132</v>
      </c>
      <c r="C2" t="s">
        <v>124</v>
      </c>
      <c r="D2" t="s">
        <v>126</v>
      </c>
      <c r="E2" t="s">
        <v>120</v>
      </c>
      <c r="F2" t="s">
        <v>121</v>
      </c>
      <c r="G2" t="s">
        <v>133</v>
      </c>
      <c r="H2" t="s">
        <v>134</v>
      </c>
      <c r="I2" t="s">
        <v>129</v>
      </c>
      <c r="J2" t="s">
        <v>131</v>
      </c>
      <c r="K2" t="s">
        <v>123</v>
      </c>
      <c r="L2" t="s">
        <v>118</v>
      </c>
      <c r="M2" t="s">
        <v>136</v>
      </c>
      <c r="N2" t="s">
        <v>125</v>
      </c>
      <c r="O2" t="s">
        <v>127</v>
      </c>
      <c r="P2" t="s">
        <v>128</v>
      </c>
      <c r="Q2" t="s">
        <v>122</v>
      </c>
      <c r="R2" t="s">
        <v>137</v>
      </c>
      <c r="S2" t="s">
        <v>135</v>
      </c>
      <c r="T2" t="s">
        <v>119</v>
      </c>
      <c r="U2" t="s">
        <v>130</v>
      </c>
      <c r="V2" t="s">
        <v>132</v>
      </c>
      <c r="W2" t="s">
        <v>124</v>
      </c>
      <c r="X2" t="s">
        <v>126</v>
      </c>
      <c r="Y2" t="s">
        <v>120</v>
      </c>
      <c r="Z2" t="s">
        <v>121</v>
      </c>
      <c r="AA2" t="s">
        <v>133</v>
      </c>
      <c r="AB2" t="s">
        <v>134</v>
      </c>
      <c r="AC2" t="s">
        <v>129</v>
      </c>
      <c r="AD2" t="s">
        <v>131</v>
      </c>
      <c r="AE2" t="s">
        <v>123</v>
      </c>
      <c r="AF2" t="s">
        <v>118</v>
      </c>
      <c r="AG2" t="s">
        <v>136</v>
      </c>
      <c r="AH2" t="s">
        <v>125</v>
      </c>
      <c r="AI2" t="s">
        <v>127</v>
      </c>
      <c r="AJ2" t="s">
        <v>128</v>
      </c>
      <c r="AK2" t="s">
        <v>122</v>
      </c>
      <c r="AL2" t="s">
        <v>137</v>
      </c>
      <c r="AM2" t="s">
        <v>135</v>
      </c>
      <c r="AN2" t="s">
        <v>119</v>
      </c>
      <c r="AO2" t="s">
        <v>130</v>
      </c>
      <c r="AP2" t="s">
        <v>132</v>
      </c>
      <c r="AQ2" t="s">
        <v>124</v>
      </c>
      <c r="AR2" t="s">
        <v>126</v>
      </c>
      <c r="AS2" t="s">
        <v>120</v>
      </c>
      <c r="AT2" t="s">
        <v>121</v>
      </c>
      <c r="AU2" t="s">
        <v>133</v>
      </c>
      <c r="AV2" t="s">
        <v>134</v>
      </c>
      <c r="AW2" t="s">
        <v>129</v>
      </c>
      <c r="AX2" t="s">
        <v>131</v>
      </c>
      <c r="AY2" t="s">
        <v>123</v>
      </c>
      <c r="AZ2" t="s">
        <v>118</v>
      </c>
      <c r="BA2" t="s">
        <v>136</v>
      </c>
      <c r="BB2" t="s">
        <v>125</v>
      </c>
      <c r="BC2" t="s">
        <v>127</v>
      </c>
      <c r="BD2" t="s">
        <v>128</v>
      </c>
      <c r="BE2" t="s">
        <v>122</v>
      </c>
      <c r="BF2" t="s">
        <v>137</v>
      </c>
      <c r="BG2" t="s">
        <v>135</v>
      </c>
      <c r="BH2" t="s">
        <v>119</v>
      </c>
      <c r="BI2" t="s">
        <v>130</v>
      </c>
      <c r="ER2" t="s">
        <v>143</v>
      </c>
    </row>
    <row r="3" spans="1:191">
      <c r="A3" t="s">
        <v>0</v>
      </c>
      <c r="B3" t="s">
        <v>15</v>
      </c>
      <c r="C3" t="s">
        <v>7</v>
      </c>
      <c r="D3" t="s">
        <v>9</v>
      </c>
      <c r="E3" t="s">
        <v>3</v>
      </c>
      <c r="F3" t="s">
        <v>4</v>
      </c>
      <c r="G3" t="s">
        <v>16</v>
      </c>
      <c r="H3" t="s">
        <v>17</v>
      </c>
      <c r="I3" t="s">
        <v>12</v>
      </c>
      <c r="J3" t="s">
        <v>14</v>
      </c>
      <c r="K3" t="s">
        <v>6</v>
      </c>
      <c r="L3" t="s">
        <v>1</v>
      </c>
      <c r="M3" t="s">
        <v>18</v>
      </c>
      <c r="N3" t="s">
        <v>8</v>
      </c>
      <c r="O3" t="s">
        <v>10</v>
      </c>
      <c r="P3" t="s">
        <v>11</v>
      </c>
      <c r="Q3" t="s">
        <v>5</v>
      </c>
      <c r="R3" t="s">
        <v>20</v>
      </c>
      <c r="S3" t="s">
        <v>19</v>
      </c>
      <c r="T3" t="s">
        <v>2</v>
      </c>
      <c r="U3" t="s">
        <v>13</v>
      </c>
      <c r="V3" t="s">
        <v>35</v>
      </c>
      <c r="W3" t="s">
        <v>27</v>
      </c>
      <c r="X3" t="s">
        <v>29</v>
      </c>
      <c r="Y3" t="s">
        <v>23</v>
      </c>
      <c r="Z3" t="s">
        <v>24</v>
      </c>
      <c r="AA3" t="s">
        <v>36</v>
      </c>
      <c r="AB3" t="s">
        <v>37</v>
      </c>
      <c r="AC3" t="s">
        <v>32</v>
      </c>
      <c r="AD3" t="s">
        <v>34</v>
      </c>
      <c r="AE3" t="s">
        <v>26</v>
      </c>
      <c r="AF3" t="s">
        <v>21</v>
      </c>
      <c r="AG3" t="s">
        <v>38</v>
      </c>
      <c r="AH3" t="s">
        <v>28</v>
      </c>
      <c r="AI3" t="s">
        <v>30</v>
      </c>
      <c r="AJ3" t="s">
        <v>31</v>
      </c>
      <c r="AK3" t="s">
        <v>25</v>
      </c>
      <c r="AL3" t="s">
        <v>40</v>
      </c>
      <c r="AM3" t="s">
        <v>39</v>
      </c>
      <c r="AN3" t="s">
        <v>22</v>
      </c>
      <c r="AO3" t="s">
        <v>33</v>
      </c>
      <c r="AP3" t="s">
        <v>55</v>
      </c>
      <c r="AQ3" t="s">
        <v>47</v>
      </c>
      <c r="AR3" t="s">
        <v>49</v>
      </c>
      <c r="AS3" t="s">
        <v>43</v>
      </c>
      <c r="AT3" t="s">
        <v>44</v>
      </c>
      <c r="AU3" t="s">
        <v>56</v>
      </c>
      <c r="AV3" t="s">
        <v>57</v>
      </c>
      <c r="AW3" t="s">
        <v>52</v>
      </c>
      <c r="AX3" t="s">
        <v>54</v>
      </c>
      <c r="AY3" t="s">
        <v>46</v>
      </c>
      <c r="AZ3" t="s">
        <v>41</v>
      </c>
      <c r="BA3" t="s">
        <v>58</v>
      </c>
      <c r="BB3" t="s">
        <v>48</v>
      </c>
      <c r="BC3" t="s">
        <v>50</v>
      </c>
      <c r="BD3" t="s">
        <v>51</v>
      </c>
      <c r="BE3" t="s">
        <v>45</v>
      </c>
      <c r="BF3" t="s">
        <v>60</v>
      </c>
      <c r="BG3" t="s">
        <v>59</v>
      </c>
      <c r="BH3" t="s">
        <v>42</v>
      </c>
      <c r="BI3" t="s">
        <v>53</v>
      </c>
      <c r="BJ3" t="s">
        <v>75</v>
      </c>
      <c r="BK3" t="s">
        <v>67</v>
      </c>
      <c r="BL3" t="s">
        <v>69</v>
      </c>
      <c r="BM3" t="s">
        <v>63</v>
      </c>
      <c r="BN3" t="s">
        <v>64</v>
      </c>
      <c r="BO3" t="s">
        <v>76</v>
      </c>
      <c r="BP3" t="s">
        <v>77</v>
      </c>
      <c r="BQ3" t="s">
        <v>72</v>
      </c>
      <c r="BR3" t="s">
        <v>74</v>
      </c>
      <c r="BS3" t="s">
        <v>66</v>
      </c>
      <c r="BT3" t="s">
        <v>61</v>
      </c>
      <c r="BU3" t="s">
        <v>78</v>
      </c>
      <c r="BV3" t="s">
        <v>68</v>
      </c>
      <c r="BW3" t="s">
        <v>70</v>
      </c>
      <c r="BX3" t="s">
        <v>71</v>
      </c>
      <c r="BY3" t="s">
        <v>65</v>
      </c>
      <c r="BZ3" t="s">
        <v>80</v>
      </c>
      <c r="CA3" t="s">
        <v>79</v>
      </c>
      <c r="CB3" t="s">
        <v>62</v>
      </c>
      <c r="CC3" t="s">
        <v>73</v>
      </c>
      <c r="CD3" t="s">
        <v>132</v>
      </c>
      <c r="CE3" t="s">
        <v>124</v>
      </c>
      <c r="CF3" t="s">
        <v>126</v>
      </c>
      <c r="CG3" t="s">
        <v>120</v>
      </c>
      <c r="CH3" t="s">
        <v>121</v>
      </c>
      <c r="CI3" t="s">
        <v>133</v>
      </c>
      <c r="CJ3" t="s">
        <v>134</v>
      </c>
      <c r="CK3" t="s">
        <v>129</v>
      </c>
      <c r="CL3" t="s">
        <v>131</v>
      </c>
      <c r="CM3" t="s">
        <v>123</v>
      </c>
      <c r="CN3" t="s">
        <v>118</v>
      </c>
      <c r="CO3" t="s">
        <v>136</v>
      </c>
      <c r="CP3" t="s">
        <v>125</v>
      </c>
      <c r="CQ3" t="s">
        <v>127</v>
      </c>
      <c r="CR3" t="s">
        <v>128</v>
      </c>
      <c r="CS3" t="s">
        <v>122</v>
      </c>
      <c r="CT3" t="s">
        <v>137</v>
      </c>
      <c r="CU3" t="s">
        <v>135</v>
      </c>
      <c r="CV3" t="s">
        <v>119</v>
      </c>
      <c r="CW3" t="s">
        <v>130</v>
      </c>
      <c r="CX3" s="1"/>
      <c r="CY3" s="1"/>
      <c r="CZ3" t="s">
        <v>132</v>
      </c>
      <c r="DA3" t="s">
        <v>124</v>
      </c>
      <c r="DB3" t="s">
        <v>126</v>
      </c>
      <c r="DC3" t="s">
        <v>120</v>
      </c>
      <c r="DD3" t="s">
        <v>121</v>
      </c>
      <c r="DE3" t="s">
        <v>133</v>
      </c>
      <c r="DF3" t="s">
        <v>134</v>
      </c>
      <c r="DG3" t="s">
        <v>129</v>
      </c>
      <c r="DH3" t="s">
        <v>131</v>
      </c>
      <c r="DI3" t="s">
        <v>123</v>
      </c>
      <c r="DJ3" t="s">
        <v>118</v>
      </c>
      <c r="DK3" t="s">
        <v>136</v>
      </c>
      <c r="DL3" t="s">
        <v>125</v>
      </c>
      <c r="DM3" t="s">
        <v>127</v>
      </c>
      <c r="DN3" t="s">
        <v>128</v>
      </c>
      <c r="DO3" t="s">
        <v>122</v>
      </c>
      <c r="DP3" t="s">
        <v>137</v>
      </c>
      <c r="DQ3" t="s">
        <v>135</v>
      </c>
      <c r="DR3" t="s">
        <v>119</v>
      </c>
      <c r="DS3" t="s">
        <v>130</v>
      </c>
      <c r="DV3" t="s">
        <v>132</v>
      </c>
      <c r="DW3" t="s">
        <v>124</v>
      </c>
      <c r="DX3" t="s">
        <v>126</v>
      </c>
      <c r="DY3" t="s">
        <v>120</v>
      </c>
      <c r="DZ3" t="s">
        <v>121</v>
      </c>
      <c r="EA3" t="s">
        <v>133</v>
      </c>
      <c r="EB3" t="s">
        <v>134</v>
      </c>
      <c r="EC3" t="s">
        <v>129</v>
      </c>
      <c r="ED3" t="s">
        <v>131</v>
      </c>
      <c r="EE3" t="s">
        <v>123</v>
      </c>
      <c r="EF3" t="s">
        <v>118</v>
      </c>
      <c r="EG3" t="s">
        <v>136</v>
      </c>
      <c r="EH3" t="s">
        <v>125</v>
      </c>
      <c r="EI3" t="s">
        <v>127</v>
      </c>
      <c r="EJ3" t="s">
        <v>128</v>
      </c>
      <c r="EK3" t="s">
        <v>122</v>
      </c>
      <c r="EL3" t="s">
        <v>137</v>
      </c>
      <c r="EM3" t="s">
        <v>135</v>
      </c>
      <c r="EN3" t="s">
        <v>119</v>
      </c>
      <c r="EO3" t="s">
        <v>130</v>
      </c>
      <c r="EU3" t="s">
        <v>132</v>
      </c>
      <c r="EV3" t="s">
        <v>124</v>
      </c>
      <c r="EW3" t="s">
        <v>126</v>
      </c>
      <c r="EX3" t="s">
        <v>120</v>
      </c>
      <c r="EY3" t="s">
        <v>121</v>
      </c>
      <c r="EZ3" t="s">
        <v>133</v>
      </c>
      <c r="FA3" t="s">
        <v>134</v>
      </c>
      <c r="FB3" t="s">
        <v>129</v>
      </c>
      <c r="FC3" t="s">
        <v>131</v>
      </c>
      <c r="FD3" t="s">
        <v>123</v>
      </c>
      <c r="FE3" t="s">
        <v>118</v>
      </c>
      <c r="FF3" t="s">
        <v>136</v>
      </c>
      <c r="FG3" t="s">
        <v>125</v>
      </c>
      <c r="FH3" t="s">
        <v>127</v>
      </c>
      <c r="FI3" t="s">
        <v>128</v>
      </c>
      <c r="FJ3" t="s">
        <v>122</v>
      </c>
      <c r="FK3" t="s">
        <v>137</v>
      </c>
      <c r="FL3" t="s">
        <v>135</v>
      </c>
      <c r="FM3" t="s">
        <v>119</v>
      </c>
      <c r="FN3" t="s">
        <v>130</v>
      </c>
      <c r="FP3" t="s">
        <v>132</v>
      </c>
      <c r="FQ3" t="s">
        <v>124</v>
      </c>
      <c r="FR3" t="s">
        <v>126</v>
      </c>
      <c r="FS3" t="s">
        <v>120</v>
      </c>
      <c r="FT3" t="s">
        <v>121</v>
      </c>
      <c r="FU3" t="s">
        <v>133</v>
      </c>
      <c r="FV3" t="s">
        <v>134</v>
      </c>
      <c r="FW3" t="s">
        <v>129</v>
      </c>
      <c r="FX3" t="s">
        <v>131</v>
      </c>
      <c r="FY3" t="s">
        <v>123</v>
      </c>
      <c r="FZ3" t="s">
        <v>118</v>
      </c>
      <c r="GA3" t="s">
        <v>136</v>
      </c>
      <c r="GB3" t="s">
        <v>125</v>
      </c>
      <c r="GC3" t="s">
        <v>127</v>
      </c>
      <c r="GD3" t="s">
        <v>128</v>
      </c>
      <c r="GE3" t="s">
        <v>122</v>
      </c>
      <c r="GF3" t="s">
        <v>137</v>
      </c>
      <c r="GG3" t="s">
        <v>135</v>
      </c>
      <c r="GH3" t="s">
        <v>119</v>
      </c>
      <c r="GI3" t="s">
        <v>130</v>
      </c>
    </row>
    <row r="4" spans="1:191">
      <c r="A4" t="s">
        <v>81</v>
      </c>
      <c r="B4">
        <v>793</v>
      </c>
      <c r="C4">
        <v>37</v>
      </c>
      <c r="D4">
        <v>408</v>
      </c>
      <c r="E4">
        <v>96</v>
      </c>
      <c r="F4">
        <v>439</v>
      </c>
      <c r="G4">
        <v>67</v>
      </c>
      <c r="H4">
        <v>183</v>
      </c>
      <c r="I4">
        <v>51</v>
      </c>
      <c r="J4">
        <v>406</v>
      </c>
      <c r="K4">
        <v>409</v>
      </c>
      <c r="L4">
        <v>192</v>
      </c>
      <c r="M4">
        <v>199</v>
      </c>
      <c r="N4" s="4">
        <v>0</v>
      </c>
      <c r="O4">
        <v>417</v>
      </c>
      <c r="P4">
        <v>179</v>
      </c>
      <c r="Q4" s="4">
        <v>0</v>
      </c>
      <c r="R4" s="4">
        <v>0</v>
      </c>
      <c r="S4">
        <v>253</v>
      </c>
      <c r="T4" s="4">
        <v>0</v>
      </c>
      <c r="U4">
        <v>141</v>
      </c>
      <c r="V4">
        <v>157</v>
      </c>
      <c r="W4">
        <v>7</v>
      </c>
      <c r="X4">
        <v>72</v>
      </c>
      <c r="Y4">
        <v>20</v>
      </c>
      <c r="Z4">
        <v>90</v>
      </c>
      <c r="AA4">
        <v>16</v>
      </c>
      <c r="AB4">
        <v>26</v>
      </c>
      <c r="AC4">
        <v>7</v>
      </c>
      <c r="AD4">
        <v>86</v>
      </c>
      <c r="AE4">
        <v>87</v>
      </c>
      <c r="AF4">
        <v>30</v>
      </c>
      <c r="AG4">
        <v>58</v>
      </c>
      <c r="AH4">
        <v>0</v>
      </c>
      <c r="AI4">
        <v>86</v>
      </c>
      <c r="AJ4">
        <v>47</v>
      </c>
      <c r="AK4">
        <v>0</v>
      </c>
      <c r="AL4">
        <v>0</v>
      </c>
      <c r="AM4">
        <v>48</v>
      </c>
      <c r="AN4">
        <v>0</v>
      </c>
      <c r="AO4">
        <v>27</v>
      </c>
      <c r="AP4">
        <v>160</v>
      </c>
      <c r="AQ4">
        <v>7</v>
      </c>
      <c r="AR4">
        <v>89</v>
      </c>
      <c r="AS4">
        <v>14</v>
      </c>
      <c r="AT4">
        <v>65</v>
      </c>
      <c r="AU4">
        <v>14</v>
      </c>
      <c r="AV4">
        <v>43</v>
      </c>
      <c r="AW4">
        <v>17</v>
      </c>
      <c r="AX4">
        <v>93</v>
      </c>
      <c r="AY4">
        <v>70</v>
      </c>
      <c r="AZ4">
        <v>53</v>
      </c>
      <c r="BA4">
        <v>25</v>
      </c>
      <c r="BB4">
        <v>0</v>
      </c>
      <c r="BC4">
        <v>76</v>
      </c>
      <c r="BD4">
        <v>32</v>
      </c>
      <c r="BE4">
        <v>0</v>
      </c>
      <c r="BF4">
        <v>0</v>
      </c>
      <c r="BG4">
        <v>62</v>
      </c>
      <c r="BH4">
        <v>0</v>
      </c>
      <c r="BI4">
        <v>31</v>
      </c>
      <c r="BJ4">
        <v>-3</v>
      </c>
      <c r="BK4">
        <v>0</v>
      </c>
      <c r="BL4">
        <v>-17</v>
      </c>
      <c r="BM4">
        <v>6</v>
      </c>
      <c r="BN4">
        <v>25</v>
      </c>
      <c r="BO4">
        <v>2</v>
      </c>
      <c r="BP4">
        <v>-17</v>
      </c>
      <c r="BQ4">
        <v>-10</v>
      </c>
      <c r="BR4">
        <v>-7</v>
      </c>
      <c r="BS4">
        <v>17</v>
      </c>
      <c r="BT4">
        <v>-23</v>
      </c>
      <c r="BU4">
        <v>33</v>
      </c>
      <c r="BV4">
        <v>0</v>
      </c>
      <c r="BW4">
        <v>10</v>
      </c>
      <c r="BX4">
        <v>15</v>
      </c>
      <c r="BY4">
        <v>0</v>
      </c>
      <c r="BZ4">
        <v>0</v>
      </c>
      <c r="CA4">
        <v>-14</v>
      </c>
      <c r="CB4">
        <v>0</v>
      </c>
      <c r="CC4">
        <v>-4</v>
      </c>
      <c r="CD4">
        <f>BJ4/B4*100</f>
        <v>-0.37831021437578816</v>
      </c>
      <c r="CE4">
        <f t="shared" ref="CE4:CW4" si="0">BK4/C4*100</f>
        <v>0</v>
      </c>
      <c r="CF4">
        <f t="shared" si="0"/>
        <v>-4.1666666666666661</v>
      </c>
      <c r="CG4">
        <f t="shared" si="0"/>
        <v>6.25</v>
      </c>
      <c r="CH4">
        <f t="shared" si="0"/>
        <v>5.6947608200455582</v>
      </c>
      <c r="CI4">
        <f t="shared" si="0"/>
        <v>2.9850746268656714</v>
      </c>
      <c r="CJ4">
        <f t="shared" si="0"/>
        <v>-9.2896174863387984</v>
      </c>
      <c r="CK4">
        <f t="shared" si="0"/>
        <v>-19.607843137254903</v>
      </c>
      <c r="CL4">
        <f t="shared" si="0"/>
        <v>-1.7241379310344827</v>
      </c>
      <c r="CM4">
        <f t="shared" si="0"/>
        <v>4.1564792176039118</v>
      </c>
      <c r="CN4">
        <f t="shared" si="0"/>
        <v>-11.979166666666668</v>
      </c>
      <c r="CO4">
        <f t="shared" si="0"/>
        <v>16.582914572864322</v>
      </c>
      <c r="CQ4">
        <f t="shared" si="0"/>
        <v>2.3980815347721824</v>
      </c>
      <c r="CR4">
        <f t="shared" si="0"/>
        <v>8.3798882681564244</v>
      </c>
      <c r="CU4">
        <f t="shared" si="0"/>
        <v>-5.5335968379446641</v>
      </c>
      <c r="CW4">
        <f t="shared" si="0"/>
        <v>-2.8368794326241136</v>
      </c>
      <c r="CZ4">
        <f t="shared" ref="CZ4:CZ27" si="1">B4/V4</f>
        <v>5.0509554140127388</v>
      </c>
      <c r="DA4">
        <f t="shared" ref="DA4:DS4" si="2">C4/W4</f>
        <v>5.2857142857142856</v>
      </c>
      <c r="DB4">
        <f t="shared" si="2"/>
        <v>5.666666666666667</v>
      </c>
      <c r="DC4">
        <f t="shared" si="2"/>
        <v>4.8</v>
      </c>
      <c r="DD4">
        <f t="shared" si="2"/>
        <v>4.8777777777777782</v>
      </c>
      <c r="DE4">
        <f t="shared" si="2"/>
        <v>4.1875</v>
      </c>
      <c r="DF4">
        <f t="shared" si="2"/>
        <v>7.0384615384615383</v>
      </c>
      <c r="DG4">
        <f t="shared" si="2"/>
        <v>7.2857142857142856</v>
      </c>
      <c r="DH4">
        <f t="shared" si="2"/>
        <v>4.7209302325581399</v>
      </c>
      <c r="DI4">
        <f t="shared" si="2"/>
        <v>4.7011494252873565</v>
      </c>
      <c r="DJ4">
        <f t="shared" si="2"/>
        <v>6.4</v>
      </c>
      <c r="DK4">
        <f t="shared" si="2"/>
        <v>3.4310344827586206</v>
      </c>
      <c r="DM4">
        <f t="shared" si="2"/>
        <v>4.8488372093023253</v>
      </c>
      <c r="DN4">
        <f t="shared" si="2"/>
        <v>3.8085106382978724</v>
      </c>
      <c r="DQ4">
        <f t="shared" si="2"/>
        <v>5.270833333333333</v>
      </c>
      <c r="DS4">
        <f t="shared" si="2"/>
        <v>5.2222222222222223</v>
      </c>
      <c r="DV4">
        <f t="shared" ref="DV4:DV27" si="3">B4/AP4</f>
        <v>4.9562499999999998</v>
      </c>
      <c r="DW4">
        <f t="shared" ref="DW4:EO4" si="4">C4/AQ4</f>
        <v>5.2857142857142856</v>
      </c>
      <c r="DX4">
        <f t="shared" si="4"/>
        <v>4.584269662921348</v>
      </c>
      <c r="DY4">
        <f t="shared" si="4"/>
        <v>6.8571428571428568</v>
      </c>
      <c r="DZ4">
        <f t="shared" si="4"/>
        <v>6.7538461538461538</v>
      </c>
      <c r="EA4">
        <f t="shared" si="4"/>
        <v>4.7857142857142856</v>
      </c>
      <c r="EB4">
        <f t="shared" si="4"/>
        <v>4.2558139534883717</v>
      </c>
      <c r="EC4">
        <f t="shared" si="4"/>
        <v>3</v>
      </c>
      <c r="ED4">
        <f t="shared" si="4"/>
        <v>4.365591397849462</v>
      </c>
      <c r="EE4">
        <f t="shared" si="4"/>
        <v>5.8428571428571425</v>
      </c>
      <c r="EF4">
        <f t="shared" si="4"/>
        <v>3.6226415094339623</v>
      </c>
      <c r="EG4">
        <f t="shared" si="4"/>
        <v>7.96</v>
      </c>
      <c r="EI4">
        <f t="shared" si="4"/>
        <v>5.4868421052631575</v>
      </c>
      <c r="EJ4">
        <f t="shared" si="4"/>
        <v>5.59375</v>
      </c>
      <c r="EM4">
        <f t="shared" si="4"/>
        <v>4.080645161290323</v>
      </c>
      <c r="EO4">
        <f t="shared" si="4"/>
        <v>4.5483870967741939</v>
      </c>
      <c r="ER4">
        <f>AVERAGE(CZ4:EO4)</f>
        <v>5.1429929101375862</v>
      </c>
      <c r="EU4">
        <f t="shared" ref="EU4:EU27" si="5">-LOG10(1-_xlfn.BINOM.DIST(V4,B4,1/$ER4,TRUE))</f>
        <v>0.42011858525179413</v>
      </c>
      <c r="EV4">
        <f t="shared" ref="EV4:EV27" si="6">-LOG10(1-_xlfn.BINOM.DIST(W4,C4,1/$ER4,TRUE))</f>
        <v>0.36357609719603057</v>
      </c>
      <c r="EW4">
        <f t="shared" ref="EW4:EW27" si="7">-LOG10(1-_xlfn.BINOM.DIST(X4,D4,1/$ER4,TRUE))</f>
        <v>9.5470882639438051E-2</v>
      </c>
      <c r="EX4">
        <f t="shared" ref="EX4:EX27" si="8">-LOG10(1-_xlfn.BINOM.DIST(Y4,E4,1/$ER4,TRUE))</f>
        <v>0.50724389416617544</v>
      </c>
      <c r="EY4">
        <f t="shared" ref="EY4:EY27" si="9">-LOG10(1-_xlfn.BINOM.DIST(Z4,F4,1/$ER4,TRUE))</f>
        <v>0.57648073485066986</v>
      </c>
      <c r="EZ4">
        <f t="shared" ref="EZ4:EZ27" si="10">-LOG10(1-_xlfn.BINOM.DIST(AA4,G4,1/$ER4,TRUE))</f>
        <v>0.84629552693300614</v>
      </c>
      <c r="FA4">
        <f t="shared" ref="FA4:FA27" si="11">-LOG10(1-_xlfn.BINOM.DIST(AB4,H4,1/$ER4,TRUE))</f>
        <v>1.8219915667912881E-2</v>
      </c>
      <c r="FB4">
        <f t="shared" ref="FB4:FB27" si="12">-LOG10(1-_xlfn.BINOM.DIST(AC4,I4,1/$ER4,TRUE))</f>
        <v>9.6357871084625443E-2</v>
      </c>
      <c r="FC4">
        <f t="shared" ref="FC4:FC27" si="13">-LOG10(1-_xlfn.BINOM.DIST(AD4,J4,1/$ER4,TRUE))</f>
        <v>0.76634789596244812</v>
      </c>
      <c r="FD4">
        <f t="shared" ref="FD4:FD27" si="14">-LOG10(1-_xlfn.BINOM.DIST(AE4,K4,1/$ER4,TRUE))</f>
        <v>0.7973187647367872</v>
      </c>
      <c r="FE4">
        <f t="shared" ref="FE4:FE27" si="15">-LOG10(1-_xlfn.BINOM.DIST(AF4,L4,1/$ER4,TRUE))</f>
        <v>4.7805134520967893E-2</v>
      </c>
      <c r="FF4">
        <f t="shared" ref="FF4:FF27" si="16">-LOG10(1-_xlfn.BINOM.DIST(AG4,M4,1/$ER4,TRUE))</f>
        <v>3.4379268823895872</v>
      </c>
      <c r="FG4" t="e">
        <f t="shared" ref="FG4:FG27" si="17">-LOG10(1-_xlfn.BINOM.DIST(AH4,N4,1/$ER4,TRUE))</f>
        <v>#NUM!</v>
      </c>
      <c r="FH4">
        <f t="shared" ref="FH4:FH27" si="18">-LOG10(1-_xlfn.BINOM.DIST(AI4,O4,1/$ER4,TRUE))</f>
        <v>0.60366211567280081</v>
      </c>
      <c r="FI4">
        <f t="shared" ref="FI4:FI27" si="19">-LOG10(1-_xlfn.BINOM.DIST(AJ4,P4,1/$ER4,TRUE))</f>
        <v>1.9933795619832717</v>
      </c>
      <c r="FJ4" t="e">
        <f t="shared" ref="FJ4:FJ27" si="20">-LOG10(1-_xlfn.BINOM.DIST(AK4,Q4,1/$ER4,TRUE))</f>
        <v>#NUM!</v>
      </c>
      <c r="FK4" t="e">
        <f t="shared" ref="FK4:FK27" si="21">-LOG10(1-_xlfn.BINOM.DIST(AL4,R4,1/$ER4,TRUE))</f>
        <v>#NUM!</v>
      </c>
      <c r="FL4">
        <f t="shared" ref="FL4:FL27" si="22">-LOG10(1-_xlfn.BINOM.DIST(AM4,S4,1/$ER4,TRUE))</f>
        <v>0.2696612606265098</v>
      </c>
      <c r="FM4" t="e">
        <f t="shared" ref="FM4:FM27" si="23">-LOG10(1-_xlfn.BINOM.DIST(AN4,T4,1/$ER4,TRUE))</f>
        <v>#NUM!</v>
      </c>
      <c r="FN4">
        <f t="shared" ref="FN4:FN27" si="24">-LOG10(1-_xlfn.BINOM.DIST(AO4,U4,1/$ER4,TRUE))</f>
        <v>0.31498597092871944</v>
      </c>
      <c r="FP4">
        <f t="shared" ref="FP4:FP27" si="25">-LOG10(_xlfn.BINOM.DIST(AP4,B4,1/$ER4,TRUE))</f>
        <v>0.14481755807305316</v>
      </c>
      <c r="FQ4">
        <f t="shared" ref="FQ4:FQ27" si="26">-LOG10(_xlfn.BINOM.DIST(AQ4,C4,1/$ER4,TRUE))</f>
        <v>0.24636807760297624</v>
      </c>
      <c r="FR4">
        <f t="shared" ref="FR4:FR27" si="27">-LOG10(_xlfn.BINOM.DIST(AR4,D4,1/$ER4,TRUE))</f>
        <v>4.7184896195225999E-2</v>
      </c>
      <c r="FS4">
        <f t="shared" ref="FS4:FS27" si="28">-LOG10(_xlfn.BINOM.DIST(AS4,E4,1/$ER4,TRUE))</f>
        <v>0.85364577035500822</v>
      </c>
      <c r="FT4">
        <f t="shared" ref="FT4:FT27" si="29">-LOG10(_xlfn.BINOM.DIST(AT4,F4,1/$ER4,TRUE))</f>
        <v>2.1594774594959105</v>
      </c>
      <c r="FU4">
        <f t="shared" ref="FU4:FU27" si="30">-LOG10(_xlfn.BINOM.DIST(AU4,G4,1/$ER4,TRUE))</f>
        <v>0.16489008585562823</v>
      </c>
      <c r="FV4">
        <f t="shared" ref="FV4:FV27" si="31">-LOG10(_xlfn.BINOM.DIST(AV4,H4,1/$ER4,TRUE))</f>
        <v>3.2574712934095966E-2</v>
      </c>
      <c r="FW4">
        <f t="shared" ref="FW4:FW27" si="32">-LOG10(_xlfn.BINOM.DIST(AW4,I4,1/$ER4,TRUE))</f>
        <v>2.5447395062011451E-3</v>
      </c>
      <c r="FX4">
        <f t="shared" ref="FX4:FX27" si="33">-LOG10(_xlfn.BINOM.DIST(AX4,J4,1/$ER4,TRUE))</f>
        <v>1.5944561041658666E-2</v>
      </c>
      <c r="FY4">
        <f t="shared" ref="FY4:FY27" si="34">-LOG10(_xlfn.BINOM.DIST(AY4,K4,1/$ER4,TRUE))</f>
        <v>0.889732587034191</v>
      </c>
      <c r="FZ4">
        <f t="shared" ref="FZ4:FZ27" si="35">-LOG10(_xlfn.BINOM.DIST(AZ4,L4,1/$ER4,TRUE))</f>
        <v>1.0104667338483322E-3</v>
      </c>
      <c r="GA4">
        <f t="shared" ref="GA4:GA27" si="36">-LOG10(_xlfn.BINOM.DIST(BA4,M4,1/$ER4,TRUE))</f>
        <v>2.1643110283895326</v>
      </c>
      <c r="GB4">
        <f t="shared" ref="GB4:GB27" si="37">-LOG10(_xlfn.BINOM.DIST(BB4,N4,1/$ER4,TRUE))</f>
        <v>0</v>
      </c>
      <c r="GC4">
        <f t="shared" ref="GC4:GC27" si="38">-LOG10(_xlfn.BINOM.DIST(BC4,O4,1/$ER4,TRUE))</f>
        <v>0.54006321316171346</v>
      </c>
      <c r="GD4">
        <f t="shared" ref="GD4:GD27" si="39">-LOG10(_xlfn.BINOM.DIST(BD4,P4,1/$ER4,TRUE))</f>
        <v>0.47173464961154332</v>
      </c>
      <c r="GE4">
        <f t="shared" ref="GE4:GE27" si="40">-LOG10(_xlfn.BINOM.DIST(BE4,Q4,1/$ER4,TRUE))</f>
        <v>0</v>
      </c>
      <c r="GF4">
        <f t="shared" ref="GF4:GF27" si="41">-LOG10(_xlfn.BINOM.DIST(BF4,R4,1/$ER4,TRUE))</f>
        <v>0</v>
      </c>
      <c r="GG4">
        <f t="shared" ref="GG4:GG27" si="42">-LOG10(_xlfn.BINOM.DIST(BG4,S4,1/$ER4,TRUE))</f>
        <v>8.5405045999796033E-3</v>
      </c>
      <c r="GH4">
        <f t="shared" ref="GH4:GH27" si="43">-LOG10(_xlfn.BINOM.DIST(BH4,T4,1/$ER4,TRUE))</f>
        <v>0</v>
      </c>
      <c r="GI4">
        <f t="shared" ref="GI4:GI27" si="44">-LOG10(_xlfn.BINOM.DIST(BI4,U4,1/$ER4,TRUE))</f>
        <v>9.1990203273938878E-2</v>
      </c>
    </row>
    <row r="5" spans="1:191">
      <c r="A5" t="s">
        <v>82</v>
      </c>
      <c r="B5">
        <v>458</v>
      </c>
      <c r="C5">
        <v>25</v>
      </c>
      <c r="D5">
        <v>252</v>
      </c>
      <c r="E5">
        <v>45</v>
      </c>
      <c r="F5">
        <v>226</v>
      </c>
      <c r="G5">
        <v>86</v>
      </c>
      <c r="H5">
        <v>106</v>
      </c>
      <c r="I5">
        <v>36</v>
      </c>
      <c r="J5">
        <v>204</v>
      </c>
      <c r="K5">
        <v>330</v>
      </c>
      <c r="L5">
        <v>80</v>
      </c>
      <c r="M5">
        <v>147</v>
      </c>
      <c r="N5">
        <v>33</v>
      </c>
      <c r="O5">
        <v>279</v>
      </c>
      <c r="P5">
        <v>124</v>
      </c>
      <c r="Q5" s="4">
        <v>0</v>
      </c>
      <c r="R5">
        <v>20</v>
      </c>
      <c r="S5">
        <v>213</v>
      </c>
      <c r="T5">
        <v>12</v>
      </c>
      <c r="U5">
        <v>69</v>
      </c>
      <c r="V5">
        <v>129</v>
      </c>
      <c r="W5">
        <v>9</v>
      </c>
      <c r="X5">
        <v>77</v>
      </c>
      <c r="Y5">
        <v>8</v>
      </c>
      <c r="Z5">
        <v>61</v>
      </c>
      <c r="AA5">
        <v>23</v>
      </c>
      <c r="AB5">
        <v>36</v>
      </c>
      <c r="AC5">
        <v>11</v>
      </c>
      <c r="AD5">
        <v>54</v>
      </c>
      <c r="AE5">
        <v>97</v>
      </c>
      <c r="AF5">
        <v>21</v>
      </c>
      <c r="AG5">
        <v>32</v>
      </c>
      <c r="AH5">
        <v>8</v>
      </c>
      <c r="AI5">
        <v>77</v>
      </c>
      <c r="AJ5">
        <v>35</v>
      </c>
      <c r="AK5">
        <v>0</v>
      </c>
      <c r="AL5">
        <v>8</v>
      </c>
      <c r="AM5">
        <v>60</v>
      </c>
      <c r="AN5">
        <v>3</v>
      </c>
      <c r="AO5">
        <v>19</v>
      </c>
      <c r="AP5">
        <v>126</v>
      </c>
      <c r="AQ5">
        <v>6</v>
      </c>
      <c r="AR5">
        <v>70</v>
      </c>
      <c r="AS5">
        <v>15</v>
      </c>
      <c r="AT5">
        <v>61</v>
      </c>
      <c r="AU5">
        <v>20</v>
      </c>
      <c r="AV5">
        <v>21</v>
      </c>
      <c r="AW5">
        <v>10</v>
      </c>
      <c r="AX5">
        <v>64</v>
      </c>
      <c r="AY5">
        <v>91</v>
      </c>
      <c r="AZ5">
        <v>25</v>
      </c>
      <c r="BA5">
        <v>47</v>
      </c>
      <c r="BB5">
        <v>9</v>
      </c>
      <c r="BC5">
        <v>66</v>
      </c>
      <c r="BD5">
        <v>31</v>
      </c>
      <c r="BE5">
        <v>0</v>
      </c>
      <c r="BF5">
        <v>3</v>
      </c>
      <c r="BG5">
        <v>68</v>
      </c>
      <c r="BH5">
        <v>3</v>
      </c>
      <c r="BI5">
        <v>19</v>
      </c>
      <c r="BJ5">
        <v>3</v>
      </c>
      <c r="BK5">
        <v>3</v>
      </c>
      <c r="BL5">
        <v>7</v>
      </c>
      <c r="BM5">
        <v>-7</v>
      </c>
      <c r="BN5">
        <v>0</v>
      </c>
      <c r="BO5">
        <v>3</v>
      </c>
      <c r="BP5">
        <v>15</v>
      </c>
      <c r="BQ5">
        <v>1</v>
      </c>
      <c r="BR5">
        <v>-10</v>
      </c>
      <c r="BS5">
        <v>6</v>
      </c>
      <c r="BT5">
        <v>-4</v>
      </c>
      <c r="BU5">
        <v>-15</v>
      </c>
      <c r="BV5">
        <v>-1</v>
      </c>
      <c r="BW5">
        <v>11</v>
      </c>
      <c r="BX5">
        <v>4</v>
      </c>
      <c r="BY5">
        <v>0</v>
      </c>
      <c r="BZ5">
        <v>5</v>
      </c>
      <c r="CA5">
        <v>-8</v>
      </c>
      <c r="CB5">
        <v>0</v>
      </c>
      <c r="CC5">
        <v>0</v>
      </c>
      <c r="CD5">
        <f t="shared" ref="CD5:CS27" si="45">BJ5/B5*100</f>
        <v>0.65502183406113534</v>
      </c>
      <c r="CE5">
        <f t="shared" ref="CE5:CT17" si="46">BK5/C5*100</f>
        <v>12</v>
      </c>
      <c r="CF5">
        <f t="shared" si="46"/>
        <v>2.7777777777777777</v>
      </c>
      <c r="CG5">
        <f t="shared" si="46"/>
        <v>-15.555555555555555</v>
      </c>
      <c r="CH5">
        <f t="shared" si="46"/>
        <v>0</v>
      </c>
      <c r="CI5">
        <f t="shared" si="46"/>
        <v>3.4883720930232558</v>
      </c>
      <c r="CJ5">
        <f t="shared" si="46"/>
        <v>14.150943396226415</v>
      </c>
      <c r="CK5">
        <f t="shared" si="46"/>
        <v>2.7777777777777777</v>
      </c>
      <c r="CL5">
        <f t="shared" si="46"/>
        <v>-4.9019607843137258</v>
      </c>
      <c r="CM5">
        <f t="shared" si="46"/>
        <v>1.8181818181818181</v>
      </c>
      <c r="CN5">
        <f t="shared" si="46"/>
        <v>-5</v>
      </c>
      <c r="CO5">
        <f t="shared" si="46"/>
        <v>-10.204081632653061</v>
      </c>
      <c r="CP5">
        <f t="shared" si="46"/>
        <v>-3.0303030303030303</v>
      </c>
      <c r="CQ5">
        <f t="shared" si="46"/>
        <v>3.9426523297491038</v>
      </c>
      <c r="CR5">
        <f t="shared" si="46"/>
        <v>3.225806451612903</v>
      </c>
      <c r="CT5">
        <f t="shared" si="46"/>
        <v>25</v>
      </c>
      <c r="CU5">
        <f t="shared" ref="CM5:CW19" si="47">CA5/S5*100</f>
        <v>-3.755868544600939</v>
      </c>
      <c r="CV5">
        <f t="shared" si="47"/>
        <v>0</v>
      </c>
      <c r="CW5">
        <f t="shared" si="47"/>
        <v>0</v>
      </c>
      <c r="CZ5">
        <f t="shared" si="1"/>
        <v>3.5503875968992249</v>
      </c>
      <c r="DA5">
        <f t="shared" ref="DA5:DA27" si="48">C5/W5</f>
        <v>2.7777777777777777</v>
      </c>
      <c r="DB5">
        <f t="shared" ref="DB5:DB27" si="49">D5/X5</f>
        <v>3.2727272727272729</v>
      </c>
      <c r="DC5">
        <f t="shared" ref="DC5:DC27" si="50">E5/Y5</f>
        <v>5.625</v>
      </c>
      <c r="DD5">
        <f t="shared" ref="DD5:DD27" si="51">F5/Z5</f>
        <v>3.7049180327868854</v>
      </c>
      <c r="DE5">
        <f t="shared" ref="DE5:DE27" si="52">G5/AA5</f>
        <v>3.7391304347826089</v>
      </c>
      <c r="DF5">
        <f t="shared" ref="DF5:DF27" si="53">H5/AB5</f>
        <v>2.9444444444444446</v>
      </c>
      <c r="DG5">
        <f t="shared" ref="DG5:DG27" si="54">I5/AC5</f>
        <v>3.2727272727272729</v>
      </c>
      <c r="DH5">
        <f t="shared" ref="DH5:DH27" si="55">J5/AD5</f>
        <v>3.7777777777777777</v>
      </c>
      <c r="DI5">
        <f t="shared" ref="DI5:DI27" si="56">K5/AE5</f>
        <v>3.402061855670103</v>
      </c>
      <c r="DJ5">
        <f t="shared" ref="DJ5:DJ27" si="57">L5/AF5</f>
        <v>3.8095238095238093</v>
      </c>
      <c r="DK5">
        <f t="shared" ref="DK5:DK27" si="58">M5/AG5</f>
        <v>4.59375</v>
      </c>
      <c r="DL5">
        <f t="shared" ref="DL5:DL27" si="59">N5/AH5</f>
        <v>4.125</v>
      </c>
      <c r="DM5">
        <f t="shared" ref="DM5:DM27" si="60">O5/AI5</f>
        <v>3.6233766233766236</v>
      </c>
      <c r="DN5">
        <f t="shared" ref="DN5:DO27" si="61">P5/AJ5</f>
        <v>3.5428571428571427</v>
      </c>
      <c r="DP5">
        <f t="shared" ref="DP5:DP27" si="62">R5/AL5</f>
        <v>2.5</v>
      </c>
      <c r="DQ5">
        <f t="shared" ref="DQ5:DQ27" si="63">S5/AM5</f>
        <v>3.55</v>
      </c>
      <c r="DR5">
        <f t="shared" ref="DR5:DR27" si="64">T5/AN5</f>
        <v>4</v>
      </c>
      <c r="DS5">
        <f t="shared" ref="DS5:DS27" si="65">U5/AO5</f>
        <v>3.6315789473684212</v>
      </c>
      <c r="DV5">
        <f t="shared" si="3"/>
        <v>3.6349206349206349</v>
      </c>
      <c r="DW5">
        <f t="shared" ref="DW5:DW27" si="66">C5/AQ5</f>
        <v>4.166666666666667</v>
      </c>
      <c r="DX5">
        <f t="shared" ref="DX5:DX27" si="67">D5/AR5</f>
        <v>3.6</v>
      </c>
      <c r="DY5">
        <f t="shared" ref="DY5:DY27" si="68">E5/AS5</f>
        <v>3</v>
      </c>
      <c r="DZ5">
        <f t="shared" ref="DZ5:DZ27" si="69">F5/AT5</f>
        <v>3.7049180327868854</v>
      </c>
      <c r="EA5">
        <f t="shared" ref="EA5:EA27" si="70">G5/AU5</f>
        <v>4.3</v>
      </c>
      <c r="EB5">
        <f t="shared" ref="EB5:EB27" si="71">H5/AV5</f>
        <v>5.0476190476190474</v>
      </c>
      <c r="EC5">
        <f t="shared" ref="EC5:EC27" si="72">I5/AW5</f>
        <v>3.6</v>
      </c>
      <c r="ED5">
        <f t="shared" ref="ED5:ED27" si="73">J5/AX5</f>
        <v>3.1875</v>
      </c>
      <c r="EE5">
        <f t="shared" ref="EE5:EE27" si="74">K5/AY5</f>
        <v>3.6263736263736264</v>
      </c>
      <c r="EF5">
        <f t="shared" ref="EF5:EF27" si="75">L5/AZ5</f>
        <v>3.2</v>
      </c>
      <c r="EG5">
        <f t="shared" ref="EG5:EG27" si="76">M5/BA5</f>
        <v>3.1276595744680851</v>
      </c>
      <c r="EH5">
        <f t="shared" ref="EH5:EH27" si="77">N5/BB5</f>
        <v>3.6666666666666665</v>
      </c>
      <c r="EI5">
        <f t="shared" ref="EI5:EI27" si="78">O5/BC5</f>
        <v>4.2272727272727275</v>
      </c>
      <c r="EJ5">
        <f t="shared" ref="EJ5:EJ27" si="79">P5/BD5</f>
        <v>4</v>
      </c>
      <c r="EL5">
        <f t="shared" ref="EL5:EL27" si="80">R5/BF5</f>
        <v>6.666666666666667</v>
      </c>
      <c r="EM5">
        <f t="shared" ref="EM5:EM27" si="81">S5/BG5</f>
        <v>3.1323529411764706</v>
      </c>
      <c r="EN5">
        <f t="shared" ref="EN5:EN27" si="82">T5/BH5</f>
        <v>4</v>
      </c>
      <c r="EO5">
        <f t="shared" ref="EO5:EO27" si="83">U5/BI5</f>
        <v>3.6315789473684212</v>
      </c>
      <c r="ER5">
        <f t="shared" ref="ER5:ER27" si="84">AVERAGE(CZ5:EO5)</f>
        <v>3.7621903821238223</v>
      </c>
      <c r="EU5">
        <f t="shared" si="5"/>
        <v>0.68816148246337627</v>
      </c>
      <c r="EV5">
        <f t="shared" si="6"/>
        <v>0.99538025824922782</v>
      </c>
      <c r="EW5">
        <f t="shared" si="7"/>
        <v>1.1644922737521182</v>
      </c>
      <c r="EX5">
        <f t="shared" si="8"/>
        <v>5.4983249716162252E-2</v>
      </c>
      <c r="EY5">
        <f t="shared" si="9"/>
        <v>0.38668535981609303</v>
      </c>
      <c r="EZ5">
        <f t="shared" si="10"/>
        <v>0.36597593430383152</v>
      </c>
      <c r="FA5">
        <f t="shared" si="11"/>
        <v>1.4411384752629885</v>
      </c>
      <c r="FB5">
        <f t="shared" si="12"/>
        <v>0.64014329376175028</v>
      </c>
      <c r="FC5">
        <f t="shared" si="13"/>
        <v>0.32092366323695781</v>
      </c>
      <c r="FD5">
        <f t="shared" si="14"/>
        <v>0.95010767193798884</v>
      </c>
      <c r="FE5">
        <f t="shared" si="15"/>
        <v>0.32942935195765538</v>
      </c>
      <c r="FF5">
        <f t="shared" si="16"/>
        <v>4.9772504698081754E-2</v>
      </c>
      <c r="FG5">
        <f t="shared" si="17"/>
        <v>0.2756027114264426</v>
      </c>
      <c r="FH5">
        <f t="shared" si="18"/>
        <v>0.49165006431678476</v>
      </c>
      <c r="FI5">
        <f t="shared" si="19"/>
        <v>0.52461539757859577</v>
      </c>
      <c r="FJ5" t="e">
        <f t="shared" si="20"/>
        <v>#NUM!</v>
      </c>
      <c r="FK5">
        <f t="shared" si="21"/>
        <v>1.2326808848365847</v>
      </c>
      <c r="FL5">
        <f t="shared" si="22"/>
        <v>0.56715147908140151</v>
      </c>
      <c r="FM5">
        <f t="shared" si="23"/>
        <v>0.39733307817624081</v>
      </c>
      <c r="FN5">
        <f t="shared" si="24"/>
        <v>0.43314072802787562</v>
      </c>
      <c r="FP5">
        <f t="shared" si="25"/>
        <v>0.15806781098578682</v>
      </c>
      <c r="FQ5">
        <f t="shared" si="26"/>
        <v>0.3113224499486002</v>
      </c>
      <c r="FR5">
        <f t="shared" si="27"/>
        <v>0.15806796960570807</v>
      </c>
      <c r="FS5">
        <f t="shared" si="28"/>
        <v>5.4466731731262825E-2</v>
      </c>
      <c r="FT5">
        <f t="shared" si="29"/>
        <v>0.22951722028862181</v>
      </c>
      <c r="FU5">
        <f t="shared" si="30"/>
        <v>0.54230213129927096</v>
      </c>
      <c r="FV5">
        <f t="shared" si="31"/>
        <v>1.167673601727921</v>
      </c>
      <c r="FW5">
        <f t="shared" si="32"/>
        <v>0.18925376914961795</v>
      </c>
      <c r="FX5">
        <f t="shared" si="33"/>
        <v>2.3944992002426502E-2</v>
      </c>
      <c r="FY5">
        <f t="shared" si="34"/>
        <v>0.16489299320646408</v>
      </c>
      <c r="FZ5">
        <f t="shared" si="35"/>
        <v>6.6670673564533336E-2</v>
      </c>
      <c r="GA5">
        <f t="shared" si="36"/>
        <v>2.6881086806138488E-2</v>
      </c>
      <c r="GB5">
        <f t="shared" si="37"/>
        <v>0.20510666640945979</v>
      </c>
      <c r="GC5">
        <f t="shared" si="38"/>
        <v>0.82563715133123505</v>
      </c>
      <c r="GD5">
        <f t="shared" si="39"/>
        <v>0.41003981713155357</v>
      </c>
      <c r="GE5">
        <f t="shared" si="40"/>
        <v>0</v>
      </c>
      <c r="GF5">
        <f t="shared" si="41"/>
        <v>0.74304399441130053</v>
      </c>
      <c r="GG5">
        <f t="shared" si="42"/>
        <v>1.5275005057702098E-2</v>
      </c>
      <c r="GH5">
        <f t="shared" si="43"/>
        <v>0.22225384167683218</v>
      </c>
      <c r="GI5">
        <f t="shared" si="44"/>
        <v>0.19987295618775267</v>
      </c>
    </row>
    <row r="6" spans="1:191">
      <c r="A6" t="s">
        <v>83</v>
      </c>
      <c r="B6">
        <v>339</v>
      </c>
      <c r="C6">
        <v>18</v>
      </c>
      <c r="D6">
        <v>184</v>
      </c>
      <c r="E6">
        <v>36</v>
      </c>
      <c r="F6">
        <v>169</v>
      </c>
      <c r="G6">
        <v>64</v>
      </c>
      <c r="H6">
        <v>74</v>
      </c>
      <c r="I6">
        <v>22</v>
      </c>
      <c r="J6">
        <v>145</v>
      </c>
      <c r="K6">
        <v>243</v>
      </c>
      <c r="L6">
        <v>54</v>
      </c>
      <c r="M6">
        <v>98</v>
      </c>
      <c r="N6">
        <v>26</v>
      </c>
      <c r="O6">
        <v>214</v>
      </c>
      <c r="P6">
        <v>82</v>
      </c>
      <c r="Q6" s="4">
        <v>0</v>
      </c>
      <c r="R6">
        <v>16</v>
      </c>
      <c r="S6">
        <v>154</v>
      </c>
      <c r="T6" s="4">
        <v>8</v>
      </c>
      <c r="U6">
        <v>58</v>
      </c>
      <c r="V6">
        <v>97</v>
      </c>
      <c r="W6">
        <v>7</v>
      </c>
      <c r="X6">
        <v>47</v>
      </c>
      <c r="Y6">
        <v>15</v>
      </c>
      <c r="Z6">
        <v>39</v>
      </c>
      <c r="AA6">
        <v>15</v>
      </c>
      <c r="AB6">
        <v>19</v>
      </c>
      <c r="AC6">
        <v>6</v>
      </c>
      <c r="AD6">
        <v>48</v>
      </c>
      <c r="AE6">
        <v>67</v>
      </c>
      <c r="AF6">
        <v>14</v>
      </c>
      <c r="AG6">
        <v>27</v>
      </c>
      <c r="AH6">
        <v>10</v>
      </c>
      <c r="AI6">
        <v>50</v>
      </c>
      <c r="AJ6">
        <v>27</v>
      </c>
      <c r="AK6">
        <v>0</v>
      </c>
      <c r="AL6">
        <v>10</v>
      </c>
      <c r="AM6">
        <v>36</v>
      </c>
      <c r="AN6">
        <v>2</v>
      </c>
      <c r="AO6">
        <v>18</v>
      </c>
      <c r="AP6">
        <v>84</v>
      </c>
      <c r="AQ6">
        <v>5</v>
      </c>
      <c r="AR6">
        <v>46</v>
      </c>
      <c r="AS6">
        <v>7</v>
      </c>
      <c r="AT6">
        <v>50</v>
      </c>
      <c r="AU6">
        <v>15</v>
      </c>
      <c r="AV6">
        <v>16</v>
      </c>
      <c r="AW6">
        <v>8</v>
      </c>
      <c r="AX6">
        <v>33</v>
      </c>
      <c r="AY6">
        <v>72</v>
      </c>
      <c r="AZ6">
        <v>16</v>
      </c>
      <c r="BA6">
        <v>29</v>
      </c>
      <c r="BB6">
        <v>8</v>
      </c>
      <c r="BC6">
        <v>67</v>
      </c>
      <c r="BD6">
        <v>14</v>
      </c>
      <c r="BE6">
        <v>0</v>
      </c>
      <c r="BF6">
        <v>2</v>
      </c>
      <c r="BG6">
        <v>57</v>
      </c>
      <c r="BH6">
        <v>2</v>
      </c>
      <c r="BI6">
        <v>16</v>
      </c>
      <c r="BJ6">
        <v>13</v>
      </c>
      <c r="BK6">
        <v>2</v>
      </c>
      <c r="BL6">
        <v>1</v>
      </c>
      <c r="BM6">
        <v>8</v>
      </c>
      <c r="BN6">
        <v>-11</v>
      </c>
      <c r="BO6">
        <v>0</v>
      </c>
      <c r="BP6">
        <v>3</v>
      </c>
      <c r="BQ6">
        <v>-2</v>
      </c>
      <c r="BR6">
        <v>15</v>
      </c>
      <c r="BS6">
        <v>-5</v>
      </c>
      <c r="BT6">
        <v>-2</v>
      </c>
      <c r="BU6">
        <v>-2</v>
      </c>
      <c r="BV6">
        <v>2</v>
      </c>
      <c r="BW6">
        <v>-17</v>
      </c>
      <c r="BX6">
        <v>13</v>
      </c>
      <c r="BY6">
        <v>0</v>
      </c>
      <c r="BZ6">
        <v>8</v>
      </c>
      <c r="CA6">
        <v>-21</v>
      </c>
      <c r="CB6">
        <v>0</v>
      </c>
      <c r="CC6">
        <v>2</v>
      </c>
      <c r="CD6">
        <f t="shared" si="45"/>
        <v>3.8348082595870205</v>
      </c>
      <c r="CE6">
        <f t="shared" si="46"/>
        <v>11.111111111111111</v>
      </c>
      <c r="CF6">
        <f t="shared" si="46"/>
        <v>0.54347826086956519</v>
      </c>
      <c r="CG6">
        <f t="shared" si="46"/>
        <v>22.222222222222221</v>
      </c>
      <c r="CH6">
        <f t="shared" si="46"/>
        <v>-6.5088757396449708</v>
      </c>
      <c r="CI6">
        <f t="shared" si="46"/>
        <v>0</v>
      </c>
      <c r="CJ6">
        <f t="shared" si="46"/>
        <v>4.0540540540540544</v>
      </c>
      <c r="CK6">
        <f t="shared" si="46"/>
        <v>-9.0909090909090917</v>
      </c>
      <c r="CL6">
        <f t="shared" si="46"/>
        <v>10.344827586206897</v>
      </c>
      <c r="CM6">
        <f t="shared" si="46"/>
        <v>-2.0576131687242798</v>
      </c>
      <c r="CN6">
        <f t="shared" si="46"/>
        <v>-3.7037037037037033</v>
      </c>
      <c r="CO6">
        <f t="shared" si="46"/>
        <v>-2.0408163265306123</v>
      </c>
      <c r="CP6">
        <f t="shared" si="46"/>
        <v>7.6923076923076925</v>
      </c>
      <c r="CQ6">
        <f t="shared" si="46"/>
        <v>-7.9439252336448591</v>
      </c>
      <c r="CR6">
        <f t="shared" si="46"/>
        <v>15.853658536585366</v>
      </c>
      <c r="CT6">
        <f t="shared" si="46"/>
        <v>50</v>
      </c>
      <c r="CU6">
        <f t="shared" si="47"/>
        <v>-13.636363636363635</v>
      </c>
      <c r="CV6">
        <f t="shared" si="47"/>
        <v>0</v>
      </c>
      <c r="CW6">
        <f t="shared" si="47"/>
        <v>3.4482758620689653</v>
      </c>
      <c r="CZ6">
        <f t="shared" si="1"/>
        <v>3.4948453608247423</v>
      </c>
      <c r="DA6">
        <f t="shared" si="48"/>
        <v>2.5714285714285716</v>
      </c>
      <c r="DB6">
        <f t="shared" si="49"/>
        <v>3.9148936170212765</v>
      </c>
      <c r="DC6">
        <f t="shared" si="50"/>
        <v>2.4</v>
      </c>
      <c r="DD6">
        <f t="shared" si="51"/>
        <v>4.333333333333333</v>
      </c>
      <c r="DE6">
        <f t="shared" si="52"/>
        <v>4.2666666666666666</v>
      </c>
      <c r="DF6">
        <f t="shared" si="53"/>
        <v>3.8947368421052633</v>
      </c>
      <c r="DG6">
        <f t="shared" si="54"/>
        <v>3.6666666666666665</v>
      </c>
      <c r="DH6">
        <f t="shared" si="55"/>
        <v>3.0208333333333335</v>
      </c>
      <c r="DI6">
        <f t="shared" si="56"/>
        <v>3.6268656716417911</v>
      </c>
      <c r="DJ6">
        <f t="shared" si="57"/>
        <v>3.8571428571428572</v>
      </c>
      <c r="DK6">
        <f t="shared" si="58"/>
        <v>3.6296296296296298</v>
      </c>
      <c r="DL6">
        <f t="shared" si="59"/>
        <v>2.6</v>
      </c>
      <c r="DM6">
        <f t="shared" si="60"/>
        <v>4.28</v>
      </c>
      <c r="DN6">
        <f t="shared" si="61"/>
        <v>3.0370370370370372</v>
      </c>
      <c r="DP6">
        <f t="shared" si="62"/>
        <v>1.6</v>
      </c>
      <c r="DQ6">
        <f t="shared" si="63"/>
        <v>4.2777777777777777</v>
      </c>
      <c r="DR6">
        <f t="shared" si="64"/>
        <v>4</v>
      </c>
      <c r="DS6">
        <f t="shared" si="65"/>
        <v>3.2222222222222223</v>
      </c>
      <c r="DV6">
        <f t="shared" si="3"/>
        <v>4.0357142857142856</v>
      </c>
      <c r="DW6">
        <f t="shared" si="66"/>
        <v>3.6</v>
      </c>
      <c r="DX6">
        <f t="shared" si="67"/>
        <v>4</v>
      </c>
      <c r="DY6">
        <f t="shared" si="68"/>
        <v>5.1428571428571432</v>
      </c>
      <c r="DZ6">
        <f t="shared" si="69"/>
        <v>3.38</v>
      </c>
      <c r="EA6">
        <f t="shared" si="70"/>
        <v>4.2666666666666666</v>
      </c>
      <c r="EB6">
        <f t="shared" si="71"/>
        <v>4.625</v>
      </c>
      <c r="EC6">
        <f t="shared" si="72"/>
        <v>2.75</v>
      </c>
      <c r="ED6">
        <f t="shared" si="73"/>
        <v>4.3939393939393936</v>
      </c>
      <c r="EE6">
        <f t="shared" si="74"/>
        <v>3.375</v>
      </c>
      <c r="EF6">
        <f t="shared" si="75"/>
        <v>3.375</v>
      </c>
      <c r="EG6">
        <f t="shared" si="76"/>
        <v>3.3793103448275863</v>
      </c>
      <c r="EH6">
        <f t="shared" si="77"/>
        <v>3.25</v>
      </c>
      <c r="EI6">
        <f t="shared" si="78"/>
        <v>3.1940298507462686</v>
      </c>
      <c r="EJ6">
        <f t="shared" si="79"/>
        <v>5.8571428571428568</v>
      </c>
      <c r="EL6">
        <f t="shared" si="80"/>
        <v>8</v>
      </c>
      <c r="EM6">
        <f t="shared" si="81"/>
        <v>2.7017543859649122</v>
      </c>
      <c r="EN6">
        <f t="shared" si="82"/>
        <v>4</v>
      </c>
      <c r="EO6">
        <f t="shared" si="83"/>
        <v>3.625</v>
      </c>
      <c r="ER6">
        <f t="shared" si="84"/>
        <v>3.7538288030181648</v>
      </c>
      <c r="EU6">
        <f t="shared" si="5"/>
        <v>0.72613520149774602</v>
      </c>
      <c r="EV6">
        <f t="shared" si="6"/>
        <v>1.1017430879665955</v>
      </c>
      <c r="EW6">
        <f t="shared" si="7"/>
        <v>0.22544171220462186</v>
      </c>
      <c r="EX6">
        <f t="shared" si="8"/>
        <v>1.7955706101137554</v>
      </c>
      <c r="EY6">
        <f t="shared" si="9"/>
        <v>8.0184847418108121E-2</v>
      </c>
      <c r="EZ6">
        <f t="shared" si="10"/>
        <v>0.17877561380234988</v>
      </c>
      <c r="FA6">
        <f t="shared" si="11"/>
        <v>0.28893454956672915</v>
      </c>
      <c r="FB6">
        <f t="shared" si="12"/>
        <v>0.43620199720829761</v>
      </c>
      <c r="FC6">
        <f t="shared" si="13"/>
        <v>1.4674790725748181</v>
      </c>
      <c r="FD6">
        <f t="shared" si="14"/>
        <v>0.4677210240319189</v>
      </c>
      <c r="FE6">
        <f t="shared" si="15"/>
        <v>0.32211176084960408</v>
      </c>
      <c r="FF6">
        <f t="shared" si="16"/>
        <v>0.43281714996079912</v>
      </c>
      <c r="FG6">
        <f t="shared" si="17"/>
        <v>1.2152740975574714</v>
      </c>
      <c r="FH6">
        <f t="shared" si="18"/>
        <v>7.4182087011769635E-2</v>
      </c>
      <c r="FI6">
        <f t="shared" si="19"/>
        <v>1.0900804035214324</v>
      </c>
      <c r="FJ6" t="e">
        <f t="shared" si="20"/>
        <v>#NUM!</v>
      </c>
      <c r="FK6">
        <f t="shared" si="21"/>
        <v>3.2835901498753119</v>
      </c>
      <c r="FL6">
        <f t="shared" si="22"/>
        <v>0.10021174081961741</v>
      </c>
      <c r="FM6">
        <f t="shared" si="23"/>
        <v>0.44047278072773216</v>
      </c>
      <c r="FN6">
        <f t="shared" si="24"/>
        <v>0.74144534762895375</v>
      </c>
      <c r="FP6">
        <f t="shared" si="25"/>
        <v>0.62117021935857553</v>
      </c>
      <c r="FQ6">
        <f t="shared" si="26"/>
        <v>0.18089646659710984</v>
      </c>
      <c r="FR6">
        <f t="shared" si="27"/>
        <v>0.46677814772442461</v>
      </c>
      <c r="FS6">
        <f t="shared" si="28"/>
        <v>0.65979485610033806</v>
      </c>
      <c r="FT6">
        <f t="shared" si="29"/>
        <v>8.0830736020124458E-2</v>
      </c>
      <c r="FU6">
        <f t="shared" si="30"/>
        <v>0.47180181388035874</v>
      </c>
      <c r="FV6">
        <f t="shared" si="31"/>
        <v>0.69733295228415482</v>
      </c>
      <c r="FW6">
        <f t="shared" si="32"/>
        <v>4.791355692263144E-2</v>
      </c>
      <c r="FX6">
        <f t="shared" si="33"/>
        <v>0.7748293077331242</v>
      </c>
      <c r="FY6">
        <f t="shared" si="34"/>
        <v>6.0701282498831062E-2</v>
      </c>
      <c r="FZ6">
        <f t="shared" si="35"/>
        <v>0.12680207453805478</v>
      </c>
      <c r="GA6">
        <f t="shared" si="36"/>
        <v>0.10623019896497837</v>
      </c>
      <c r="GB6">
        <f t="shared" si="37"/>
        <v>0.11758034886754926</v>
      </c>
      <c r="GC6">
        <f t="shared" si="38"/>
        <v>2.4231273669508425E-2</v>
      </c>
      <c r="GD6">
        <f t="shared" si="39"/>
        <v>1.534243445997745</v>
      </c>
      <c r="GE6">
        <f t="shared" si="40"/>
        <v>0</v>
      </c>
      <c r="GF6">
        <f t="shared" si="41"/>
        <v>0.79784352800308056</v>
      </c>
      <c r="GG6">
        <f t="shared" si="42"/>
        <v>7.8287509749035459E-4</v>
      </c>
      <c r="GH6">
        <f t="shared" si="43"/>
        <v>0.19564450815122886</v>
      </c>
      <c r="GI6">
        <f t="shared" si="44"/>
        <v>0.20057516366474495</v>
      </c>
    </row>
    <row r="7" spans="1:191">
      <c r="A7" t="s">
        <v>84</v>
      </c>
      <c r="B7">
        <v>558</v>
      </c>
      <c r="C7">
        <v>24</v>
      </c>
      <c r="D7">
        <v>314</v>
      </c>
      <c r="E7">
        <v>58</v>
      </c>
      <c r="F7">
        <v>296</v>
      </c>
      <c r="G7">
        <v>97</v>
      </c>
      <c r="H7">
        <v>129</v>
      </c>
      <c r="I7">
        <v>35</v>
      </c>
      <c r="J7">
        <v>247</v>
      </c>
      <c r="K7">
        <v>431</v>
      </c>
      <c r="L7">
        <v>105</v>
      </c>
      <c r="M7">
        <v>212</v>
      </c>
      <c r="N7">
        <v>49</v>
      </c>
      <c r="O7">
        <v>373</v>
      </c>
      <c r="P7">
        <v>167</v>
      </c>
      <c r="Q7" s="4">
        <v>0</v>
      </c>
      <c r="R7">
        <v>38</v>
      </c>
      <c r="S7">
        <v>298</v>
      </c>
      <c r="T7" s="4">
        <v>17</v>
      </c>
      <c r="U7">
        <v>86</v>
      </c>
      <c r="V7">
        <v>145</v>
      </c>
      <c r="W7">
        <v>9</v>
      </c>
      <c r="X7">
        <v>84</v>
      </c>
      <c r="Y7">
        <v>18</v>
      </c>
      <c r="Z7">
        <v>76</v>
      </c>
      <c r="AA7">
        <v>31</v>
      </c>
      <c r="AB7">
        <v>33</v>
      </c>
      <c r="AC7">
        <v>12</v>
      </c>
      <c r="AD7">
        <v>78</v>
      </c>
      <c r="AE7">
        <v>117</v>
      </c>
      <c r="AF7">
        <v>39</v>
      </c>
      <c r="AG7">
        <v>52</v>
      </c>
      <c r="AH7">
        <v>11</v>
      </c>
      <c r="AI7">
        <v>103</v>
      </c>
      <c r="AJ7">
        <v>44</v>
      </c>
      <c r="AK7">
        <v>0</v>
      </c>
      <c r="AL7">
        <v>12</v>
      </c>
      <c r="AM7">
        <v>93</v>
      </c>
      <c r="AN7">
        <v>7</v>
      </c>
      <c r="AO7">
        <v>27</v>
      </c>
      <c r="AP7">
        <v>156</v>
      </c>
      <c r="AQ7">
        <v>6</v>
      </c>
      <c r="AR7">
        <v>81</v>
      </c>
      <c r="AS7">
        <v>19</v>
      </c>
      <c r="AT7">
        <v>81</v>
      </c>
      <c r="AU7">
        <v>29</v>
      </c>
      <c r="AV7">
        <v>43</v>
      </c>
      <c r="AW7">
        <v>9</v>
      </c>
      <c r="AX7">
        <v>53</v>
      </c>
      <c r="AY7">
        <v>127</v>
      </c>
      <c r="AZ7">
        <v>31</v>
      </c>
      <c r="BA7">
        <v>56</v>
      </c>
      <c r="BB7">
        <v>10</v>
      </c>
      <c r="BC7">
        <v>94</v>
      </c>
      <c r="BD7">
        <v>37</v>
      </c>
      <c r="BE7">
        <v>0</v>
      </c>
      <c r="BF7">
        <v>9</v>
      </c>
      <c r="BG7">
        <v>92</v>
      </c>
      <c r="BH7">
        <v>2</v>
      </c>
      <c r="BI7">
        <v>24</v>
      </c>
      <c r="BJ7">
        <v>-11</v>
      </c>
      <c r="BK7">
        <v>3</v>
      </c>
      <c r="BL7">
        <v>3</v>
      </c>
      <c r="BM7">
        <v>-1</v>
      </c>
      <c r="BN7">
        <v>-5</v>
      </c>
      <c r="BO7">
        <v>2</v>
      </c>
      <c r="BP7">
        <v>-10</v>
      </c>
      <c r="BQ7">
        <v>3</v>
      </c>
      <c r="BR7">
        <v>25</v>
      </c>
      <c r="BS7">
        <v>-10</v>
      </c>
      <c r="BT7">
        <v>8</v>
      </c>
      <c r="BU7">
        <v>-4</v>
      </c>
      <c r="BV7">
        <v>1</v>
      </c>
      <c r="BW7">
        <v>9</v>
      </c>
      <c r="BX7">
        <v>7</v>
      </c>
      <c r="BY7">
        <v>0</v>
      </c>
      <c r="BZ7">
        <v>3</v>
      </c>
      <c r="CA7">
        <v>1</v>
      </c>
      <c r="CB7">
        <v>5</v>
      </c>
      <c r="CC7">
        <v>3</v>
      </c>
      <c r="CD7">
        <f t="shared" si="45"/>
        <v>-1.9713261648745519</v>
      </c>
      <c r="CE7">
        <f t="shared" si="46"/>
        <v>12.5</v>
      </c>
      <c r="CF7">
        <f t="shared" si="46"/>
        <v>0.95541401273885351</v>
      </c>
      <c r="CG7">
        <f t="shared" si="46"/>
        <v>-1.7241379310344827</v>
      </c>
      <c r="CH7">
        <f t="shared" si="46"/>
        <v>-1.6891891891891893</v>
      </c>
      <c r="CI7">
        <f t="shared" si="46"/>
        <v>2.0618556701030926</v>
      </c>
      <c r="CJ7">
        <f t="shared" si="46"/>
        <v>-7.7519379844961236</v>
      </c>
      <c r="CK7">
        <f t="shared" si="46"/>
        <v>8.5714285714285712</v>
      </c>
      <c r="CL7">
        <f t="shared" si="46"/>
        <v>10.121457489878543</v>
      </c>
      <c r="CM7">
        <f t="shared" si="46"/>
        <v>-2.3201856148491879</v>
      </c>
      <c r="CN7">
        <f t="shared" si="46"/>
        <v>7.6190476190476195</v>
      </c>
      <c r="CO7">
        <f t="shared" si="46"/>
        <v>-1.8867924528301887</v>
      </c>
      <c r="CP7">
        <f t="shared" si="46"/>
        <v>2.0408163265306123</v>
      </c>
      <c r="CQ7">
        <f t="shared" si="46"/>
        <v>2.4128686327077746</v>
      </c>
      <c r="CR7">
        <f t="shared" si="46"/>
        <v>4.1916167664670656</v>
      </c>
      <c r="CT7">
        <f t="shared" si="46"/>
        <v>7.8947368421052628</v>
      </c>
      <c r="CU7">
        <f t="shared" si="47"/>
        <v>0.33557046979865773</v>
      </c>
      <c r="CV7">
        <f t="shared" si="47"/>
        <v>29.411764705882355</v>
      </c>
      <c r="CW7">
        <f t="shared" si="47"/>
        <v>3.4883720930232558</v>
      </c>
      <c r="CZ7">
        <f t="shared" si="1"/>
        <v>3.8482758620689657</v>
      </c>
      <c r="DA7">
        <f t="shared" si="48"/>
        <v>2.6666666666666665</v>
      </c>
      <c r="DB7">
        <f t="shared" si="49"/>
        <v>3.7380952380952381</v>
      </c>
      <c r="DC7">
        <f t="shared" si="50"/>
        <v>3.2222222222222223</v>
      </c>
      <c r="DD7">
        <f t="shared" si="51"/>
        <v>3.8947368421052633</v>
      </c>
      <c r="DE7">
        <f t="shared" si="52"/>
        <v>3.129032258064516</v>
      </c>
      <c r="DF7">
        <f t="shared" si="53"/>
        <v>3.9090909090909092</v>
      </c>
      <c r="DG7">
        <f t="shared" si="54"/>
        <v>2.9166666666666665</v>
      </c>
      <c r="DH7">
        <f t="shared" si="55"/>
        <v>3.1666666666666665</v>
      </c>
      <c r="DI7">
        <f t="shared" si="56"/>
        <v>3.6837606837606836</v>
      </c>
      <c r="DJ7">
        <f t="shared" si="57"/>
        <v>2.6923076923076925</v>
      </c>
      <c r="DK7">
        <f t="shared" si="58"/>
        <v>4.0769230769230766</v>
      </c>
      <c r="DL7">
        <f t="shared" si="59"/>
        <v>4.4545454545454541</v>
      </c>
      <c r="DM7">
        <f t="shared" si="60"/>
        <v>3.621359223300971</v>
      </c>
      <c r="DN7">
        <f t="shared" si="61"/>
        <v>3.7954545454545454</v>
      </c>
      <c r="DP7">
        <f t="shared" si="62"/>
        <v>3.1666666666666665</v>
      </c>
      <c r="DQ7">
        <f t="shared" si="63"/>
        <v>3.204301075268817</v>
      </c>
      <c r="DR7">
        <f t="shared" si="64"/>
        <v>2.4285714285714284</v>
      </c>
      <c r="DS7">
        <f t="shared" si="65"/>
        <v>3.1851851851851851</v>
      </c>
      <c r="DV7">
        <f t="shared" si="3"/>
        <v>3.5769230769230771</v>
      </c>
      <c r="DW7">
        <f t="shared" si="66"/>
        <v>4</v>
      </c>
      <c r="DX7">
        <f t="shared" si="67"/>
        <v>3.8765432098765431</v>
      </c>
      <c r="DY7">
        <f t="shared" si="68"/>
        <v>3.0526315789473686</v>
      </c>
      <c r="DZ7">
        <f t="shared" si="69"/>
        <v>3.6543209876543208</v>
      </c>
      <c r="EA7">
        <f t="shared" si="70"/>
        <v>3.3448275862068964</v>
      </c>
      <c r="EB7">
        <f t="shared" si="71"/>
        <v>3</v>
      </c>
      <c r="EC7">
        <f t="shared" si="72"/>
        <v>3.8888888888888888</v>
      </c>
      <c r="ED7">
        <f t="shared" si="73"/>
        <v>4.6603773584905657</v>
      </c>
      <c r="EE7">
        <f t="shared" si="74"/>
        <v>3.393700787401575</v>
      </c>
      <c r="EF7">
        <f t="shared" si="75"/>
        <v>3.3870967741935485</v>
      </c>
      <c r="EG7">
        <f t="shared" si="76"/>
        <v>3.7857142857142856</v>
      </c>
      <c r="EH7">
        <f t="shared" si="77"/>
        <v>4.9000000000000004</v>
      </c>
      <c r="EI7">
        <f t="shared" si="78"/>
        <v>3.9680851063829787</v>
      </c>
      <c r="EJ7">
        <f t="shared" si="79"/>
        <v>4.5135135135135132</v>
      </c>
      <c r="EL7">
        <f t="shared" si="80"/>
        <v>4.2222222222222223</v>
      </c>
      <c r="EM7">
        <f t="shared" si="81"/>
        <v>3.2391304347826089</v>
      </c>
      <c r="EN7">
        <f t="shared" si="82"/>
        <v>8.5</v>
      </c>
      <c r="EO7">
        <f t="shared" si="83"/>
        <v>3.5833333333333335</v>
      </c>
      <c r="ER7">
        <f t="shared" si="84"/>
        <v>3.7196799344253519</v>
      </c>
      <c r="EU7">
        <f t="shared" si="5"/>
        <v>0.17748862945195315</v>
      </c>
      <c r="EV7">
        <f t="shared" si="6"/>
        <v>1.075422978220439</v>
      </c>
      <c r="EW7">
        <f t="shared" si="7"/>
        <v>0.30820240324032994</v>
      </c>
      <c r="EX7">
        <f t="shared" si="8"/>
        <v>0.71456771238790895</v>
      </c>
      <c r="EY7">
        <f t="shared" si="9"/>
        <v>0.18476135143949135</v>
      </c>
      <c r="EZ7">
        <f t="shared" si="10"/>
        <v>0.96401907271702936</v>
      </c>
      <c r="FA7">
        <f t="shared" si="11"/>
        <v>0.2314043007197524</v>
      </c>
      <c r="FB7">
        <f t="shared" si="12"/>
        <v>0.91726225101135861</v>
      </c>
      <c r="FC7">
        <f t="shared" si="13"/>
        <v>1.3658096615578279</v>
      </c>
      <c r="FD7">
        <f t="shared" si="14"/>
        <v>0.37002270107065971</v>
      </c>
      <c r="FE7">
        <f t="shared" si="15"/>
        <v>2.0990055147946225</v>
      </c>
      <c r="FF7">
        <f t="shared" si="16"/>
        <v>0.12213057727264316</v>
      </c>
      <c r="FG7">
        <f t="shared" si="17"/>
        <v>0.15576832667895499</v>
      </c>
      <c r="FH7">
        <f t="shared" si="18"/>
        <v>0.45532390204659373</v>
      </c>
      <c r="FI7">
        <f t="shared" si="19"/>
        <v>0.28215608668710057</v>
      </c>
      <c r="FJ7" t="e">
        <f t="shared" si="20"/>
        <v>#NUM!</v>
      </c>
      <c r="FK7">
        <f t="shared" si="21"/>
        <v>0.70064321280547459</v>
      </c>
      <c r="FL7">
        <f t="shared" si="22"/>
        <v>1.3788796159575873</v>
      </c>
      <c r="FM7">
        <f t="shared" si="23"/>
        <v>1.2241691157331676</v>
      </c>
      <c r="FN7">
        <f t="shared" si="24"/>
        <v>0.84231576534152319</v>
      </c>
      <c r="FP7">
        <f t="shared" si="25"/>
        <v>0.13450993845787712</v>
      </c>
      <c r="FQ7">
        <f t="shared" si="26"/>
        <v>0.28133077042484583</v>
      </c>
      <c r="FR7">
        <f t="shared" si="27"/>
        <v>0.44555311210650639</v>
      </c>
      <c r="FS7">
        <f t="shared" si="28"/>
        <v>5.7897960257145387E-2</v>
      </c>
      <c r="FT7">
        <f t="shared" si="29"/>
        <v>0.21956904879335729</v>
      </c>
      <c r="FU7">
        <f t="shared" si="30"/>
        <v>0.1049121528312485</v>
      </c>
      <c r="FV7">
        <f t="shared" si="31"/>
        <v>1.8782021967622933E-2</v>
      </c>
      <c r="FW7">
        <f t="shared" si="32"/>
        <v>0.27933818005059291</v>
      </c>
      <c r="FX7">
        <f t="shared" si="33"/>
        <v>1.5243859094260792</v>
      </c>
      <c r="FY7">
        <f t="shared" si="34"/>
        <v>4.7706562810136008E-2</v>
      </c>
      <c r="FZ7">
        <f t="shared" si="35"/>
        <v>0.1153452831454581</v>
      </c>
      <c r="GA7">
        <f t="shared" si="36"/>
        <v>0.32399928221291047</v>
      </c>
      <c r="GB7">
        <f t="shared" si="37"/>
        <v>0.70694579753800413</v>
      </c>
      <c r="GC7">
        <f t="shared" si="38"/>
        <v>0.59943893522270431</v>
      </c>
      <c r="GD7">
        <f t="shared" si="39"/>
        <v>1.0150053671276817</v>
      </c>
      <c r="GE7">
        <f t="shared" si="40"/>
        <v>0</v>
      </c>
      <c r="GF7">
        <f t="shared" si="41"/>
        <v>0.39008661867216421</v>
      </c>
      <c r="GG7">
        <f t="shared" si="42"/>
        <v>2.4297584817187821E-2</v>
      </c>
      <c r="GH7">
        <f t="shared" si="43"/>
        <v>0.90291793274240606</v>
      </c>
      <c r="GI7">
        <f t="shared" si="44"/>
        <v>0.19547678862045748</v>
      </c>
    </row>
    <row r="8" spans="1:191">
      <c r="A8" t="s">
        <v>85</v>
      </c>
      <c r="B8">
        <v>407</v>
      </c>
      <c r="C8">
        <v>25</v>
      </c>
      <c r="D8">
        <v>221</v>
      </c>
      <c r="E8">
        <v>34</v>
      </c>
      <c r="F8">
        <v>205</v>
      </c>
      <c r="G8">
        <v>77</v>
      </c>
      <c r="H8">
        <v>90</v>
      </c>
      <c r="I8">
        <v>19</v>
      </c>
      <c r="J8">
        <v>169</v>
      </c>
      <c r="K8">
        <v>294</v>
      </c>
      <c r="L8">
        <v>68</v>
      </c>
      <c r="M8">
        <v>134</v>
      </c>
      <c r="N8">
        <v>32</v>
      </c>
      <c r="O8">
        <v>259</v>
      </c>
      <c r="P8">
        <v>104</v>
      </c>
      <c r="Q8" s="4">
        <v>1</v>
      </c>
      <c r="R8">
        <v>25</v>
      </c>
      <c r="S8">
        <v>193</v>
      </c>
      <c r="T8">
        <v>11</v>
      </c>
      <c r="U8">
        <v>77</v>
      </c>
      <c r="V8">
        <v>131</v>
      </c>
      <c r="W8">
        <v>2</v>
      </c>
      <c r="X8">
        <v>56</v>
      </c>
      <c r="Y8">
        <v>8</v>
      </c>
      <c r="Z8">
        <v>49</v>
      </c>
      <c r="AA8">
        <v>27</v>
      </c>
      <c r="AB8">
        <v>20</v>
      </c>
      <c r="AC8">
        <v>6</v>
      </c>
      <c r="AD8">
        <v>43</v>
      </c>
      <c r="AE8">
        <v>94</v>
      </c>
      <c r="AF8">
        <v>18</v>
      </c>
      <c r="AG8">
        <v>35</v>
      </c>
      <c r="AH8">
        <v>10</v>
      </c>
      <c r="AI8">
        <v>52</v>
      </c>
      <c r="AJ8">
        <v>32</v>
      </c>
      <c r="AK8">
        <v>0.5</v>
      </c>
      <c r="AL8">
        <v>9</v>
      </c>
      <c r="AM8">
        <v>59</v>
      </c>
      <c r="AN8">
        <v>2</v>
      </c>
      <c r="AO8">
        <v>23</v>
      </c>
      <c r="AP8">
        <v>92</v>
      </c>
      <c r="AQ8">
        <v>10</v>
      </c>
      <c r="AR8">
        <v>61</v>
      </c>
      <c r="AS8">
        <v>9</v>
      </c>
      <c r="AT8">
        <v>63</v>
      </c>
      <c r="AU8">
        <v>13</v>
      </c>
      <c r="AV8">
        <v>19</v>
      </c>
      <c r="AW8">
        <v>9</v>
      </c>
      <c r="AX8">
        <v>52</v>
      </c>
      <c r="AY8">
        <v>65</v>
      </c>
      <c r="AZ8">
        <v>24</v>
      </c>
      <c r="BA8">
        <v>43</v>
      </c>
      <c r="BB8">
        <v>9</v>
      </c>
      <c r="BC8">
        <v>88</v>
      </c>
      <c r="BD8">
        <v>26</v>
      </c>
      <c r="BE8">
        <v>0.5</v>
      </c>
      <c r="BF8">
        <v>7</v>
      </c>
      <c r="BG8">
        <v>53</v>
      </c>
      <c r="BH8">
        <v>3</v>
      </c>
      <c r="BI8">
        <v>20</v>
      </c>
      <c r="BJ8">
        <v>39</v>
      </c>
      <c r="BK8">
        <v>-8</v>
      </c>
      <c r="BL8">
        <v>-5</v>
      </c>
      <c r="BM8">
        <v>-1</v>
      </c>
      <c r="BN8">
        <v>-14</v>
      </c>
      <c r="BO8">
        <v>14</v>
      </c>
      <c r="BP8">
        <v>1</v>
      </c>
      <c r="BQ8">
        <v>-3</v>
      </c>
      <c r="BR8">
        <v>-9</v>
      </c>
      <c r="BS8">
        <v>29</v>
      </c>
      <c r="BT8">
        <v>-6</v>
      </c>
      <c r="BU8">
        <v>-8</v>
      </c>
      <c r="BV8">
        <v>1</v>
      </c>
      <c r="BW8">
        <v>-36</v>
      </c>
      <c r="BX8">
        <v>6</v>
      </c>
      <c r="BY8">
        <v>0</v>
      </c>
      <c r="BZ8">
        <v>2</v>
      </c>
      <c r="CA8">
        <v>6</v>
      </c>
      <c r="CB8">
        <v>-1</v>
      </c>
      <c r="CC8">
        <v>3</v>
      </c>
      <c r="CD8">
        <f t="shared" si="45"/>
        <v>9.5823095823095823</v>
      </c>
      <c r="CE8">
        <f t="shared" si="46"/>
        <v>-32</v>
      </c>
      <c r="CF8">
        <f t="shared" si="46"/>
        <v>-2.2624434389140271</v>
      </c>
      <c r="CG8">
        <f t="shared" si="46"/>
        <v>-2.9411764705882351</v>
      </c>
      <c r="CH8">
        <f t="shared" si="46"/>
        <v>-6.8292682926829276</v>
      </c>
      <c r="CI8">
        <f t="shared" si="46"/>
        <v>18.181818181818183</v>
      </c>
      <c r="CJ8">
        <f t="shared" si="46"/>
        <v>1.1111111111111112</v>
      </c>
      <c r="CK8">
        <f t="shared" si="46"/>
        <v>-15.789473684210526</v>
      </c>
      <c r="CL8">
        <f t="shared" si="46"/>
        <v>-5.3254437869822491</v>
      </c>
      <c r="CM8">
        <f t="shared" si="46"/>
        <v>9.8639455782312915</v>
      </c>
      <c r="CN8">
        <f t="shared" si="46"/>
        <v>-8.8235294117647065</v>
      </c>
      <c r="CO8">
        <f t="shared" si="46"/>
        <v>-5.9701492537313428</v>
      </c>
      <c r="CP8">
        <f t="shared" si="46"/>
        <v>3.125</v>
      </c>
      <c r="CQ8">
        <f t="shared" si="46"/>
        <v>-13.8996138996139</v>
      </c>
      <c r="CR8">
        <f t="shared" si="46"/>
        <v>5.7692307692307692</v>
      </c>
      <c r="CS8">
        <f t="shared" si="46"/>
        <v>0</v>
      </c>
      <c r="CT8">
        <f t="shared" si="46"/>
        <v>8</v>
      </c>
      <c r="CU8">
        <f t="shared" si="47"/>
        <v>3.1088082901554404</v>
      </c>
      <c r="CV8">
        <f t="shared" si="47"/>
        <v>-9.0909090909090917</v>
      </c>
      <c r="CW8">
        <f t="shared" si="47"/>
        <v>3.8961038961038961</v>
      </c>
      <c r="CZ8">
        <f t="shared" si="1"/>
        <v>3.1068702290076335</v>
      </c>
      <c r="DA8">
        <f t="shared" si="48"/>
        <v>12.5</v>
      </c>
      <c r="DB8">
        <f t="shared" si="49"/>
        <v>3.9464285714285716</v>
      </c>
      <c r="DC8">
        <f t="shared" si="50"/>
        <v>4.25</v>
      </c>
      <c r="DD8">
        <f t="shared" si="51"/>
        <v>4.1836734693877551</v>
      </c>
      <c r="DE8">
        <f t="shared" si="52"/>
        <v>2.8518518518518516</v>
      </c>
      <c r="DF8">
        <f t="shared" si="53"/>
        <v>4.5</v>
      </c>
      <c r="DG8">
        <f t="shared" si="54"/>
        <v>3.1666666666666665</v>
      </c>
      <c r="DH8">
        <f t="shared" si="55"/>
        <v>3.9302325581395348</v>
      </c>
      <c r="DI8">
        <f t="shared" si="56"/>
        <v>3.1276595744680851</v>
      </c>
      <c r="DJ8">
        <f t="shared" si="57"/>
        <v>3.7777777777777777</v>
      </c>
      <c r="DK8">
        <f t="shared" si="58"/>
        <v>3.8285714285714287</v>
      </c>
      <c r="DL8">
        <f t="shared" si="59"/>
        <v>3.2</v>
      </c>
      <c r="DM8">
        <f t="shared" si="60"/>
        <v>4.9807692307692308</v>
      </c>
      <c r="DN8">
        <f t="shared" si="61"/>
        <v>3.25</v>
      </c>
      <c r="DO8">
        <f t="shared" si="61"/>
        <v>2</v>
      </c>
      <c r="DP8">
        <f t="shared" si="62"/>
        <v>2.7777777777777777</v>
      </c>
      <c r="DQ8">
        <f t="shared" si="63"/>
        <v>3.2711864406779663</v>
      </c>
      <c r="DR8">
        <f t="shared" si="64"/>
        <v>5.5</v>
      </c>
      <c r="DS8">
        <f t="shared" si="65"/>
        <v>3.347826086956522</v>
      </c>
      <c r="DV8">
        <f t="shared" si="3"/>
        <v>4.4239130434782608</v>
      </c>
      <c r="DW8">
        <f t="shared" si="66"/>
        <v>2.5</v>
      </c>
      <c r="DX8">
        <f t="shared" si="67"/>
        <v>3.622950819672131</v>
      </c>
      <c r="DY8">
        <f t="shared" si="68"/>
        <v>3.7777777777777777</v>
      </c>
      <c r="DZ8">
        <f t="shared" si="69"/>
        <v>3.253968253968254</v>
      </c>
      <c r="EA8">
        <f t="shared" si="70"/>
        <v>5.9230769230769234</v>
      </c>
      <c r="EB8">
        <f t="shared" si="71"/>
        <v>4.7368421052631575</v>
      </c>
      <c r="EC8">
        <f t="shared" si="72"/>
        <v>2.1111111111111112</v>
      </c>
      <c r="ED8">
        <f t="shared" si="73"/>
        <v>3.25</v>
      </c>
      <c r="EE8">
        <f t="shared" si="74"/>
        <v>4.523076923076923</v>
      </c>
      <c r="EF8">
        <f t="shared" si="75"/>
        <v>2.8333333333333335</v>
      </c>
      <c r="EG8">
        <f t="shared" si="76"/>
        <v>3.1162790697674421</v>
      </c>
      <c r="EH8">
        <f t="shared" si="77"/>
        <v>3.5555555555555554</v>
      </c>
      <c r="EI8">
        <f t="shared" si="78"/>
        <v>2.9431818181818183</v>
      </c>
      <c r="EJ8">
        <f t="shared" si="79"/>
        <v>4</v>
      </c>
      <c r="EK8">
        <f t="shared" ref="EK8" si="85">Q8/BE8</f>
        <v>2</v>
      </c>
      <c r="EL8">
        <f t="shared" si="80"/>
        <v>3.5714285714285716</v>
      </c>
      <c r="EM8">
        <f t="shared" si="81"/>
        <v>3.641509433962264</v>
      </c>
      <c r="EN8">
        <f t="shared" si="82"/>
        <v>3.6666666666666665</v>
      </c>
      <c r="EO8">
        <f t="shared" si="83"/>
        <v>3.85</v>
      </c>
      <c r="ER8">
        <f t="shared" si="84"/>
        <v>3.8199490767450244</v>
      </c>
      <c r="EU8">
        <f t="shared" si="5"/>
        <v>2.537943492278476</v>
      </c>
      <c r="EV8">
        <f t="shared" si="6"/>
        <v>1.0597206357602314E-2</v>
      </c>
      <c r="EW8">
        <f t="shared" si="7"/>
        <v>0.23846416815482085</v>
      </c>
      <c r="EX8">
        <f t="shared" si="8"/>
        <v>0.25984720127877547</v>
      </c>
      <c r="EY8">
        <f t="shared" si="9"/>
        <v>0.12864826208617308</v>
      </c>
      <c r="EZ8">
        <f t="shared" si="10"/>
        <v>1.501993648134692</v>
      </c>
      <c r="FA8">
        <f t="shared" si="11"/>
        <v>0.11595096900918166</v>
      </c>
      <c r="FB8">
        <f t="shared" si="12"/>
        <v>0.68091435799237132</v>
      </c>
      <c r="FC8">
        <f t="shared" si="13"/>
        <v>0.26268845099464067</v>
      </c>
      <c r="FD8">
        <f t="shared" si="14"/>
        <v>1.9529552325589479</v>
      </c>
      <c r="FE8">
        <f t="shared" si="15"/>
        <v>0.38154483724161797</v>
      </c>
      <c r="FF8">
        <f t="shared" si="16"/>
        <v>0.33641465736961912</v>
      </c>
      <c r="FG8">
        <f t="shared" si="17"/>
        <v>0.71185569828254092</v>
      </c>
      <c r="FH8">
        <f t="shared" si="18"/>
        <v>5.9199528802811362E-3</v>
      </c>
      <c r="FI8">
        <f t="shared" si="19"/>
        <v>0.91787069354163542</v>
      </c>
      <c r="FJ8">
        <f t="shared" si="20"/>
        <v>0.58205757342583264</v>
      </c>
      <c r="FK8">
        <f t="shared" si="21"/>
        <v>1.0322216083182452</v>
      </c>
      <c r="FL8">
        <f t="shared" si="22"/>
        <v>1.1387389691671417</v>
      </c>
      <c r="FM8">
        <f t="shared" si="23"/>
        <v>0.23605512369512222</v>
      </c>
      <c r="FN8">
        <f t="shared" si="24"/>
        <v>0.7174854158954781</v>
      </c>
      <c r="FP8">
        <f t="shared" si="25"/>
        <v>1.2599130823561808</v>
      </c>
      <c r="FQ8">
        <f t="shared" si="26"/>
        <v>1.8082785438836423E-2</v>
      </c>
      <c r="FR8">
        <f t="shared" si="27"/>
        <v>0.14609446669376613</v>
      </c>
      <c r="FS8">
        <f t="shared" si="28"/>
        <v>0.21920227713833965</v>
      </c>
      <c r="FT8">
        <f t="shared" si="29"/>
        <v>2.7343582821452932E-2</v>
      </c>
      <c r="FU8">
        <f t="shared" si="30"/>
        <v>1.4224016662583967</v>
      </c>
      <c r="FV8">
        <f t="shared" si="31"/>
        <v>0.78179286018277228</v>
      </c>
      <c r="FW8">
        <f t="shared" si="32"/>
        <v>5.4597020039060997E-3</v>
      </c>
      <c r="FX8">
        <f t="shared" si="33"/>
        <v>3.4377200663718334E-2</v>
      </c>
      <c r="FY8">
        <f t="shared" si="34"/>
        <v>1.205950788079537</v>
      </c>
      <c r="FZ8">
        <f t="shared" si="35"/>
        <v>1.5708265846536906E-2</v>
      </c>
      <c r="GA8">
        <f t="shared" si="36"/>
        <v>2.2919314681947328E-2</v>
      </c>
      <c r="GB8">
        <f t="shared" si="37"/>
        <v>0.16553315482994582</v>
      </c>
      <c r="GC8">
        <f t="shared" si="38"/>
        <v>9.4014225639591712E-4</v>
      </c>
      <c r="GD8">
        <f t="shared" si="39"/>
        <v>0.353957562710838</v>
      </c>
      <c r="GE8">
        <f t="shared" si="40"/>
        <v>0.13181630762006036</v>
      </c>
      <c r="GF8">
        <f t="shared" si="41"/>
        <v>0.16852386345440487</v>
      </c>
      <c r="GG8">
        <f t="shared" si="42"/>
        <v>0.16089236648982494</v>
      </c>
      <c r="GH8">
        <f t="shared" si="43"/>
        <v>0.16723978258609665</v>
      </c>
      <c r="GI8">
        <f t="shared" si="44"/>
        <v>0.26479521141134493</v>
      </c>
    </row>
    <row r="9" spans="1:191">
      <c r="A9" t="s">
        <v>86</v>
      </c>
      <c r="B9">
        <v>306</v>
      </c>
      <c r="C9">
        <v>19</v>
      </c>
      <c r="D9">
        <v>179</v>
      </c>
      <c r="E9">
        <v>27</v>
      </c>
      <c r="F9">
        <v>166</v>
      </c>
      <c r="G9">
        <v>62</v>
      </c>
      <c r="H9">
        <v>67</v>
      </c>
      <c r="I9">
        <v>21</v>
      </c>
      <c r="J9">
        <v>140</v>
      </c>
      <c r="K9">
        <v>226</v>
      </c>
      <c r="L9">
        <v>48</v>
      </c>
      <c r="M9">
        <v>107</v>
      </c>
      <c r="N9">
        <v>28</v>
      </c>
      <c r="O9">
        <v>212</v>
      </c>
      <c r="P9">
        <v>79</v>
      </c>
      <c r="Q9" s="4">
        <v>0</v>
      </c>
      <c r="R9">
        <v>17</v>
      </c>
      <c r="S9">
        <v>136</v>
      </c>
      <c r="T9" s="4">
        <v>9</v>
      </c>
      <c r="U9">
        <v>53</v>
      </c>
      <c r="V9">
        <v>84</v>
      </c>
      <c r="W9">
        <v>5</v>
      </c>
      <c r="X9">
        <v>36</v>
      </c>
      <c r="Y9">
        <v>5</v>
      </c>
      <c r="Z9">
        <v>37</v>
      </c>
      <c r="AA9">
        <v>11</v>
      </c>
      <c r="AB9">
        <v>26</v>
      </c>
      <c r="AC9">
        <v>4</v>
      </c>
      <c r="AD9">
        <v>43</v>
      </c>
      <c r="AE9">
        <v>60</v>
      </c>
      <c r="AF9">
        <v>16</v>
      </c>
      <c r="AG9">
        <v>31</v>
      </c>
      <c r="AH9">
        <v>10</v>
      </c>
      <c r="AI9">
        <v>69</v>
      </c>
      <c r="AJ9">
        <v>19</v>
      </c>
      <c r="AK9">
        <v>0</v>
      </c>
      <c r="AL9">
        <v>4</v>
      </c>
      <c r="AM9">
        <v>40</v>
      </c>
      <c r="AN9">
        <v>3</v>
      </c>
      <c r="AO9">
        <v>17</v>
      </c>
      <c r="AP9">
        <v>82</v>
      </c>
      <c r="AQ9">
        <v>5</v>
      </c>
      <c r="AR9">
        <v>55</v>
      </c>
      <c r="AS9">
        <v>6</v>
      </c>
      <c r="AT9">
        <v>51</v>
      </c>
      <c r="AU9">
        <v>17</v>
      </c>
      <c r="AV9">
        <v>20</v>
      </c>
      <c r="AW9">
        <v>7</v>
      </c>
      <c r="AX9">
        <v>30</v>
      </c>
      <c r="AY9">
        <v>63</v>
      </c>
      <c r="AZ9">
        <v>10</v>
      </c>
      <c r="BA9">
        <v>28</v>
      </c>
      <c r="BB9">
        <v>7</v>
      </c>
      <c r="BC9">
        <v>50</v>
      </c>
      <c r="BD9">
        <v>27</v>
      </c>
      <c r="BE9">
        <v>0</v>
      </c>
      <c r="BF9">
        <v>4</v>
      </c>
      <c r="BG9">
        <v>41</v>
      </c>
      <c r="BH9">
        <v>1</v>
      </c>
      <c r="BI9">
        <v>13</v>
      </c>
      <c r="BJ9">
        <v>2</v>
      </c>
      <c r="BK9">
        <v>0</v>
      </c>
      <c r="BL9">
        <v>-19</v>
      </c>
      <c r="BM9">
        <v>-1</v>
      </c>
      <c r="BN9">
        <v>-14</v>
      </c>
      <c r="BO9">
        <v>-6</v>
      </c>
      <c r="BP9">
        <v>6</v>
      </c>
      <c r="BQ9">
        <v>-3</v>
      </c>
      <c r="BR9">
        <v>13</v>
      </c>
      <c r="BS9">
        <v>-3</v>
      </c>
      <c r="BT9">
        <v>6</v>
      </c>
      <c r="BU9">
        <v>3</v>
      </c>
      <c r="BV9">
        <v>3</v>
      </c>
      <c r="BW9">
        <v>19</v>
      </c>
      <c r="BX9">
        <v>-8</v>
      </c>
      <c r="BY9">
        <v>0</v>
      </c>
      <c r="BZ9">
        <v>0</v>
      </c>
      <c r="CA9">
        <v>-1</v>
      </c>
      <c r="CB9">
        <v>2</v>
      </c>
      <c r="CC9">
        <v>4</v>
      </c>
      <c r="CD9">
        <f t="shared" si="45"/>
        <v>0.65359477124183007</v>
      </c>
      <c r="CE9">
        <f t="shared" si="46"/>
        <v>0</v>
      </c>
      <c r="CF9">
        <f t="shared" si="46"/>
        <v>-10.614525139664805</v>
      </c>
      <c r="CG9">
        <f t="shared" si="46"/>
        <v>-3.7037037037037033</v>
      </c>
      <c r="CH9">
        <f t="shared" si="46"/>
        <v>-8.4337349397590362</v>
      </c>
      <c r="CI9">
        <f t="shared" si="46"/>
        <v>-9.67741935483871</v>
      </c>
      <c r="CJ9">
        <f t="shared" si="46"/>
        <v>8.9552238805970141</v>
      </c>
      <c r="CK9">
        <f t="shared" si="46"/>
        <v>-14.285714285714285</v>
      </c>
      <c r="CL9">
        <f t="shared" si="46"/>
        <v>9.2857142857142865</v>
      </c>
      <c r="CM9">
        <f t="shared" si="46"/>
        <v>-1.3274336283185841</v>
      </c>
      <c r="CN9">
        <f t="shared" si="46"/>
        <v>12.5</v>
      </c>
      <c r="CO9">
        <f t="shared" si="46"/>
        <v>2.8037383177570092</v>
      </c>
      <c r="CP9">
        <f t="shared" si="46"/>
        <v>10.714285714285714</v>
      </c>
      <c r="CQ9">
        <f t="shared" si="46"/>
        <v>8.9622641509433958</v>
      </c>
      <c r="CR9">
        <f t="shared" si="46"/>
        <v>-10.126582278481013</v>
      </c>
      <c r="CT9">
        <f t="shared" si="46"/>
        <v>0</v>
      </c>
      <c r="CU9">
        <f t="shared" si="47"/>
        <v>-0.73529411764705876</v>
      </c>
      <c r="CV9">
        <f t="shared" si="47"/>
        <v>22.222222222222221</v>
      </c>
      <c r="CW9">
        <f t="shared" si="47"/>
        <v>7.5471698113207548</v>
      </c>
      <c r="CZ9">
        <f t="shared" si="1"/>
        <v>3.6428571428571428</v>
      </c>
      <c r="DA9">
        <f t="shared" si="48"/>
        <v>3.8</v>
      </c>
      <c r="DB9">
        <f t="shared" si="49"/>
        <v>4.9722222222222223</v>
      </c>
      <c r="DC9">
        <f t="shared" si="50"/>
        <v>5.4</v>
      </c>
      <c r="DD9">
        <f t="shared" si="51"/>
        <v>4.4864864864864868</v>
      </c>
      <c r="DE9">
        <f t="shared" si="52"/>
        <v>5.6363636363636367</v>
      </c>
      <c r="DF9">
        <f t="shared" si="53"/>
        <v>2.5769230769230771</v>
      </c>
      <c r="DG9">
        <f t="shared" si="54"/>
        <v>5.25</v>
      </c>
      <c r="DH9">
        <f t="shared" si="55"/>
        <v>3.2558139534883721</v>
      </c>
      <c r="DI9">
        <f t="shared" si="56"/>
        <v>3.7666666666666666</v>
      </c>
      <c r="DJ9">
        <f t="shared" si="57"/>
        <v>3</v>
      </c>
      <c r="DK9">
        <f t="shared" si="58"/>
        <v>3.4516129032258065</v>
      </c>
      <c r="DL9">
        <f t="shared" si="59"/>
        <v>2.8</v>
      </c>
      <c r="DM9">
        <f t="shared" si="60"/>
        <v>3.0724637681159419</v>
      </c>
      <c r="DN9">
        <f t="shared" si="61"/>
        <v>4.1578947368421053</v>
      </c>
      <c r="DP9">
        <f t="shared" si="62"/>
        <v>4.25</v>
      </c>
      <c r="DQ9">
        <f t="shared" si="63"/>
        <v>3.4</v>
      </c>
      <c r="DR9">
        <f t="shared" si="64"/>
        <v>3</v>
      </c>
      <c r="DS9">
        <f t="shared" si="65"/>
        <v>3.1176470588235294</v>
      </c>
      <c r="DV9">
        <f t="shared" si="3"/>
        <v>3.7317073170731709</v>
      </c>
      <c r="DW9">
        <f t="shared" si="66"/>
        <v>3.8</v>
      </c>
      <c r="DX9">
        <f t="shared" si="67"/>
        <v>3.2545454545454544</v>
      </c>
      <c r="DY9">
        <f t="shared" si="68"/>
        <v>4.5</v>
      </c>
      <c r="DZ9">
        <f t="shared" si="69"/>
        <v>3.2549019607843137</v>
      </c>
      <c r="EA9">
        <f t="shared" si="70"/>
        <v>3.6470588235294117</v>
      </c>
      <c r="EB9">
        <f t="shared" si="71"/>
        <v>3.35</v>
      </c>
      <c r="EC9">
        <f t="shared" si="72"/>
        <v>3</v>
      </c>
      <c r="ED9">
        <f t="shared" si="73"/>
        <v>4.666666666666667</v>
      </c>
      <c r="EE9">
        <f t="shared" si="74"/>
        <v>3.5873015873015874</v>
      </c>
      <c r="EF9">
        <f t="shared" si="75"/>
        <v>4.8</v>
      </c>
      <c r="EG9">
        <f t="shared" si="76"/>
        <v>3.8214285714285716</v>
      </c>
      <c r="EH9">
        <f t="shared" si="77"/>
        <v>4</v>
      </c>
      <c r="EI9">
        <f t="shared" si="78"/>
        <v>4.24</v>
      </c>
      <c r="EJ9">
        <f t="shared" si="79"/>
        <v>2.925925925925926</v>
      </c>
      <c r="EL9">
        <f t="shared" si="80"/>
        <v>4.25</v>
      </c>
      <c r="EM9">
        <f t="shared" si="81"/>
        <v>3.3170731707317072</v>
      </c>
      <c r="EN9">
        <f t="shared" si="82"/>
        <v>9</v>
      </c>
      <c r="EO9">
        <f t="shared" si="83"/>
        <v>4.0769230769230766</v>
      </c>
      <c r="ER9">
        <f t="shared" si="84"/>
        <v>3.9542232686032852</v>
      </c>
      <c r="EU9">
        <f t="shared" si="5"/>
        <v>0.75857683554483768</v>
      </c>
      <c r="EV9">
        <f t="shared" si="6"/>
        <v>0.46443234679979306</v>
      </c>
      <c r="EW9">
        <f t="shared" si="7"/>
        <v>2.8362565455223802E-2</v>
      </c>
      <c r="EX9">
        <f t="shared" si="8"/>
        <v>0.14700060400877349</v>
      </c>
      <c r="EY9">
        <f t="shared" si="9"/>
        <v>0.10425246709235821</v>
      </c>
      <c r="EZ9">
        <f t="shared" si="10"/>
        <v>4.9754355078542423E-2</v>
      </c>
      <c r="FA9">
        <f t="shared" si="11"/>
        <v>2.3028797514739212</v>
      </c>
      <c r="FB9">
        <f t="shared" si="12"/>
        <v>0.19110166653820376</v>
      </c>
      <c r="FC9">
        <f t="shared" si="13"/>
        <v>1.2206482467654327</v>
      </c>
      <c r="FD9">
        <f t="shared" si="14"/>
        <v>0.52127027185897301</v>
      </c>
      <c r="FE9">
        <f t="shared" si="15"/>
        <v>1.1125622844079399</v>
      </c>
      <c r="FF9">
        <f t="shared" si="16"/>
        <v>0.7919391026742687</v>
      </c>
      <c r="FG9">
        <f t="shared" si="17"/>
        <v>1.1371463932197319</v>
      </c>
      <c r="FH9">
        <f t="shared" si="18"/>
        <v>2.1474956712392967</v>
      </c>
      <c r="FI9">
        <f t="shared" si="19"/>
        <v>0.26693293146415931</v>
      </c>
      <c r="FJ9" t="e">
        <f t="shared" si="20"/>
        <v>#NUM!</v>
      </c>
      <c r="FK9">
        <f t="shared" si="21"/>
        <v>0.35932753574017745</v>
      </c>
      <c r="FL9">
        <f t="shared" si="22"/>
        <v>0.9378653216290761</v>
      </c>
      <c r="FM9">
        <f t="shared" si="23"/>
        <v>0.76655768845845207</v>
      </c>
      <c r="FN9">
        <f t="shared" si="24"/>
        <v>0.99930681332943949</v>
      </c>
      <c r="FP9">
        <f t="shared" si="25"/>
        <v>0.12420524619366145</v>
      </c>
      <c r="FQ9">
        <f t="shared" si="26"/>
        <v>0.18257750237857706</v>
      </c>
      <c r="FR9">
        <f t="shared" si="27"/>
        <v>1.841294111764968E-2</v>
      </c>
      <c r="FS9">
        <f t="shared" si="28"/>
        <v>0.3401235043669838</v>
      </c>
      <c r="FT9">
        <f t="shared" si="29"/>
        <v>2.086869663736169E-2</v>
      </c>
      <c r="FU9">
        <f t="shared" si="30"/>
        <v>0.14970774136541998</v>
      </c>
      <c r="FV9">
        <f t="shared" si="31"/>
        <v>7.4986512440476508E-2</v>
      </c>
      <c r="FW9">
        <f t="shared" si="32"/>
        <v>6.3913930076809386E-2</v>
      </c>
      <c r="FX9">
        <f t="shared" si="33"/>
        <v>0.76848233157624823</v>
      </c>
      <c r="FY9">
        <f t="shared" si="34"/>
        <v>7.8580373194844941E-2</v>
      </c>
      <c r="FZ9">
        <f t="shared" si="35"/>
        <v>0.52255346720244156</v>
      </c>
      <c r="GA9">
        <f t="shared" si="36"/>
        <v>0.19943403640516616</v>
      </c>
      <c r="GB9">
        <f t="shared" si="37"/>
        <v>0.23225782789285557</v>
      </c>
      <c r="GC9">
        <f t="shared" si="38"/>
        <v>0.5017605199894114</v>
      </c>
      <c r="GD9">
        <f t="shared" si="39"/>
        <v>1.2701035056919182E-2</v>
      </c>
      <c r="GE9">
        <f t="shared" si="40"/>
        <v>0</v>
      </c>
      <c r="GF9">
        <f t="shared" si="41"/>
        <v>0.24963993827047204</v>
      </c>
      <c r="GG9">
        <f t="shared" si="42"/>
        <v>3.7405169027235119E-2</v>
      </c>
      <c r="GH9">
        <f t="shared" si="43"/>
        <v>0.53248280764400568</v>
      </c>
      <c r="GI9">
        <f t="shared" si="44"/>
        <v>0.28180611016360402</v>
      </c>
    </row>
    <row r="10" spans="1:191">
      <c r="A10" t="s">
        <v>87</v>
      </c>
      <c r="B10">
        <v>548</v>
      </c>
      <c r="C10">
        <v>21</v>
      </c>
      <c r="D10">
        <v>260</v>
      </c>
      <c r="E10">
        <v>49</v>
      </c>
      <c r="F10">
        <v>246</v>
      </c>
      <c r="G10">
        <v>101</v>
      </c>
      <c r="H10">
        <v>127</v>
      </c>
      <c r="I10">
        <v>33</v>
      </c>
      <c r="J10">
        <v>272</v>
      </c>
      <c r="K10">
        <v>412</v>
      </c>
      <c r="L10">
        <v>105</v>
      </c>
      <c r="M10">
        <v>172</v>
      </c>
      <c r="N10">
        <v>34</v>
      </c>
      <c r="O10">
        <v>372</v>
      </c>
      <c r="P10">
        <v>136</v>
      </c>
      <c r="Q10" s="4">
        <v>0</v>
      </c>
      <c r="R10">
        <v>28</v>
      </c>
      <c r="S10">
        <v>287</v>
      </c>
      <c r="T10">
        <v>13</v>
      </c>
      <c r="U10">
        <v>94</v>
      </c>
      <c r="V10">
        <v>154</v>
      </c>
      <c r="W10">
        <v>3</v>
      </c>
      <c r="X10">
        <v>60</v>
      </c>
      <c r="Y10">
        <v>13</v>
      </c>
      <c r="Z10">
        <v>45</v>
      </c>
      <c r="AA10">
        <v>28</v>
      </c>
      <c r="AB10">
        <v>41</v>
      </c>
      <c r="AC10">
        <v>8</v>
      </c>
      <c r="AD10">
        <v>94</v>
      </c>
      <c r="AE10">
        <v>118</v>
      </c>
      <c r="AF10">
        <v>36</v>
      </c>
      <c r="AG10">
        <v>46</v>
      </c>
      <c r="AH10">
        <v>8</v>
      </c>
      <c r="AI10">
        <v>117</v>
      </c>
      <c r="AJ10">
        <v>26</v>
      </c>
      <c r="AK10">
        <v>0</v>
      </c>
      <c r="AL10">
        <v>6</v>
      </c>
      <c r="AM10">
        <v>81</v>
      </c>
      <c r="AN10">
        <v>2</v>
      </c>
      <c r="AO10">
        <v>31</v>
      </c>
      <c r="AP10">
        <v>137</v>
      </c>
      <c r="AQ10">
        <v>4</v>
      </c>
      <c r="AR10">
        <v>88</v>
      </c>
      <c r="AS10">
        <v>12</v>
      </c>
      <c r="AT10">
        <v>85</v>
      </c>
      <c r="AU10">
        <v>29</v>
      </c>
      <c r="AV10">
        <v>31</v>
      </c>
      <c r="AW10">
        <v>15</v>
      </c>
      <c r="AX10">
        <v>51</v>
      </c>
      <c r="AY10">
        <v>124</v>
      </c>
      <c r="AZ10">
        <v>24</v>
      </c>
      <c r="BA10">
        <v>49</v>
      </c>
      <c r="BB10">
        <v>10</v>
      </c>
      <c r="BC10">
        <v>105</v>
      </c>
      <c r="BD10">
        <v>53</v>
      </c>
      <c r="BE10">
        <v>0</v>
      </c>
      <c r="BF10">
        <v>6</v>
      </c>
      <c r="BG10">
        <v>75</v>
      </c>
      <c r="BH10">
        <v>4</v>
      </c>
      <c r="BI10">
        <v>18</v>
      </c>
      <c r="BJ10">
        <v>17</v>
      </c>
      <c r="BK10">
        <v>-1</v>
      </c>
      <c r="BL10">
        <v>-28</v>
      </c>
      <c r="BM10">
        <v>1</v>
      </c>
      <c r="BN10">
        <v>-40</v>
      </c>
      <c r="BO10">
        <v>-1</v>
      </c>
      <c r="BP10">
        <v>10</v>
      </c>
      <c r="BQ10">
        <v>-7</v>
      </c>
      <c r="BR10">
        <v>43</v>
      </c>
      <c r="BS10">
        <v>-6</v>
      </c>
      <c r="BT10">
        <v>12</v>
      </c>
      <c r="BU10">
        <v>-3</v>
      </c>
      <c r="BV10">
        <v>-2</v>
      </c>
      <c r="BW10">
        <v>12</v>
      </c>
      <c r="BX10">
        <v>-27</v>
      </c>
      <c r="BY10">
        <v>0</v>
      </c>
      <c r="BZ10">
        <v>0</v>
      </c>
      <c r="CA10">
        <v>6</v>
      </c>
      <c r="CB10">
        <v>-2</v>
      </c>
      <c r="CC10">
        <v>13</v>
      </c>
      <c r="CD10">
        <f t="shared" si="45"/>
        <v>3.1021897810218979</v>
      </c>
      <c r="CE10">
        <f t="shared" si="46"/>
        <v>-4.7619047619047619</v>
      </c>
      <c r="CF10">
        <f t="shared" si="46"/>
        <v>-10.76923076923077</v>
      </c>
      <c r="CG10">
        <f t="shared" si="46"/>
        <v>2.0408163265306123</v>
      </c>
      <c r="CH10">
        <f t="shared" si="46"/>
        <v>-16.260162601626014</v>
      </c>
      <c r="CI10">
        <f t="shared" si="46"/>
        <v>-0.99009900990099009</v>
      </c>
      <c r="CJ10">
        <f t="shared" si="46"/>
        <v>7.8740157480314963</v>
      </c>
      <c r="CK10">
        <f t="shared" si="46"/>
        <v>-21.212121212121211</v>
      </c>
      <c r="CL10">
        <f t="shared" si="46"/>
        <v>15.808823529411764</v>
      </c>
      <c r="CM10">
        <f t="shared" si="46"/>
        <v>-1.4563106796116505</v>
      </c>
      <c r="CN10">
        <f t="shared" si="46"/>
        <v>11.428571428571429</v>
      </c>
      <c r="CO10">
        <f t="shared" si="46"/>
        <v>-1.7441860465116279</v>
      </c>
      <c r="CP10">
        <f t="shared" si="46"/>
        <v>-5.8823529411764701</v>
      </c>
      <c r="CQ10">
        <f t="shared" si="46"/>
        <v>3.225806451612903</v>
      </c>
      <c r="CR10">
        <f t="shared" si="46"/>
        <v>-19.852941176470587</v>
      </c>
      <c r="CT10">
        <f t="shared" si="46"/>
        <v>0</v>
      </c>
      <c r="CU10">
        <f t="shared" si="47"/>
        <v>2.0905923344947737</v>
      </c>
      <c r="CV10">
        <f t="shared" si="47"/>
        <v>-15.384615384615385</v>
      </c>
      <c r="CW10">
        <f t="shared" si="47"/>
        <v>13.829787234042554</v>
      </c>
      <c r="CZ10">
        <f t="shared" si="1"/>
        <v>3.5584415584415585</v>
      </c>
      <c r="DA10">
        <f t="shared" si="48"/>
        <v>7</v>
      </c>
      <c r="DB10">
        <f t="shared" si="49"/>
        <v>4.333333333333333</v>
      </c>
      <c r="DC10">
        <f t="shared" si="50"/>
        <v>3.7692307692307692</v>
      </c>
      <c r="DD10">
        <f t="shared" si="51"/>
        <v>5.4666666666666668</v>
      </c>
      <c r="DE10">
        <f t="shared" si="52"/>
        <v>3.6071428571428572</v>
      </c>
      <c r="DF10">
        <f t="shared" si="53"/>
        <v>3.0975609756097562</v>
      </c>
      <c r="DG10">
        <f t="shared" si="54"/>
        <v>4.125</v>
      </c>
      <c r="DH10">
        <f t="shared" si="55"/>
        <v>2.8936170212765959</v>
      </c>
      <c r="DI10">
        <f t="shared" si="56"/>
        <v>3.4915254237288136</v>
      </c>
      <c r="DJ10">
        <f t="shared" si="57"/>
        <v>2.9166666666666665</v>
      </c>
      <c r="DK10">
        <f t="shared" si="58"/>
        <v>3.7391304347826089</v>
      </c>
      <c r="DL10">
        <f t="shared" si="59"/>
        <v>4.25</v>
      </c>
      <c r="DM10">
        <f t="shared" si="60"/>
        <v>3.1794871794871793</v>
      </c>
      <c r="DN10">
        <f t="shared" si="61"/>
        <v>5.2307692307692308</v>
      </c>
      <c r="DP10">
        <f t="shared" si="62"/>
        <v>4.666666666666667</v>
      </c>
      <c r="DQ10">
        <f t="shared" si="63"/>
        <v>3.5432098765432101</v>
      </c>
      <c r="DR10">
        <f t="shared" si="64"/>
        <v>6.5</v>
      </c>
      <c r="DS10">
        <f t="shared" si="65"/>
        <v>3.032258064516129</v>
      </c>
      <c r="DV10">
        <f t="shared" si="3"/>
        <v>4</v>
      </c>
      <c r="DW10">
        <f t="shared" si="66"/>
        <v>5.25</v>
      </c>
      <c r="DX10">
        <f t="shared" si="67"/>
        <v>2.9545454545454546</v>
      </c>
      <c r="DY10">
        <f t="shared" si="68"/>
        <v>4.083333333333333</v>
      </c>
      <c r="DZ10">
        <f t="shared" si="69"/>
        <v>2.8941176470588235</v>
      </c>
      <c r="EA10">
        <f t="shared" si="70"/>
        <v>3.4827586206896552</v>
      </c>
      <c r="EB10">
        <f t="shared" si="71"/>
        <v>4.096774193548387</v>
      </c>
      <c r="EC10">
        <f t="shared" si="72"/>
        <v>2.2000000000000002</v>
      </c>
      <c r="ED10">
        <f t="shared" si="73"/>
        <v>5.333333333333333</v>
      </c>
      <c r="EE10">
        <f t="shared" si="74"/>
        <v>3.3225806451612905</v>
      </c>
      <c r="EF10">
        <f t="shared" si="75"/>
        <v>4.375</v>
      </c>
      <c r="EG10">
        <f t="shared" si="76"/>
        <v>3.510204081632653</v>
      </c>
      <c r="EH10">
        <f t="shared" si="77"/>
        <v>3.4</v>
      </c>
      <c r="EI10">
        <f t="shared" si="78"/>
        <v>3.5428571428571427</v>
      </c>
      <c r="EJ10">
        <f t="shared" si="79"/>
        <v>2.5660377358490565</v>
      </c>
      <c r="EL10">
        <f t="shared" si="80"/>
        <v>4.666666666666667</v>
      </c>
      <c r="EM10">
        <f t="shared" si="81"/>
        <v>3.8266666666666667</v>
      </c>
      <c r="EN10">
        <f t="shared" si="82"/>
        <v>3.25</v>
      </c>
      <c r="EO10">
        <f t="shared" si="83"/>
        <v>5.2222222222222223</v>
      </c>
      <c r="ER10">
        <f t="shared" si="84"/>
        <v>3.9573106439059664</v>
      </c>
      <c r="EU10">
        <f t="shared" si="5"/>
        <v>1.2296881796577974</v>
      </c>
      <c r="EV10">
        <f t="shared" si="6"/>
        <v>8.8420454513042063E-2</v>
      </c>
      <c r="EW10">
        <f t="shared" si="7"/>
        <v>0.11384308267472308</v>
      </c>
      <c r="EX10">
        <f t="shared" si="8"/>
        <v>0.45831901518971546</v>
      </c>
      <c r="EY10">
        <f t="shared" si="9"/>
        <v>2.5873071283504761E-3</v>
      </c>
      <c r="EZ10">
        <f t="shared" si="10"/>
        <v>0.61162890019998994</v>
      </c>
      <c r="FA10">
        <f t="shared" si="11"/>
        <v>1.5245923469348654</v>
      </c>
      <c r="FB10">
        <f t="shared" si="12"/>
        <v>0.33622589958850302</v>
      </c>
      <c r="FC10">
        <f t="shared" si="13"/>
        <v>3.6034202893615239</v>
      </c>
      <c r="FD10">
        <f t="shared" si="14"/>
        <v>1.2762472723256983</v>
      </c>
      <c r="FE10">
        <f t="shared" si="15"/>
        <v>1.8319613763944049</v>
      </c>
      <c r="FF10">
        <f t="shared" si="16"/>
        <v>0.53225633908734449</v>
      </c>
      <c r="FG10">
        <f t="shared" si="17"/>
        <v>0.29999275980248619</v>
      </c>
      <c r="FH10">
        <f t="shared" si="18"/>
        <v>2.5182091463094727</v>
      </c>
      <c r="FI10">
        <f t="shared" si="19"/>
        <v>2.5561226385930471E-2</v>
      </c>
      <c r="FJ10" t="e">
        <f t="shared" si="20"/>
        <v>#NUM!</v>
      </c>
      <c r="FK10">
        <f t="shared" si="21"/>
        <v>0.23280902373548248</v>
      </c>
      <c r="FL10">
        <f t="shared" si="22"/>
        <v>0.94960396064000252</v>
      </c>
      <c r="FM10">
        <f t="shared" si="23"/>
        <v>0.17038521600929118</v>
      </c>
      <c r="FN10">
        <f t="shared" si="24"/>
        <v>1.4444025731463319</v>
      </c>
      <c r="FP10">
        <f t="shared" si="25"/>
        <v>0.33263038589399552</v>
      </c>
      <c r="FQ10">
        <f t="shared" si="26"/>
        <v>0.44762928565404547</v>
      </c>
      <c r="FR10">
        <f t="shared" si="27"/>
        <v>3.4370776637744215E-4</v>
      </c>
      <c r="FS10">
        <f t="shared" si="28"/>
        <v>0.27874729251244096</v>
      </c>
      <c r="FT10">
        <f t="shared" si="29"/>
        <v>1.9792328780834795E-4</v>
      </c>
      <c r="FU10">
        <f t="shared" si="30"/>
        <v>8.6339592506688254E-2</v>
      </c>
      <c r="FV10">
        <f t="shared" si="31"/>
        <v>0.33865821938081075</v>
      </c>
      <c r="FW10">
        <f t="shared" si="32"/>
        <v>1.4633284237444951E-3</v>
      </c>
      <c r="FX10">
        <f t="shared" si="33"/>
        <v>2.168682011119007</v>
      </c>
      <c r="FY10">
        <f t="shared" si="34"/>
        <v>5.0022435520438368E-3</v>
      </c>
      <c r="FZ10">
        <f t="shared" si="35"/>
        <v>0.48222004831862231</v>
      </c>
      <c r="GA10">
        <f t="shared" si="36"/>
        <v>6.8069091309640631E-2</v>
      </c>
      <c r="GB10">
        <f t="shared" si="37"/>
        <v>0.10875187517028055</v>
      </c>
      <c r="GC10">
        <f t="shared" si="38"/>
        <v>3.9208046538553247E-2</v>
      </c>
      <c r="GD10">
        <f t="shared" si="39"/>
        <v>6.6223654273504223E-5</v>
      </c>
      <c r="GE10">
        <f t="shared" si="40"/>
        <v>0</v>
      </c>
      <c r="GF10">
        <f t="shared" si="41"/>
        <v>0.38200140077578731</v>
      </c>
      <c r="GG10">
        <f t="shared" si="42"/>
        <v>0.18020456026138654</v>
      </c>
      <c r="GH10">
        <f t="shared" si="43"/>
        <v>0.10395529469099664</v>
      </c>
      <c r="GI10">
        <f t="shared" si="44"/>
        <v>0.98359934725994624</v>
      </c>
    </row>
    <row r="11" spans="1:191">
      <c r="A11" t="s">
        <v>88</v>
      </c>
      <c r="B11">
        <v>259</v>
      </c>
      <c r="C11">
        <v>19</v>
      </c>
      <c r="D11">
        <v>152</v>
      </c>
      <c r="E11">
        <v>24</v>
      </c>
      <c r="F11">
        <v>140</v>
      </c>
      <c r="G11">
        <v>54</v>
      </c>
      <c r="H11">
        <v>58</v>
      </c>
      <c r="I11">
        <v>16</v>
      </c>
      <c r="J11">
        <v>127</v>
      </c>
      <c r="K11">
        <v>171</v>
      </c>
      <c r="L11">
        <v>42</v>
      </c>
      <c r="M11">
        <v>91</v>
      </c>
      <c r="N11">
        <v>24</v>
      </c>
      <c r="O11">
        <v>190</v>
      </c>
      <c r="P11">
        <v>67</v>
      </c>
      <c r="Q11" s="4">
        <v>0</v>
      </c>
      <c r="R11">
        <v>14</v>
      </c>
      <c r="S11">
        <v>116</v>
      </c>
      <c r="T11">
        <v>11</v>
      </c>
      <c r="U11">
        <v>35</v>
      </c>
      <c r="V11">
        <v>68</v>
      </c>
      <c r="W11">
        <v>6</v>
      </c>
      <c r="X11">
        <v>39</v>
      </c>
      <c r="Y11">
        <v>7</v>
      </c>
      <c r="Z11">
        <v>31</v>
      </c>
      <c r="AA11">
        <v>13</v>
      </c>
      <c r="AB11">
        <v>12</v>
      </c>
      <c r="AC11">
        <v>4</v>
      </c>
      <c r="AD11">
        <v>36</v>
      </c>
      <c r="AE11">
        <v>47</v>
      </c>
      <c r="AF11">
        <v>11</v>
      </c>
      <c r="AG11">
        <v>26</v>
      </c>
      <c r="AH11">
        <v>8</v>
      </c>
      <c r="AI11">
        <v>63</v>
      </c>
      <c r="AJ11">
        <v>21</v>
      </c>
      <c r="AK11">
        <v>0</v>
      </c>
      <c r="AL11">
        <v>5</v>
      </c>
      <c r="AM11">
        <v>37</v>
      </c>
      <c r="AN11">
        <v>3</v>
      </c>
      <c r="AO11">
        <v>12</v>
      </c>
      <c r="AP11">
        <v>51</v>
      </c>
      <c r="AQ11">
        <v>3</v>
      </c>
      <c r="AR11">
        <v>54</v>
      </c>
      <c r="AS11">
        <v>6</v>
      </c>
      <c r="AT11">
        <v>39</v>
      </c>
      <c r="AU11">
        <v>16</v>
      </c>
      <c r="AV11">
        <v>17</v>
      </c>
      <c r="AW11">
        <v>3</v>
      </c>
      <c r="AX11">
        <v>31</v>
      </c>
      <c r="AY11">
        <v>57</v>
      </c>
      <c r="AZ11">
        <v>9</v>
      </c>
      <c r="BA11">
        <v>26</v>
      </c>
      <c r="BB11">
        <v>7</v>
      </c>
      <c r="BC11">
        <v>51</v>
      </c>
      <c r="BD11">
        <v>17</v>
      </c>
      <c r="BE11">
        <v>0</v>
      </c>
      <c r="BF11">
        <v>2</v>
      </c>
      <c r="BG11">
        <v>33</v>
      </c>
      <c r="BH11">
        <v>1</v>
      </c>
      <c r="BI11">
        <v>10</v>
      </c>
      <c r="BJ11">
        <v>17</v>
      </c>
      <c r="BK11">
        <v>3</v>
      </c>
      <c r="BL11">
        <v>-15</v>
      </c>
      <c r="BM11">
        <v>1</v>
      </c>
      <c r="BN11">
        <v>-8</v>
      </c>
      <c r="BO11">
        <v>-3</v>
      </c>
      <c r="BP11">
        <v>-5</v>
      </c>
      <c r="BQ11">
        <v>1</v>
      </c>
      <c r="BR11">
        <v>5</v>
      </c>
      <c r="BS11">
        <v>-10</v>
      </c>
      <c r="BT11">
        <v>2</v>
      </c>
      <c r="BU11">
        <v>0</v>
      </c>
      <c r="BV11">
        <v>1</v>
      </c>
      <c r="BW11">
        <v>12</v>
      </c>
      <c r="BX11">
        <v>4</v>
      </c>
      <c r="BY11">
        <v>0</v>
      </c>
      <c r="BZ11">
        <v>3</v>
      </c>
      <c r="CA11">
        <v>4</v>
      </c>
      <c r="CB11">
        <v>2</v>
      </c>
      <c r="CC11">
        <v>2</v>
      </c>
      <c r="CD11">
        <f t="shared" si="45"/>
        <v>6.563706563706563</v>
      </c>
      <c r="CE11">
        <f t="shared" si="46"/>
        <v>15.789473684210526</v>
      </c>
      <c r="CF11">
        <f t="shared" si="46"/>
        <v>-9.8684210526315788</v>
      </c>
      <c r="CG11">
        <f t="shared" si="46"/>
        <v>4.1666666666666661</v>
      </c>
      <c r="CH11">
        <f t="shared" si="46"/>
        <v>-5.7142857142857144</v>
      </c>
      <c r="CI11">
        <f t="shared" si="46"/>
        <v>-5.5555555555555554</v>
      </c>
      <c r="CJ11">
        <f t="shared" si="46"/>
        <v>-8.6206896551724146</v>
      </c>
      <c r="CK11">
        <f t="shared" si="46"/>
        <v>6.25</v>
      </c>
      <c r="CL11">
        <f t="shared" si="46"/>
        <v>3.9370078740157481</v>
      </c>
      <c r="CM11">
        <f t="shared" si="46"/>
        <v>-5.8479532163742682</v>
      </c>
      <c r="CN11">
        <f t="shared" si="46"/>
        <v>4.7619047619047619</v>
      </c>
      <c r="CO11">
        <f t="shared" si="46"/>
        <v>0</v>
      </c>
      <c r="CP11">
        <f t="shared" si="46"/>
        <v>4.1666666666666661</v>
      </c>
      <c r="CQ11">
        <f t="shared" si="46"/>
        <v>6.3157894736842106</v>
      </c>
      <c r="CR11">
        <f t="shared" si="46"/>
        <v>5.9701492537313428</v>
      </c>
      <c r="CT11">
        <f t="shared" si="46"/>
        <v>21.428571428571427</v>
      </c>
      <c r="CU11">
        <f t="shared" si="47"/>
        <v>3.4482758620689653</v>
      </c>
      <c r="CV11">
        <f t="shared" si="47"/>
        <v>18.181818181818183</v>
      </c>
      <c r="CW11">
        <f t="shared" si="47"/>
        <v>5.7142857142857144</v>
      </c>
      <c r="CZ11">
        <f t="shared" si="1"/>
        <v>3.8088235294117645</v>
      </c>
      <c r="DA11">
        <f t="shared" si="48"/>
        <v>3.1666666666666665</v>
      </c>
      <c r="DB11">
        <f t="shared" si="49"/>
        <v>3.8974358974358974</v>
      </c>
      <c r="DC11">
        <f t="shared" si="50"/>
        <v>3.4285714285714284</v>
      </c>
      <c r="DD11">
        <f t="shared" si="51"/>
        <v>4.5161290322580649</v>
      </c>
      <c r="DE11">
        <f t="shared" si="52"/>
        <v>4.1538461538461542</v>
      </c>
      <c r="DF11">
        <f t="shared" si="53"/>
        <v>4.833333333333333</v>
      </c>
      <c r="DG11">
        <f t="shared" si="54"/>
        <v>4</v>
      </c>
      <c r="DH11">
        <f t="shared" si="55"/>
        <v>3.5277777777777777</v>
      </c>
      <c r="DI11">
        <f t="shared" si="56"/>
        <v>3.6382978723404253</v>
      </c>
      <c r="DJ11">
        <f t="shared" si="57"/>
        <v>3.8181818181818183</v>
      </c>
      <c r="DK11">
        <f t="shared" si="58"/>
        <v>3.5</v>
      </c>
      <c r="DL11">
        <f t="shared" si="59"/>
        <v>3</v>
      </c>
      <c r="DM11">
        <f t="shared" si="60"/>
        <v>3.0158730158730158</v>
      </c>
      <c r="DN11">
        <f t="shared" si="61"/>
        <v>3.1904761904761907</v>
      </c>
      <c r="DP11">
        <f t="shared" si="62"/>
        <v>2.8</v>
      </c>
      <c r="DQ11">
        <f t="shared" si="63"/>
        <v>3.1351351351351351</v>
      </c>
      <c r="DR11">
        <f t="shared" si="64"/>
        <v>3.6666666666666665</v>
      </c>
      <c r="DS11">
        <f t="shared" si="65"/>
        <v>2.9166666666666665</v>
      </c>
      <c r="DV11">
        <f t="shared" si="3"/>
        <v>5.0784313725490193</v>
      </c>
      <c r="DW11">
        <f t="shared" si="66"/>
        <v>6.333333333333333</v>
      </c>
      <c r="DX11">
        <f t="shared" si="67"/>
        <v>2.8148148148148149</v>
      </c>
      <c r="DY11">
        <f t="shared" si="68"/>
        <v>4</v>
      </c>
      <c r="DZ11">
        <f t="shared" si="69"/>
        <v>3.5897435897435899</v>
      </c>
      <c r="EA11">
        <f t="shared" si="70"/>
        <v>3.375</v>
      </c>
      <c r="EB11">
        <f t="shared" si="71"/>
        <v>3.4117647058823528</v>
      </c>
      <c r="EC11">
        <f t="shared" si="72"/>
        <v>5.333333333333333</v>
      </c>
      <c r="ED11">
        <f t="shared" si="73"/>
        <v>4.096774193548387</v>
      </c>
      <c r="EE11">
        <f t="shared" si="74"/>
        <v>3</v>
      </c>
      <c r="EF11">
        <f t="shared" si="75"/>
        <v>4.666666666666667</v>
      </c>
      <c r="EG11">
        <f t="shared" si="76"/>
        <v>3.5</v>
      </c>
      <c r="EH11">
        <f t="shared" si="77"/>
        <v>3.4285714285714284</v>
      </c>
      <c r="EI11">
        <f t="shared" si="78"/>
        <v>3.7254901960784315</v>
      </c>
      <c r="EJ11">
        <f t="shared" si="79"/>
        <v>3.9411764705882355</v>
      </c>
      <c r="EL11">
        <f t="shared" si="80"/>
        <v>7</v>
      </c>
      <c r="EM11">
        <f t="shared" si="81"/>
        <v>3.5151515151515151</v>
      </c>
      <c r="EN11">
        <f t="shared" si="82"/>
        <v>11</v>
      </c>
      <c r="EO11">
        <f t="shared" si="83"/>
        <v>3.5</v>
      </c>
      <c r="ER11">
        <f t="shared" si="84"/>
        <v>4.0348456001290023</v>
      </c>
      <c r="EU11">
        <f t="shared" si="5"/>
        <v>0.57648546538699175</v>
      </c>
      <c r="EV11">
        <f t="shared" si="6"/>
        <v>0.77201638524478444</v>
      </c>
      <c r="EW11">
        <f t="shared" si="7"/>
        <v>0.44313218865134968</v>
      </c>
      <c r="EX11">
        <f t="shared" si="8"/>
        <v>0.64573529656768291</v>
      </c>
      <c r="EY11">
        <f t="shared" si="9"/>
        <v>0.13612500450281517</v>
      </c>
      <c r="EZ11">
        <f t="shared" si="10"/>
        <v>0.32356308978241738</v>
      </c>
      <c r="FA11">
        <f t="shared" si="11"/>
        <v>0.14904540659436535</v>
      </c>
      <c r="FB11">
        <f t="shared" si="12"/>
        <v>0.44123613847673337</v>
      </c>
      <c r="FC11">
        <f t="shared" si="13"/>
        <v>0.82091237104749815</v>
      </c>
      <c r="FD11">
        <f t="shared" si="14"/>
        <v>0.74102137162178139</v>
      </c>
      <c r="FE11">
        <f t="shared" si="15"/>
        <v>0.46960517710087346</v>
      </c>
      <c r="FF11">
        <f t="shared" si="16"/>
        <v>0.77354021341173773</v>
      </c>
      <c r="FG11">
        <f t="shared" si="17"/>
        <v>0.93477605971029065</v>
      </c>
      <c r="FH11">
        <f t="shared" si="18"/>
        <v>2.4331035044561955</v>
      </c>
      <c r="FI11">
        <f t="shared" si="19"/>
        <v>1.0665529099504931</v>
      </c>
      <c r="FJ11" t="e">
        <f t="shared" si="20"/>
        <v>#NUM!</v>
      </c>
      <c r="FK11">
        <f t="shared" si="21"/>
        <v>0.96696231830361368</v>
      </c>
      <c r="FL11">
        <f t="shared" si="22"/>
        <v>1.4858736475117114</v>
      </c>
      <c r="FM11">
        <f t="shared" si="23"/>
        <v>0.55165120253065392</v>
      </c>
      <c r="FN11">
        <f t="shared" si="24"/>
        <v>1.1471877631783538</v>
      </c>
      <c r="FP11">
        <f t="shared" si="25"/>
        <v>1.5009061456826129</v>
      </c>
      <c r="FQ11">
        <f t="shared" si="26"/>
        <v>0.56840644132106621</v>
      </c>
      <c r="FR11">
        <f t="shared" si="27"/>
        <v>5.0141136666622874E-4</v>
      </c>
      <c r="FS11">
        <f t="shared" si="28"/>
        <v>0.20971690424400005</v>
      </c>
      <c r="FT11">
        <f t="shared" si="29"/>
        <v>8.251722783225568E-2</v>
      </c>
      <c r="FU11">
        <f t="shared" si="30"/>
        <v>7.702358161550249E-2</v>
      </c>
      <c r="FV11">
        <f t="shared" si="31"/>
        <v>8.0994508932100709E-2</v>
      </c>
      <c r="FW11">
        <f t="shared" si="32"/>
        <v>0.38426051839696529</v>
      </c>
      <c r="FX11">
        <f t="shared" si="33"/>
        <v>0.29336262439391858</v>
      </c>
      <c r="FY11">
        <f t="shared" si="34"/>
        <v>2.0214013918797352E-3</v>
      </c>
      <c r="FZ11">
        <f t="shared" si="35"/>
        <v>0.41644959957417477</v>
      </c>
      <c r="GA11">
        <f t="shared" si="36"/>
        <v>8.0109357499799319E-2</v>
      </c>
      <c r="GB11">
        <f t="shared" si="37"/>
        <v>0.11130467748069608</v>
      </c>
      <c r="GC11">
        <f t="shared" si="38"/>
        <v>0.11205965738587251</v>
      </c>
      <c r="GD11">
        <f t="shared" si="39"/>
        <v>0.21579823490250949</v>
      </c>
      <c r="GE11">
        <f t="shared" si="40"/>
        <v>0</v>
      </c>
      <c r="GF11">
        <f t="shared" si="41"/>
        <v>0.54151940388313391</v>
      </c>
      <c r="GG11">
        <f t="shared" si="42"/>
        <v>7.2396826998922498E-2</v>
      </c>
      <c r="GH11">
        <f t="shared" si="43"/>
        <v>0.69552247572054016</v>
      </c>
      <c r="GI11">
        <f t="shared" si="44"/>
        <v>0.11493619656977692</v>
      </c>
    </row>
    <row r="12" spans="1:191">
      <c r="A12" t="s">
        <v>89</v>
      </c>
      <c r="B12">
        <v>251</v>
      </c>
      <c r="C12">
        <v>20</v>
      </c>
      <c r="D12">
        <v>147</v>
      </c>
      <c r="E12">
        <v>23</v>
      </c>
      <c r="F12">
        <v>137</v>
      </c>
      <c r="G12">
        <v>50</v>
      </c>
      <c r="H12">
        <v>57</v>
      </c>
      <c r="I12">
        <v>15</v>
      </c>
      <c r="J12">
        <v>134</v>
      </c>
      <c r="K12">
        <v>162</v>
      </c>
      <c r="L12">
        <v>39</v>
      </c>
      <c r="M12">
        <v>93</v>
      </c>
      <c r="N12">
        <v>22</v>
      </c>
      <c r="O12">
        <v>175</v>
      </c>
      <c r="P12">
        <v>61</v>
      </c>
      <c r="Q12" s="4">
        <v>0</v>
      </c>
      <c r="R12">
        <v>12</v>
      </c>
      <c r="S12">
        <v>124</v>
      </c>
      <c r="T12" s="4">
        <v>9</v>
      </c>
      <c r="U12">
        <v>32</v>
      </c>
      <c r="V12">
        <v>73</v>
      </c>
      <c r="W12">
        <v>8</v>
      </c>
      <c r="X12">
        <v>46</v>
      </c>
      <c r="Y12">
        <v>3</v>
      </c>
      <c r="Z12">
        <v>30</v>
      </c>
      <c r="AA12">
        <v>7</v>
      </c>
      <c r="AB12">
        <v>20</v>
      </c>
      <c r="AC12">
        <v>6</v>
      </c>
      <c r="AD12">
        <v>44</v>
      </c>
      <c r="AE12">
        <v>43</v>
      </c>
      <c r="AF12">
        <v>9</v>
      </c>
      <c r="AG12">
        <v>23</v>
      </c>
      <c r="AH12">
        <v>6</v>
      </c>
      <c r="AI12">
        <v>59</v>
      </c>
      <c r="AJ12">
        <v>17</v>
      </c>
      <c r="AK12">
        <v>0</v>
      </c>
      <c r="AL12">
        <v>4</v>
      </c>
      <c r="AM12">
        <v>33</v>
      </c>
      <c r="AN12">
        <v>2</v>
      </c>
      <c r="AO12">
        <v>9</v>
      </c>
      <c r="AP12">
        <v>55</v>
      </c>
      <c r="AQ12">
        <v>5</v>
      </c>
      <c r="AR12">
        <v>50</v>
      </c>
      <c r="AS12">
        <v>8</v>
      </c>
      <c r="AT12">
        <v>36</v>
      </c>
      <c r="AU12">
        <v>12</v>
      </c>
      <c r="AV12">
        <v>15</v>
      </c>
      <c r="AW12">
        <v>4</v>
      </c>
      <c r="AX12">
        <v>35</v>
      </c>
      <c r="AY12">
        <v>50</v>
      </c>
      <c r="AZ12">
        <v>7</v>
      </c>
      <c r="BA12">
        <v>24</v>
      </c>
      <c r="BB12">
        <v>6</v>
      </c>
      <c r="BC12">
        <v>48</v>
      </c>
      <c r="BD12">
        <v>17</v>
      </c>
      <c r="BE12">
        <v>0</v>
      </c>
      <c r="BF12">
        <v>3</v>
      </c>
      <c r="BG12">
        <v>34</v>
      </c>
      <c r="BH12">
        <v>1</v>
      </c>
      <c r="BI12">
        <v>9</v>
      </c>
      <c r="BJ12">
        <v>18</v>
      </c>
      <c r="BK12">
        <v>3</v>
      </c>
      <c r="BL12">
        <v>-4</v>
      </c>
      <c r="BM12">
        <v>-5</v>
      </c>
      <c r="BN12">
        <v>-6</v>
      </c>
      <c r="BO12">
        <v>-5</v>
      </c>
      <c r="BP12">
        <v>5</v>
      </c>
      <c r="BQ12">
        <v>2</v>
      </c>
      <c r="BR12">
        <v>9</v>
      </c>
      <c r="BS12">
        <v>-7</v>
      </c>
      <c r="BT12">
        <v>2</v>
      </c>
      <c r="BU12">
        <v>-1</v>
      </c>
      <c r="BV12">
        <v>0</v>
      </c>
      <c r="BW12">
        <v>11</v>
      </c>
      <c r="BX12">
        <v>0</v>
      </c>
      <c r="BY12">
        <v>0</v>
      </c>
      <c r="BZ12">
        <v>1</v>
      </c>
      <c r="CA12">
        <v>-1</v>
      </c>
      <c r="CB12">
        <v>1</v>
      </c>
      <c r="CC12">
        <v>0</v>
      </c>
      <c r="CD12">
        <f t="shared" si="45"/>
        <v>7.1713147410358573</v>
      </c>
      <c r="CE12">
        <f t="shared" si="46"/>
        <v>15</v>
      </c>
      <c r="CF12">
        <f t="shared" si="46"/>
        <v>-2.7210884353741496</v>
      </c>
      <c r="CG12">
        <f t="shared" si="46"/>
        <v>-21.739130434782609</v>
      </c>
      <c r="CH12">
        <f t="shared" si="46"/>
        <v>-4.3795620437956204</v>
      </c>
      <c r="CI12">
        <f t="shared" si="46"/>
        <v>-10</v>
      </c>
      <c r="CJ12">
        <f t="shared" si="46"/>
        <v>8.7719298245614024</v>
      </c>
      <c r="CK12">
        <f t="shared" si="46"/>
        <v>13.333333333333334</v>
      </c>
      <c r="CL12">
        <f t="shared" si="46"/>
        <v>6.7164179104477615</v>
      </c>
      <c r="CM12">
        <f t="shared" si="46"/>
        <v>-4.3209876543209873</v>
      </c>
      <c r="CN12">
        <f t="shared" si="46"/>
        <v>5.1282051282051277</v>
      </c>
      <c r="CO12">
        <f t="shared" si="46"/>
        <v>-1.0752688172043012</v>
      </c>
      <c r="CP12">
        <f t="shared" si="46"/>
        <v>0</v>
      </c>
      <c r="CQ12">
        <f t="shared" si="46"/>
        <v>6.2857142857142865</v>
      </c>
      <c r="CR12">
        <f t="shared" si="46"/>
        <v>0</v>
      </c>
      <c r="CT12">
        <f t="shared" si="46"/>
        <v>8.3333333333333321</v>
      </c>
      <c r="CU12">
        <f t="shared" si="47"/>
        <v>-0.80645161290322576</v>
      </c>
      <c r="CV12">
        <f t="shared" si="47"/>
        <v>11.111111111111111</v>
      </c>
      <c r="CW12">
        <f t="shared" si="47"/>
        <v>0</v>
      </c>
      <c r="CZ12">
        <f t="shared" si="1"/>
        <v>3.4383561643835616</v>
      </c>
      <c r="DA12">
        <f t="shared" si="48"/>
        <v>2.5</v>
      </c>
      <c r="DB12">
        <f t="shared" si="49"/>
        <v>3.1956521739130435</v>
      </c>
      <c r="DC12">
        <f t="shared" si="50"/>
        <v>7.666666666666667</v>
      </c>
      <c r="DD12">
        <f t="shared" si="51"/>
        <v>4.5666666666666664</v>
      </c>
      <c r="DE12">
        <f t="shared" si="52"/>
        <v>7.1428571428571432</v>
      </c>
      <c r="DF12">
        <f t="shared" si="53"/>
        <v>2.85</v>
      </c>
      <c r="DG12">
        <f t="shared" si="54"/>
        <v>2.5</v>
      </c>
      <c r="DH12">
        <f t="shared" si="55"/>
        <v>3.0454545454545454</v>
      </c>
      <c r="DI12">
        <f t="shared" si="56"/>
        <v>3.7674418604651163</v>
      </c>
      <c r="DJ12">
        <f t="shared" si="57"/>
        <v>4.333333333333333</v>
      </c>
      <c r="DK12">
        <f t="shared" si="58"/>
        <v>4.0434782608695654</v>
      </c>
      <c r="DL12">
        <f t="shared" si="59"/>
        <v>3.6666666666666665</v>
      </c>
      <c r="DM12">
        <f t="shared" si="60"/>
        <v>2.9661016949152543</v>
      </c>
      <c r="DN12">
        <f t="shared" si="61"/>
        <v>3.5882352941176472</v>
      </c>
      <c r="DP12">
        <f t="shared" si="62"/>
        <v>3</v>
      </c>
      <c r="DQ12">
        <f t="shared" si="63"/>
        <v>3.7575757575757578</v>
      </c>
      <c r="DR12">
        <f t="shared" si="64"/>
        <v>4.5</v>
      </c>
      <c r="DS12">
        <f t="shared" si="65"/>
        <v>3.5555555555555554</v>
      </c>
      <c r="DV12">
        <f t="shared" si="3"/>
        <v>4.5636363636363635</v>
      </c>
      <c r="DW12">
        <f t="shared" si="66"/>
        <v>4</v>
      </c>
      <c r="DX12">
        <f t="shared" si="67"/>
        <v>2.94</v>
      </c>
      <c r="DY12">
        <f t="shared" si="68"/>
        <v>2.875</v>
      </c>
      <c r="DZ12">
        <f t="shared" si="69"/>
        <v>3.8055555555555554</v>
      </c>
      <c r="EA12">
        <f t="shared" si="70"/>
        <v>4.166666666666667</v>
      </c>
      <c r="EB12">
        <f t="shared" si="71"/>
        <v>3.8</v>
      </c>
      <c r="EC12">
        <f t="shared" si="72"/>
        <v>3.75</v>
      </c>
      <c r="ED12">
        <f t="shared" si="73"/>
        <v>3.8285714285714287</v>
      </c>
      <c r="EE12">
        <f t="shared" si="74"/>
        <v>3.24</v>
      </c>
      <c r="EF12">
        <f t="shared" si="75"/>
        <v>5.5714285714285712</v>
      </c>
      <c r="EG12">
        <f t="shared" si="76"/>
        <v>3.875</v>
      </c>
      <c r="EH12">
        <f t="shared" si="77"/>
        <v>3.6666666666666665</v>
      </c>
      <c r="EI12">
        <f t="shared" si="78"/>
        <v>3.6458333333333335</v>
      </c>
      <c r="EJ12">
        <f t="shared" si="79"/>
        <v>3.5882352941176472</v>
      </c>
      <c r="EL12">
        <f t="shared" si="80"/>
        <v>4</v>
      </c>
      <c r="EM12">
        <f t="shared" si="81"/>
        <v>3.6470588235294117</v>
      </c>
      <c r="EN12">
        <f t="shared" si="82"/>
        <v>9</v>
      </c>
      <c r="EO12">
        <f t="shared" si="83"/>
        <v>3.5555555555555554</v>
      </c>
      <c r="ER12">
        <f t="shared" si="84"/>
        <v>3.989559211644782</v>
      </c>
      <c r="EU12">
        <f t="shared" si="5"/>
        <v>1.1978215623607984</v>
      </c>
      <c r="EV12">
        <f t="shared" si="6"/>
        <v>1.3812601225145824</v>
      </c>
      <c r="EW12">
        <f t="shared" si="7"/>
        <v>1.4491612477038824</v>
      </c>
      <c r="EX12">
        <f t="shared" si="8"/>
        <v>6.3201025058043273E-2</v>
      </c>
      <c r="EY12">
        <f t="shared" si="9"/>
        <v>0.11165584302938501</v>
      </c>
      <c r="EZ12">
        <f t="shared" si="10"/>
        <v>1.9675904557681697E-2</v>
      </c>
      <c r="FA12">
        <f t="shared" si="11"/>
        <v>1.4893117799046243</v>
      </c>
      <c r="FB12">
        <f t="shared" si="12"/>
        <v>1.2415137219899859</v>
      </c>
      <c r="FC12">
        <f t="shared" si="13"/>
        <v>1.7728952304719847</v>
      </c>
      <c r="FD12">
        <f t="shared" si="14"/>
        <v>0.52842635961551165</v>
      </c>
      <c r="FE12">
        <f t="shared" si="15"/>
        <v>0.27724773951351173</v>
      </c>
      <c r="FF12">
        <f t="shared" si="16"/>
        <v>0.32420491854179312</v>
      </c>
      <c r="FG12">
        <f t="shared" si="17"/>
        <v>0.51829675943741449</v>
      </c>
      <c r="FH12">
        <f t="shared" si="18"/>
        <v>2.3945771251013261</v>
      </c>
      <c r="FI12">
        <f t="shared" si="19"/>
        <v>0.59778262397437765</v>
      </c>
      <c r="FJ12" t="e">
        <f t="shared" si="20"/>
        <v>#NUM!</v>
      </c>
      <c r="FK12">
        <f t="shared" si="21"/>
        <v>0.79860957408536282</v>
      </c>
      <c r="FL12">
        <f t="shared" si="22"/>
        <v>0.51760178011428692</v>
      </c>
      <c r="FM12">
        <f t="shared" si="23"/>
        <v>0.39668617476373635</v>
      </c>
      <c r="FN12">
        <f t="shared" si="24"/>
        <v>0.57476047939329056</v>
      </c>
      <c r="FP12">
        <f t="shared" si="25"/>
        <v>0.85516346155121514</v>
      </c>
      <c r="FQ12">
        <f t="shared" si="26"/>
        <v>0.21146116001608573</v>
      </c>
      <c r="FR12">
        <f t="shared" si="27"/>
        <v>2.5320495409668774E-3</v>
      </c>
      <c r="FS12">
        <f t="shared" si="28"/>
        <v>4.4618833446615019E-2</v>
      </c>
      <c r="FT12">
        <f t="shared" si="29"/>
        <v>0.1741186761186039</v>
      </c>
      <c r="FU12">
        <f t="shared" si="30"/>
        <v>0.29524934200161274</v>
      </c>
      <c r="FV12">
        <f t="shared" si="31"/>
        <v>0.18539855856456289</v>
      </c>
      <c r="FW12">
        <f t="shared" si="32"/>
        <v>0.16473879361444554</v>
      </c>
      <c r="FX12">
        <f t="shared" si="33"/>
        <v>0.1846668238137173</v>
      </c>
      <c r="FY12">
        <f t="shared" si="34"/>
        <v>1.7193257754072697E-2</v>
      </c>
      <c r="FZ12">
        <f t="shared" si="35"/>
        <v>0.69269909301938248</v>
      </c>
      <c r="GA12">
        <f t="shared" si="36"/>
        <v>0.20837785408614215</v>
      </c>
      <c r="GB12">
        <f t="shared" si="37"/>
        <v>0.15688056402479544</v>
      </c>
      <c r="GC12">
        <f t="shared" si="38"/>
        <v>0.10124600213006056</v>
      </c>
      <c r="GD12">
        <f t="shared" si="39"/>
        <v>0.12637393896306071</v>
      </c>
      <c r="GE12">
        <f t="shared" si="40"/>
        <v>0</v>
      </c>
      <c r="GF12">
        <f t="shared" si="41"/>
        <v>0.18926265668066519</v>
      </c>
      <c r="GG12">
        <f t="shared" si="42"/>
        <v>0.11731731001496656</v>
      </c>
      <c r="GH12">
        <f t="shared" si="43"/>
        <v>0.52466374276959749</v>
      </c>
      <c r="GI12">
        <f t="shared" si="44"/>
        <v>0.13443370929583351</v>
      </c>
    </row>
    <row r="13" spans="1:191">
      <c r="A13" t="s">
        <v>90</v>
      </c>
      <c r="B13">
        <v>255</v>
      </c>
      <c r="C13">
        <v>18</v>
      </c>
      <c r="D13">
        <v>154</v>
      </c>
      <c r="E13">
        <v>20</v>
      </c>
      <c r="F13">
        <v>133</v>
      </c>
      <c r="G13">
        <v>50</v>
      </c>
      <c r="H13">
        <v>60</v>
      </c>
      <c r="I13">
        <v>14</v>
      </c>
      <c r="J13">
        <v>130</v>
      </c>
      <c r="K13">
        <v>162</v>
      </c>
      <c r="L13">
        <v>40</v>
      </c>
      <c r="M13">
        <v>95</v>
      </c>
      <c r="N13">
        <v>24</v>
      </c>
      <c r="O13">
        <v>182</v>
      </c>
      <c r="P13">
        <v>63</v>
      </c>
      <c r="Q13" s="4">
        <v>0</v>
      </c>
      <c r="R13">
        <v>14</v>
      </c>
      <c r="S13">
        <v>115</v>
      </c>
      <c r="T13">
        <v>10</v>
      </c>
      <c r="U13">
        <v>34</v>
      </c>
      <c r="V13">
        <v>67</v>
      </c>
      <c r="W13">
        <v>6</v>
      </c>
      <c r="X13">
        <v>51</v>
      </c>
      <c r="Y13">
        <v>6</v>
      </c>
      <c r="Z13">
        <v>28</v>
      </c>
      <c r="AA13">
        <v>10</v>
      </c>
      <c r="AB13">
        <v>18</v>
      </c>
      <c r="AC13">
        <v>2</v>
      </c>
      <c r="AD13">
        <v>40</v>
      </c>
      <c r="AE13">
        <v>46</v>
      </c>
      <c r="AF13">
        <v>13</v>
      </c>
      <c r="AG13">
        <v>21</v>
      </c>
      <c r="AH13">
        <v>6</v>
      </c>
      <c r="AI13">
        <v>55</v>
      </c>
      <c r="AJ13">
        <v>16</v>
      </c>
      <c r="AK13">
        <v>0</v>
      </c>
      <c r="AL13">
        <v>5</v>
      </c>
      <c r="AM13">
        <v>39</v>
      </c>
      <c r="AN13">
        <v>2</v>
      </c>
      <c r="AO13">
        <v>9</v>
      </c>
      <c r="AP13">
        <v>66</v>
      </c>
      <c r="AQ13">
        <v>5</v>
      </c>
      <c r="AR13">
        <v>39</v>
      </c>
      <c r="AS13">
        <v>3</v>
      </c>
      <c r="AT13">
        <v>39</v>
      </c>
      <c r="AU13">
        <v>15</v>
      </c>
      <c r="AV13">
        <v>12</v>
      </c>
      <c r="AW13">
        <v>6</v>
      </c>
      <c r="AX13">
        <v>34</v>
      </c>
      <c r="AY13">
        <v>55</v>
      </c>
      <c r="AZ13">
        <v>15</v>
      </c>
      <c r="BA13">
        <v>24</v>
      </c>
      <c r="BB13">
        <v>4</v>
      </c>
      <c r="BC13">
        <v>49</v>
      </c>
      <c r="BD13">
        <v>13</v>
      </c>
      <c r="BE13">
        <v>0</v>
      </c>
      <c r="BF13">
        <v>3</v>
      </c>
      <c r="BG13">
        <v>33</v>
      </c>
      <c r="BH13">
        <v>1</v>
      </c>
      <c r="BI13">
        <v>6</v>
      </c>
      <c r="BJ13">
        <v>1</v>
      </c>
      <c r="BK13">
        <v>1</v>
      </c>
      <c r="BL13">
        <v>12</v>
      </c>
      <c r="BM13">
        <v>3</v>
      </c>
      <c r="BN13">
        <v>-11</v>
      </c>
      <c r="BO13">
        <v>-5</v>
      </c>
      <c r="BP13">
        <v>6</v>
      </c>
      <c r="BQ13">
        <v>-4</v>
      </c>
      <c r="BR13">
        <v>6</v>
      </c>
      <c r="BS13">
        <v>-9</v>
      </c>
      <c r="BT13">
        <v>-2</v>
      </c>
      <c r="BU13">
        <v>-3</v>
      </c>
      <c r="BV13">
        <v>2</v>
      </c>
      <c r="BW13">
        <v>6</v>
      </c>
      <c r="BX13">
        <v>3</v>
      </c>
      <c r="BY13">
        <v>0</v>
      </c>
      <c r="BZ13">
        <v>2</v>
      </c>
      <c r="CA13">
        <v>6</v>
      </c>
      <c r="CB13">
        <v>1</v>
      </c>
      <c r="CC13">
        <v>3</v>
      </c>
      <c r="CD13">
        <f t="shared" si="45"/>
        <v>0.39215686274509803</v>
      </c>
      <c r="CE13">
        <f t="shared" si="46"/>
        <v>5.5555555555555554</v>
      </c>
      <c r="CF13">
        <f t="shared" si="46"/>
        <v>7.7922077922077921</v>
      </c>
      <c r="CG13">
        <f t="shared" si="46"/>
        <v>15</v>
      </c>
      <c r="CH13">
        <f t="shared" si="46"/>
        <v>-8.2706766917293226</v>
      </c>
      <c r="CI13">
        <f t="shared" si="46"/>
        <v>-10</v>
      </c>
      <c r="CJ13">
        <f t="shared" si="46"/>
        <v>10</v>
      </c>
      <c r="CK13">
        <f t="shared" si="46"/>
        <v>-28.571428571428569</v>
      </c>
      <c r="CL13">
        <f t="shared" si="46"/>
        <v>4.6153846153846159</v>
      </c>
      <c r="CM13">
        <f t="shared" si="46"/>
        <v>-5.5555555555555554</v>
      </c>
      <c r="CN13">
        <f t="shared" si="46"/>
        <v>-5</v>
      </c>
      <c r="CO13">
        <f t="shared" si="46"/>
        <v>-3.1578947368421053</v>
      </c>
      <c r="CP13">
        <f t="shared" si="46"/>
        <v>8.3333333333333321</v>
      </c>
      <c r="CQ13">
        <f t="shared" si="46"/>
        <v>3.296703296703297</v>
      </c>
      <c r="CR13">
        <f t="shared" si="46"/>
        <v>4.7619047619047619</v>
      </c>
      <c r="CT13">
        <f t="shared" si="46"/>
        <v>14.285714285714285</v>
      </c>
      <c r="CU13">
        <f t="shared" si="47"/>
        <v>5.2173913043478262</v>
      </c>
      <c r="CV13">
        <f t="shared" si="47"/>
        <v>10</v>
      </c>
      <c r="CW13">
        <f t="shared" si="47"/>
        <v>8.8235294117647065</v>
      </c>
      <c r="CZ13">
        <f t="shared" si="1"/>
        <v>3.8059701492537314</v>
      </c>
      <c r="DA13">
        <f t="shared" si="48"/>
        <v>3</v>
      </c>
      <c r="DB13">
        <f t="shared" si="49"/>
        <v>3.0196078431372548</v>
      </c>
      <c r="DC13">
        <f t="shared" si="50"/>
        <v>3.3333333333333335</v>
      </c>
      <c r="DD13">
        <f t="shared" si="51"/>
        <v>4.75</v>
      </c>
      <c r="DE13">
        <f t="shared" si="52"/>
        <v>5</v>
      </c>
      <c r="DF13">
        <f t="shared" si="53"/>
        <v>3.3333333333333335</v>
      </c>
      <c r="DG13">
        <f t="shared" si="54"/>
        <v>7</v>
      </c>
      <c r="DH13">
        <f t="shared" si="55"/>
        <v>3.25</v>
      </c>
      <c r="DI13">
        <f t="shared" si="56"/>
        <v>3.5217391304347827</v>
      </c>
      <c r="DJ13">
        <f t="shared" si="57"/>
        <v>3.0769230769230771</v>
      </c>
      <c r="DK13">
        <f t="shared" si="58"/>
        <v>4.5238095238095237</v>
      </c>
      <c r="DL13">
        <f t="shared" si="59"/>
        <v>4</v>
      </c>
      <c r="DM13">
        <f t="shared" si="60"/>
        <v>3.3090909090909091</v>
      </c>
      <c r="DN13">
        <f t="shared" si="61"/>
        <v>3.9375</v>
      </c>
      <c r="DP13">
        <f t="shared" si="62"/>
        <v>2.8</v>
      </c>
      <c r="DQ13">
        <f t="shared" si="63"/>
        <v>2.9487179487179489</v>
      </c>
      <c r="DR13">
        <f t="shared" si="64"/>
        <v>5</v>
      </c>
      <c r="DS13">
        <f t="shared" si="65"/>
        <v>3.7777777777777777</v>
      </c>
      <c r="DV13">
        <f t="shared" si="3"/>
        <v>3.8636363636363638</v>
      </c>
      <c r="DW13">
        <f t="shared" si="66"/>
        <v>3.6</v>
      </c>
      <c r="DX13">
        <f t="shared" si="67"/>
        <v>3.9487179487179489</v>
      </c>
      <c r="DY13">
        <f t="shared" si="68"/>
        <v>6.666666666666667</v>
      </c>
      <c r="DZ13">
        <f t="shared" si="69"/>
        <v>3.4102564102564101</v>
      </c>
      <c r="EA13">
        <f t="shared" si="70"/>
        <v>3.3333333333333335</v>
      </c>
      <c r="EB13">
        <f t="shared" si="71"/>
        <v>5</v>
      </c>
      <c r="EC13">
        <f t="shared" si="72"/>
        <v>2.3333333333333335</v>
      </c>
      <c r="ED13">
        <f t="shared" si="73"/>
        <v>3.8235294117647061</v>
      </c>
      <c r="EE13">
        <f t="shared" si="74"/>
        <v>2.9454545454545453</v>
      </c>
      <c r="EF13">
        <f t="shared" si="75"/>
        <v>2.6666666666666665</v>
      </c>
      <c r="EG13">
        <f t="shared" si="76"/>
        <v>3.9583333333333335</v>
      </c>
      <c r="EH13">
        <f t="shared" si="77"/>
        <v>6</v>
      </c>
      <c r="EI13">
        <f t="shared" si="78"/>
        <v>3.7142857142857144</v>
      </c>
      <c r="EJ13">
        <f t="shared" si="79"/>
        <v>4.8461538461538458</v>
      </c>
      <c r="EL13">
        <f t="shared" si="80"/>
        <v>4.666666666666667</v>
      </c>
      <c r="EM13">
        <f t="shared" si="81"/>
        <v>3.4848484848484849</v>
      </c>
      <c r="EN13">
        <f t="shared" si="82"/>
        <v>10</v>
      </c>
      <c r="EO13">
        <f t="shared" si="83"/>
        <v>5.666666666666667</v>
      </c>
      <c r="ER13">
        <f t="shared" si="84"/>
        <v>4.139904010989377</v>
      </c>
      <c r="EU13">
        <f t="shared" si="5"/>
        <v>0.71457411157983364</v>
      </c>
      <c r="EV13">
        <f t="shared" si="6"/>
        <v>0.91955691484013347</v>
      </c>
      <c r="EW13">
        <f t="shared" si="7"/>
        <v>2.3426141351921528</v>
      </c>
      <c r="EX13">
        <f t="shared" si="8"/>
        <v>0.72492150168528202</v>
      </c>
      <c r="EY13">
        <f t="shared" si="9"/>
        <v>0.11565885782654933</v>
      </c>
      <c r="EZ13">
        <f t="shared" si="10"/>
        <v>0.16038994748146362</v>
      </c>
      <c r="FA13">
        <f t="shared" si="11"/>
        <v>0.93847399428323364</v>
      </c>
      <c r="FB13">
        <f t="shared" si="12"/>
        <v>0.15874318793928027</v>
      </c>
      <c r="FC13">
        <f t="shared" si="13"/>
        <v>1.4705101584535014</v>
      </c>
      <c r="FD13">
        <f t="shared" si="14"/>
        <v>1.0460321459274498</v>
      </c>
      <c r="FE13">
        <f t="shared" si="15"/>
        <v>1.0871392941965174</v>
      </c>
      <c r="FF13">
        <f t="shared" si="16"/>
        <v>0.20159894619349497</v>
      </c>
      <c r="FG13">
        <f t="shared" si="17"/>
        <v>0.44941524706637004</v>
      </c>
      <c r="FH13">
        <f t="shared" si="18"/>
        <v>1.6014417772592597</v>
      </c>
      <c r="FI13">
        <f t="shared" si="19"/>
        <v>0.46216517890822656</v>
      </c>
      <c r="FJ13" t="e">
        <f t="shared" si="20"/>
        <v>#NUM!</v>
      </c>
      <c r="FK13">
        <f t="shared" si="21"/>
        <v>1.0115569411153982</v>
      </c>
      <c r="FL13">
        <f t="shared" si="22"/>
        <v>2.1700484346806901</v>
      </c>
      <c r="FM13">
        <f t="shared" si="23"/>
        <v>0.34784722509197158</v>
      </c>
      <c r="FN13">
        <f t="shared" si="24"/>
        <v>0.53101753549492303</v>
      </c>
      <c r="FP13">
        <f t="shared" si="25"/>
        <v>0.1161435538850862</v>
      </c>
      <c r="FQ13">
        <f t="shared" si="26"/>
        <v>0.1272381473571505</v>
      </c>
      <c r="FR13">
        <f t="shared" si="27"/>
        <v>0.17245384231789959</v>
      </c>
      <c r="FS13">
        <f t="shared" si="28"/>
        <v>0.59892688763713464</v>
      </c>
      <c r="FT13">
        <f t="shared" si="29"/>
        <v>3.1554145978412995E-2</v>
      </c>
      <c r="FU13">
        <f t="shared" si="30"/>
        <v>6.060898806398627E-2</v>
      </c>
      <c r="FV13">
        <f t="shared" si="31"/>
        <v>0.55325831164824013</v>
      </c>
      <c r="FW13">
        <f t="shared" si="32"/>
        <v>1.4150472874872453E-2</v>
      </c>
      <c r="FX13">
        <f t="shared" si="33"/>
        <v>0.13040809173707088</v>
      </c>
      <c r="FY13">
        <f t="shared" si="34"/>
        <v>8.0790239805911105E-4</v>
      </c>
      <c r="FZ13">
        <f t="shared" si="35"/>
        <v>8.4183291404143577E-3</v>
      </c>
      <c r="GA13">
        <f t="shared" si="36"/>
        <v>0.1860063309495919</v>
      </c>
      <c r="GB13">
        <f t="shared" si="37"/>
        <v>0.55678790215004115</v>
      </c>
      <c r="GC13">
        <f t="shared" si="38"/>
        <v>8.0092139874578194E-2</v>
      </c>
      <c r="GD13">
        <f t="shared" si="39"/>
        <v>0.50369167454716524</v>
      </c>
      <c r="GE13">
        <f t="shared" si="40"/>
        <v>0</v>
      </c>
      <c r="GF13">
        <f t="shared" si="41"/>
        <v>0.25865174637754901</v>
      </c>
      <c r="GG13">
        <f t="shared" si="42"/>
        <v>4.9588376462568834E-2</v>
      </c>
      <c r="GH13">
        <f t="shared" si="43"/>
        <v>0.57906317858086431</v>
      </c>
      <c r="GI13">
        <f t="shared" si="44"/>
        <v>0.5975986934947195</v>
      </c>
    </row>
    <row r="14" spans="1:191">
      <c r="A14" t="s">
        <v>91</v>
      </c>
      <c r="B14">
        <v>245</v>
      </c>
      <c r="C14">
        <v>17</v>
      </c>
      <c r="D14">
        <v>136</v>
      </c>
      <c r="E14">
        <v>20</v>
      </c>
      <c r="F14">
        <v>124</v>
      </c>
      <c r="G14">
        <v>49</v>
      </c>
      <c r="H14">
        <v>50</v>
      </c>
      <c r="I14">
        <v>12</v>
      </c>
      <c r="J14">
        <v>124</v>
      </c>
      <c r="K14">
        <v>154</v>
      </c>
      <c r="L14">
        <v>39</v>
      </c>
      <c r="M14">
        <v>87</v>
      </c>
      <c r="N14">
        <v>20</v>
      </c>
      <c r="O14">
        <v>173</v>
      </c>
      <c r="P14">
        <v>57</v>
      </c>
      <c r="Q14" s="4">
        <v>0</v>
      </c>
      <c r="R14">
        <v>14</v>
      </c>
      <c r="S14">
        <v>104</v>
      </c>
      <c r="T14" s="4">
        <v>9</v>
      </c>
      <c r="U14">
        <v>33</v>
      </c>
      <c r="V14">
        <v>66</v>
      </c>
      <c r="W14">
        <v>7</v>
      </c>
      <c r="X14">
        <v>37</v>
      </c>
      <c r="Y14">
        <v>5</v>
      </c>
      <c r="Z14">
        <v>24</v>
      </c>
      <c r="AA14">
        <v>8</v>
      </c>
      <c r="AB14">
        <v>19</v>
      </c>
      <c r="AC14">
        <v>1</v>
      </c>
      <c r="AD14">
        <v>41</v>
      </c>
      <c r="AE14">
        <v>39</v>
      </c>
      <c r="AF14">
        <v>15</v>
      </c>
      <c r="AG14">
        <v>20</v>
      </c>
      <c r="AH14">
        <v>4</v>
      </c>
      <c r="AI14">
        <v>48</v>
      </c>
      <c r="AJ14">
        <v>19</v>
      </c>
      <c r="AK14">
        <v>0</v>
      </c>
      <c r="AL14">
        <v>5</v>
      </c>
      <c r="AM14">
        <v>34</v>
      </c>
      <c r="AN14">
        <v>4</v>
      </c>
      <c r="AO14">
        <v>13</v>
      </c>
      <c r="AP14">
        <v>50</v>
      </c>
      <c r="AQ14">
        <v>4</v>
      </c>
      <c r="AR14">
        <v>49</v>
      </c>
      <c r="AS14">
        <v>6</v>
      </c>
      <c r="AT14">
        <v>36</v>
      </c>
      <c r="AU14">
        <v>14</v>
      </c>
      <c r="AV14">
        <v>14</v>
      </c>
      <c r="AW14">
        <v>3</v>
      </c>
      <c r="AX14">
        <v>30</v>
      </c>
      <c r="AY14">
        <v>50</v>
      </c>
      <c r="AZ14">
        <v>9</v>
      </c>
      <c r="BA14">
        <v>21</v>
      </c>
      <c r="BB14">
        <v>4</v>
      </c>
      <c r="BC14">
        <v>50</v>
      </c>
      <c r="BD14">
        <v>11</v>
      </c>
      <c r="BE14">
        <v>0</v>
      </c>
      <c r="BF14">
        <v>3</v>
      </c>
      <c r="BG14">
        <v>30</v>
      </c>
      <c r="BH14">
        <v>2</v>
      </c>
      <c r="BI14">
        <v>8</v>
      </c>
      <c r="BJ14">
        <v>16</v>
      </c>
      <c r="BK14">
        <v>3</v>
      </c>
      <c r="BL14">
        <v>-12</v>
      </c>
      <c r="BM14">
        <v>-1</v>
      </c>
      <c r="BN14">
        <v>-12</v>
      </c>
      <c r="BO14">
        <v>-6</v>
      </c>
      <c r="BP14">
        <v>5</v>
      </c>
      <c r="BQ14">
        <v>-2</v>
      </c>
      <c r="BR14">
        <v>11</v>
      </c>
      <c r="BS14">
        <v>-11</v>
      </c>
      <c r="BT14">
        <v>6</v>
      </c>
      <c r="BU14">
        <v>-1</v>
      </c>
      <c r="BV14">
        <v>0</v>
      </c>
      <c r="BW14">
        <v>-2</v>
      </c>
      <c r="BX14">
        <v>8</v>
      </c>
      <c r="BY14">
        <v>0</v>
      </c>
      <c r="BZ14">
        <v>2</v>
      </c>
      <c r="CA14">
        <v>4</v>
      </c>
      <c r="CB14">
        <v>2</v>
      </c>
      <c r="CC14">
        <v>5</v>
      </c>
      <c r="CD14">
        <f t="shared" si="45"/>
        <v>6.5306122448979593</v>
      </c>
      <c r="CE14">
        <f t="shared" si="46"/>
        <v>17.647058823529413</v>
      </c>
      <c r="CF14">
        <f t="shared" si="46"/>
        <v>-8.8235294117647065</v>
      </c>
      <c r="CG14">
        <f t="shared" si="46"/>
        <v>-5</v>
      </c>
      <c r="CH14">
        <f t="shared" si="46"/>
        <v>-9.67741935483871</v>
      </c>
      <c r="CI14">
        <f t="shared" si="46"/>
        <v>-12.244897959183673</v>
      </c>
      <c r="CJ14">
        <f t="shared" si="46"/>
        <v>10</v>
      </c>
      <c r="CK14">
        <f t="shared" si="46"/>
        <v>-16.666666666666664</v>
      </c>
      <c r="CL14">
        <f t="shared" si="46"/>
        <v>8.870967741935484</v>
      </c>
      <c r="CM14">
        <f t="shared" si="46"/>
        <v>-7.1428571428571423</v>
      </c>
      <c r="CN14">
        <f t="shared" si="46"/>
        <v>15.384615384615385</v>
      </c>
      <c r="CO14">
        <f t="shared" si="46"/>
        <v>-1.1494252873563218</v>
      </c>
      <c r="CP14">
        <f t="shared" si="46"/>
        <v>0</v>
      </c>
      <c r="CQ14">
        <f t="shared" si="46"/>
        <v>-1.1560693641618496</v>
      </c>
      <c r="CR14">
        <f t="shared" si="46"/>
        <v>14.035087719298245</v>
      </c>
      <c r="CT14">
        <f t="shared" si="46"/>
        <v>14.285714285714285</v>
      </c>
      <c r="CU14">
        <f t="shared" si="47"/>
        <v>3.8461538461538463</v>
      </c>
      <c r="CV14">
        <f t="shared" si="47"/>
        <v>22.222222222222221</v>
      </c>
      <c r="CW14">
        <f t="shared" si="47"/>
        <v>15.151515151515152</v>
      </c>
      <c r="CZ14">
        <f t="shared" si="1"/>
        <v>3.7121212121212119</v>
      </c>
      <c r="DA14">
        <f t="shared" si="48"/>
        <v>2.4285714285714284</v>
      </c>
      <c r="DB14">
        <f t="shared" si="49"/>
        <v>3.6756756756756759</v>
      </c>
      <c r="DC14">
        <f t="shared" si="50"/>
        <v>4</v>
      </c>
      <c r="DD14">
        <f t="shared" si="51"/>
        <v>5.166666666666667</v>
      </c>
      <c r="DE14">
        <f t="shared" si="52"/>
        <v>6.125</v>
      </c>
      <c r="DF14">
        <f t="shared" si="53"/>
        <v>2.6315789473684212</v>
      </c>
      <c r="DG14">
        <f t="shared" si="54"/>
        <v>12</v>
      </c>
      <c r="DH14">
        <f t="shared" si="55"/>
        <v>3.024390243902439</v>
      </c>
      <c r="DI14">
        <f t="shared" si="56"/>
        <v>3.9487179487179489</v>
      </c>
      <c r="DJ14">
        <f t="shared" si="57"/>
        <v>2.6</v>
      </c>
      <c r="DK14">
        <f t="shared" si="58"/>
        <v>4.3499999999999996</v>
      </c>
      <c r="DL14">
        <f t="shared" si="59"/>
        <v>5</v>
      </c>
      <c r="DM14">
        <f t="shared" si="60"/>
        <v>3.6041666666666665</v>
      </c>
      <c r="DN14">
        <f t="shared" si="61"/>
        <v>3</v>
      </c>
      <c r="DP14">
        <f t="shared" si="62"/>
        <v>2.8</v>
      </c>
      <c r="DQ14">
        <f t="shared" si="63"/>
        <v>3.0588235294117645</v>
      </c>
      <c r="DR14">
        <f t="shared" si="64"/>
        <v>2.25</v>
      </c>
      <c r="DS14">
        <f t="shared" si="65"/>
        <v>2.5384615384615383</v>
      </c>
      <c r="DV14">
        <f t="shared" si="3"/>
        <v>4.9000000000000004</v>
      </c>
      <c r="DW14">
        <f t="shared" si="66"/>
        <v>4.25</v>
      </c>
      <c r="DX14">
        <f t="shared" si="67"/>
        <v>2.7755102040816326</v>
      </c>
      <c r="DY14">
        <f t="shared" si="68"/>
        <v>3.3333333333333335</v>
      </c>
      <c r="DZ14">
        <f t="shared" si="69"/>
        <v>3.4444444444444446</v>
      </c>
      <c r="EA14">
        <f t="shared" si="70"/>
        <v>3.5</v>
      </c>
      <c r="EB14">
        <f t="shared" si="71"/>
        <v>3.5714285714285716</v>
      </c>
      <c r="EC14">
        <f t="shared" si="72"/>
        <v>4</v>
      </c>
      <c r="ED14">
        <f t="shared" si="73"/>
        <v>4.1333333333333337</v>
      </c>
      <c r="EE14">
        <f t="shared" si="74"/>
        <v>3.08</v>
      </c>
      <c r="EF14">
        <f t="shared" si="75"/>
        <v>4.333333333333333</v>
      </c>
      <c r="EG14">
        <f t="shared" si="76"/>
        <v>4.1428571428571432</v>
      </c>
      <c r="EH14">
        <f t="shared" si="77"/>
        <v>5</v>
      </c>
      <c r="EI14">
        <f t="shared" si="78"/>
        <v>3.46</v>
      </c>
      <c r="EJ14">
        <f t="shared" si="79"/>
        <v>5.1818181818181817</v>
      </c>
      <c r="EL14">
        <f t="shared" si="80"/>
        <v>4.666666666666667</v>
      </c>
      <c r="EM14">
        <f t="shared" si="81"/>
        <v>3.4666666666666668</v>
      </c>
      <c r="EN14">
        <f t="shared" si="82"/>
        <v>4.5</v>
      </c>
      <c r="EO14">
        <f t="shared" si="83"/>
        <v>4.125</v>
      </c>
      <c r="ER14">
        <f t="shared" si="84"/>
        <v>3.99417278251387</v>
      </c>
      <c r="EU14">
        <f t="shared" si="5"/>
        <v>0.65406413394551288</v>
      </c>
      <c r="EV14">
        <f t="shared" si="6"/>
        <v>1.3918720467878889</v>
      </c>
      <c r="EW14">
        <f t="shared" si="7"/>
        <v>0.61155662119896581</v>
      </c>
      <c r="EX14">
        <f t="shared" si="8"/>
        <v>0.41532550676459062</v>
      </c>
      <c r="EY14">
        <f t="shared" si="9"/>
        <v>3.8468289798334269E-2</v>
      </c>
      <c r="EZ14">
        <f t="shared" si="10"/>
        <v>4.7470056736790944E-2</v>
      </c>
      <c r="FA14">
        <f t="shared" si="11"/>
        <v>1.8494758663605499</v>
      </c>
      <c r="FB14">
        <f t="shared" si="12"/>
        <v>7.4535836086997709E-2</v>
      </c>
      <c r="FC14">
        <f t="shared" si="13"/>
        <v>1.7628975528137125</v>
      </c>
      <c r="FD14">
        <f t="shared" si="14"/>
        <v>0.37215979872938831</v>
      </c>
      <c r="FE14">
        <f t="shared" si="15"/>
        <v>1.6851398910878339</v>
      </c>
      <c r="FF14">
        <f t="shared" si="16"/>
        <v>0.20957389078869135</v>
      </c>
      <c r="FG14">
        <f t="shared" si="17"/>
        <v>0.2316332488187399</v>
      </c>
      <c r="FH14">
        <f t="shared" si="18"/>
        <v>0.74318924521236407</v>
      </c>
      <c r="FI14">
        <f t="shared" si="19"/>
        <v>1.2323742739139065</v>
      </c>
      <c r="FJ14" t="e">
        <f t="shared" si="20"/>
        <v>#NUM!</v>
      </c>
      <c r="FK14">
        <f t="shared" si="21"/>
        <v>0.94957166989227881</v>
      </c>
      <c r="FL14">
        <f t="shared" si="22"/>
        <v>1.5155541301324287</v>
      </c>
      <c r="FM14">
        <f t="shared" si="23"/>
        <v>1.3079302117805323</v>
      </c>
      <c r="FN14">
        <f t="shared" si="24"/>
        <v>1.6655270937928592</v>
      </c>
      <c r="FP14">
        <f t="shared" si="25"/>
        <v>1.278813653011597</v>
      </c>
      <c r="FQ14">
        <f t="shared" si="26"/>
        <v>0.24223203754816192</v>
      </c>
      <c r="FR14">
        <f t="shared" si="27"/>
        <v>6.9412129478641643E-4</v>
      </c>
      <c r="FS14">
        <f t="shared" si="28"/>
        <v>0.10533364913771279</v>
      </c>
      <c r="FT14">
        <f t="shared" si="29"/>
        <v>6.043569694018408E-2</v>
      </c>
      <c r="FU14">
        <f t="shared" si="30"/>
        <v>0.11186892234762429</v>
      </c>
      <c r="FV14">
        <f t="shared" si="31"/>
        <v>0.12718330281873569</v>
      </c>
      <c r="FW14">
        <f t="shared" si="32"/>
        <v>0.18866051588591809</v>
      </c>
      <c r="FX14">
        <f t="shared" si="33"/>
        <v>0.33550749365809002</v>
      </c>
      <c r="FY14">
        <f t="shared" si="34"/>
        <v>6.5654121789709722E-3</v>
      </c>
      <c r="FZ14">
        <f t="shared" si="35"/>
        <v>0.3246564664209135</v>
      </c>
      <c r="GA14">
        <f t="shared" si="36"/>
        <v>0.3183384045496454</v>
      </c>
      <c r="GB14">
        <f t="shared" si="37"/>
        <v>0.38366456795590936</v>
      </c>
      <c r="GC14">
        <f t="shared" si="38"/>
        <v>4.816298689747231E-2</v>
      </c>
      <c r="GD14">
        <f t="shared" si="39"/>
        <v>0.69783390420935776</v>
      </c>
      <c r="GE14">
        <f t="shared" si="40"/>
        <v>0</v>
      </c>
      <c r="GF14">
        <f t="shared" si="41"/>
        <v>0.28395048945671519</v>
      </c>
      <c r="GG14">
        <f t="shared" si="42"/>
        <v>7.3764426675124312E-2</v>
      </c>
      <c r="GH14">
        <f t="shared" si="43"/>
        <v>0.22209847758791643</v>
      </c>
      <c r="GI14">
        <f t="shared" si="44"/>
        <v>0.25860165492460108</v>
      </c>
    </row>
    <row r="15" spans="1:191">
      <c r="A15" t="s">
        <v>92</v>
      </c>
      <c r="B15">
        <v>228</v>
      </c>
      <c r="C15">
        <v>14</v>
      </c>
      <c r="D15">
        <v>119</v>
      </c>
      <c r="E15">
        <v>20</v>
      </c>
      <c r="F15">
        <v>119</v>
      </c>
      <c r="G15">
        <v>41</v>
      </c>
      <c r="H15">
        <v>55</v>
      </c>
      <c r="I15">
        <v>13</v>
      </c>
      <c r="J15">
        <v>105</v>
      </c>
      <c r="K15">
        <v>145</v>
      </c>
      <c r="L15">
        <v>31</v>
      </c>
      <c r="M15">
        <v>78</v>
      </c>
      <c r="N15">
        <v>16</v>
      </c>
      <c r="O15">
        <v>142</v>
      </c>
      <c r="P15">
        <v>53</v>
      </c>
      <c r="Q15" s="4">
        <v>0</v>
      </c>
      <c r="R15">
        <v>12</v>
      </c>
      <c r="S15">
        <v>92</v>
      </c>
      <c r="T15" s="4">
        <v>8</v>
      </c>
      <c r="U15">
        <v>32</v>
      </c>
      <c r="V15">
        <v>55</v>
      </c>
      <c r="W15">
        <v>8</v>
      </c>
      <c r="X15">
        <v>32</v>
      </c>
      <c r="Y15">
        <v>6</v>
      </c>
      <c r="Z15">
        <v>32</v>
      </c>
      <c r="AA15">
        <v>11</v>
      </c>
      <c r="AB15">
        <v>17</v>
      </c>
      <c r="AC15">
        <v>3</v>
      </c>
      <c r="AD15">
        <v>32</v>
      </c>
      <c r="AE15">
        <v>33</v>
      </c>
      <c r="AF15">
        <v>9</v>
      </c>
      <c r="AG15">
        <v>15</v>
      </c>
      <c r="AH15">
        <v>3</v>
      </c>
      <c r="AI15">
        <v>44</v>
      </c>
      <c r="AJ15">
        <v>16</v>
      </c>
      <c r="AK15">
        <v>0</v>
      </c>
      <c r="AL15">
        <v>4</v>
      </c>
      <c r="AM15">
        <v>34</v>
      </c>
      <c r="AN15">
        <v>3</v>
      </c>
      <c r="AO15">
        <v>11</v>
      </c>
      <c r="AP15">
        <v>57</v>
      </c>
      <c r="AQ15">
        <v>3</v>
      </c>
      <c r="AR15">
        <v>47</v>
      </c>
      <c r="AS15">
        <v>3</v>
      </c>
      <c r="AT15">
        <v>33</v>
      </c>
      <c r="AU15">
        <v>9</v>
      </c>
      <c r="AV15">
        <v>13</v>
      </c>
      <c r="AW15">
        <v>7</v>
      </c>
      <c r="AX15">
        <v>25</v>
      </c>
      <c r="AY15">
        <v>46</v>
      </c>
      <c r="AZ15">
        <v>7</v>
      </c>
      <c r="BA15">
        <v>22</v>
      </c>
      <c r="BB15">
        <v>4</v>
      </c>
      <c r="BC15">
        <v>35</v>
      </c>
      <c r="BD15">
        <v>9</v>
      </c>
      <c r="BE15">
        <v>0</v>
      </c>
      <c r="BF15">
        <v>1</v>
      </c>
      <c r="BG15">
        <v>25</v>
      </c>
      <c r="BH15">
        <v>1</v>
      </c>
      <c r="BI15">
        <v>5</v>
      </c>
      <c r="BJ15">
        <v>-2</v>
      </c>
      <c r="BK15">
        <v>5</v>
      </c>
      <c r="BL15">
        <v>-15</v>
      </c>
      <c r="BM15">
        <v>3</v>
      </c>
      <c r="BN15">
        <v>-1</v>
      </c>
      <c r="BO15">
        <v>2</v>
      </c>
      <c r="BP15">
        <v>4</v>
      </c>
      <c r="BQ15">
        <v>-4</v>
      </c>
      <c r="BR15">
        <v>7</v>
      </c>
      <c r="BS15">
        <v>-13</v>
      </c>
      <c r="BT15">
        <v>2</v>
      </c>
      <c r="BU15">
        <v>-7</v>
      </c>
      <c r="BV15">
        <v>-1</v>
      </c>
      <c r="BW15">
        <v>9</v>
      </c>
      <c r="BX15">
        <v>7</v>
      </c>
      <c r="BY15">
        <v>0</v>
      </c>
      <c r="BZ15">
        <v>3</v>
      </c>
      <c r="CA15">
        <v>9</v>
      </c>
      <c r="CB15">
        <v>2</v>
      </c>
      <c r="CC15">
        <v>6</v>
      </c>
      <c r="CD15">
        <f t="shared" si="45"/>
        <v>-0.8771929824561403</v>
      </c>
      <c r="CE15">
        <f t="shared" si="46"/>
        <v>35.714285714285715</v>
      </c>
      <c r="CF15">
        <f t="shared" si="46"/>
        <v>-12.605042016806722</v>
      </c>
      <c r="CG15">
        <f t="shared" si="46"/>
        <v>15</v>
      </c>
      <c r="CH15">
        <f t="shared" si="46"/>
        <v>-0.84033613445378152</v>
      </c>
      <c r="CI15">
        <f t="shared" si="46"/>
        <v>4.8780487804878048</v>
      </c>
      <c r="CJ15">
        <f t="shared" si="46"/>
        <v>7.2727272727272725</v>
      </c>
      <c r="CK15">
        <f t="shared" si="46"/>
        <v>-30.76923076923077</v>
      </c>
      <c r="CL15">
        <f t="shared" si="46"/>
        <v>6.666666666666667</v>
      </c>
      <c r="CM15">
        <f t="shared" si="46"/>
        <v>-8.9655172413793096</v>
      </c>
      <c r="CN15">
        <f t="shared" si="46"/>
        <v>6.4516129032258061</v>
      </c>
      <c r="CO15">
        <f t="shared" si="46"/>
        <v>-8.9743589743589745</v>
      </c>
      <c r="CP15">
        <f t="shared" si="46"/>
        <v>-6.25</v>
      </c>
      <c r="CQ15">
        <f t="shared" si="46"/>
        <v>6.3380281690140841</v>
      </c>
      <c r="CR15">
        <f t="shared" si="46"/>
        <v>13.20754716981132</v>
      </c>
      <c r="CT15">
        <f t="shared" si="46"/>
        <v>25</v>
      </c>
      <c r="CU15">
        <f t="shared" si="47"/>
        <v>9.7826086956521738</v>
      </c>
      <c r="CV15">
        <f t="shared" si="47"/>
        <v>25</v>
      </c>
      <c r="CW15">
        <f t="shared" si="47"/>
        <v>18.75</v>
      </c>
      <c r="CZ15">
        <f t="shared" si="1"/>
        <v>4.1454545454545455</v>
      </c>
      <c r="DA15">
        <f t="shared" si="48"/>
        <v>1.75</v>
      </c>
      <c r="DB15">
        <f t="shared" si="49"/>
        <v>3.71875</v>
      </c>
      <c r="DC15">
        <f t="shared" si="50"/>
        <v>3.3333333333333335</v>
      </c>
      <c r="DD15">
        <f t="shared" si="51"/>
        <v>3.71875</v>
      </c>
      <c r="DE15">
        <f t="shared" si="52"/>
        <v>3.7272727272727271</v>
      </c>
      <c r="DF15">
        <f t="shared" si="53"/>
        <v>3.2352941176470589</v>
      </c>
      <c r="DG15">
        <f t="shared" si="54"/>
        <v>4.333333333333333</v>
      </c>
      <c r="DH15">
        <f t="shared" si="55"/>
        <v>3.28125</v>
      </c>
      <c r="DI15">
        <f t="shared" si="56"/>
        <v>4.3939393939393936</v>
      </c>
      <c r="DJ15">
        <f t="shared" si="57"/>
        <v>3.4444444444444446</v>
      </c>
      <c r="DK15">
        <f t="shared" si="58"/>
        <v>5.2</v>
      </c>
      <c r="DL15">
        <f t="shared" si="59"/>
        <v>5.333333333333333</v>
      </c>
      <c r="DM15">
        <f t="shared" si="60"/>
        <v>3.2272727272727271</v>
      </c>
      <c r="DN15">
        <f t="shared" si="61"/>
        <v>3.3125</v>
      </c>
      <c r="DP15">
        <f t="shared" si="62"/>
        <v>3</v>
      </c>
      <c r="DQ15">
        <f t="shared" si="63"/>
        <v>2.7058823529411766</v>
      </c>
      <c r="DR15">
        <f t="shared" si="64"/>
        <v>2.6666666666666665</v>
      </c>
      <c r="DS15">
        <f t="shared" si="65"/>
        <v>2.9090909090909092</v>
      </c>
      <c r="DV15">
        <f t="shared" si="3"/>
        <v>4</v>
      </c>
      <c r="DW15">
        <f t="shared" si="66"/>
        <v>4.666666666666667</v>
      </c>
      <c r="DX15">
        <f t="shared" si="67"/>
        <v>2.5319148936170213</v>
      </c>
      <c r="DY15">
        <f t="shared" si="68"/>
        <v>6.666666666666667</v>
      </c>
      <c r="DZ15">
        <f t="shared" si="69"/>
        <v>3.606060606060606</v>
      </c>
      <c r="EA15">
        <f t="shared" si="70"/>
        <v>4.5555555555555554</v>
      </c>
      <c r="EB15">
        <f t="shared" si="71"/>
        <v>4.2307692307692308</v>
      </c>
      <c r="EC15">
        <f t="shared" si="72"/>
        <v>1.8571428571428572</v>
      </c>
      <c r="ED15">
        <f t="shared" si="73"/>
        <v>4.2</v>
      </c>
      <c r="EE15">
        <f t="shared" si="74"/>
        <v>3.152173913043478</v>
      </c>
      <c r="EF15">
        <f t="shared" si="75"/>
        <v>4.4285714285714288</v>
      </c>
      <c r="EG15">
        <f t="shared" si="76"/>
        <v>3.5454545454545454</v>
      </c>
      <c r="EH15">
        <f t="shared" si="77"/>
        <v>4</v>
      </c>
      <c r="EI15">
        <f t="shared" si="78"/>
        <v>4.0571428571428569</v>
      </c>
      <c r="EJ15">
        <f t="shared" si="79"/>
        <v>5.8888888888888893</v>
      </c>
      <c r="EL15">
        <f t="shared" si="80"/>
        <v>12</v>
      </c>
      <c r="EM15">
        <f t="shared" si="81"/>
        <v>3.68</v>
      </c>
      <c r="EN15">
        <f t="shared" si="82"/>
        <v>8</v>
      </c>
      <c r="EO15">
        <f t="shared" si="83"/>
        <v>6.4</v>
      </c>
      <c r="ER15">
        <f t="shared" si="84"/>
        <v>4.1816730524818286</v>
      </c>
      <c r="EU15">
        <f t="shared" si="5"/>
        <v>0.36193424405696512</v>
      </c>
      <c r="EV15">
        <f t="shared" si="6"/>
        <v>2.8135333654035692</v>
      </c>
      <c r="EW15">
        <f t="shared" si="7"/>
        <v>0.7185275821042818</v>
      </c>
      <c r="EX15">
        <f t="shared" si="8"/>
        <v>0.74155717540096444</v>
      </c>
      <c r="EY15">
        <f t="shared" si="9"/>
        <v>0.7185275821042818</v>
      </c>
      <c r="EZ15">
        <f t="shared" si="10"/>
        <v>0.58313235973915722</v>
      </c>
      <c r="FA15">
        <f t="shared" si="11"/>
        <v>1.0567679745337331</v>
      </c>
      <c r="FB15">
        <f t="shared" si="12"/>
        <v>0.42095938714583098</v>
      </c>
      <c r="FC15">
        <f t="shared" si="13"/>
        <v>1.3142584332651566</v>
      </c>
      <c r="FD15">
        <f t="shared" si="14"/>
        <v>0.23348851960013911</v>
      </c>
      <c r="FE15">
        <f t="shared" si="15"/>
        <v>0.72738794878585167</v>
      </c>
      <c r="FF15">
        <f t="shared" si="16"/>
        <v>9.8709613647843711E-2</v>
      </c>
      <c r="FG15">
        <f t="shared" si="17"/>
        <v>0.25565149605147347</v>
      </c>
      <c r="FH15">
        <f t="shared" si="18"/>
        <v>1.6700402183376013</v>
      </c>
      <c r="FI15">
        <f t="shared" si="19"/>
        <v>0.95430686852479729</v>
      </c>
      <c r="FJ15" t="e">
        <f t="shared" si="20"/>
        <v>#NUM!</v>
      </c>
      <c r="FK15">
        <f t="shared" si="21"/>
        <v>0.86632650293685365</v>
      </c>
      <c r="FL15">
        <f t="shared" si="22"/>
        <v>2.7565608432590687</v>
      </c>
      <c r="FM15">
        <f t="shared" si="23"/>
        <v>1.0029307983466227</v>
      </c>
      <c r="FN15">
        <f t="shared" si="24"/>
        <v>1.2201834644076937</v>
      </c>
      <c r="FP15">
        <f t="shared" si="25"/>
        <v>0.16637722449021072</v>
      </c>
      <c r="FQ15">
        <f t="shared" si="26"/>
        <v>0.25194137149096923</v>
      </c>
      <c r="FR15">
        <f t="shared" si="27"/>
        <v>2.3078138802420704E-5</v>
      </c>
      <c r="FS15">
        <f t="shared" si="28"/>
        <v>0.58537031697571673</v>
      </c>
      <c r="FT15">
        <f t="shared" si="29"/>
        <v>6.5398264848758908E-2</v>
      </c>
      <c r="FU15">
        <f t="shared" si="30"/>
        <v>0.32937717451401927</v>
      </c>
      <c r="FV15">
        <f t="shared" si="31"/>
        <v>0.2561054531876864</v>
      </c>
      <c r="FW15">
        <f t="shared" si="32"/>
        <v>1.8308781085988358E-3</v>
      </c>
      <c r="FX15">
        <f t="shared" si="33"/>
        <v>0.26485894409728855</v>
      </c>
      <c r="FY15">
        <f t="shared" si="34"/>
        <v>5.4678262624023597E-3</v>
      </c>
      <c r="FZ15">
        <f t="shared" si="35"/>
        <v>0.27625957296278997</v>
      </c>
      <c r="GA15">
        <f t="shared" si="36"/>
        <v>7.2421485391402002E-2</v>
      </c>
      <c r="GB15">
        <f t="shared" si="37"/>
        <v>0.1745902164846081</v>
      </c>
      <c r="GC15">
        <f t="shared" si="38"/>
        <v>0.20407852834059634</v>
      </c>
      <c r="GD15">
        <f t="shared" si="39"/>
        <v>0.81599686716167497</v>
      </c>
      <c r="GE15">
        <f t="shared" si="40"/>
        <v>0</v>
      </c>
      <c r="GF15">
        <f t="shared" si="41"/>
        <v>0.74567020898602132</v>
      </c>
      <c r="GG15">
        <f t="shared" si="42"/>
        <v>9.3975012665680646E-2</v>
      </c>
      <c r="GH15">
        <f t="shared" si="43"/>
        <v>0.40370495594144956</v>
      </c>
      <c r="GI15">
        <f t="shared" si="44"/>
        <v>0.72538824643350119</v>
      </c>
    </row>
    <row r="16" spans="1:191">
      <c r="A16" t="s">
        <v>93</v>
      </c>
      <c r="B16">
        <v>290</v>
      </c>
      <c r="C16">
        <v>18</v>
      </c>
      <c r="D16">
        <v>141</v>
      </c>
      <c r="E16">
        <v>25</v>
      </c>
      <c r="F16">
        <v>135</v>
      </c>
      <c r="G16">
        <v>59</v>
      </c>
      <c r="H16">
        <v>62</v>
      </c>
      <c r="I16">
        <v>15</v>
      </c>
      <c r="J16">
        <v>133</v>
      </c>
      <c r="K16">
        <v>199</v>
      </c>
      <c r="L16">
        <v>41</v>
      </c>
      <c r="M16">
        <v>93</v>
      </c>
      <c r="N16">
        <v>19</v>
      </c>
      <c r="O16">
        <v>178</v>
      </c>
      <c r="P16">
        <v>69</v>
      </c>
      <c r="Q16" s="4">
        <v>0</v>
      </c>
      <c r="R16">
        <v>14</v>
      </c>
      <c r="S16">
        <v>139</v>
      </c>
      <c r="T16" s="4">
        <v>8</v>
      </c>
      <c r="U16">
        <v>31</v>
      </c>
      <c r="V16">
        <v>89</v>
      </c>
      <c r="W16">
        <v>4</v>
      </c>
      <c r="X16">
        <v>33</v>
      </c>
      <c r="Y16">
        <v>9</v>
      </c>
      <c r="Z16">
        <v>30</v>
      </c>
      <c r="AA16">
        <v>16</v>
      </c>
      <c r="AB16">
        <v>20</v>
      </c>
      <c r="AC16">
        <v>2</v>
      </c>
      <c r="AD16">
        <v>41</v>
      </c>
      <c r="AE16">
        <v>55</v>
      </c>
      <c r="AF16">
        <v>9</v>
      </c>
      <c r="AG16">
        <v>25</v>
      </c>
      <c r="AH16">
        <v>5</v>
      </c>
      <c r="AI16">
        <v>51</v>
      </c>
      <c r="AJ16">
        <v>18</v>
      </c>
      <c r="AK16">
        <v>0</v>
      </c>
      <c r="AL16">
        <v>6</v>
      </c>
      <c r="AM16">
        <v>39</v>
      </c>
      <c r="AN16">
        <v>1</v>
      </c>
      <c r="AO16">
        <v>17</v>
      </c>
      <c r="AP16">
        <v>82</v>
      </c>
      <c r="AQ16">
        <v>4</v>
      </c>
      <c r="AR16">
        <v>53</v>
      </c>
      <c r="AS16">
        <v>8</v>
      </c>
      <c r="AT16">
        <v>47</v>
      </c>
      <c r="AU16">
        <v>14</v>
      </c>
      <c r="AV16">
        <v>15</v>
      </c>
      <c r="AW16">
        <v>8</v>
      </c>
      <c r="AX16">
        <v>27</v>
      </c>
      <c r="AY16">
        <v>55</v>
      </c>
      <c r="AZ16">
        <v>7</v>
      </c>
      <c r="BA16">
        <v>21</v>
      </c>
      <c r="BB16">
        <v>6</v>
      </c>
      <c r="BC16">
        <v>47</v>
      </c>
      <c r="BD16">
        <v>24</v>
      </c>
      <c r="BE16">
        <v>0</v>
      </c>
      <c r="BF16">
        <v>2</v>
      </c>
      <c r="BG16">
        <v>40</v>
      </c>
      <c r="BH16">
        <v>1</v>
      </c>
      <c r="BI16">
        <v>7</v>
      </c>
      <c r="BJ16">
        <v>7</v>
      </c>
      <c r="BK16">
        <v>0</v>
      </c>
      <c r="BL16">
        <v>-20</v>
      </c>
      <c r="BM16">
        <v>1</v>
      </c>
      <c r="BN16">
        <v>-17</v>
      </c>
      <c r="BO16">
        <v>2</v>
      </c>
      <c r="BP16">
        <v>5</v>
      </c>
      <c r="BQ16">
        <v>-6</v>
      </c>
      <c r="BR16">
        <v>14</v>
      </c>
      <c r="BS16">
        <v>0</v>
      </c>
      <c r="BT16">
        <v>2</v>
      </c>
      <c r="BU16">
        <v>4</v>
      </c>
      <c r="BV16">
        <v>-1</v>
      </c>
      <c r="BW16">
        <v>4</v>
      </c>
      <c r="BX16">
        <v>-6</v>
      </c>
      <c r="BY16">
        <v>0</v>
      </c>
      <c r="BZ16">
        <v>4</v>
      </c>
      <c r="CA16">
        <v>-1</v>
      </c>
      <c r="CB16">
        <v>0</v>
      </c>
      <c r="CC16">
        <v>10</v>
      </c>
      <c r="CD16">
        <f t="shared" si="45"/>
        <v>2.4137931034482758</v>
      </c>
      <c r="CE16">
        <f t="shared" si="46"/>
        <v>0</v>
      </c>
      <c r="CF16">
        <f t="shared" si="46"/>
        <v>-14.184397163120568</v>
      </c>
      <c r="CG16">
        <f t="shared" si="46"/>
        <v>4</v>
      </c>
      <c r="CH16">
        <f t="shared" si="46"/>
        <v>-12.592592592592592</v>
      </c>
      <c r="CI16">
        <f t="shared" si="46"/>
        <v>3.3898305084745761</v>
      </c>
      <c r="CJ16">
        <f t="shared" si="46"/>
        <v>8.064516129032258</v>
      </c>
      <c r="CK16">
        <f t="shared" si="46"/>
        <v>-40</v>
      </c>
      <c r="CL16">
        <f t="shared" si="46"/>
        <v>10.526315789473683</v>
      </c>
      <c r="CM16">
        <f t="shared" si="46"/>
        <v>0</v>
      </c>
      <c r="CN16">
        <f t="shared" si="46"/>
        <v>4.8780487804878048</v>
      </c>
      <c r="CO16">
        <f t="shared" si="46"/>
        <v>4.3010752688172049</v>
      </c>
      <c r="CP16">
        <f t="shared" si="46"/>
        <v>-5.2631578947368416</v>
      </c>
      <c r="CQ16">
        <f t="shared" si="46"/>
        <v>2.2471910112359552</v>
      </c>
      <c r="CR16">
        <f t="shared" si="46"/>
        <v>-8.695652173913043</v>
      </c>
      <c r="CT16">
        <f t="shared" si="46"/>
        <v>28.571428571428569</v>
      </c>
      <c r="CU16">
        <f t="shared" si="47"/>
        <v>-0.71942446043165476</v>
      </c>
      <c r="CV16">
        <f t="shared" si="47"/>
        <v>0</v>
      </c>
      <c r="CW16">
        <f t="shared" si="47"/>
        <v>32.258064516129032</v>
      </c>
      <c r="CZ16">
        <f t="shared" si="1"/>
        <v>3.2584269662921348</v>
      </c>
      <c r="DA16">
        <f t="shared" si="48"/>
        <v>4.5</v>
      </c>
      <c r="DB16">
        <f t="shared" si="49"/>
        <v>4.2727272727272725</v>
      </c>
      <c r="DC16">
        <f t="shared" si="50"/>
        <v>2.7777777777777777</v>
      </c>
      <c r="DD16">
        <f t="shared" si="51"/>
        <v>4.5</v>
      </c>
      <c r="DE16">
        <f t="shared" si="52"/>
        <v>3.6875</v>
      </c>
      <c r="DF16">
        <f t="shared" si="53"/>
        <v>3.1</v>
      </c>
      <c r="DG16">
        <f t="shared" si="54"/>
        <v>7.5</v>
      </c>
      <c r="DH16">
        <f t="shared" si="55"/>
        <v>3.2439024390243905</v>
      </c>
      <c r="DI16">
        <f t="shared" si="56"/>
        <v>3.6181818181818182</v>
      </c>
      <c r="DJ16">
        <f t="shared" si="57"/>
        <v>4.5555555555555554</v>
      </c>
      <c r="DK16">
        <f t="shared" si="58"/>
        <v>3.72</v>
      </c>
      <c r="DL16">
        <f t="shared" si="59"/>
        <v>3.8</v>
      </c>
      <c r="DM16">
        <f t="shared" si="60"/>
        <v>3.4901960784313726</v>
      </c>
      <c r="DN16">
        <f t="shared" si="61"/>
        <v>3.8333333333333335</v>
      </c>
      <c r="DP16">
        <f t="shared" si="62"/>
        <v>2.3333333333333335</v>
      </c>
      <c r="DQ16">
        <f t="shared" si="63"/>
        <v>3.5641025641025643</v>
      </c>
      <c r="DR16">
        <f t="shared" si="64"/>
        <v>8</v>
      </c>
      <c r="DS16">
        <f t="shared" si="65"/>
        <v>1.8235294117647058</v>
      </c>
      <c r="DV16">
        <f t="shared" si="3"/>
        <v>3.5365853658536586</v>
      </c>
      <c r="DW16">
        <f t="shared" si="66"/>
        <v>4.5</v>
      </c>
      <c r="DX16">
        <f t="shared" si="67"/>
        <v>2.6603773584905661</v>
      </c>
      <c r="DY16">
        <f t="shared" si="68"/>
        <v>3.125</v>
      </c>
      <c r="DZ16">
        <f t="shared" si="69"/>
        <v>2.8723404255319149</v>
      </c>
      <c r="EA16">
        <f t="shared" si="70"/>
        <v>4.2142857142857144</v>
      </c>
      <c r="EB16">
        <f t="shared" si="71"/>
        <v>4.1333333333333337</v>
      </c>
      <c r="EC16">
        <f t="shared" si="72"/>
        <v>1.875</v>
      </c>
      <c r="ED16">
        <f t="shared" si="73"/>
        <v>4.9259259259259256</v>
      </c>
      <c r="EE16">
        <f t="shared" si="74"/>
        <v>3.6181818181818182</v>
      </c>
      <c r="EF16">
        <f t="shared" si="75"/>
        <v>5.8571428571428568</v>
      </c>
      <c r="EG16">
        <f t="shared" si="76"/>
        <v>4.4285714285714288</v>
      </c>
      <c r="EH16">
        <f t="shared" si="77"/>
        <v>3.1666666666666665</v>
      </c>
      <c r="EI16">
        <f t="shared" si="78"/>
        <v>3.7872340425531914</v>
      </c>
      <c r="EJ16">
        <f t="shared" si="79"/>
        <v>2.875</v>
      </c>
      <c r="EL16">
        <f t="shared" si="80"/>
        <v>7</v>
      </c>
      <c r="EM16">
        <f t="shared" si="81"/>
        <v>3.4750000000000001</v>
      </c>
      <c r="EN16">
        <f t="shared" si="82"/>
        <v>8</v>
      </c>
      <c r="EO16">
        <f t="shared" si="83"/>
        <v>4.4285714285714288</v>
      </c>
      <c r="ER16">
        <f t="shared" si="84"/>
        <v>4.0541521819903359</v>
      </c>
      <c r="EU16">
        <f t="shared" si="5"/>
        <v>2.0832655698317799</v>
      </c>
      <c r="EV16">
        <f t="shared" si="6"/>
        <v>0.32972871955653282</v>
      </c>
      <c r="EW16">
        <f t="shared" si="7"/>
        <v>0.22726055904412074</v>
      </c>
      <c r="EX16">
        <f t="shared" si="8"/>
        <v>1.1810380882293983</v>
      </c>
      <c r="EY16">
        <f t="shared" si="9"/>
        <v>0.15009877897814583</v>
      </c>
      <c r="EZ16">
        <f t="shared" si="10"/>
        <v>0.56414225068786328</v>
      </c>
      <c r="FA16">
        <f t="shared" si="11"/>
        <v>1.1808676188559126</v>
      </c>
      <c r="FB16">
        <f t="shared" si="12"/>
        <v>0.12218687201381843</v>
      </c>
      <c r="FC16">
        <f t="shared" si="13"/>
        <v>1.3683215476284158</v>
      </c>
      <c r="FD16">
        <f t="shared" si="14"/>
        <v>0.83561399675104409</v>
      </c>
      <c r="FE16">
        <f t="shared" si="15"/>
        <v>0.23950556430426009</v>
      </c>
      <c r="FF16">
        <f t="shared" si="16"/>
        <v>0.57692214502943828</v>
      </c>
      <c r="FG16">
        <f t="shared" si="17"/>
        <v>0.49526970700658896</v>
      </c>
      <c r="FH16">
        <f t="shared" si="18"/>
        <v>1.0225183608854986</v>
      </c>
      <c r="FI16">
        <f t="shared" si="19"/>
        <v>0.47802768264762108</v>
      </c>
      <c r="FJ16" t="e">
        <f t="shared" si="20"/>
        <v>#NUM!</v>
      </c>
      <c r="FK16">
        <f t="shared" si="21"/>
        <v>1.4470901548895845</v>
      </c>
      <c r="FL16">
        <f t="shared" si="22"/>
        <v>0.81660448913975014</v>
      </c>
      <c r="FM16">
        <f t="shared" si="23"/>
        <v>0.20443739696912708</v>
      </c>
      <c r="FN16">
        <f t="shared" si="24"/>
        <v>4.1207756069909376</v>
      </c>
      <c r="FP16">
        <f t="shared" si="25"/>
        <v>3.1171853416623516E-2</v>
      </c>
      <c r="FQ16">
        <f t="shared" si="26"/>
        <v>0.274110737373578</v>
      </c>
      <c r="FR16">
        <f t="shared" si="27"/>
        <v>1.0114234582885541E-4</v>
      </c>
      <c r="FS16">
        <f t="shared" si="28"/>
        <v>6.5610482973129353E-2</v>
      </c>
      <c r="FT16">
        <f t="shared" si="29"/>
        <v>1.3386689415757075E-3</v>
      </c>
      <c r="FU16">
        <f t="shared" si="30"/>
        <v>0.29764998772778173</v>
      </c>
      <c r="FV16">
        <f t="shared" si="31"/>
        <v>0.27227331952271799</v>
      </c>
      <c r="FW16">
        <f t="shared" si="32"/>
        <v>1.6537052075918197E-3</v>
      </c>
      <c r="FX16">
        <f t="shared" si="33"/>
        <v>0.84698283728563228</v>
      </c>
      <c r="FY16">
        <f t="shared" si="34"/>
        <v>6.8547796460982857E-2</v>
      </c>
      <c r="FZ16">
        <f t="shared" si="35"/>
        <v>0.7630235001903215</v>
      </c>
      <c r="GA16">
        <f t="shared" si="36"/>
        <v>0.43003029591503161</v>
      </c>
      <c r="GB16">
        <f t="shared" si="37"/>
        <v>7.8776533170421131E-2</v>
      </c>
      <c r="GC16">
        <f t="shared" si="38"/>
        <v>0.13259509681336623</v>
      </c>
      <c r="GD16">
        <f t="shared" si="39"/>
        <v>9.3859248496747424E-3</v>
      </c>
      <c r="GE16">
        <f t="shared" si="40"/>
        <v>0</v>
      </c>
      <c r="GF16">
        <f t="shared" si="41"/>
        <v>0.53631550736106959</v>
      </c>
      <c r="GG16">
        <f t="shared" si="42"/>
        <v>5.1610975468093685E-2</v>
      </c>
      <c r="GH16">
        <f t="shared" si="43"/>
        <v>0.42544022340599208</v>
      </c>
      <c r="GI16">
        <f t="shared" si="44"/>
        <v>0.30979381381108512</v>
      </c>
    </row>
    <row r="17" spans="1:212">
      <c r="A17" t="s">
        <v>94</v>
      </c>
      <c r="B17">
        <v>434</v>
      </c>
      <c r="C17">
        <v>23</v>
      </c>
      <c r="D17">
        <v>238</v>
      </c>
      <c r="E17">
        <v>48</v>
      </c>
      <c r="F17">
        <v>211</v>
      </c>
      <c r="G17">
        <v>88</v>
      </c>
      <c r="H17">
        <v>91</v>
      </c>
      <c r="I17">
        <v>32</v>
      </c>
      <c r="J17">
        <v>200</v>
      </c>
      <c r="K17">
        <v>337</v>
      </c>
      <c r="L17">
        <v>78</v>
      </c>
      <c r="M17">
        <v>147</v>
      </c>
      <c r="N17">
        <v>34</v>
      </c>
      <c r="O17">
        <v>289</v>
      </c>
      <c r="P17">
        <v>127</v>
      </c>
      <c r="Q17" s="4">
        <v>0</v>
      </c>
      <c r="R17">
        <v>27</v>
      </c>
      <c r="S17">
        <v>227</v>
      </c>
      <c r="T17" s="4">
        <v>9</v>
      </c>
      <c r="U17">
        <v>66</v>
      </c>
      <c r="V17">
        <v>116</v>
      </c>
      <c r="W17">
        <v>8</v>
      </c>
      <c r="X17">
        <v>75</v>
      </c>
      <c r="Y17">
        <v>17</v>
      </c>
      <c r="Z17">
        <v>57</v>
      </c>
      <c r="AA17">
        <v>19</v>
      </c>
      <c r="AB17">
        <v>24</v>
      </c>
      <c r="AC17">
        <v>10</v>
      </c>
      <c r="AD17">
        <v>61</v>
      </c>
      <c r="AE17">
        <v>101</v>
      </c>
      <c r="AF17">
        <v>21</v>
      </c>
      <c r="AG17">
        <v>30</v>
      </c>
      <c r="AH17">
        <v>12</v>
      </c>
      <c r="AI17">
        <v>71</v>
      </c>
      <c r="AJ17">
        <v>35</v>
      </c>
      <c r="AK17">
        <v>0</v>
      </c>
      <c r="AL17">
        <v>7</v>
      </c>
      <c r="AM17">
        <v>65</v>
      </c>
      <c r="AN17">
        <v>3</v>
      </c>
      <c r="AO17">
        <v>18</v>
      </c>
      <c r="AP17">
        <v>141</v>
      </c>
      <c r="AQ17">
        <v>6</v>
      </c>
      <c r="AR17">
        <v>68</v>
      </c>
      <c r="AS17">
        <v>9</v>
      </c>
      <c r="AT17">
        <v>58</v>
      </c>
      <c r="AU17">
        <v>20</v>
      </c>
      <c r="AV17">
        <v>26</v>
      </c>
      <c r="AW17">
        <v>11</v>
      </c>
      <c r="AX17">
        <v>46</v>
      </c>
      <c r="AY17">
        <v>97</v>
      </c>
      <c r="AZ17">
        <v>19</v>
      </c>
      <c r="BA17">
        <v>46</v>
      </c>
      <c r="BB17">
        <v>10</v>
      </c>
      <c r="BC17">
        <v>80</v>
      </c>
      <c r="BD17">
        <v>28</v>
      </c>
      <c r="BE17">
        <v>0</v>
      </c>
      <c r="BF17">
        <v>2</v>
      </c>
      <c r="BG17">
        <v>66</v>
      </c>
      <c r="BH17">
        <v>3</v>
      </c>
      <c r="BI17">
        <v>17</v>
      </c>
      <c r="BJ17">
        <v>-25</v>
      </c>
      <c r="BK17">
        <v>2</v>
      </c>
      <c r="BL17">
        <v>7</v>
      </c>
      <c r="BM17">
        <v>8</v>
      </c>
      <c r="BN17">
        <v>-1</v>
      </c>
      <c r="BO17">
        <v>-1</v>
      </c>
      <c r="BP17">
        <v>-2</v>
      </c>
      <c r="BQ17">
        <v>-1</v>
      </c>
      <c r="BR17">
        <v>15</v>
      </c>
      <c r="BS17">
        <v>4</v>
      </c>
      <c r="BT17">
        <v>2</v>
      </c>
      <c r="BU17">
        <v>-16</v>
      </c>
      <c r="BV17">
        <v>2</v>
      </c>
      <c r="BW17">
        <v>-9</v>
      </c>
      <c r="BX17">
        <v>7</v>
      </c>
      <c r="BY17">
        <v>0</v>
      </c>
      <c r="BZ17">
        <v>5</v>
      </c>
      <c r="CA17">
        <v>-1</v>
      </c>
      <c r="CB17">
        <v>0</v>
      </c>
      <c r="CC17">
        <v>1</v>
      </c>
      <c r="CD17">
        <f t="shared" si="45"/>
        <v>-5.7603686635944698</v>
      </c>
      <c r="CE17">
        <f t="shared" si="46"/>
        <v>8.695652173913043</v>
      </c>
      <c r="CF17">
        <f t="shared" si="46"/>
        <v>2.9411764705882351</v>
      </c>
      <c r="CG17">
        <f t="shared" si="46"/>
        <v>16.666666666666664</v>
      </c>
      <c r="CH17">
        <f t="shared" si="46"/>
        <v>-0.47393364928909953</v>
      </c>
      <c r="CI17">
        <f t="shared" si="46"/>
        <v>-1.1363636363636365</v>
      </c>
      <c r="CJ17">
        <f t="shared" si="46"/>
        <v>-2.197802197802198</v>
      </c>
      <c r="CK17">
        <f t="shared" si="46"/>
        <v>-3.125</v>
      </c>
      <c r="CL17">
        <f t="shared" si="46"/>
        <v>7.5</v>
      </c>
      <c r="CM17">
        <f t="shared" si="46"/>
        <v>1.1869436201780417</v>
      </c>
      <c r="CN17">
        <f t="shared" si="46"/>
        <v>2.5641025641025639</v>
      </c>
      <c r="CO17">
        <f t="shared" si="46"/>
        <v>-10.884353741496598</v>
      </c>
      <c r="CP17">
        <f t="shared" si="46"/>
        <v>5.8823529411764701</v>
      </c>
      <c r="CQ17">
        <f t="shared" si="46"/>
        <v>-3.1141868512110724</v>
      </c>
      <c r="CR17">
        <f t="shared" si="46"/>
        <v>5.5118110236220472</v>
      </c>
      <c r="CT17">
        <f t="shared" si="46"/>
        <v>18.518518518518519</v>
      </c>
      <c r="CU17">
        <f t="shared" si="47"/>
        <v>-0.44052863436123352</v>
      </c>
      <c r="CV17">
        <f t="shared" si="47"/>
        <v>0</v>
      </c>
      <c r="CW17">
        <f t="shared" si="47"/>
        <v>1.5151515151515151</v>
      </c>
      <c r="CZ17">
        <f t="shared" si="1"/>
        <v>3.7413793103448274</v>
      </c>
      <c r="DA17">
        <f t="shared" si="48"/>
        <v>2.875</v>
      </c>
      <c r="DB17">
        <f t="shared" si="49"/>
        <v>3.1733333333333333</v>
      </c>
      <c r="DC17">
        <f t="shared" si="50"/>
        <v>2.8235294117647061</v>
      </c>
      <c r="DD17">
        <f t="shared" si="51"/>
        <v>3.7017543859649122</v>
      </c>
      <c r="DE17">
        <f t="shared" si="52"/>
        <v>4.6315789473684212</v>
      </c>
      <c r="DF17">
        <f t="shared" si="53"/>
        <v>3.7916666666666665</v>
      </c>
      <c r="DG17">
        <f t="shared" si="54"/>
        <v>3.2</v>
      </c>
      <c r="DH17">
        <f t="shared" si="55"/>
        <v>3.278688524590164</v>
      </c>
      <c r="DI17">
        <f t="shared" si="56"/>
        <v>3.3366336633663365</v>
      </c>
      <c r="DJ17">
        <f t="shared" si="57"/>
        <v>3.7142857142857144</v>
      </c>
      <c r="DK17">
        <f t="shared" si="58"/>
        <v>4.9000000000000004</v>
      </c>
      <c r="DL17">
        <f t="shared" si="59"/>
        <v>2.8333333333333335</v>
      </c>
      <c r="DM17">
        <f t="shared" si="60"/>
        <v>4.070422535211268</v>
      </c>
      <c r="DN17">
        <f t="shared" si="61"/>
        <v>3.6285714285714286</v>
      </c>
      <c r="DP17">
        <f t="shared" si="62"/>
        <v>3.8571428571428572</v>
      </c>
      <c r="DQ17">
        <f t="shared" si="63"/>
        <v>3.4923076923076923</v>
      </c>
      <c r="DR17">
        <f t="shared" si="64"/>
        <v>3</v>
      </c>
      <c r="DS17">
        <f t="shared" si="65"/>
        <v>3.6666666666666665</v>
      </c>
      <c r="DV17">
        <f t="shared" si="3"/>
        <v>3.0780141843971629</v>
      </c>
      <c r="DW17">
        <f t="shared" si="66"/>
        <v>3.8333333333333335</v>
      </c>
      <c r="DX17">
        <f t="shared" si="67"/>
        <v>3.5</v>
      </c>
      <c r="DY17">
        <f t="shared" si="68"/>
        <v>5.333333333333333</v>
      </c>
      <c r="DZ17">
        <f t="shared" si="69"/>
        <v>3.6379310344827585</v>
      </c>
      <c r="EA17">
        <f t="shared" si="70"/>
        <v>4.4000000000000004</v>
      </c>
      <c r="EB17">
        <f t="shared" si="71"/>
        <v>3.5</v>
      </c>
      <c r="EC17">
        <f t="shared" si="72"/>
        <v>2.9090909090909092</v>
      </c>
      <c r="ED17">
        <f t="shared" si="73"/>
        <v>4.3478260869565215</v>
      </c>
      <c r="EE17">
        <f t="shared" si="74"/>
        <v>3.4742268041237114</v>
      </c>
      <c r="EF17">
        <f t="shared" si="75"/>
        <v>4.1052631578947372</v>
      </c>
      <c r="EG17">
        <f t="shared" si="76"/>
        <v>3.1956521739130435</v>
      </c>
      <c r="EH17">
        <f t="shared" si="77"/>
        <v>3.4</v>
      </c>
      <c r="EI17">
        <f t="shared" si="78"/>
        <v>3.6124999999999998</v>
      </c>
      <c r="EJ17">
        <f t="shared" si="79"/>
        <v>4.5357142857142856</v>
      </c>
      <c r="EL17">
        <f t="shared" si="80"/>
        <v>13.5</v>
      </c>
      <c r="EM17">
        <f t="shared" si="81"/>
        <v>3.4393939393939394</v>
      </c>
      <c r="EN17">
        <f t="shared" si="82"/>
        <v>3</v>
      </c>
      <c r="EO17">
        <f t="shared" si="83"/>
        <v>3.8823529411764706</v>
      </c>
      <c r="ER17">
        <f t="shared" si="84"/>
        <v>3.9052875435454881</v>
      </c>
      <c r="EU17">
        <f t="shared" si="5"/>
        <v>0.55984431441997118</v>
      </c>
      <c r="EV17">
        <f t="shared" si="6"/>
        <v>0.96281814276054334</v>
      </c>
      <c r="EW17">
        <f t="shared" si="7"/>
        <v>1.7727439196707844</v>
      </c>
      <c r="EX17">
        <f t="shared" si="8"/>
        <v>1.3337637112850995</v>
      </c>
      <c r="EY17">
        <f t="shared" si="9"/>
        <v>0.53908637461514042</v>
      </c>
      <c r="EZ17">
        <f t="shared" si="10"/>
        <v>0.11475671480078783</v>
      </c>
      <c r="FA17">
        <f t="shared" si="11"/>
        <v>0.42022623837448586</v>
      </c>
      <c r="FB17">
        <f t="shared" si="12"/>
        <v>0.75991022705832201</v>
      </c>
      <c r="FC17">
        <f t="shared" si="13"/>
        <v>1.301989424711802</v>
      </c>
      <c r="FD17">
        <f t="shared" si="14"/>
        <v>1.5162667863905532</v>
      </c>
      <c r="FE17">
        <f t="shared" si="15"/>
        <v>0.46906833853285029</v>
      </c>
      <c r="FF17">
        <f t="shared" si="16"/>
        <v>3.9185568257740826E-2</v>
      </c>
      <c r="FG17">
        <f t="shared" si="17"/>
        <v>1.1426406489733121</v>
      </c>
      <c r="FH17">
        <f t="shared" si="18"/>
        <v>0.20182467198924478</v>
      </c>
      <c r="FI17">
        <f t="shared" si="19"/>
        <v>0.57039985529538173</v>
      </c>
      <c r="FJ17" t="e">
        <f t="shared" si="20"/>
        <v>#NUM!</v>
      </c>
      <c r="FK17">
        <f t="shared" si="21"/>
        <v>0.41422632756914324</v>
      </c>
      <c r="FL17">
        <f t="shared" si="22"/>
        <v>0.88055885954618274</v>
      </c>
      <c r="FM17">
        <f t="shared" si="23"/>
        <v>0.75144453997759919</v>
      </c>
      <c r="FN17">
        <f t="shared" si="24"/>
        <v>0.49551792062169958</v>
      </c>
      <c r="FP17">
        <f t="shared" si="25"/>
        <v>2.4101959993025936E-4</v>
      </c>
      <c r="FQ17">
        <f t="shared" si="26"/>
        <v>0.20198554740274605</v>
      </c>
      <c r="FR17">
        <f t="shared" si="27"/>
        <v>6.1198121613431869E-2</v>
      </c>
      <c r="FS17">
        <f t="shared" si="28"/>
        <v>0.74717678183054492</v>
      </c>
      <c r="FT17">
        <f t="shared" si="29"/>
        <v>0.11825998957308116</v>
      </c>
      <c r="FU17">
        <f t="shared" si="30"/>
        <v>0.50139215990684782</v>
      </c>
      <c r="FV17">
        <f t="shared" si="31"/>
        <v>0.10726210626599697</v>
      </c>
      <c r="FW17">
        <f t="shared" si="32"/>
        <v>4.2637060305467003E-2</v>
      </c>
      <c r="FX17">
        <f t="shared" si="33"/>
        <v>0.64924914920810761</v>
      </c>
      <c r="FY17">
        <f t="shared" si="34"/>
        <v>3.7294767292882454E-2</v>
      </c>
      <c r="FZ17">
        <f t="shared" si="35"/>
        <v>0.33766476086463176</v>
      </c>
      <c r="GA17">
        <f t="shared" si="36"/>
        <v>2.2034412643470822E-2</v>
      </c>
      <c r="GB17">
        <f t="shared" si="37"/>
        <v>0.11666309954559857</v>
      </c>
      <c r="GC17">
        <f t="shared" si="38"/>
        <v>9.1450251066961336E-2</v>
      </c>
      <c r="GD17">
        <f t="shared" si="39"/>
        <v>0.68093706779092844</v>
      </c>
      <c r="GE17">
        <f t="shared" si="40"/>
        <v>0</v>
      </c>
      <c r="GF17">
        <f t="shared" si="41"/>
        <v>1.7535448450167039</v>
      </c>
      <c r="GG17">
        <f t="shared" si="42"/>
        <v>4.7042912276409062E-2</v>
      </c>
      <c r="GH17">
        <f t="shared" si="43"/>
        <v>8.4725477372318114E-2</v>
      </c>
      <c r="GI17">
        <f t="shared" si="44"/>
        <v>0.23967213014548036</v>
      </c>
    </row>
    <row r="18" spans="1:212">
      <c r="A18" t="s">
        <v>108</v>
      </c>
      <c r="B18">
        <v>913</v>
      </c>
      <c r="C18">
        <v>54</v>
      </c>
      <c r="D18">
        <v>683</v>
      </c>
      <c r="E18">
        <v>124</v>
      </c>
      <c r="F18">
        <v>1091</v>
      </c>
      <c r="G18">
        <v>123</v>
      </c>
      <c r="H18">
        <v>104</v>
      </c>
      <c r="I18">
        <v>69</v>
      </c>
      <c r="J18">
        <v>95</v>
      </c>
      <c r="K18">
        <v>545</v>
      </c>
      <c r="L18">
        <v>135</v>
      </c>
      <c r="M18">
        <v>565</v>
      </c>
      <c r="N18">
        <v>29</v>
      </c>
      <c r="O18">
        <v>128</v>
      </c>
      <c r="P18">
        <v>335</v>
      </c>
      <c r="Q18">
        <v>25</v>
      </c>
      <c r="R18">
        <v>51</v>
      </c>
      <c r="S18">
        <v>264</v>
      </c>
      <c r="T18">
        <v>28</v>
      </c>
      <c r="U18" s="4">
        <v>0</v>
      </c>
      <c r="V18">
        <v>163</v>
      </c>
      <c r="W18">
        <v>10</v>
      </c>
      <c r="X18">
        <v>106</v>
      </c>
      <c r="Y18">
        <v>25</v>
      </c>
      <c r="Z18">
        <v>190</v>
      </c>
      <c r="AA18">
        <v>16</v>
      </c>
      <c r="AB18">
        <v>17</v>
      </c>
      <c r="AC18">
        <v>9</v>
      </c>
      <c r="AD18">
        <v>18</v>
      </c>
      <c r="AE18">
        <v>94</v>
      </c>
      <c r="AF18">
        <v>31</v>
      </c>
      <c r="AG18">
        <v>122</v>
      </c>
      <c r="AH18">
        <v>11</v>
      </c>
      <c r="AI18">
        <v>25</v>
      </c>
      <c r="AJ18">
        <v>59</v>
      </c>
      <c r="AK18">
        <v>6</v>
      </c>
      <c r="AL18">
        <v>4</v>
      </c>
      <c r="AM18">
        <v>43</v>
      </c>
      <c r="AN18">
        <v>5</v>
      </c>
      <c r="AO18">
        <v>0</v>
      </c>
      <c r="AP18">
        <v>183</v>
      </c>
      <c r="AQ18">
        <v>9</v>
      </c>
      <c r="AR18">
        <v>138</v>
      </c>
      <c r="AS18">
        <v>26</v>
      </c>
      <c r="AT18">
        <v>221</v>
      </c>
      <c r="AU18">
        <v>24</v>
      </c>
      <c r="AV18">
        <v>17</v>
      </c>
      <c r="AW18">
        <v>14</v>
      </c>
      <c r="AX18">
        <v>10</v>
      </c>
      <c r="AY18">
        <v>117</v>
      </c>
      <c r="AZ18">
        <v>28</v>
      </c>
      <c r="BA18">
        <v>100</v>
      </c>
      <c r="BB18">
        <v>3</v>
      </c>
      <c r="BC18">
        <v>21</v>
      </c>
      <c r="BD18">
        <v>56</v>
      </c>
      <c r="BE18">
        <v>2</v>
      </c>
      <c r="BF18">
        <v>8</v>
      </c>
      <c r="BG18">
        <v>52</v>
      </c>
      <c r="BH18">
        <v>5</v>
      </c>
      <c r="BI18">
        <v>0</v>
      </c>
      <c r="BJ18">
        <v>-20</v>
      </c>
      <c r="BK18">
        <v>1</v>
      </c>
      <c r="BL18">
        <v>-32</v>
      </c>
      <c r="BM18">
        <v>-1</v>
      </c>
      <c r="BN18">
        <v>-31</v>
      </c>
      <c r="BO18">
        <v>-8</v>
      </c>
      <c r="BP18">
        <v>0</v>
      </c>
      <c r="BQ18">
        <v>-5</v>
      </c>
      <c r="BR18">
        <v>8</v>
      </c>
      <c r="BS18">
        <v>-23</v>
      </c>
      <c r="BT18">
        <v>3</v>
      </c>
      <c r="BU18">
        <v>22</v>
      </c>
      <c r="BV18">
        <v>8</v>
      </c>
      <c r="BW18">
        <v>4</v>
      </c>
      <c r="BX18">
        <v>3</v>
      </c>
      <c r="BY18">
        <v>4</v>
      </c>
      <c r="BZ18">
        <v>-4</v>
      </c>
      <c r="CA18">
        <v>-9</v>
      </c>
      <c r="CB18">
        <v>0</v>
      </c>
      <c r="CC18">
        <v>0</v>
      </c>
      <c r="CD18">
        <f t="shared" si="45"/>
        <v>-2.190580503833516</v>
      </c>
      <c r="CE18">
        <f t="shared" si="45"/>
        <v>1.8518518518518516</v>
      </c>
      <c r="CF18">
        <f t="shared" si="45"/>
        <v>-4.6852122986822842</v>
      </c>
      <c r="CG18">
        <f t="shared" si="45"/>
        <v>-0.80645161290322576</v>
      </c>
      <c r="CH18">
        <f t="shared" si="45"/>
        <v>-2.841429880843263</v>
      </c>
      <c r="CI18">
        <f t="shared" si="45"/>
        <v>-6.5040650406504072</v>
      </c>
      <c r="CJ18">
        <f t="shared" si="45"/>
        <v>0</v>
      </c>
      <c r="CK18">
        <f t="shared" si="45"/>
        <v>-7.2463768115942031</v>
      </c>
      <c r="CL18">
        <f t="shared" si="45"/>
        <v>8.4210526315789469</v>
      </c>
      <c r="CM18">
        <f t="shared" si="47"/>
        <v>-4.2201834862385326</v>
      </c>
      <c r="CN18">
        <f t="shared" si="47"/>
        <v>2.2222222222222223</v>
      </c>
      <c r="CO18">
        <f t="shared" si="47"/>
        <v>3.8938053097345131</v>
      </c>
      <c r="CP18">
        <f t="shared" si="47"/>
        <v>27.586206896551722</v>
      </c>
      <c r="CQ18">
        <f t="shared" si="47"/>
        <v>3.125</v>
      </c>
      <c r="CR18">
        <f t="shared" si="47"/>
        <v>0.89552238805970152</v>
      </c>
      <c r="CS18">
        <f t="shared" si="47"/>
        <v>16</v>
      </c>
      <c r="CT18">
        <f t="shared" si="47"/>
        <v>-7.8431372549019605</v>
      </c>
      <c r="CU18">
        <f t="shared" si="47"/>
        <v>-3.4090909090909087</v>
      </c>
      <c r="CV18">
        <f t="shared" si="47"/>
        <v>0</v>
      </c>
      <c r="CZ18">
        <f t="shared" si="1"/>
        <v>5.6012269938650308</v>
      </c>
      <c r="DA18">
        <f t="shared" si="48"/>
        <v>5.4</v>
      </c>
      <c r="DB18">
        <f t="shared" si="49"/>
        <v>6.4433962264150946</v>
      </c>
      <c r="DC18">
        <f t="shared" si="50"/>
        <v>4.96</v>
      </c>
      <c r="DD18">
        <f t="shared" si="51"/>
        <v>5.742105263157895</v>
      </c>
      <c r="DE18">
        <f t="shared" si="52"/>
        <v>7.6875</v>
      </c>
      <c r="DF18">
        <f t="shared" si="53"/>
        <v>6.117647058823529</v>
      </c>
      <c r="DG18">
        <f t="shared" si="54"/>
        <v>7.666666666666667</v>
      </c>
      <c r="DH18">
        <f t="shared" si="55"/>
        <v>5.2777777777777777</v>
      </c>
      <c r="DI18">
        <f t="shared" si="56"/>
        <v>5.7978723404255321</v>
      </c>
      <c r="DJ18">
        <f t="shared" si="57"/>
        <v>4.354838709677419</v>
      </c>
      <c r="DK18">
        <f t="shared" si="58"/>
        <v>4.6311475409836067</v>
      </c>
      <c r="DL18">
        <f t="shared" si="59"/>
        <v>2.6363636363636362</v>
      </c>
      <c r="DM18">
        <f t="shared" si="60"/>
        <v>5.12</v>
      </c>
      <c r="DN18">
        <f t="shared" si="61"/>
        <v>5.6779661016949152</v>
      </c>
      <c r="DO18">
        <f t="shared" ref="DO5:DO27" si="86">Q18/AK18</f>
        <v>4.166666666666667</v>
      </c>
      <c r="DP18">
        <f t="shared" si="62"/>
        <v>12.75</v>
      </c>
      <c r="DQ18">
        <f t="shared" si="63"/>
        <v>6.1395348837209305</v>
      </c>
      <c r="DR18">
        <f t="shared" si="64"/>
        <v>5.6</v>
      </c>
      <c r="DV18">
        <f t="shared" si="3"/>
        <v>4.9890710382513666</v>
      </c>
      <c r="DW18">
        <f t="shared" si="66"/>
        <v>6</v>
      </c>
      <c r="DX18">
        <f t="shared" si="67"/>
        <v>4.9492753623188408</v>
      </c>
      <c r="DY18">
        <f t="shared" si="68"/>
        <v>4.7692307692307692</v>
      </c>
      <c r="DZ18">
        <f t="shared" si="69"/>
        <v>4.9366515837104075</v>
      </c>
      <c r="EA18">
        <f t="shared" si="70"/>
        <v>5.125</v>
      </c>
      <c r="EB18">
        <f t="shared" si="71"/>
        <v>6.117647058823529</v>
      </c>
      <c r="EC18">
        <f t="shared" si="72"/>
        <v>4.9285714285714288</v>
      </c>
      <c r="ED18">
        <f t="shared" si="73"/>
        <v>9.5</v>
      </c>
      <c r="EE18">
        <f t="shared" si="74"/>
        <v>4.6581196581196584</v>
      </c>
      <c r="EF18">
        <f t="shared" si="75"/>
        <v>4.8214285714285712</v>
      </c>
      <c r="EG18">
        <f t="shared" si="76"/>
        <v>5.65</v>
      </c>
      <c r="EH18">
        <f t="shared" si="77"/>
        <v>9.6666666666666661</v>
      </c>
      <c r="EI18">
        <f t="shared" si="78"/>
        <v>6.0952380952380949</v>
      </c>
      <c r="EJ18">
        <f t="shared" si="79"/>
        <v>5.9821428571428568</v>
      </c>
      <c r="EK18">
        <f t="shared" ref="EK5:EK27" si="87">Q18/BE18</f>
        <v>12.5</v>
      </c>
      <c r="EL18">
        <f t="shared" si="80"/>
        <v>6.375</v>
      </c>
      <c r="EM18">
        <f t="shared" si="81"/>
        <v>5.0769230769230766</v>
      </c>
      <c r="EN18">
        <f t="shared" si="82"/>
        <v>5.6</v>
      </c>
      <c r="ER18">
        <f t="shared" si="84"/>
        <v>6.0397809482279996</v>
      </c>
      <c r="EU18">
        <f t="shared" si="5"/>
        <v>0.86511276900406331</v>
      </c>
      <c r="EV18">
        <f t="shared" si="6"/>
        <v>0.56086132061426086</v>
      </c>
      <c r="EW18">
        <f t="shared" si="7"/>
        <v>0.1254907713468561</v>
      </c>
      <c r="EX18">
        <f t="shared" si="8"/>
        <v>0.93256527163444281</v>
      </c>
      <c r="EY18">
        <f t="shared" si="9"/>
        <v>0.6779540525925436</v>
      </c>
      <c r="EZ18">
        <f t="shared" si="10"/>
        <v>8.3497240884225096E-2</v>
      </c>
      <c r="FA18">
        <f t="shared" si="11"/>
        <v>0.33837078507778418</v>
      </c>
      <c r="FB18">
        <f t="shared" si="12"/>
        <v>0.1391915053211738</v>
      </c>
      <c r="FC18">
        <f t="shared" si="13"/>
        <v>0.66089420105595076</v>
      </c>
      <c r="FD18">
        <f t="shared" si="14"/>
        <v>0.51127751075641925</v>
      </c>
      <c r="FE18">
        <f t="shared" si="15"/>
        <v>1.6885603383540089</v>
      </c>
      <c r="FF18">
        <f t="shared" si="16"/>
        <v>3.1176705286466011</v>
      </c>
      <c r="FG18">
        <f t="shared" si="17"/>
        <v>2.8688580810717803</v>
      </c>
      <c r="FH18">
        <f t="shared" si="18"/>
        <v>0.81562076710632947</v>
      </c>
      <c r="FI18">
        <f t="shared" si="19"/>
        <v>0.5637352144121166</v>
      </c>
      <c r="FJ18">
        <f t="shared" si="20"/>
        <v>0.9735456267245739</v>
      </c>
      <c r="FK18">
        <f t="shared" si="21"/>
        <v>2.6812560232808338E-2</v>
      </c>
      <c r="FL18">
        <f t="shared" si="22"/>
        <v>0.29542290403916782</v>
      </c>
      <c r="FM18">
        <f t="shared" si="23"/>
        <v>0.50311311116345403</v>
      </c>
      <c r="FN18" t="e">
        <f t="shared" si="24"/>
        <v>#NUM!</v>
      </c>
      <c r="FP18">
        <f t="shared" si="25"/>
        <v>1.0654466296244267E-3</v>
      </c>
      <c r="FQ18">
        <f t="shared" si="26"/>
        <v>0.22452044538750054</v>
      </c>
      <c r="FR18">
        <f t="shared" si="27"/>
        <v>2.3052371871915543E-3</v>
      </c>
      <c r="FS18">
        <f t="shared" si="28"/>
        <v>3.5320075210419723E-2</v>
      </c>
      <c r="FT18">
        <f t="shared" si="29"/>
        <v>2.5441820441154652E-4</v>
      </c>
      <c r="FU18">
        <f t="shared" si="30"/>
        <v>7.4524005696647674E-2</v>
      </c>
      <c r="FV18">
        <f t="shared" si="31"/>
        <v>0.26664713388675665</v>
      </c>
      <c r="FW18">
        <f t="shared" si="32"/>
        <v>7.5232500947162731E-2</v>
      </c>
      <c r="FX18">
        <f t="shared" si="33"/>
        <v>1.1627625129458872</v>
      </c>
      <c r="FY18">
        <f t="shared" si="34"/>
        <v>5.1004079562527672E-4</v>
      </c>
      <c r="FZ18">
        <f t="shared" si="35"/>
        <v>3.6476341904425787E-2</v>
      </c>
      <c r="GA18">
        <f t="shared" si="36"/>
        <v>0.10469606504994826</v>
      </c>
      <c r="GB18">
        <f t="shared" si="37"/>
        <v>0.56969369231065659</v>
      </c>
      <c r="GC18">
        <f t="shared" si="38"/>
        <v>0.26790931023370201</v>
      </c>
      <c r="GD18">
        <f t="shared" si="39"/>
        <v>0.24663370640642762</v>
      </c>
      <c r="GE18">
        <f t="shared" si="40"/>
        <v>0.71550580486408755</v>
      </c>
      <c r="GF18">
        <f t="shared" si="41"/>
        <v>0.2795261184056288</v>
      </c>
      <c r="GG18">
        <f t="shared" si="42"/>
        <v>3.401376059845327E-2</v>
      </c>
      <c r="GH18">
        <f t="shared" si="43"/>
        <v>0.16365631368555741</v>
      </c>
      <c r="GI18">
        <f t="shared" si="44"/>
        <v>0</v>
      </c>
    </row>
    <row r="19" spans="1:212">
      <c r="A19" t="s">
        <v>109</v>
      </c>
      <c r="B19">
        <v>916</v>
      </c>
      <c r="C19">
        <v>50</v>
      </c>
      <c r="D19">
        <v>721</v>
      </c>
      <c r="E19">
        <v>119</v>
      </c>
      <c r="F19">
        <v>1135</v>
      </c>
      <c r="G19">
        <v>120</v>
      </c>
      <c r="H19">
        <v>101</v>
      </c>
      <c r="I19">
        <v>71</v>
      </c>
      <c r="J19">
        <v>90</v>
      </c>
      <c r="K19">
        <v>582</v>
      </c>
      <c r="L19">
        <v>126</v>
      </c>
      <c r="M19">
        <v>522</v>
      </c>
      <c r="N19">
        <v>28</v>
      </c>
      <c r="O19">
        <v>119</v>
      </c>
      <c r="P19">
        <v>319</v>
      </c>
      <c r="Q19">
        <v>26</v>
      </c>
      <c r="R19">
        <v>43</v>
      </c>
      <c r="S19">
        <v>263</v>
      </c>
      <c r="T19">
        <v>25</v>
      </c>
      <c r="U19" s="4">
        <v>0</v>
      </c>
      <c r="V19">
        <v>187</v>
      </c>
      <c r="W19">
        <v>12</v>
      </c>
      <c r="X19">
        <v>115</v>
      </c>
      <c r="Y19">
        <v>19</v>
      </c>
      <c r="Z19">
        <v>219</v>
      </c>
      <c r="AA19">
        <v>14</v>
      </c>
      <c r="AB19">
        <v>23</v>
      </c>
      <c r="AC19">
        <v>12</v>
      </c>
      <c r="AD19">
        <v>14</v>
      </c>
      <c r="AE19">
        <v>96</v>
      </c>
      <c r="AF19">
        <v>24</v>
      </c>
      <c r="AG19">
        <v>109</v>
      </c>
      <c r="AH19">
        <v>5</v>
      </c>
      <c r="AI19">
        <v>15</v>
      </c>
      <c r="AJ19">
        <v>54</v>
      </c>
      <c r="AK19">
        <v>3</v>
      </c>
      <c r="AL19">
        <v>7</v>
      </c>
      <c r="AM19">
        <v>45</v>
      </c>
      <c r="AN19">
        <v>5</v>
      </c>
      <c r="AO19">
        <v>0</v>
      </c>
      <c r="AP19">
        <v>185</v>
      </c>
      <c r="AQ19">
        <v>7</v>
      </c>
      <c r="AR19">
        <v>135</v>
      </c>
      <c r="AS19">
        <v>20</v>
      </c>
      <c r="AT19">
        <v>208</v>
      </c>
      <c r="AU19">
        <v>30</v>
      </c>
      <c r="AV19">
        <v>19</v>
      </c>
      <c r="AW19">
        <v>17</v>
      </c>
      <c r="AX19">
        <v>12</v>
      </c>
      <c r="AY19">
        <v>96</v>
      </c>
      <c r="AZ19">
        <v>25</v>
      </c>
      <c r="BA19">
        <v>91</v>
      </c>
      <c r="BB19">
        <v>3</v>
      </c>
      <c r="BC19">
        <v>19</v>
      </c>
      <c r="BD19">
        <v>60</v>
      </c>
      <c r="BE19">
        <v>4</v>
      </c>
      <c r="BF19">
        <v>7</v>
      </c>
      <c r="BG19">
        <v>42</v>
      </c>
      <c r="BH19">
        <v>4</v>
      </c>
      <c r="BI19">
        <v>0</v>
      </c>
      <c r="BJ19">
        <v>2</v>
      </c>
      <c r="BK19">
        <v>5</v>
      </c>
      <c r="BL19">
        <v>-20</v>
      </c>
      <c r="BM19">
        <v>-1</v>
      </c>
      <c r="BN19">
        <v>11</v>
      </c>
      <c r="BO19">
        <v>-16</v>
      </c>
      <c r="BP19">
        <v>4</v>
      </c>
      <c r="BQ19">
        <v>-5</v>
      </c>
      <c r="BR19">
        <v>2</v>
      </c>
      <c r="BS19">
        <v>0</v>
      </c>
      <c r="BT19">
        <v>-1</v>
      </c>
      <c r="BU19">
        <v>18</v>
      </c>
      <c r="BV19">
        <v>2</v>
      </c>
      <c r="BW19">
        <v>-4</v>
      </c>
      <c r="BX19">
        <v>-6</v>
      </c>
      <c r="BY19">
        <v>-1</v>
      </c>
      <c r="BZ19">
        <v>0</v>
      </c>
      <c r="CA19">
        <v>3</v>
      </c>
      <c r="CB19">
        <v>1</v>
      </c>
      <c r="CC19">
        <v>0</v>
      </c>
      <c r="CD19">
        <f t="shared" si="45"/>
        <v>0.21834061135371177</v>
      </c>
      <c r="CE19">
        <f t="shared" si="45"/>
        <v>10</v>
      </c>
      <c r="CF19">
        <f t="shared" si="45"/>
        <v>-2.7739251040221915</v>
      </c>
      <c r="CG19">
        <f t="shared" si="45"/>
        <v>-0.84033613445378152</v>
      </c>
      <c r="CH19">
        <f t="shared" si="45"/>
        <v>0.96916299559471364</v>
      </c>
      <c r="CI19">
        <f t="shared" si="45"/>
        <v>-13.333333333333334</v>
      </c>
      <c r="CJ19">
        <f t="shared" si="45"/>
        <v>3.9603960396039604</v>
      </c>
      <c r="CK19">
        <f t="shared" si="45"/>
        <v>-7.042253521126761</v>
      </c>
      <c r="CL19">
        <f t="shared" si="45"/>
        <v>2.2222222222222223</v>
      </c>
      <c r="CM19">
        <f t="shared" si="47"/>
        <v>0</v>
      </c>
      <c r="CN19">
        <f t="shared" si="47"/>
        <v>-0.79365079365079361</v>
      </c>
      <c r="CO19">
        <f t="shared" si="47"/>
        <v>3.4482758620689653</v>
      </c>
      <c r="CP19">
        <f t="shared" si="47"/>
        <v>7.1428571428571423</v>
      </c>
      <c r="CQ19">
        <f t="shared" si="47"/>
        <v>-3.3613445378151261</v>
      </c>
      <c r="CR19">
        <f t="shared" si="47"/>
        <v>-1.8808777429467085</v>
      </c>
      <c r="CS19">
        <f t="shared" si="47"/>
        <v>-3.8461538461538463</v>
      </c>
      <c r="CT19">
        <f t="shared" si="47"/>
        <v>0</v>
      </c>
      <c r="CU19">
        <f t="shared" si="47"/>
        <v>1.1406844106463878</v>
      </c>
      <c r="CV19">
        <f t="shared" si="47"/>
        <v>4</v>
      </c>
      <c r="CZ19">
        <f t="shared" si="1"/>
        <v>4.8983957219251337</v>
      </c>
      <c r="DA19">
        <f t="shared" si="48"/>
        <v>4.166666666666667</v>
      </c>
      <c r="DB19">
        <f t="shared" si="49"/>
        <v>6.2695652173913041</v>
      </c>
      <c r="DC19">
        <f t="shared" si="50"/>
        <v>6.2631578947368425</v>
      </c>
      <c r="DD19">
        <f t="shared" si="51"/>
        <v>5.1826484018264845</v>
      </c>
      <c r="DE19">
        <f t="shared" si="52"/>
        <v>8.5714285714285712</v>
      </c>
      <c r="DF19">
        <f t="shared" si="53"/>
        <v>4.3913043478260869</v>
      </c>
      <c r="DG19">
        <f t="shared" si="54"/>
        <v>5.916666666666667</v>
      </c>
      <c r="DH19">
        <f t="shared" si="55"/>
        <v>6.4285714285714288</v>
      </c>
      <c r="DI19">
        <f t="shared" si="56"/>
        <v>6.0625</v>
      </c>
      <c r="DJ19">
        <f t="shared" si="57"/>
        <v>5.25</v>
      </c>
      <c r="DK19">
        <f t="shared" si="58"/>
        <v>4.7889908256880735</v>
      </c>
      <c r="DL19">
        <f t="shared" si="59"/>
        <v>5.6</v>
      </c>
      <c r="DM19">
        <f t="shared" si="60"/>
        <v>7.9333333333333336</v>
      </c>
      <c r="DN19">
        <f t="shared" si="61"/>
        <v>5.9074074074074074</v>
      </c>
      <c r="DO19">
        <f t="shared" si="86"/>
        <v>8.6666666666666661</v>
      </c>
      <c r="DP19">
        <f t="shared" si="62"/>
        <v>6.1428571428571432</v>
      </c>
      <c r="DQ19">
        <f t="shared" si="63"/>
        <v>5.8444444444444441</v>
      </c>
      <c r="DR19">
        <f t="shared" si="64"/>
        <v>5</v>
      </c>
      <c r="DV19">
        <f t="shared" si="3"/>
        <v>4.9513513513513514</v>
      </c>
      <c r="DW19">
        <f t="shared" si="66"/>
        <v>7.1428571428571432</v>
      </c>
      <c r="DX19">
        <f t="shared" si="67"/>
        <v>5.340740740740741</v>
      </c>
      <c r="DY19">
        <f t="shared" si="68"/>
        <v>5.95</v>
      </c>
      <c r="DZ19">
        <f t="shared" si="69"/>
        <v>5.4567307692307692</v>
      </c>
      <c r="EA19">
        <f t="shared" si="70"/>
        <v>4</v>
      </c>
      <c r="EB19">
        <f t="shared" si="71"/>
        <v>5.3157894736842106</v>
      </c>
      <c r="EC19">
        <f t="shared" si="72"/>
        <v>4.1764705882352944</v>
      </c>
      <c r="ED19">
        <f t="shared" si="73"/>
        <v>7.5</v>
      </c>
      <c r="EE19">
        <f t="shared" si="74"/>
        <v>6.0625</v>
      </c>
      <c r="EF19">
        <f t="shared" si="75"/>
        <v>5.04</v>
      </c>
      <c r="EG19">
        <f t="shared" si="76"/>
        <v>5.7362637362637363</v>
      </c>
      <c r="EH19">
        <f t="shared" si="77"/>
        <v>9.3333333333333339</v>
      </c>
      <c r="EI19">
        <f t="shared" si="78"/>
        <v>6.2631578947368425</v>
      </c>
      <c r="EJ19">
        <f t="shared" si="79"/>
        <v>5.3166666666666664</v>
      </c>
      <c r="EK19">
        <f t="shared" si="87"/>
        <v>6.5</v>
      </c>
      <c r="EL19">
        <f t="shared" si="80"/>
        <v>6.1428571428571432</v>
      </c>
      <c r="EM19">
        <f t="shared" si="81"/>
        <v>6.2619047619047619</v>
      </c>
      <c r="EN19">
        <f t="shared" si="82"/>
        <v>6.25</v>
      </c>
      <c r="ER19">
        <f t="shared" si="84"/>
        <v>5.9480323247183753</v>
      </c>
      <c r="EU19">
        <f t="shared" si="5"/>
        <v>2.7166890341748768</v>
      </c>
      <c r="EV19">
        <f t="shared" si="6"/>
        <v>1.1780366657202652</v>
      </c>
      <c r="EW19">
        <f t="shared" si="7"/>
        <v>0.14699570293468214</v>
      </c>
      <c r="EX19">
        <f t="shared" si="8"/>
        <v>0.26866664399253831</v>
      </c>
      <c r="EY19">
        <f t="shared" si="9"/>
        <v>1.9040523172522361</v>
      </c>
      <c r="EZ19">
        <f t="shared" si="10"/>
        <v>3.5490114670893115E-2</v>
      </c>
      <c r="FA19">
        <f t="shared" si="11"/>
        <v>1.3382758962624122</v>
      </c>
      <c r="FB19">
        <f t="shared" si="12"/>
        <v>0.38114117055178531</v>
      </c>
      <c r="FC19">
        <f t="shared" si="13"/>
        <v>0.25301210880872432</v>
      </c>
      <c r="FD19">
        <f t="shared" si="14"/>
        <v>0.2560156013177548</v>
      </c>
      <c r="FE19">
        <f t="shared" si="15"/>
        <v>0.67406211254455628</v>
      </c>
      <c r="FF19">
        <f t="shared" si="16"/>
        <v>2.1839060940243362</v>
      </c>
      <c r="FG19">
        <f t="shared" si="17"/>
        <v>0.48488831046349234</v>
      </c>
      <c r="FH19">
        <f t="shared" si="18"/>
        <v>6.1955788809147906E-2</v>
      </c>
      <c r="FI19">
        <f t="shared" si="19"/>
        <v>0.35474457971183682</v>
      </c>
      <c r="FJ19">
        <f t="shared" si="20"/>
        <v>0.18188120807389718</v>
      </c>
      <c r="FK19">
        <f t="shared" si="21"/>
        <v>0.3582468308488958</v>
      </c>
      <c r="FL19">
        <f t="shared" si="22"/>
        <v>0.38782137886989182</v>
      </c>
      <c r="FM19">
        <f t="shared" si="23"/>
        <v>0.63021734173223909</v>
      </c>
      <c r="FN19" t="e">
        <f t="shared" si="24"/>
        <v>#NUM!</v>
      </c>
      <c r="FP19">
        <f t="shared" si="25"/>
        <v>1.4070411283898894E-3</v>
      </c>
      <c r="FQ19">
        <f t="shared" si="26"/>
        <v>0.41956733190770229</v>
      </c>
      <c r="FR19">
        <f t="shared" si="27"/>
        <v>3.5731973904545918E-2</v>
      </c>
      <c r="FS19">
        <f t="shared" si="28"/>
        <v>0.25282204213894838</v>
      </c>
      <c r="FT19">
        <f t="shared" si="29"/>
        <v>3.6902589067689284E-2</v>
      </c>
      <c r="FU19">
        <f t="shared" si="30"/>
        <v>3.5292006630092704E-3</v>
      </c>
      <c r="FV19">
        <f t="shared" si="31"/>
        <v>0.1227342812756263</v>
      </c>
      <c r="FW19">
        <f t="shared" si="32"/>
        <v>1.9521735230119283E-2</v>
      </c>
      <c r="FX19">
        <f t="shared" si="33"/>
        <v>0.63161442405780388</v>
      </c>
      <c r="FY19">
        <f t="shared" si="34"/>
        <v>0.35125543228516448</v>
      </c>
      <c r="FZ19">
        <f t="shared" si="35"/>
        <v>7.1598556628904908E-2</v>
      </c>
      <c r="GA19">
        <f t="shared" si="36"/>
        <v>0.17201201309288042</v>
      </c>
      <c r="GB19">
        <f t="shared" si="37"/>
        <v>0.54690214732929432</v>
      </c>
      <c r="GC19">
        <f t="shared" si="38"/>
        <v>0.33600064121655898</v>
      </c>
      <c r="GD19">
        <f t="shared" si="39"/>
        <v>7.1606040478909797E-2</v>
      </c>
      <c r="GE19">
        <f t="shared" si="40"/>
        <v>0.25936279993580685</v>
      </c>
      <c r="GF19">
        <f t="shared" si="41"/>
        <v>0.25048129581798384</v>
      </c>
      <c r="GG19">
        <f t="shared" si="42"/>
        <v>0.40326781875125411</v>
      </c>
      <c r="GH19">
        <f t="shared" si="43"/>
        <v>0.23214005361650647</v>
      </c>
      <c r="GI19">
        <f t="shared" si="44"/>
        <v>0</v>
      </c>
    </row>
    <row r="20" spans="1:212">
      <c r="A20" t="s">
        <v>110</v>
      </c>
      <c r="B20">
        <v>1091</v>
      </c>
      <c r="C20">
        <v>55</v>
      </c>
      <c r="D20">
        <v>791</v>
      </c>
      <c r="E20">
        <v>135</v>
      </c>
      <c r="F20">
        <v>1306</v>
      </c>
      <c r="G20">
        <v>132</v>
      </c>
      <c r="H20">
        <v>125</v>
      </c>
      <c r="I20">
        <v>98</v>
      </c>
      <c r="J20">
        <v>99</v>
      </c>
      <c r="K20">
        <v>634</v>
      </c>
      <c r="L20">
        <v>153</v>
      </c>
      <c r="M20">
        <v>596</v>
      </c>
      <c r="N20">
        <v>34</v>
      </c>
      <c r="O20">
        <v>120</v>
      </c>
      <c r="P20">
        <v>366</v>
      </c>
      <c r="Q20">
        <v>25</v>
      </c>
      <c r="R20">
        <v>41</v>
      </c>
      <c r="S20">
        <v>285</v>
      </c>
      <c r="T20">
        <v>29</v>
      </c>
      <c r="U20" s="4">
        <v>0</v>
      </c>
      <c r="V20">
        <v>214</v>
      </c>
      <c r="W20">
        <v>8</v>
      </c>
      <c r="X20">
        <v>126</v>
      </c>
      <c r="Y20">
        <v>27</v>
      </c>
      <c r="Z20">
        <v>230</v>
      </c>
      <c r="AA20">
        <v>23</v>
      </c>
      <c r="AB20">
        <v>17</v>
      </c>
      <c r="AC20">
        <v>14</v>
      </c>
      <c r="AD20">
        <v>19</v>
      </c>
      <c r="AE20">
        <v>107</v>
      </c>
      <c r="AF20">
        <v>27</v>
      </c>
      <c r="AG20">
        <v>122</v>
      </c>
      <c r="AH20">
        <v>7</v>
      </c>
      <c r="AI20">
        <v>25</v>
      </c>
      <c r="AJ20">
        <v>61</v>
      </c>
      <c r="AK20">
        <v>4</v>
      </c>
      <c r="AL20">
        <v>6</v>
      </c>
      <c r="AM20">
        <v>51</v>
      </c>
      <c r="AN20">
        <v>6</v>
      </c>
      <c r="AO20">
        <v>0</v>
      </c>
      <c r="AP20">
        <v>192</v>
      </c>
      <c r="AQ20">
        <v>11</v>
      </c>
      <c r="AR20">
        <v>161</v>
      </c>
      <c r="AS20">
        <v>26</v>
      </c>
      <c r="AT20">
        <v>263</v>
      </c>
      <c r="AU20">
        <v>28</v>
      </c>
      <c r="AV20">
        <v>23</v>
      </c>
      <c r="AW20">
        <v>21</v>
      </c>
      <c r="AX20">
        <v>14</v>
      </c>
      <c r="AY20">
        <v>125</v>
      </c>
      <c r="AZ20">
        <v>23</v>
      </c>
      <c r="BA20">
        <v>101</v>
      </c>
      <c r="BB20">
        <v>7</v>
      </c>
      <c r="BC20">
        <v>23</v>
      </c>
      <c r="BD20">
        <v>65</v>
      </c>
      <c r="BE20">
        <v>5</v>
      </c>
      <c r="BF20">
        <v>4</v>
      </c>
      <c r="BG20">
        <v>44</v>
      </c>
      <c r="BH20">
        <v>5</v>
      </c>
      <c r="BI20">
        <v>0</v>
      </c>
      <c r="BJ20">
        <v>22</v>
      </c>
      <c r="BK20">
        <v>-3</v>
      </c>
      <c r="BL20">
        <v>-35</v>
      </c>
      <c r="BM20">
        <v>1</v>
      </c>
      <c r="BN20">
        <v>-33</v>
      </c>
      <c r="BO20">
        <v>-5</v>
      </c>
      <c r="BP20">
        <v>-6</v>
      </c>
      <c r="BQ20">
        <v>-7</v>
      </c>
      <c r="BR20">
        <v>5</v>
      </c>
      <c r="BS20">
        <v>-18</v>
      </c>
      <c r="BT20">
        <v>4</v>
      </c>
      <c r="BU20">
        <v>21</v>
      </c>
      <c r="BV20">
        <v>0</v>
      </c>
      <c r="BW20">
        <v>2</v>
      </c>
      <c r="BX20">
        <v>-4</v>
      </c>
      <c r="BY20">
        <v>-1</v>
      </c>
      <c r="BZ20">
        <v>2</v>
      </c>
      <c r="CA20">
        <v>7</v>
      </c>
      <c r="CB20">
        <v>1</v>
      </c>
      <c r="CC20">
        <v>0</v>
      </c>
      <c r="CD20">
        <f t="shared" si="45"/>
        <v>2.0164986251145738</v>
      </c>
      <c r="CE20">
        <f t="shared" si="45"/>
        <v>-5.4545454545454541</v>
      </c>
      <c r="CF20">
        <f t="shared" si="45"/>
        <v>-4.4247787610619467</v>
      </c>
      <c r="CG20">
        <f t="shared" si="45"/>
        <v>0.74074074074074081</v>
      </c>
      <c r="CH20">
        <f t="shared" si="45"/>
        <v>-2.5267993874425727</v>
      </c>
      <c r="CI20">
        <f t="shared" si="45"/>
        <v>-3.7878787878787881</v>
      </c>
      <c r="CJ20">
        <f t="shared" si="45"/>
        <v>-4.8</v>
      </c>
      <c r="CK20">
        <f t="shared" si="45"/>
        <v>-7.1428571428571423</v>
      </c>
      <c r="CL20">
        <f t="shared" si="45"/>
        <v>5.0505050505050502</v>
      </c>
      <c r="CM20">
        <f t="shared" si="45"/>
        <v>-2.8391167192429023</v>
      </c>
      <c r="CN20">
        <f t="shared" si="45"/>
        <v>2.6143790849673203</v>
      </c>
      <c r="CO20">
        <f t="shared" si="45"/>
        <v>3.523489932885906</v>
      </c>
      <c r="CP20">
        <f t="shared" si="45"/>
        <v>0</v>
      </c>
      <c r="CQ20">
        <f t="shared" si="45"/>
        <v>1.6666666666666667</v>
      </c>
      <c r="CR20">
        <f t="shared" si="45"/>
        <v>-1.0928961748633881</v>
      </c>
      <c r="CS20">
        <f t="shared" si="45"/>
        <v>-4</v>
      </c>
      <c r="CT20">
        <f t="shared" ref="CM20:CW27" si="88">BZ20/R20*100</f>
        <v>4.8780487804878048</v>
      </c>
      <c r="CU20">
        <f t="shared" si="88"/>
        <v>2.4561403508771931</v>
      </c>
      <c r="CV20">
        <f t="shared" si="88"/>
        <v>3.4482758620689653</v>
      </c>
      <c r="CZ20">
        <f t="shared" si="1"/>
        <v>5.0981308411214954</v>
      </c>
      <c r="DA20">
        <f t="shared" si="48"/>
        <v>6.875</v>
      </c>
      <c r="DB20">
        <f t="shared" si="49"/>
        <v>6.2777777777777777</v>
      </c>
      <c r="DC20">
        <f t="shared" si="50"/>
        <v>5</v>
      </c>
      <c r="DD20">
        <f t="shared" si="51"/>
        <v>5.678260869565217</v>
      </c>
      <c r="DE20">
        <f t="shared" si="52"/>
        <v>5.7391304347826084</v>
      </c>
      <c r="DF20">
        <f t="shared" si="53"/>
        <v>7.3529411764705879</v>
      </c>
      <c r="DG20">
        <f t="shared" si="54"/>
        <v>7</v>
      </c>
      <c r="DH20">
        <f t="shared" si="55"/>
        <v>5.2105263157894735</v>
      </c>
      <c r="DI20">
        <f t="shared" si="56"/>
        <v>5.9252336448598131</v>
      </c>
      <c r="DJ20">
        <f t="shared" si="57"/>
        <v>5.666666666666667</v>
      </c>
      <c r="DK20">
        <f t="shared" si="58"/>
        <v>4.8852459016393439</v>
      </c>
      <c r="DL20">
        <f t="shared" si="59"/>
        <v>4.8571428571428568</v>
      </c>
      <c r="DM20">
        <f t="shared" si="60"/>
        <v>4.8</v>
      </c>
      <c r="DN20">
        <f t="shared" si="61"/>
        <v>6</v>
      </c>
      <c r="DO20">
        <f t="shared" si="86"/>
        <v>6.25</v>
      </c>
      <c r="DP20">
        <f t="shared" si="62"/>
        <v>6.833333333333333</v>
      </c>
      <c r="DQ20">
        <f t="shared" si="63"/>
        <v>5.5882352941176467</v>
      </c>
      <c r="DR20">
        <f t="shared" si="64"/>
        <v>4.833333333333333</v>
      </c>
      <c r="DV20">
        <f t="shared" si="3"/>
        <v>5.682291666666667</v>
      </c>
      <c r="DW20">
        <f t="shared" si="66"/>
        <v>5</v>
      </c>
      <c r="DX20">
        <f t="shared" si="67"/>
        <v>4.9130434782608692</v>
      </c>
      <c r="DY20">
        <f t="shared" si="68"/>
        <v>5.1923076923076925</v>
      </c>
      <c r="DZ20">
        <f t="shared" si="69"/>
        <v>4.9657794676806084</v>
      </c>
      <c r="EA20">
        <f t="shared" si="70"/>
        <v>4.7142857142857144</v>
      </c>
      <c r="EB20">
        <f t="shared" si="71"/>
        <v>5.4347826086956523</v>
      </c>
      <c r="EC20">
        <f t="shared" si="72"/>
        <v>4.666666666666667</v>
      </c>
      <c r="ED20">
        <f t="shared" si="73"/>
        <v>7.0714285714285712</v>
      </c>
      <c r="EE20">
        <f t="shared" si="74"/>
        <v>5.0720000000000001</v>
      </c>
      <c r="EF20">
        <f t="shared" si="75"/>
        <v>6.6521739130434785</v>
      </c>
      <c r="EG20">
        <f t="shared" si="76"/>
        <v>5.9009900990099009</v>
      </c>
      <c r="EH20">
        <f t="shared" si="77"/>
        <v>4.8571428571428568</v>
      </c>
      <c r="EI20">
        <f t="shared" si="78"/>
        <v>5.2173913043478262</v>
      </c>
      <c r="EJ20">
        <f t="shared" si="79"/>
        <v>5.6307692307692312</v>
      </c>
      <c r="EK20">
        <f t="shared" si="87"/>
        <v>5</v>
      </c>
      <c r="EL20">
        <f t="shared" si="80"/>
        <v>10.25</v>
      </c>
      <c r="EM20">
        <f t="shared" si="81"/>
        <v>6.4772727272727275</v>
      </c>
      <c r="EN20">
        <f t="shared" si="82"/>
        <v>5.8</v>
      </c>
      <c r="ER20">
        <f t="shared" si="84"/>
        <v>5.746560116952069</v>
      </c>
      <c r="EU20">
        <f t="shared" si="5"/>
        <v>1.5868051621902413</v>
      </c>
      <c r="EV20">
        <f t="shared" si="6"/>
        <v>0.1969211228599573</v>
      </c>
      <c r="EW20">
        <f t="shared" si="7"/>
        <v>6.9376403894311447E-2</v>
      </c>
      <c r="EX20">
        <f t="shared" si="8"/>
        <v>0.74423636219884315</v>
      </c>
      <c r="EY20">
        <f t="shared" si="9"/>
        <v>0.39381516548719697</v>
      </c>
      <c r="EZ20">
        <f t="shared" si="10"/>
        <v>0.35469058909490175</v>
      </c>
      <c r="FA20">
        <f t="shared" si="11"/>
        <v>7.4492821613309307E-2</v>
      </c>
      <c r="FB20">
        <f t="shared" si="12"/>
        <v>0.12681298684594491</v>
      </c>
      <c r="FC20">
        <f t="shared" si="13"/>
        <v>0.57276400149718687</v>
      </c>
      <c r="FD20">
        <f t="shared" si="14"/>
        <v>0.21294227778739602</v>
      </c>
      <c r="FE20">
        <f t="shared" si="15"/>
        <v>0.37961362717636821</v>
      </c>
      <c r="FF20">
        <f t="shared" si="16"/>
        <v>1.6391204006578757</v>
      </c>
      <c r="FG20">
        <f t="shared" si="17"/>
        <v>0.639244236447715</v>
      </c>
      <c r="FH20">
        <f t="shared" si="18"/>
        <v>0.87270635239622607</v>
      </c>
      <c r="FI20">
        <f t="shared" si="19"/>
        <v>0.21225039205556759</v>
      </c>
      <c r="FJ20">
        <f t="shared" si="20"/>
        <v>0.35114642168965005</v>
      </c>
      <c r="FK20">
        <f t="shared" si="21"/>
        <v>0.23194154785550361</v>
      </c>
      <c r="FL20">
        <f t="shared" si="22"/>
        <v>0.42351076217694361</v>
      </c>
      <c r="FM20">
        <f t="shared" si="23"/>
        <v>0.63811755026796246</v>
      </c>
      <c r="FN20" t="e">
        <f t="shared" si="24"/>
        <v>#NUM!</v>
      </c>
      <c r="FP20">
        <f t="shared" si="25"/>
        <v>0.23140998743144509</v>
      </c>
      <c r="FQ20">
        <f t="shared" si="26"/>
        <v>0.11913801517666178</v>
      </c>
      <c r="FR20">
        <f t="shared" si="27"/>
        <v>6.0885992574276765E-3</v>
      </c>
      <c r="FS20">
        <f t="shared" si="28"/>
        <v>0.12104291890082006</v>
      </c>
      <c r="FT20">
        <f t="shared" si="29"/>
        <v>2.0260580870489577E-3</v>
      </c>
      <c r="FU20">
        <f t="shared" si="30"/>
        <v>4.7886796750087127E-2</v>
      </c>
      <c r="FV20">
        <f t="shared" si="31"/>
        <v>0.17545896913748155</v>
      </c>
      <c r="FW20">
        <f t="shared" si="32"/>
        <v>5.5451845445597309E-2</v>
      </c>
      <c r="FX20">
        <f t="shared" si="33"/>
        <v>0.62129600808174867</v>
      </c>
      <c r="FY20">
        <f t="shared" si="34"/>
        <v>2.5862791437720693E-2</v>
      </c>
      <c r="FZ20">
        <f t="shared" si="35"/>
        <v>0.59033534203350868</v>
      </c>
      <c r="GA20">
        <f t="shared" si="36"/>
        <v>0.38743881689879295</v>
      </c>
      <c r="GB20">
        <f t="shared" si="37"/>
        <v>0.11321933703375305</v>
      </c>
      <c r="GC20">
        <f t="shared" si="38"/>
        <v>0.13026250578968177</v>
      </c>
      <c r="GD20">
        <f t="shared" si="39"/>
        <v>0.21902472404333537</v>
      </c>
      <c r="GE20">
        <f t="shared" si="40"/>
        <v>0.13092796324016881</v>
      </c>
      <c r="GF20">
        <f t="shared" si="41"/>
        <v>0.86608306514928246</v>
      </c>
      <c r="GG20">
        <f t="shared" si="42"/>
        <v>0.66793096172977706</v>
      </c>
      <c r="GH20">
        <f t="shared" si="43"/>
        <v>0.2164439483207416</v>
      </c>
      <c r="GI20">
        <f t="shared" si="44"/>
        <v>0</v>
      </c>
    </row>
    <row r="21" spans="1:212">
      <c r="A21" t="s">
        <v>111</v>
      </c>
      <c r="B21">
        <v>731</v>
      </c>
      <c r="C21">
        <v>20</v>
      </c>
      <c r="D21">
        <v>179</v>
      </c>
      <c r="E21">
        <v>56</v>
      </c>
      <c r="F21">
        <v>367</v>
      </c>
      <c r="G21">
        <v>70</v>
      </c>
      <c r="H21">
        <v>85</v>
      </c>
      <c r="I21">
        <v>32</v>
      </c>
      <c r="J21">
        <v>103</v>
      </c>
      <c r="K21">
        <v>407</v>
      </c>
      <c r="L21">
        <v>105</v>
      </c>
      <c r="M21">
        <v>225</v>
      </c>
      <c r="N21">
        <v>37</v>
      </c>
      <c r="O21">
        <v>91</v>
      </c>
      <c r="P21">
        <v>104</v>
      </c>
      <c r="Q21" s="4">
        <v>8</v>
      </c>
      <c r="R21">
        <v>16</v>
      </c>
      <c r="S21">
        <v>151</v>
      </c>
      <c r="T21">
        <v>12</v>
      </c>
      <c r="U21">
        <v>34</v>
      </c>
      <c r="V21">
        <v>169</v>
      </c>
      <c r="W21">
        <v>10</v>
      </c>
      <c r="X21">
        <v>40</v>
      </c>
      <c r="Y21">
        <v>7</v>
      </c>
      <c r="Z21">
        <v>72</v>
      </c>
      <c r="AA21">
        <v>19</v>
      </c>
      <c r="AB21">
        <v>23</v>
      </c>
      <c r="AC21">
        <v>3</v>
      </c>
      <c r="AD21">
        <v>14</v>
      </c>
      <c r="AE21">
        <v>91</v>
      </c>
      <c r="AF21">
        <v>25</v>
      </c>
      <c r="AG21">
        <v>59</v>
      </c>
      <c r="AH21">
        <v>10</v>
      </c>
      <c r="AI21">
        <v>29</v>
      </c>
      <c r="AJ21">
        <v>22</v>
      </c>
      <c r="AK21">
        <v>2</v>
      </c>
      <c r="AL21">
        <v>5</v>
      </c>
      <c r="AM21">
        <v>45</v>
      </c>
      <c r="AN21">
        <v>2</v>
      </c>
      <c r="AO21">
        <v>7</v>
      </c>
      <c r="AP21">
        <v>213</v>
      </c>
      <c r="AQ21">
        <v>4</v>
      </c>
      <c r="AR21">
        <v>49</v>
      </c>
      <c r="AS21">
        <v>20</v>
      </c>
      <c r="AT21">
        <v>110</v>
      </c>
      <c r="AU21">
        <v>18</v>
      </c>
      <c r="AV21">
        <v>20</v>
      </c>
      <c r="AW21">
        <v>8</v>
      </c>
      <c r="AX21">
        <v>44</v>
      </c>
      <c r="AY21">
        <v>104</v>
      </c>
      <c r="AZ21">
        <v>29</v>
      </c>
      <c r="BA21">
        <v>52</v>
      </c>
      <c r="BB21">
        <v>4</v>
      </c>
      <c r="BC21">
        <v>21</v>
      </c>
      <c r="BD21">
        <v>24</v>
      </c>
      <c r="BE21">
        <v>2</v>
      </c>
      <c r="BF21">
        <v>3</v>
      </c>
      <c r="BG21">
        <v>26</v>
      </c>
      <c r="BH21">
        <v>3</v>
      </c>
      <c r="BI21">
        <v>8</v>
      </c>
      <c r="BJ21">
        <v>-44</v>
      </c>
      <c r="BK21">
        <v>6</v>
      </c>
      <c r="BL21">
        <v>-9</v>
      </c>
      <c r="BM21">
        <v>-13</v>
      </c>
      <c r="BN21">
        <v>-38</v>
      </c>
      <c r="BO21">
        <v>1</v>
      </c>
      <c r="BP21">
        <v>3</v>
      </c>
      <c r="BQ21">
        <v>-5</v>
      </c>
      <c r="BR21">
        <v>-30</v>
      </c>
      <c r="BS21">
        <v>-13</v>
      </c>
      <c r="BT21">
        <v>-4</v>
      </c>
      <c r="BU21">
        <v>7</v>
      </c>
      <c r="BV21">
        <v>6</v>
      </c>
      <c r="BW21">
        <v>8</v>
      </c>
      <c r="BX21">
        <v>-2</v>
      </c>
      <c r="BY21">
        <v>0</v>
      </c>
      <c r="BZ21">
        <v>2</v>
      </c>
      <c r="CA21">
        <v>19</v>
      </c>
      <c r="CB21">
        <v>-1</v>
      </c>
      <c r="CC21">
        <v>-1</v>
      </c>
      <c r="CD21">
        <f t="shared" si="45"/>
        <v>-6.0191518467852259</v>
      </c>
      <c r="CE21">
        <f t="shared" si="45"/>
        <v>30</v>
      </c>
      <c r="CF21">
        <f t="shared" si="45"/>
        <v>-5.027932960893855</v>
      </c>
      <c r="CG21">
        <f t="shared" si="45"/>
        <v>-23.214285714285715</v>
      </c>
      <c r="CH21">
        <f t="shared" si="45"/>
        <v>-10.354223433242508</v>
      </c>
      <c r="CI21">
        <f t="shared" si="45"/>
        <v>1.4285714285714286</v>
      </c>
      <c r="CJ21">
        <f t="shared" si="45"/>
        <v>3.5294117647058822</v>
      </c>
      <c r="CK21">
        <f t="shared" si="45"/>
        <v>-15.625</v>
      </c>
      <c r="CL21">
        <f t="shared" si="45"/>
        <v>-29.126213592233007</v>
      </c>
      <c r="CM21">
        <f t="shared" si="88"/>
        <v>-3.1941031941031941</v>
      </c>
      <c r="CN21">
        <f t="shared" si="88"/>
        <v>-3.8095238095238098</v>
      </c>
      <c r="CO21">
        <f t="shared" si="88"/>
        <v>3.1111111111111112</v>
      </c>
      <c r="CP21">
        <f t="shared" si="88"/>
        <v>16.216216216216218</v>
      </c>
      <c r="CQ21">
        <f t="shared" si="88"/>
        <v>8.791208791208792</v>
      </c>
      <c r="CR21">
        <f t="shared" si="88"/>
        <v>-1.9230769230769231</v>
      </c>
      <c r="CS21">
        <f t="shared" si="88"/>
        <v>0</v>
      </c>
      <c r="CT21">
        <f t="shared" si="88"/>
        <v>12.5</v>
      </c>
      <c r="CU21">
        <f t="shared" si="88"/>
        <v>12.582781456953644</v>
      </c>
      <c r="CV21">
        <f t="shared" si="88"/>
        <v>-8.3333333333333321</v>
      </c>
      <c r="CW21">
        <f t="shared" si="88"/>
        <v>-2.9411764705882351</v>
      </c>
      <c r="CZ21">
        <f t="shared" si="1"/>
        <v>4.3254437869822482</v>
      </c>
      <c r="DA21">
        <f t="shared" si="48"/>
        <v>2</v>
      </c>
      <c r="DB21">
        <f t="shared" si="49"/>
        <v>4.4749999999999996</v>
      </c>
      <c r="DC21">
        <f t="shared" si="50"/>
        <v>8</v>
      </c>
      <c r="DD21">
        <f t="shared" si="51"/>
        <v>5.0972222222222223</v>
      </c>
      <c r="DE21">
        <f t="shared" si="52"/>
        <v>3.6842105263157894</v>
      </c>
      <c r="DF21">
        <f t="shared" si="53"/>
        <v>3.6956521739130435</v>
      </c>
      <c r="DG21">
        <f t="shared" si="54"/>
        <v>10.666666666666666</v>
      </c>
      <c r="DH21">
        <f t="shared" si="55"/>
        <v>7.3571428571428568</v>
      </c>
      <c r="DI21">
        <f t="shared" si="56"/>
        <v>4.4725274725274726</v>
      </c>
      <c r="DJ21">
        <f t="shared" si="57"/>
        <v>4.2</v>
      </c>
      <c r="DK21">
        <f t="shared" si="58"/>
        <v>3.8135593220338984</v>
      </c>
      <c r="DL21">
        <f t="shared" si="59"/>
        <v>3.7</v>
      </c>
      <c r="DM21">
        <f t="shared" si="60"/>
        <v>3.1379310344827585</v>
      </c>
      <c r="DN21">
        <f t="shared" si="61"/>
        <v>4.7272727272727275</v>
      </c>
      <c r="DO21">
        <f t="shared" si="86"/>
        <v>4</v>
      </c>
      <c r="DP21">
        <f t="shared" si="62"/>
        <v>3.2</v>
      </c>
      <c r="DQ21">
        <f t="shared" si="63"/>
        <v>3.3555555555555556</v>
      </c>
      <c r="DR21">
        <f t="shared" si="64"/>
        <v>6</v>
      </c>
      <c r="DS21">
        <f t="shared" si="65"/>
        <v>4.8571428571428568</v>
      </c>
      <c r="DV21">
        <f t="shared" si="3"/>
        <v>3.431924882629108</v>
      </c>
      <c r="DW21">
        <f t="shared" si="66"/>
        <v>5</v>
      </c>
      <c r="DX21">
        <f t="shared" si="67"/>
        <v>3.6530612244897958</v>
      </c>
      <c r="DY21">
        <f t="shared" si="68"/>
        <v>2.8</v>
      </c>
      <c r="DZ21">
        <f t="shared" si="69"/>
        <v>3.3363636363636364</v>
      </c>
      <c r="EA21">
        <f t="shared" si="70"/>
        <v>3.8888888888888888</v>
      </c>
      <c r="EB21">
        <f t="shared" si="71"/>
        <v>4.25</v>
      </c>
      <c r="EC21">
        <f t="shared" si="72"/>
        <v>4</v>
      </c>
      <c r="ED21">
        <f t="shared" si="73"/>
        <v>2.3409090909090908</v>
      </c>
      <c r="EE21">
        <f t="shared" si="74"/>
        <v>3.9134615384615383</v>
      </c>
      <c r="EF21">
        <f t="shared" si="75"/>
        <v>3.6206896551724137</v>
      </c>
      <c r="EG21">
        <f t="shared" si="76"/>
        <v>4.3269230769230766</v>
      </c>
      <c r="EH21">
        <f t="shared" si="77"/>
        <v>9.25</v>
      </c>
      <c r="EI21">
        <f t="shared" si="78"/>
        <v>4.333333333333333</v>
      </c>
      <c r="EJ21">
        <f t="shared" si="79"/>
        <v>4.333333333333333</v>
      </c>
      <c r="EK21">
        <f t="shared" si="87"/>
        <v>4</v>
      </c>
      <c r="EL21">
        <f t="shared" si="80"/>
        <v>5.333333333333333</v>
      </c>
      <c r="EM21">
        <f t="shared" si="81"/>
        <v>5.8076923076923075</v>
      </c>
      <c r="EN21">
        <f t="shared" si="82"/>
        <v>4</v>
      </c>
      <c r="EO21">
        <f t="shared" si="83"/>
        <v>4.25</v>
      </c>
      <c r="ER21">
        <f t="shared" si="84"/>
        <v>4.5158810375947001</v>
      </c>
      <c r="EU21">
        <f t="shared" si="5"/>
        <v>0.60721513811424577</v>
      </c>
      <c r="EV21">
        <f t="shared" si="6"/>
        <v>2.856130355976354</v>
      </c>
      <c r="EW21">
        <f t="shared" si="7"/>
        <v>0.36458173295789403</v>
      </c>
      <c r="EX21">
        <f t="shared" si="8"/>
        <v>2.2732451083818359E-2</v>
      </c>
      <c r="EY21">
        <f t="shared" si="9"/>
        <v>6.2745286032457603E-2</v>
      </c>
      <c r="EZ21">
        <f t="shared" si="10"/>
        <v>0.89901724281403517</v>
      </c>
      <c r="FA21">
        <f t="shared" si="11"/>
        <v>0.94804838401423874</v>
      </c>
      <c r="FB21">
        <f t="shared" si="12"/>
        <v>2.4379399517696361E-2</v>
      </c>
      <c r="FC21">
        <f t="shared" si="13"/>
        <v>8.8229594474069657E-3</v>
      </c>
      <c r="FD21">
        <f t="shared" si="14"/>
        <v>0.36588159447771607</v>
      </c>
      <c r="FE21">
        <f t="shared" si="15"/>
        <v>0.5328059936754691</v>
      </c>
      <c r="FF21">
        <f t="shared" si="16"/>
        <v>1.2046916440634396</v>
      </c>
      <c r="FG21">
        <f t="shared" si="17"/>
        <v>0.74802149838909682</v>
      </c>
      <c r="FH21">
        <f t="shared" si="18"/>
        <v>1.9405903124326416</v>
      </c>
      <c r="FI21">
        <f t="shared" si="19"/>
        <v>0.26671132988068269</v>
      </c>
      <c r="FJ21">
        <f t="shared" si="20"/>
        <v>0.5985428963865761</v>
      </c>
      <c r="FK21">
        <f t="shared" si="21"/>
        <v>0.91421173453878235</v>
      </c>
      <c r="FL21">
        <f t="shared" si="22"/>
        <v>1.9629726087480237</v>
      </c>
      <c r="FM21">
        <f t="shared" si="23"/>
        <v>0.28712608602616768</v>
      </c>
      <c r="FN21">
        <f t="shared" si="24"/>
        <v>0.31054104871397964</v>
      </c>
      <c r="FP21">
        <f t="shared" si="25"/>
        <v>1.8202446207681613E-6</v>
      </c>
      <c r="FQ21">
        <f t="shared" si="26"/>
        <v>0.27109671177659472</v>
      </c>
      <c r="FR21">
        <f t="shared" si="27"/>
        <v>1.7994445223313577E-2</v>
      </c>
      <c r="FS21">
        <f t="shared" si="28"/>
        <v>2.8775609127063631E-3</v>
      </c>
      <c r="FT21">
        <f t="shared" si="29"/>
        <v>8.3190020832836265E-5</v>
      </c>
      <c r="FU21">
        <f t="shared" si="30"/>
        <v>9.2593599122688386E-2</v>
      </c>
      <c r="FV21">
        <f t="shared" si="31"/>
        <v>0.16983051967202051</v>
      </c>
      <c r="FW21">
        <f t="shared" si="32"/>
        <v>0.13396635755441458</v>
      </c>
      <c r="FX21">
        <f t="shared" si="33"/>
        <v>4.0197292208465851E-7</v>
      </c>
      <c r="FY21">
        <f t="shared" si="34"/>
        <v>1.9960984095798349E-2</v>
      </c>
      <c r="FZ21">
        <f t="shared" si="35"/>
        <v>3.3344372117150807E-2</v>
      </c>
      <c r="GA21">
        <f t="shared" si="36"/>
        <v>0.17351844928627078</v>
      </c>
      <c r="GB21">
        <f t="shared" si="37"/>
        <v>1.1920047736329631</v>
      </c>
      <c r="GC21">
        <f t="shared" si="38"/>
        <v>0.19316876290880966</v>
      </c>
      <c r="GD21">
        <f t="shared" si="39"/>
        <v>0.19184876296238579</v>
      </c>
      <c r="GE21">
        <f t="shared" si="40"/>
        <v>0.12611745972197294</v>
      </c>
      <c r="GF21">
        <f t="shared" si="41"/>
        <v>0.28995602903106577</v>
      </c>
      <c r="GG21">
        <f t="shared" si="42"/>
        <v>1.0749124360810338</v>
      </c>
      <c r="GH21">
        <f t="shared" si="43"/>
        <v>0.13382005111796064</v>
      </c>
      <c r="GI21">
        <f t="shared" si="44"/>
        <v>0.17562249665495033</v>
      </c>
    </row>
    <row r="22" spans="1:212">
      <c r="A22" t="s">
        <v>112</v>
      </c>
      <c r="B22">
        <v>792</v>
      </c>
      <c r="C22">
        <v>20</v>
      </c>
      <c r="D22">
        <v>178</v>
      </c>
      <c r="E22">
        <v>58</v>
      </c>
      <c r="F22">
        <v>392</v>
      </c>
      <c r="G22">
        <v>70</v>
      </c>
      <c r="H22">
        <v>88</v>
      </c>
      <c r="I22">
        <v>36</v>
      </c>
      <c r="J22">
        <v>111</v>
      </c>
      <c r="K22">
        <v>430</v>
      </c>
      <c r="L22">
        <v>112</v>
      </c>
      <c r="M22">
        <v>238</v>
      </c>
      <c r="N22">
        <v>36</v>
      </c>
      <c r="O22">
        <v>87</v>
      </c>
      <c r="P22">
        <v>113</v>
      </c>
      <c r="Q22" s="5">
        <v>8</v>
      </c>
      <c r="R22">
        <v>19</v>
      </c>
      <c r="S22">
        <v>152</v>
      </c>
      <c r="T22">
        <v>12</v>
      </c>
      <c r="U22">
        <v>36</v>
      </c>
      <c r="V22">
        <v>187</v>
      </c>
      <c r="W22">
        <v>6</v>
      </c>
      <c r="X22">
        <v>55</v>
      </c>
      <c r="Y22">
        <v>12</v>
      </c>
      <c r="Z22">
        <v>80</v>
      </c>
      <c r="AA22">
        <v>13</v>
      </c>
      <c r="AB22">
        <v>16</v>
      </c>
      <c r="AC22">
        <v>7</v>
      </c>
      <c r="AD22">
        <v>28</v>
      </c>
      <c r="AE22">
        <v>108</v>
      </c>
      <c r="AF22">
        <v>30</v>
      </c>
      <c r="AG22">
        <v>70</v>
      </c>
      <c r="AH22">
        <v>9</v>
      </c>
      <c r="AI22">
        <v>22</v>
      </c>
      <c r="AJ22">
        <v>32</v>
      </c>
      <c r="AK22">
        <v>2</v>
      </c>
      <c r="AL22">
        <v>4</v>
      </c>
      <c r="AM22">
        <v>40</v>
      </c>
      <c r="AN22">
        <v>4</v>
      </c>
      <c r="AO22">
        <v>11</v>
      </c>
      <c r="AP22">
        <v>212</v>
      </c>
      <c r="AQ22">
        <v>7</v>
      </c>
      <c r="AR22">
        <v>49</v>
      </c>
      <c r="AS22">
        <v>15</v>
      </c>
      <c r="AT22">
        <v>117</v>
      </c>
      <c r="AU22">
        <v>23</v>
      </c>
      <c r="AV22">
        <v>21</v>
      </c>
      <c r="AW22">
        <v>8</v>
      </c>
      <c r="AX22">
        <v>33</v>
      </c>
      <c r="AY22">
        <v>113</v>
      </c>
      <c r="AZ22">
        <v>23</v>
      </c>
      <c r="BA22">
        <v>53</v>
      </c>
      <c r="BB22">
        <v>9</v>
      </c>
      <c r="BC22">
        <v>25</v>
      </c>
      <c r="BD22">
        <v>27</v>
      </c>
      <c r="BE22">
        <v>0.5</v>
      </c>
      <c r="BF22">
        <v>4</v>
      </c>
      <c r="BG22">
        <v>32</v>
      </c>
      <c r="BH22">
        <v>4</v>
      </c>
      <c r="BI22">
        <v>9</v>
      </c>
      <c r="BJ22">
        <v>-25</v>
      </c>
      <c r="BK22">
        <v>-1</v>
      </c>
      <c r="BL22">
        <v>6</v>
      </c>
      <c r="BM22">
        <v>-3</v>
      </c>
      <c r="BN22">
        <v>-37</v>
      </c>
      <c r="BO22">
        <v>-10</v>
      </c>
      <c r="BP22">
        <v>-5</v>
      </c>
      <c r="BQ22">
        <v>-1</v>
      </c>
      <c r="BR22">
        <v>-5</v>
      </c>
      <c r="BS22">
        <v>-5</v>
      </c>
      <c r="BT22">
        <v>7</v>
      </c>
      <c r="BU22">
        <v>17</v>
      </c>
      <c r="BV22">
        <v>0</v>
      </c>
      <c r="BW22">
        <v>-3</v>
      </c>
      <c r="BX22">
        <v>5</v>
      </c>
      <c r="BY22">
        <v>2</v>
      </c>
      <c r="BZ22">
        <v>0</v>
      </c>
      <c r="CA22">
        <v>8</v>
      </c>
      <c r="CB22">
        <v>0</v>
      </c>
      <c r="CC22">
        <v>2</v>
      </c>
      <c r="CD22">
        <f t="shared" si="45"/>
        <v>-3.1565656565656566</v>
      </c>
      <c r="CE22">
        <f t="shared" si="45"/>
        <v>-5</v>
      </c>
      <c r="CF22">
        <f t="shared" si="45"/>
        <v>3.3707865168539324</v>
      </c>
      <c r="CG22">
        <f t="shared" si="45"/>
        <v>-5.1724137931034484</v>
      </c>
      <c r="CH22">
        <f t="shared" si="45"/>
        <v>-9.4387755102040813</v>
      </c>
      <c r="CI22">
        <f t="shared" si="45"/>
        <v>-14.285714285714285</v>
      </c>
      <c r="CJ22">
        <f t="shared" si="45"/>
        <v>-5.6818181818181817</v>
      </c>
      <c r="CK22">
        <f t="shared" si="45"/>
        <v>-2.7777777777777777</v>
      </c>
      <c r="CL22">
        <f t="shared" si="45"/>
        <v>-4.5045045045045047</v>
      </c>
      <c r="CM22">
        <f t="shared" si="88"/>
        <v>-1.1627906976744187</v>
      </c>
      <c r="CN22">
        <f t="shared" si="88"/>
        <v>6.25</v>
      </c>
      <c r="CO22">
        <f t="shared" si="88"/>
        <v>7.1428571428571423</v>
      </c>
      <c r="CP22">
        <f t="shared" si="88"/>
        <v>0</v>
      </c>
      <c r="CQ22">
        <f t="shared" si="88"/>
        <v>-3.4482758620689653</v>
      </c>
      <c r="CR22">
        <f t="shared" si="88"/>
        <v>4.4247787610619467</v>
      </c>
      <c r="CS22">
        <f t="shared" si="88"/>
        <v>25</v>
      </c>
      <c r="CT22">
        <f t="shared" si="88"/>
        <v>0</v>
      </c>
      <c r="CU22">
        <f t="shared" si="88"/>
        <v>5.2631578947368416</v>
      </c>
      <c r="CV22">
        <f t="shared" si="88"/>
        <v>0</v>
      </c>
      <c r="CW22">
        <f t="shared" si="88"/>
        <v>5.5555555555555554</v>
      </c>
      <c r="CZ22">
        <f t="shared" si="1"/>
        <v>4.2352941176470589</v>
      </c>
      <c r="DA22">
        <f t="shared" si="48"/>
        <v>3.3333333333333335</v>
      </c>
      <c r="DB22">
        <f t="shared" si="49"/>
        <v>3.2363636363636363</v>
      </c>
      <c r="DC22">
        <f t="shared" si="50"/>
        <v>4.833333333333333</v>
      </c>
      <c r="DD22">
        <f t="shared" si="51"/>
        <v>4.9000000000000004</v>
      </c>
      <c r="DE22">
        <f t="shared" si="52"/>
        <v>5.384615384615385</v>
      </c>
      <c r="DF22">
        <f t="shared" si="53"/>
        <v>5.5</v>
      </c>
      <c r="DG22">
        <f t="shared" si="54"/>
        <v>5.1428571428571432</v>
      </c>
      <c r="DH22">
        <f t="shared" si="55"/>
        <v>3.9642857142857144</v>
      </c>
      <c r="DI22">
        <f t="shared" si="56"/>
        <v>3.9814814814814814</v>
      </c>
      <c r="DJ22">
        <f t="shared" si="57"/>
        <v>3.7333333333333334</v>
      </c>
      <c r="DK22">
        <f t="shared" si="58"/>
        <v>3.4</v>
      </c>
      <c r="DL22">
        <f t="shared" si="59"/>
        <v>4</v>
      </c>
      <c r="DM22">
        <f t="shared" si="60"/>
        <v>3.9545454545454546</v>
      </c>
      <c r="DN22">
        <f t="shared" si="61"/>
        <v>3.53125</v>
      </c>
      <c r="DO22">
        <f t="shared" si="86"/>
        <v>4</v>
      </c>
      <c r="DP22">
        <f t="shared" si="62"/>
        <v>4.75</v>
      </c>
      <c r="DQ22">
        <f t="shared" si="63"/>
        <v>3.8</v>
      </c>
      <c r="DR22">
        <f t="shared" si="64"/>
        <v>3</v>
      </c>
      <c r="DS22">
        <f t="shared" si="65"/>
        <v>3.2727272727272729</v>
      </c>
      <c r="DV22">
        <f t="shared" si="3"/>
        <v>3.7358490566037736</v>
      </c>
      <c r="DW22">
        <f t="shared" si="66"/>
        <v>2.8571428571428572</v>
      </c>
      <c r="DX22">
        <f t="shared" si="67"/>
        <v>3.6326530612244898</v>
      </c>
      <c r="DY22">
        <f t="shared" si="68"/>
        <v>3.8666666666666667</v>
      </c>
      <c r="DZ22">
        <f t="shared" si="69"/>
        <v>3.3504273504273505</v>
      </c>
      <c r="EA22">
        <f t="shared" si="70"/>
        <v>3.0434782608695654</v>
      </c>
      <c r="EB22">
        <f t="shared" si="71"/>
        <v>4.1904761904761907</v>
      </c>
      <c r="EC22">
        <f t="shared" si="72"/>
        <v>4.5</v>
      </c>
      <c r="ED22">
        <f t="shared" si="73"/>
        <v>3.3636363636363638</v>
      </c>
      <c r="EE22">
        <f t="shared" si="74"/>
        <v>3.8053097345132745</v>
      </c>
      <c r="EF22">
        <f t="shared" si="75"/>
        <v>4.8695652173913047</v>
      </c>
      <c r="EG22">
        <f t="shared" si="76"/>
        <v>4.4905660377358494</v>
      </c>
      <c r="EH22">
        <f t="shared" si="77"/>
        <v>4</v>
      </c>
      <c r="EI22">
        <f t="shared" si="78"/>
        <v>3.48</v>
      </c>
      <c r="EJ22">
        <f t="shared" si="79"/>
        <v>4.1851851851851851</v>
      </c>
      <c r="EK22">
        <f t="shared" si="87"/>
        <v>16</v>
      </c>
      <c r="EL22">
        <f t="shared" si="80"/>
        <v>4.75</v>
      </c>
      <c r="EM22">
        <f t="shared" si="81"/>
        <v>4.75</v>
      </c>
      <c r="EN22">
        <f t="shared" si="82"/>
        <v>3</v>
      </c>
      <c r="EO22">
        <f t="shared" si="83"/>
        <v>4</v>
      </c>
      <c r="ER22">
        <f t="shared" si="84"/>
        <v>4.2956094046599</v>
      </c>
      <c r="EU22">
        <f t="shared" si="5"/>
        <v>0.40486037984399909</v>
      </c>
      <c r="EV22">
        <f t="shared" si="6"/>
        <v>0.78685923525721158</v>
      </c>
      <c r="EW22">
        <f t="shared" si="7"/>
        <v>2.1154404402825104</v>
      </c>
      <c r="EX22">
        <f t="shared" si="8"/>
        <v>0.21300180433551313</v>
      </c>
      <c r="EY22">
        <f t="shared" si="9"/>
        <v>4.4789010162883065E-2</v>
      </c>
      <c r="EZ22">
        <f t="shared" si="10"/>
        <v>0.10647596227811788</v>
      </c>
      <c r="FA22">
        <f t="shared" si="11"/>
        <v>7.4229947611818517E-2</v>
      </c>
      <c r="FB22">
        <f t="shared" si="12"/>
        <v>0.20517257960595681</v>
      </c>
      <c r="FC22">
        <f t="shared" si="13"/>
        <v>0.56713823742928349</v>
      </c>
      <c r="FD22">
        <f t="shared" si="14"/>
        <v>0.77282160891869922</v>
      </c>
      <c r="FE22">
        <f t="shared" si="15"/>
        <v>0.7934418327843874</v>
      </c>
      <c r="FF22">
        <f t="shared" si="16"/>
        <v>1.9279343109908496</v>
      </c>
      <c r="FG22">
        <f t="shared" si="17"/>
        <v>0.49555491995703876</v>
      </c>
      <c r="FH22">
        <f t="shared" si="18"/>
        <v>0.55394393741655712</v>
      </c>
      <c r="FI22">
        <f t="shared" si="19"/>
        <v>1.0637261139504042</v>
      </c>
      <c r="FJ22">
        <f t="shared" si="20"/>
        <v>0.55414019390888214</v>
      </c>
      <c r="FK22">
        <f t="shared" si="21"/>
        <v>0.33380306413099697</v>
      </c>
      <c r="FL22">
        <f t="shared" si="22"/>
        <v>0.78815576019203626</v>
      </c>
      <c r="FM22">
        <f t="shared" si="23"/>
        <v>0.90585228639797533</v>
      </c>
      <c r="FN22">
        <f t="shared" si="24"/>
        <v>0.95158774107691979</v>
      </c>
      <c r="FP22">
        <f t="shared" si="25"/>
        <v>4.2867731223342779E-3</v>
      </c>
      <c r="FQ22">
        <f t="shared" si="26"/>
        <v>3.2320377522643204E-2</v>
      </c>
      <c r="FR22">
        <f t="shared" si="27"/>
        <v>3.5494226367527554E-2</v>
      </c>
      <c r="FS22">
        <f t="shared" si="28"/>
        <v>0.13189926968787258</v>
      </c>
      <c r="FT22">
        <f t="shared" si="29"/>
        <v>4.8926048224972728E-4</v>
      </c>
      <c r="FU22">
        <f t="shared" si="30"/>
        <v>1.0630477930554209E-2</v>
      </c>
      <c r="FV22">
        <f t="shared" si="31"/>
        <v>0.21541898553358341</v>
      </c>
      <c r="FW22">
        <f t="shared" si="32"/>
        <v>0.27335974408179453</v>
      </c>
      <c r="FX22">
        <f t="shared" si="33"/>
        <v>2.0356316165213727E-2</v>
      </c>
      <c r="FY22">
        <f t="shared" si="34"/>
        <v>2.9058328885058098E-2</v>
      </c>
      <c r="FZ22">
        <f t="shared" si="35"/>
        <v>0.54179037365551808</v>
      </c>
      <c r="GA22">
        <f t="shared" si="36"/>
        <v>0.40904710589400956</v>
      </c>
      <c r="GB22">
        <f t="shared" si="37"/>
        <v>0.16715976592877541</v>
      </c>
      <c r="GC22">
        <f t="shared" si="38"/>
        <v>4.2868807098256773E-2</v>
      </c>
      <c r="GD22">
        <f t="shared" si="39"/>
        <v>0.2133778126700607</v>
      </c>
      <c r="GE22">
        <f t="shared" si="40"/>
        <v>0.92071240804687016</v>
      </c>
      <c r="GF22">
        <f t="shared" si="41"/>
        <v>0.27055748254636697</v>
      </c>
      <c r="GG22">
        <f t="shared" si="42"/>
        <v>0.53153964859131075</v>
      </c>
      <c r="GH22">
        <f t="shared" si="43"/>
        <v>5.7598763114375305E-2</v>
      </c>
      <c r="GI22">
        <f t="shared" si="44"/>
        <v>0.16715976592877541</v>
      </c>
    </row>
    <row r="23" spans="1:212">
      <c r="A23" t="s">
        <v>113</v>
      </c>
      <c r="B23">
        <v>1069</v>
      </c>
      <c r="C23">
        <v>59</v>
      </c>
      <c r="D23">
        <v>688</v>
      </c>
      <c r="E23">
        <v>114</v>
      </c>
      <c r="F23">
        <v>1093</v>
      </c>
      <c r="G23">
        <v>118</v>
      </c>
      <c r="H23">
        <v>135</v>
      </c>
      <c r="I23">
        <v>70</v>
      </c>
      <c r="J23">
        <v>90</v>
      </c>
      <c r="K23">
        <v>597</v>
      </c>
      <c r="L23">
        <v>151</v>
      </c>
      <c r="M23">
        <v>600</v>
      </c>
      <c r="N23">
        <v>30</v>
      </c>
      <c r="O23">
        <v>106</v>
      </c>
      <c r="P23">
        <v>319</v>
      </c>
      <c r="Q23">
        <v>15</v>
      </c>
      <c r="R23">
        <v>29</v>
      </c>
      <c r="S23">
        <v>259</v>
      </c>
      <c r="T23">
        <v>40</v>
      </c>
      <c r="U23" s="4">
        <v>0</v>
      </c>
      <c r="V23">
        <v>191</v>
      </c>
      <c r="W23">
        <v>13</v>
      </c>
      <c r="X23">
        <v>112</v>
      </c>
      <c r="Y23">
        <v>18</v>
      </c>
      <c r="Z23">
        <v>211</v>
      </c>
      <c r="AA23">
        <v>21</v>
      </c>
      <c r="AB23">
        <v>24</v>
      </c>
      <c r="AC23">
        <v>7</v>
      </c>
      <c r="AD23">
        <v>13</v>
      </c>
      <c r="AE23">
        <v>107</v>
      </c>
      <c r="AF23">
        <v>35</v>
      </c>
      <c r="AG23">
        <v>148</v>
      </c>
      <c r="AH23">
        <v>6</v>
      </c>
      <c r="AI23">
        <v>23</v>
      </c>
      <c r="AJ23">
        <v>58</v>
      </c>
      <c r="AK23">
        <v>1</v>
      </c>
      <c r="AL23">
        <v>9</v>
      </c>
      <c r="AM23">
        <v>53</v>
      </c>
      <c r="AN23">
        <v>9</v>
      </c>
      <c r="AO23">
        <v>0</v>
      </c>
      <c r="AP23">
        <v>207</v>
      </c>
      <c r="AQ23">
        <v>16</v>
      </c>
      <c r="AR23">
        <v>156</v>
      </c>
      <c r="AS23">
        <v>29</v>
      </c>
      <c r="AT23">
        <v>242</v>
      </c>
      <c r="AU23">
        <v>28</v>
      </c>
      <c r="AV23">
        <v>30</v>
      </c>
      <c r="AW23">
        <v>21</v>
      </c>
      <c r="AX23">
        <v>23</v>
      </c>
      <c r="AY23">
        <v>117</v>
      </c>
      <c r="AZ23">
        <v>29</v>
      </c>
      <c r="BA23">
        <v>83</v>
      </c>
      <c r="BB23">
        <v>6</v>
      </c>
      <c r="BC23">
        <v>17</v>
      </c>
      <c r="BD23">
        <v>59</v>
      </c>
      <c r="BE23">
        <v>3</v>
      </c>
      <c r="BF23">
        <v>4</v>
      </c>
      <c r="BG23">
        <v>37</v>
      </c>
      <c r="BH23">
        <v>5</v>
      </c>
      <c r="BI23">
        <v>0</v>
      </c>
      <c r="BJ23">
        <v>-16</v>
      </c>
      <c r="BK23">
        <v>-3</v>
      </c>
      <c r="BL23">
        <v>-44</v>
      </c>
      <c r="BM23">
        <v>-11</v>
      </c>
      <c r="BN23">
        <v>-31</v>
      </c>
      <c r="BO23">
        <v>-7</v>
      </c>
      <c r="BP23">
        <v>-6</v>
      </c>
      <c r="BQ23">
        <v>-14</v>
      </c>
      <c r="BR23">
        <v>-10</v>
      </c>
      <c r="BS23">
        <v>-10</v>
      </c>
      <c r="BT23">
        <v>6</v>
      </c>
      <c r="BU23">
        <v>65</v>
      </c>
      <c r="BV23">
        <v>0</v>
      </c>
      <c r="BW23">
        <v>6</v>
      </c>
      <c r="BX23">
        <v>-1</v>
      </c>
      <c r="BY23">
        <v>-2</v>
      </c>
      <c r="BZ23">
        <v>5</v>
      </c>
      <c r="CA23">
        <v>16</v>
      </c>
      <c r="CB23">
        <v>4</v>
      </c>
      <c r="CC23">
        <v>0</v>
      </c>
      <c r="CD23">
        <f t="shared" si="45"/>
        <v>-1.4967259120673526</v>
      </c>
      <c r="CE23">
        <f t="shared" si="45"/>
        <v>-5.0847457627118651</v>
      </c>
      <c r="CF23">
        <f t="shared" si="45"/>
        <v>-6.395348837209303</v>
      </c>
      <c r="CG23">
        <f t="shared" si="45"/>
        <v>-9.6491228070175428</v>
      </c>
      <c r="CH23">
        <f t="shared" si="45"/>
        <v>-2.8362305580969807</v>
      </c>
      <c r="CI23">
        <f t="shared" si="45"/>
        <v>-5.9322033898305087</v>
      </c>
      <c r="CJ23">
        <f t="shared" si="45"/>
        <v>-4.4444444444444446</v>
      </c>
      <c r="CK23">
        <f t="shared" si="45"/>
        <v>-20</v>
      </c>
      <c r="CL23">
        <f t="shared" si="45"/>
        <v>-11.111111111111111</v>
      </c>
      <c r="CM23">
        <f t="shared" si="88"/>
        <v>-1.675041876046901</v>
      </c>
      <c r="CN23">
        <f t="shared" si="88"/>
        <v>3.9735099337748347</v>
      </c>
      <c r="CO23">
        <f t="shared" si="88"/>
        <v>10.833333333333334</v>
      </c>
      <c r="CP23">
        <f t="shared" si="88"/>
        <v>0</v>
      </c>
      <c r="CQ23">
        <f t="shared" si="88"/>
        <v>5.6603773584905666</v>
      </c>
      <c r="CR23">
        <f t="shared" si="88"/>
        <v>-0.31347962382445138</v>
      </c>
      <c r="CS23">
        <f t="shared" si="88"/>
        <v>-13.333333333333334</v>
      </c>
      <c r="CT23">
        <f t="shared" si="88"/>
        <v>17.241379310344829</v>
      </c>
      <c r="CU23">
        <f t="shared" si="88"/>
        <v>6.1776061776061777</v>
      </c>
      <c r="CV23">
        <f t="shared" si="88"/>
        <v>10</v>
      </c>
      <c r="CZ23">
        <f t="shared" si="1"/>
        <v>5.5968586387434556</v>
      </c>
      <c r="DA23">
        <f t="shared" si="48"/>
        <v>4.5384615384615383</v>
      </c>
      <c r="DB23">
        <f t="shared" si="49"/>
        <v>6.1428571428571432</v>
      </c>
      <c r="DC23">
        <f t="shared" si="50"/>
        <v>6.333333333333333</v>
      </c>
      <c r="DD23">
        <f t="shared" si="51"/>
        <v>5.1800947867298577</v>
      </c>
      <c r="DE23">
        <f t="shared" si="52"/>
        <v>5.6190476190476186</v>
      </c>
      <c r="DF23">
        <f t="shared" si="53"/>
        <v>5.625</v>
      </c>
      <c r="DG23">
        <f t="shared" si="54"/>
        <v>10</v>
      </c>
      <c r="DH23">
        <f t="shared" si="55"/>
        <v>6.9230769230769234</v>
      </c>
      <c r="DI23">
        <f t="shared" si="56"/>
        <v>5.5794392523364484</v>
      </c>
      <c r="DJ23">
        <f t="shared" si="57"/>
        <v>4.3142857142857141</v>
      </c>
      <c r="DK23">
        <f t="shared" si="58"/>
        <v>4.0540540540540544</v>
      </c>
      <c r="DL23">
        <f t="shared" si="59"/>
        <v>5</v>
      </c>
      <c r="DM23">
        <f t="shared" si="60"/>
        <v>4.6086956521739131</v>
      </c>
      <c r="DN23">
        <f t="shared" si="61"/>
        <v>5.5</v>
      </c>
      <c r="DO23">
        <f t="shared" si="86"/>
        <v>15</v>
      </c>
      <c r="DP23">
        <f t="shared" si="62"/>
        <v>3.2222222222222223</v>
      </c>
      <c r="DQ23">
        <f t="shared" si="63"/>
        <v>4.8867924528301883</v>
      </c>
      <c r="DR23">
        <f t="shared" si="64"/>
        <v>4.4444444444444446</v>
      </c>
      <c r="DV23">
        <f t="shared" si="3"/>
        <v>5.1642512077294684</v>
      </c>
      <c r="DW23">
        <f t="shared" si="66"/>
        <v>3.6875</v>
      </c>
      <c r="DX23">
        <f t="shared" si="67"/>
        <v>4.4102564102564106</v>
      </c>
      <c r="DY23">
        <f t="shared" si="68"/>
        <v>3.9310344827586206</v>
      </c>
      <c r="DZ23">
        <f t="shared" si="69"/>
        <v>4.5165289256198351</v>
      </c>
      <c r="EA23">
        <f t="shared" si="70"/>
        <v>4.2142857142857144</v>
      </c>
      <c r="EB23">
        <f t="shared" si="71"/>
        <v>4.5</v>
      </c>
      <c r="EC23">
        <f t="shared" si="72"/>
        <v>3.3333333333333335</v>
      </c>
      <c r="ED23">
        <f t="shared" si="73"/>
        <v>3.9130434782608696</v>
      </c>
      <c r="EE23">
        <f t="shared" si="74"/>
        <v>5.1025641025641022</v>
      </c>
      <c r="EF23">
        <f t="shared" si="75"/>
        <v>5.2068965517241379</v>
      </c>
      <c r="EG23">
        <f t="shared" si="76"/>
        <v>7.2289156626506026</v>
      </c>
      <c r="EH23">
        <f t="shared" si="77"/>
        <v>5</v>
      </c>
      <c r="EI23">
        <f t="shared" si="78"/>
        <v>6.2352941176470589</v>
      </c>
      <c r="EJ23">
        <f t="shared" si="79"/>
        <v>5.406779661016949</v>
      </c>
      <c r="EK23">
        <f t="shared" si="87"/>
        <v>5</v>
      </c>
      <c r="EL23">
        <f t="shared" si="80"/>
        <v>7.25</v>
      </c>
      <c r="EM23">
        <f t="shared" si="81"/>
        <v>7</v>
      </c>
      <c r="EN23">
        <f t="shared" si="82"/>
        <v>8</v>
      </c>
      <c r="ER23">
        <f t="shared" si="84"/>
        <v>5.570245984801157</v>
      </c>
      <c r="EU23">
        <f t="shared" si="5"/>
        <v>0.29267053253034248</v>
      </c>
      <c r="EV23">
        <f t="shared" si="6"/>
        <v>0.79243626736438932</v>
      </c>
      <c r="EW23">
        <f t="shared" si="7"/>
        <v>6.3713296621583357E-2</v>
      </c>
      <c r="EX23">
        <f t="shared" si="8"/>
        <v>0.16947465009521609</v>
      </c>
      <c r="EY23">
        <f t="shared" si="9"/>
        <v>0.93950307597278904</v>
      </c>
      <c r="EZ23">
        <f t="shared" si="10"/>
        <v>0.33758172498106398</v>
      </c>
      <c r="FA23">
        <f t="shared" si="11"/>
        <v>0.33081106575837982</v>
      </c>
      <c r="FB23">
        <f t="shared" si="12"/>
        <v>2.2382847384992608E-2</v>
      </c>
      <c r="FC23">
        <f t="shared" si="13"/>
        <v>0.11752339452975512</v>
      </c>
      <c r="FD23">
        <f t="shared" si="14"/>
        <v>0.31721760087723605</v>
      </c>
      <c r="FE23">
        <f t="shared" si="15"/>
        <v>1.3856814908315049</v>
      </c>
      <c r="FF23">
        <f t="shared" si="16"/>
        <v>4.8102058325200412</v>
      </c>
      <c r="FG23">
        <f t="shared" si="17"/>
        <v>0.5441750966524681</v>
      </c>
      <c r="FH23">
        <f t="shared" si="18"/>
        <v>0.88556129963618468</v>
      </c>
      <c r="FI23">
        <f t="shared" si="19"/>
        <v>0.37384282419804804</v>
      </c>
      <c r="FJ23">
        <f t="shared" si="20"/>
        <v>0.10796522519609404</v>
      </c>
      <c r="FK23">
        <f t="shared" si="21"/>
        <v>1.5998462247711045</v>
      </c>
      <c r="FL23">
        <f t="shared" si="22"/>
        <v>0.88838144211796222</v>
      </c>
      <c r="FM23">
        <f t="shared" si="23"/>
        <v>0.7742848551609528</v>
      </c>
      <c r="FN23" t="e">
        <f t="shared" si="24"/>
        <v>#NUM!</v>
      </c>
      <c r="FP23">
        <f t="shared" si="25"/>
        <v>4.9577183997154738E-2</v>
      </c>
      <c r="FQ23">
        <f t="shared" si="26"/>
        <v>1.2086243727160417E-2</v>
      </c>
      <c r="FR23">
        <f t="shared" si="27"/>
        <v>3.14259136974811E-4</v>
      </c>
      <c r="FS23">
        <f t="shared" si="28"/>
        <v>7.4004717254469209E-3</v>
      </c>
      <c r="FT23">
        <f t="shared" si="29"/>
        <v>8.2335316620905835E-5</v>
      </c>
      <c r="FU23">
        <f t="shared" si="30"/>
        <v>1.9364301118824027E-2</v>
      </c>
      <c r="FV23">
        <f t="shared" si="31"/>
        <v>3.7643860586900543E-2</v>
      </c>
      <c r="FW23">
        <f t="shared" si="32"/>
        <v>1.9408828526446195E-3</v>
      </c>
      <c r="FX23">
        <f t="shared" si="33"/>
        <v>1.1414342509521322E-2</v>
      </c>
      <c r="FY23">
        <f t="shared" si="34"/>
        <v>6.3451883031829928E-2</v>
      </c>
      <c r="FZ23">
        <f t="shared" si="35"/>
        <v>0.15503927390515812</v>
      </c>
      <c r="GA23">
        <f t="shared" si="36"/>
        <v>2.3928365958573088</v>
      </c>
      <c r="GB23">
        <f t="shared" si="37"/>
        <v>0.14608522214492947</v>
      </c>
      <c r="GC23">
        <f t="shared" si="38"/>
        <v>0.44596444284617065</v>
      </c>
      <c r="GD23">
        <f t="shared" si="39"/>
        <v>0.19871039983936956</v>
      </c>
      <c r="GE23">
        <f t="shared" si="40"/>
        <v>0.14055698523541527</v>
      </c>
      <c r="GF23">
        <f t="shared" si="41"/>
        <v>0.41473427594464501</v>
      </c>
      <c r="GG23">
        <f t="shared" si="42"/>
        <v>1.1573312882480953</v>
      </c>
      <c r="GH23">
        <f t="shared" si="43"/>
        <v>0.59848686998899081</v>
      </c>
      <c r="GI23">
        <f t="shared" si="44"/>
        <v>0</v>
      </c>
    </row>
    <row r="24" spans="1:212">
      <c r="A24" t="s">
        <v>114</v>
      </c>
      <c r="B24">
        <v>1095</v>
      </c>
      <c r="C24">
        <v>65</v>
      </c>
      <c r="D24">
        <v>710</v>
      </c>
      <c r="E24">
        <v>121</v>
      </c>
      <c r="F24">
        <v>1136</v>
      </c>
      <c r="G24">
        <v>117</v>
      </c>
      <c r="H24">
        <v>136</v>
      </c>
      <c r="I24">
        <v>72</v>
      </c>
      <c r="J24">
        <v>87</v>
      </c>
      <c r="K24">
        <v>617</v>
      </c>
      <c r="L24">
        <v>151</v>
      </c>
      <c r="M24">
        <v>618</v>
      </c>
      <c r="N24">
        <v>31</v>
      </c>
      <c r="O24">
        <v>107</v>
      </c>
      <c r="P24">
        <v>339</v>
      </c>
      <c r="Q24">
        <v>16</v>
      </c>
      <c r="R24">
        <v>31</v>
      </c>
      <c r="S24">
        <v>268</v>
      </c>
      <c r="T24">
        <v>38</v>
      </c>
      <c r="U24" s="4">
        <v>0</v>
      </c>
      <c r="V24">
        <v>207</v>
      </c>
      <c r="W24">
        <v>13</v>
      </c>
      <c r="X24">
        <v>105</v>
      </c>
      <c r="Y24">
        <v>21</v>
      </c>
      <c r="Z24">
        <v>219</v>
      </c>
      <c r="AA24">
        <v>22</v>
      </c>
      <c r="AB24">
        <v>26</v>
      </c>
      <c r="AC24">
        <v>16</v>
      </c>
      <c r="AD24">
        <v>12</v>
      </c>
      <c r="AE24">
        <v>117</v>
      </c>
      <c r="AF24">
        <v>41</v>
      </c>
      <c r="AG24">
        <v>142</v>
      </c>
      <c r="AH24">
        <v>4</v>
      </c>
      <c r="AI24">
        <v>23</v>
      </c>
      <c r="AJ24">
        <v>63</v>
      </c>
      <c r="AK24">
        <v>3</v>
      </c>
      <c r="AL24">
        <v>6</v>
      </c>
      <c r="AM24">
        <v>51</v>
      </c>
      <c r="AN24">
        <v>7</v>
      </c>
      <c r="AO24">
        <v>0</v>
      </c>
      <c r="AP24">
        <v>216</v>
      </c>
      <c r="AQ24">
        <v>20</v>
      </c>
      <c r="AR24">
        <v>166</v>
      </c>
      <c r="AS24">
        <v>31</v>
      </c>
      <c r="AT24">
        <v>239</v>
      </c>
      <c r="AU24">
        <v>31</v>
      </c>
      <c r="AV24">
        <v>24</v>
      </c>
      <c r="AW24">
        <v>16</v>
      </c>
      <c r="AX24">
        <v>19</v>
      </c>
      <c r="AY24">
        <v>112</v>
      </c>
      <c r="AZ24">
        <v>32</v>
      </c>
      <c r="BA24">
        <v>92</v>
      </c>
      <c r="BB24">
        <v>6</v>
      </c>
      <c r="BC24">
        <v>12</v>
      </c>
      <c r="BD24">
        <v>69</v>
      </c>
      <c r="BE24">
        <v>5</v>
      </c>
      <c r="BF24">
        <v>6</v>
      </c>
      <c r="BG24">
        <v>42</v>
      </c>
      <c r="BH24">
        <v>3</v>
      </c>
      <c r="BI24">
        <v>0</v>
      </c>
      <c r="BJ24">
        <v>-9</v>
      </c>
      <c r="BK24">
        <v>-7</v>
      </c>
      <c r="BL24">
        <v>-61</v>
      </c>
      <c r="BM24">
        <v>-10</v>
      </c>
      <c r="BN24">
        <v>-20</v>
      </c>
      <c r="BO24">
        <v>-9</v>
      </c>
      <c r="BP24">
        <v>2</v>
      </c>
      <c r="BQ24">
        <v>0</v>
      </c>
      <c r="BR24">
        <v>-7</v>
      </c>
      <c r="BS24">
        <v>5</v>
      </c>
      <c r="BT24">
        <v>9</v>
      </c>
      <c r="BU24">
        <v>50</v>
      </c>
      <c r="BV24">
        <v>-2</v>
      </c>
      <c r="BW24">
        <v>11</v>
      </c>
      <c r="BX24">
        <v>-6</v>
      </c>
      <c r="BY24">
        <v>-2</v>
      </c>
      <c r="BZ24">
        <v>0</v>
      </c>
      <c r="CA24">
        <v>9</v>
      </c>
      <c r="CB24">
        <v>4</v>
      </c>
      <c r="CC24">
        <v>0</v>
      </c>
      <c r="CD24">
        <f t="shared" si="45"/>
        <v>-0.82191780821917804</v>
      </c>
      <c r="CE24">
        <f t="shared" si="45"/>
        <v>-10.76923076923077</v>
      </c>
      <c r="CF24">
        <f t="shared" si="45"/>
        <v>-8.591549295774648</v>
      </c>
      <c r="CG24">
        <f t="shared" si="45"/>
        <v>-8.2644628099173563</v>
      </c>
      <c r="CH24">
        <f t="shared" si="45"/>
        <v>-1.7605633802816902</v>
      </c>
      <c r="CI24">
        <f t="shared" si="45"/>
        <v>-7.6923076923076925</v>
      </c>
      <c r="CJ24">
        <f t="shared" si="45"/>
        <v>1.4705882352941175</v>
      </c>
      <c r="CK24">
        <f t="shared" si="45"/>
        <v>0</v>
      </c>
      <c r="CL24">
        <f t="shared" si="45"/>
        <v>-8.0459770114942533</v>
      </c>
      <c r="CM24">
        <f t="shared" si="88"/>
        <v>0.81037277147487841</v>
      </c>
      <c r="CN24">
        <f t="shared" si="88"/>
        <v>5.9602649006622519</v>
      </c>
      <c r="CO24">
        <f t="shared" si="88"/>
        <v>8.090614886731391</v>
      </c>
      <c r="CP24">
        <f t="shared" si="88"/>
        <v>-6.4516129032258061</v>
      </c>
      <c r="CQ24">
        <f t="shared" si="88"/>
        <v>10.2803738317757</v>
      </c>
      <c r="CR24">
        <f t="shared" si="88"/>
        <v>-1.7699115044247788</v>
      </c>
      <c r="CS24">
        <f t="shared" si="88"/>
        <v>-12.5</v>
      </c>
      <c r="CT24">
        <f t="shared" si="88"/>
        <v>0</v>
      </c>
      <c r="CU24">
        <f t="shared" si="88"/>
        <v>3.3582089552238807</v>
      </c>
      <c r="CV24">
        <f t="shared" si="88"/>
        <v>10.526315789473683</v>
      </c>
      <c r="CZ24">
        <f t="shared" si="1"/>
        <v>5.2898550724637685</v>
      </c>
      <c r="DA24">
        <f t="shared" si="48"/>
        <v>5</v>
      </c>
      <c r="DB24">
        <f t="shared" si="49"/>
        <v>6.7619047619047619</v>
      </c>
      <c r="DC24">
        <f t="shared" si="50"/>
        <v>5.7619047619047619</v>
      </c>
      <c r="DD24">
        <f t="shared" si="51"/>
        <v>5.1872146118721458</v>
      </c>
      <c r="DE24">
        <f t="shared" si="52"/>
        <v>5.3181818181818183</v>
      </c>
      <c r="DF24">
        <f t="shared" si="53"/>
        <v>5.2307692307692308</v>
      </c>
      <c r="DG24">
        <f t="shared" si="54"/>
        <v>4.5</v>
      </c>
      <c r="DH24">
        <f t="shared" si="55"/>
        <v>7.25</v>
      </c>
      <c r="DI24">
        <f t="shared" si="56"/>
        <v>5.2735042735042734</v>
      </c>
      <c r="DJ24">
        <f t="shared" si="57"/>
        <v>3.6829268292682928</v>
      </c>
      <c r="DK24">
        <f t="shared" si="58"/>
        <v>4.352112676056338</v>
      </c>
      <c r="DL24">
        <f t="shared" si="59"/>
        <v>7.75</v>
      </c>
      <c r="DM24">
        <f t="shared" si="60"/>
        <v>4.6521739130434785</v>
      </c>
      <c r="DN24">
        <f t="shared" si="61"/>
        <v>5.3809523809523814</v>
      </c>
      <c r="DO24">
        <f t="shared" si="86"/>
        <v>5.333333333333333</v>
      </c>
      <c r="DP24">
        <f t="shared" si="62"/>
        <v>5.166666666666667</v>
      </c>
      <c r="DQ24">
        <f t="shared" si="63"/>
        <v>5.2549019607843137</v>
      </c>
      <c r="DR24">
        <f t="shared" si="64"/>
        <v>5.4285714285714288</v>
      </c>
      <c r="DV24">
        <f t="shared" si="3"/>
        <v>5.0694444444444446</v>
      </c>
      <c r="DW24">
        <f t="shared" si="66"/>
        <v>3.25</v>
      </c>
      <c r="DX24">
        <f t="shared" si="67"/>
        <v>4.2771084337349397</v>
      </c>
      <c r="DY24">
        <f t="shared" si="68"/>
        <v>3.903225806451613</v>
      </c>
      <c r="DZ24">
        <f t="shared" si="69"/>
        <v>4.7531380753138075</v>
      </c>
      <c r="EA24">
        <f t="shared" si="70"/>
        <v>3.774193548387097</v>
      </c>
      <c r="EB24">
        <f t="shared" si="71"/>
        <v>5.666666666666667</v>
      </c>
      <c r="EC24">
        <f t="shared" si="72"/>
        <v>4.5</v>
      </c>
      <c r="ED24">
        <f t="shared" si="73"/>
        <v>4.5789473684210522</v>
      </c>
      <c r="EE24">
        <f t="shared" si="74"/>
        <v>5.5089285714285712</v>
      </c>
      <c r="EF24">
        <f t="shared" si="75"/>
        <v>4.71875</v>
      </c>
      <c r="EG24">
        <f t="shared" si="76"/>
        <v>6.7173913043478262</v>
      </c>
      <c r="EH24">
        <f t="shared" si="77"/>
        <v>5.166666666666667</v>
      </c>
      <c r="EI24">
        <f t="shared" si="78"/>
        <v>8.9166666666666661</v>
      </c>
      <c r="EJ24">
        <f t="shared" si="79"/>
        <v>4.9130434782608692</v>
      </c>
      <c r="EK24">
        <f t="shared" si="87"/>
        <v>3.2</v>
      </c>
      <c r="EL24">
        <f t="shared" si="80"/>
        <v>5.166666666666667</v>
      </c>
      <c r="EM24">
        <f t="shared" si="81"/>
        <v>6.3809523809523814</v>
      </c>
      <c r="EN24">
        <f t="shared" si="82"/>
        <v>12.666666666666666</v>
      </c>
      <c r="ER24">
        <f t="shared" si="84"/>
        <v>5.4132481701145494</v>
      </c>
      <c r="EU24">
        <f t="shared" si="5"/>
        <v>0.46884800126444132</v>
      </c>
      <c r="EV24">
        <f t="shared" si="6"/>
        <v>0.51197376127406458</v>
      </c>
      <c r="EW24">
        <f t="shared" si="7"/>
        <v>2.416120836956089E-3</v>
      </c>
      <c r="EX24">
        <f t="shared" si="8"/>
        <v>0.24433466847518553</v>
      </c>
      <c r="EY24">
        <f t="shared" si="9"/>
        <v>0.63950996944598848</v>
      </c>
      <c r="EZ24">
        <f t="shared" si="10"/>
        <v>0.3902801314678534</v>
      </c>
      <c r="FA24">
        <f t="shared" si="11"/>
        <v>0.428785812684507</v>
      </c>
      <c r="FB24">
        <f t="shared" si="12"/>
        <v>0.78286660918631457</v>
      </c>
      <c r="FC24">
        <f t="shared" si="13"/>
        <v>7.6663030051909817E-2</v>
      </c>
      <c r="FD24">
        <f t="shared" si="14"/>
        <v>0.45101561168102899</v>
      </c>
      <c r="FE24">
        <f t="shared" si="15"/>
        <v>2.4939804735127811</v>
      </c>
      <c r="FF24">
        <f t="shared" si="16"/>
        <v>2.6781437183261056</v>
      </c>
      <c r="FG24">
        <f t="shared" si="17"/>
        <v>0.15331289459432396</v>
      </c>
      <c r="FH24">
        <f t="shared" si="18"/>
        <v>0.7567830637662617</v>
      </c>
      <c r="FI24">
        <f t="shared" si="19"/>
        <v>0.35115364941194638</v>
      </c>
      <c r="FJ24">
        <f t="shared" si="20"/>
        <v>0.46726074638936416</v>
      </c>
      <c r="FK24">
        <f t="shared" si="21"/>
        <v>0.46266476739201612</v>
      </c>
      <c r="FL24">
        <f t="shared" si="22"/>
        <v>0.43023793075748795</v>
      </c>
      <c r="FM24">
        <f t="shared" si="23"/>
        <v>0.39357641437505664</v>
      </c>
      <c r="FN24" t="e">
        <f t="shared" si="24"/>
        <v>#NUM!</v>
      </c>
      <c r="FP24">
        <f t="shared" si="25"/>
        <v>6.2716601708654493E-2</v>
      </c>
      <c r="FQ24">
        <f t="shared" si="26"/>
        <v>2.3090706058445203E-3</v>
      </c>
      <c r="FR24">
        <f t="shared" si="27"/>
        <v>1.9447474055309046E-4</v>
      </c>
      <c r="FS24">
        <f t="shared" si="28"/>
        <v>8.4329824972598222E-3</v>
      </c>
      <c r="FT24">
        <f t="shared" si="29"/>
        <v>5.5489455205299165E-3</v>
      </c>
      <c r="FU24">
        <f t="shared" si="30"/>
        <v>5.1666121960415859E-3</v>
      </c>
      <c r="FV24">
        <f t="shared" si="31"/>
        <v>0.34262111163985476</v>
      </c>
      <c r="FW24">
        <f t="shared" si="32"/>
        <v>7.8244286954163564E-2</v>
      </c>
      <c r="FX24">
        <f t="shared" si="33"/>
        <v>8.133624264464262E-2</v>
      </c>
      <c r="FY24">
        <f t="shared" si="34"/>
        <v>0.35337536025841543</v>
      </c>
      <c r="FZ24">
        <f t="shared" si="35"/>
        <v>7.9127089679288262E-2</v>
      </c>
      <c r="GA24">
        <f t="shared" si="36"/>
        <v>1.9632822409279516</v>
      </c>
      <c r="GB24">
        <f t="shared" si="37"/>
        <v>0.18350405774075595</v>
      </c>
      <c r="GC24">
        <f t="shared" si="38"/>
        <v>1.5269258587266059</v>
      </c>
      <c r="GD24">
        <f t="shared" si="39"/>
        <v>7.967466340691047E-2</v>
      </c>
      <c r="GE24">
        <f t="shared" si="40"/>
        <v>2.6347548932858147E-2</v>
      </c>
      <c r="GF24">
        <f t="shared" si="41"/>
        <v>0.18350405774075595</v>
      </c>
      <c r="GG24">
        <f t="shared" si="42"/>
        <v>0.87269716632505068</v>
      </c>
      <c r="GH24">
        <f t="shared" si="43"/>
        <v>1.2126798086247832</v>
      </c>
      <c r="GI24">
        <f t="shared" si="44"/>
        <v>0</v>
      </c>
    </row>
    <row r="25" spans="1:212">
      <c r="A25" t="s">
        <v>115</v>
      </c>
      <c r="B25">
        <v>824</v>
      </c>
      <c r="C25">
        <v>51</v>
      </c>
      <c r="D25">
        <v>527</v>
      </c>
      <c r="E25">
        <v>96</v>
      </c>
      <c r="F25">
        <v>896</v>
      </c>
      <c r="G25">
        <v>85</v>
      </c>
      <c r="H25">
        <v>96</v>
      </c>
      <c r="I25">
        <v>59</v>
      </c>
      <c r="J25">
        <v>66</v>
      </c>
      <c r="K25">
        <v>492</v>
      </c>
      <c r="L25">
        <v>116</v>
      </c>
      <c r="M25">
        <v>475</v>
      </c>
      <c r="N25">
        <v>19</v>
      </c>
      <c r="O25">
        <v>82</v>
      </c>
      <c r="P25">
        <v>241</v>
      </c>
      <c r="Q25">
        <v>13</v>
      </c>
      <c r="R25">
        <v>22</v>
      </c>
      <c r="S25">
        <v>189</v>
      </c>
      <c r="T25">
        <v>31</v>
      </c>
      <c r="U25" s="4">
        <v>0</v>
      </c>
      <c r="V25">
        <v>149</v>
      </c>
      <c r="W25">
        <v>9</v>
      </c>
      <c r="X25">
        <v>77</v>
      </c>
      <c r="Y25">
        <v>21</v>
      </c>
      <c r="Z25">
        <v>176</v>
      </c>
      <c r="AA25">
        <v>18</v>
      </c>
      <c r="AB25">
        <v>21</v>
      </c>
      <c r="AC25">
        <v>5</v>
      </c>
      <c r="AD25">
        <v>14</v>
      </c>
      <c r="AE25">
        <v>97</v>
      </c>
      <c r="AF25">
        <v>32</v>
      </c>
      <c r="AG25">
        <v>124</v>
      </c>
      <c r="AH25">
        <v>4</v>
      </c>
      <c r="AI25">
        <v>20</v>
      </c>
      <c r="AJ25">
        <v>49</v>
      </c>
      <c r="AK25">
        <v>0.5</v>
      </c>
      <c r="AL25">
        <v>5</v>
      </c>
      <c r="AM25">
        <v>39</v>
      </c>
      <c r="AN25">
        <v>5</v>
      </c>
      <c r="AO25">
        <v>0</v>
      </c>
      <c r="AP25">
        <v>184</v>
      </c>
      <c r="AQ25">
        <v>18</v>
      </c>
      <c r="AR25">
        <v>141</v>
      </c>
      <c r="AS25">
        <v>22</v>
      </c>
      <c r="AT25">
        <v>180</v>
      </c>
      <c r="AU25">
        <v>15</v>
      </c>
      <c r="AV25">
        <v>19</v>
      </c>
      <c r="AW25">
        <v>24</v>
      </c>
      <c r="AX25">
        <v>15</v>
      </c>
      <c r="AY25">
        <v>73</v>
      </c>
      <c r="AZ25">
        <v>20</v>
      </c>
      <c r="BA25">
        <v>72</v>
      </c>
      <c r="BB25">
        <v>5</v>
      </c>
      <c r="BC25">
        <v>12</v>
      </c>
      <c r="BD25">
        <v>56</v>
      </c>
      <c r="BE25">
        <v>3</v>
      </c>
      <c r="BF25">
        <v>6</v>
      </c>
      <c r="BG25">
        <v>29</v>
      </c>
      <c r="BH25">
        <v>5</v>
      </c>
      <c r="BI25">
        <v>0</v>
      </c>
      <c r="BJ25">
        <v>-35</v>
      </c>
      <c r="BK25">
        <v>-9</v>
      </c>
      <c r="BL25">
        <v>-64</v>
      </c>
      <c r="BM25">
        <v>-1</v>
      </c>
      <c r="BN25">
        <v>-4</v>
      </c>
      <c r="BO25">
        <v>3</v>
      </c>
      <c r="BP25">
        <v>2</v>
      </c>
      <c r="BQ25">
        <v>-19</v>
      </c>
      <c r="BR25">
        <v>-1</v>
      </c>
      <c r="BS25">
        <v>24</v>
      </c>
      <c r="BT25">
        <v>12</v>
      </c>
      <c r="BU25">
        <v>52</v>
      </c>
      <c r="BV25">
        <v>-1</v>
      </c>
      <c r="BW25">
        <v>8</v>
      </c>
      <c r="BX25">
        <v>-7</v>
      </c>
      <c r="BY25">
        <v>-3</v>
      </c>
      <c r="BZ25">
        <v>-1</v>
      </c>
      <c r="CA25">
        <v>10</v>
      </c>
      <c r="CB25">
        <v>0</v>
      </c>
      <c r="CC25">
        <v>0</v>
      </c>
      <c r="CD25">
        <f t="shared" si="45"/>
        <v>-4.2475728155339807</v>
      </c>
      <c r="CE25">
        <f t="shared" si="45"/>
        <v>-17.647058823529413</v>
      </c>
      <c r="CF25">
        <f t="shared" si="45"/>
        <v>-12.144212523719165</v>
      </c>
      <c r="CG25">
        <f t="shared" si="45"/>
        <v>-1.0416666666666665</v>
      </c>
      <c r="CH25">
        <f t="shared" si="45"/>
        <v>-0.4464285714285714</v>
      </c>
      <c r="CI25">
        <f t="shared" si="45"/>
        <v>3.5294117647058822</v>
      </c>
      <c r="CJ25">
        <f t="shared" si="45"/>
        <v>2.083333333333333</v>
      </c>
      <c r="CK25">
        <f t="shared" si="45"/>
        <v>-32.20338983050847</v>
      </c>
      <c r="CL25">
        <f t="shared" si="45"/>
        <v>-1.5151515151515151</v>
      </c>
      <c r="CM25">
        <f t="shared" si="88"/>
        <v>4.8780487804878048</v>
      </c>
      <c r="CN25">
        <f t="shared" si="88"/>
        <v>10.344827586206897</v>
      </c>
      <c r="CO25">
        <f t="shared" si="88"/>
        <v>10.947368421052632</v>
      </c>
      <c r="CP25">
        <f t="shared" si="88"/>
        <v>-5.2631578947368416</v>
      </c>
      <c r="CQ25">
        <f t="shared" si="88"/>
        <v>9.7560975609756095</v>
      </c>
      <c r="CR25">
        <f t="shared" si="88"/>
        <v>-2.904564315352697</v>
      </c>
      <c r="CS25">
        <f t="shared" si="88"/>
        <v>-23.076923076923077</v>
      </c>
      <c r="CT25">
        <f t="shared" si="88"/>
        <v>-4.5454545454545459</v>
      </c>
      <c r="CU25">
        <f t="shared" si="88"/>
        <v>5.2910052910052912</v>
      </c>
      <c r="CV25">
        <f t="shared" si="88"/>
        <v>0</v>
      </c>
      <c r="CZ25">
        <f t="shared" si="1"/>
        <v>5.5302013422818792</v>
      </c>
      <c r="DA25">
        <f t="shared" si="48"/>
        <v>5.666666666666667</v>
      </c>
      <c r="DB25">
        <f t="shared" si="49"/>
        <v>6.8441558441558445</v>
      </c>
      <c r="DC25">
        <f t="shared" si="50"/>
        <v>4.5714285714285712</v>
      </c>
      <c r="DD25">
        <f t="shared" si="51"/>
        <v>5.0909090909090908</v>
      </c>
      <c r="DE25">
        <f t="shared" si="52"/>
        <v>4.7222222222222223</v>
      </c>
      <c r="DF25">
        <f t="shared" si="53"/>
        <v>4.5714285714285712</v>
      </c>
      <c r="DG25">
        <f t="shared" si="54"/>
        <v>11.8</v>
      </c>
      <c r="DH25">
        <f t="shared" si="55"/>
        <v>4.7142857142857144</v>
      </c>
      <c r="DI25">
        <f t="shared" si="56"/>
        <v>5.072164948453608</v>
      </c>
      <c r="DJ25">
        <f t="shared" si="57"/>
        <v>3.625</v>
      </c>
      <c r="DK25">
        <f t="shared" si="58"/>
        <v>3.8306451612903225</v>
      </c>
      <c r="DL25">
        <f t="shared" si="59"/>
        <v>4.75</v>
      </c>
      <c r="DM25">
        <f t="shared" si="60"/>
        <v>4.0999999999999996</v>
      </c>
      <c r="DN25">
        <f t="shared" si="61"/>
        <v>4.9183673469387754</v>
      </c>
      <c r="DO25">
        <f t="shared" si="86"/>
        <v>26</v>
      </c>
      <c r="DP25">
        <f t="shared" si="62"/>
        <v>4.4000000000000004</v>
      </c>
      <c r="DQ25">
        <f t="shared" si="63"/>
        <v>4.8461538461538458</v>
      </c>
      <c r="DR25">
        <f t="shared" si="64"/>
        <v>6.2</v>
      </c>
      <c r="DV25">
        <f t="shared" si="3"/>
        <v>4.4782608695652177</v>
      </c>
      <c r="DW25">
        <f t="shared" si="66"/>
        <v>2.8333333333333335</v>
      </c>
      <c r="DX25">
        <f t="shared" si="67"/>
        <v>3.7375886524822697</v>
      </c>
      <c r="DY25">
        <f t="shared" si="68"/>
        <v>4.3636363636363633</v>
      </c>
      <c r="DZ25">
        <f t="shared" si="69"/>
        <v>4.9777777777777779</v>
      </c>
      <c r="EA25">
        <f t="shared" si="70"/>
        <v>5.666666666666667</v>
      </c>
      <c r="EB25">
        <f t="shared" si="71"/>
        <v>5.0526315789473681</v>
      </c>
      <c r="EC25">
        <f t="shared" si="72"/>
        <v>2.4583333333333335</v>
      </c>
      <c r="ED25">
        <f t="shared" si="73"/>
        <v>4.4000000000000004</v>
      </c>
      <c r="EE25">
        <f t="shared" si="74"/>
        <v>6.7397260273972606</v>
      </c>
      <c r="EF25">
        <f t="shared" si="75"/>
        <v>5.8</v>
      </c>
      <c r="EG25">
        <f t="shared" si="76"/>
        <v>6.5972222222222223</v>
      </c>
      <c r="EH25">
        <f t="shared" si="77"/>
        <v>3.8</v>
      </c>
      <c r="EI25">
        <f t="shared" si="78"/>
        <v>6.833333333333333</v>
      </c>
      <c r="EJ25">
        <f t="shared" si="79"/>
        <v>4.3035714285714288</v>
      </c>
      <c r="EK25">
        <f t="shared" si="87"/>
        <v>4.333333333333333</v>
      </c>
      <c r="EL25">
        <f t="shared" si="80"/>
        <v>3.6666666666666665</v>
      </c>
      <c r="EM25">
        <f t="shared" si="81"/>
        <v>6.5172413793103452</v>
      </c>
      <c r="EN25">
        <f t="shared" si="82"/>
        <v>6.2</v>
      </c>
      <c r="ER25">
        <f t="shared" si="84"/>
        <v>5.6319197971787389</v>
      </c>
      <c r="EU25">
        <f t="shared" si="5"/>
        <v>0.41776454611225888</v>
      </c>
      <c r="EV25">
        <f t="shared" si="6"/>
        <v>0.37650128818078971</v>
      </c>
      <c r="EW25">
        <f t="shared" si="7"/>
        <v>1.3743816435342469E-2</v>
      </c>
      <c r="EX25">
        <f t="shared" si="8"/>
        <v>0.9247319009761823</v>
      </c>
      <c r="EY25">
        <f t="shared" si="9"/>
        <v>1.1837560335158614</v>
      </c>
      <c r="EZ25">
        <f t="shared" si="10"/>
        <v>0.78002373281081416</v>
      </c>
      <c r="FA25">
        <f t="shared" si="11"/>
        <v>0.9247319009761823</v>
      </c>
      <c r="FB25">
        <f t="shared" si="12"/>
        <v>1.6291890502883152E-2</v>
      </c>
      <c r="FC25">
        <f t="shared" si="13"/>
        <v>0.73732536574156926</v>
      </c>
      <c r="FD25">
        <f t="shared" si="14"/>
        <v>0.93279382783722786</v>
      </c>
      <c r="FE25">
        <f t="shared" si="15"/>
        <v>2.5145965448011984</v>
      </c>
      <c r="FF25">
        <f t="shared" si="16"/>
        <v>5.6469264313984899</v>
      </c>
      <c r="FG25">
        <f t="shared" si="17"/>
        <v>0.62276084351155958</v>
      </c>
      <c r="FH25">
        <f t="shared" si="18"/>
        <v>1.3214998436428222</v>
      </c>
      <c r="FI25">
        <f t="shared" si="19"/>
        <v>0.8862054763357311</v>
      </c>
      <c r="FJ25">
        <f t="shared" si="20"/>
        <v>3.5631804174904552E-2</v>
      </c>
      <c r="FK25">
        <f t="shared" si="21"/>
        <v>0.73790527852922039</v>
      </c>
      <c r="FL25">
        <f t="shared" si="22"/>
        <v>0.88600274344507424</v>
      </c>
      <c r="FM25">
        <f t="shared" si="23"/>
        <v>0.31860350512397845</v>
      </c>
      <c r="FN25" t="e">
        <f t="shared" si="24"/>
        <v>#NUM!</v>
      </c>
      <c r="FP25">
        <f t="shared" si="25"/>
        <v>1.5480601120437329E-4</v>
      </c>
      <c r="FQ25">
        <f t="shared" si="26"/>
        <v>3.3127289207363102E-4</v>
      </c>
      <c r="FR25">
        <f t="shared" si="27"/>
        <v>4.8984572464887185E-8</v>
      </c>
      <c r="FS25">
        <f t="shared" si="28"/>
        <v>3.4482927122789143E-2</v>
      </c>
      <c r="FT25">
        <f t="shared" si="29"/>
        <v>1.4210449039195794E-2</v>
      </c>
      <c r="FU25">
        <f t="shared" si="30"/>
        <v>0.25339553523137504</v>
      </c>
      <c r="FV25">
        <f t="shared" si="31"/>
        <v>0.12544018659529324</v>
      </c>
      <c r="FW25">
        <f t="shared" si="32"/>
        <v>4.0383714462819918E-6</v>
      </c>
      <c r="FX25">
        <f t="shared" si="33"/>
        <v>5.2583904001405314E-2</v>
      </c>
      <c r="FY25">
        <f t="shared" si="34"/>
        <v>1.313205880149553</v>
      </c>
      <c r="FZ25">
        <f t="shared" si="35"/>
        <v>0.30007126799587208</v>
      </c>
      <c r="GA25">
        <f t="shared" si="36"/>
        <v>1.1221899361160617</v>
      </c>
      <c r="GB25">
        <f t="shared" si="37"/>
        <v>4.8377746741111581E-2</v>
      </c>
      <c r="GC25">
        <f t="shared" si="38"/>
        <v>0.54843486771347083</v>
      </c>
      <c r="GD25">
        <f t="shared" si="39"/>
        <v>5.439562711650579E-3</v>
      </c>
      <c r="GE25">
        <f t="shared" si="40"/>
        <v>8.9955435480021162E-2</v>
      </c>
      <c r="GF25">
        <f t="shared" si="41"/>
        <v>3.6396880137150825E-2</v>
      </c>
      <c r="GG25">
        <f t="shared" si="42"/>
        <v>0.65294564094407193</v>
      </c>
      <c r="GH25">
        <f t="shared" si="43"/>
        <v>0.28414002026121882</v>
      </c>
      <c r="GI25">
        <f t="shared" si="44"/>
        <v>0</v>
      </c>
    </row>
    <row r="26" spans="1:212">
      <c r="A26" t="s">
        <v>116</v>
      </c>
      <c r="B26">
        <v>766</v>
      </c>
      <c r="C26">
        <v>46</v>
      </c>
      <c r="D26">
        <v>497</v>
      </c>
      <c r="E26">
        <v>85</v>
      </c>
      <c r="F26">
        <v>812</v>
      </c>
      <c r="G26">
        <v>69</v>
      </c>
      <c r="H26">
        <v>87</v>
      </c>
      <c r="I26">
        <v>53</v>
      </c>
      <c r="J26">
        <v>60</v>
      </c>
      <c r="K26">
        <v>448</v>
      </c>
      <c r="L26">
        <v>107</v>
      </c>
      <c r="M26">
        <v>409</v>
      </c>
      <c r="N26">
        <v>18</v>
      </c>
      <c r="O26">
        <v>77</v>
      </c>
      <c r="P26">
        <v>236</v>
      </c>
      <c r="Q26">
        <v>12</v>
      </c>
      <c r="R26">
        <v>20</v>
      </c>
      <c r="S26">
        <v>171</v>
      </c>
      <c r="T26">
        <v>27</v>
      </c>
      <c r="U26" s="4">
        <v>0</v>
      </c>
      <c r="V26">
        <v>127</v>
      </c>
      <c r="W26">
        <v>8</v>
      </c>
      <c r="X26">
        <v>73</v>
      </c>
      <c r="Y26">
        <v>13</v>
      </c>
      <c r="Z26">
        <v>166</v>
      </c>
      <c r="AA26">
        <v>15</v>
      </c>
      <c r="AB26">
        <v>20</v>
      </c>
      <c r="AC26">
        <v>3</v>
      </c>
      <c r="AD26">
        <v>10</v>
      </c>
      <c r="AE26">
        <v>88</v>
      </c>
      <c r="AF26">
        <v>25</v>
      </c>
      <c r="AG26">
        <v>107</v>
      </c>
      <c r="AH26">
        <v>6</v>
      </c>
      <c r="AI26">
        <v>16</v>
      </c>
      <c r="AJ26">
        <v>44</v>
      </c>
      <c r="AK26">
        <v>0.5</v>
      </c>
      <c r="AL26">
        <v>5</v>
      </c>
      <c r="AM26">
        <v>30</v>
      </c>
      <c r="AN26">
        <v>5</v>
      </c>
      <c r="AO26">
        <v>0</v>
      </c>
      <c r="AP26">
        <v>141</v>
      </c>
      <c r="AQ26">
        <v>13</v>
      </c>
      <c r="AR26">
        <v>126</v>
      </c>
      <c r="AS26">
        <v>20</v>
      </c>
      <c r="AT26">
        <v>174</v>
      </c>
      <c r="AU26">
        <v>17</v>
      </c>
      <c r="AV26">
        <v>19</v>
      </c>
      <c r="AW26">
        <v>15</v>
      </c>
      <c r="AX26">
        <v>14</v>
      </c>
      <c r="AY26">
        <v>77</v>
      </c>
      <c r="AZ26">
        <v>19</v>
      </c>
      <c r="BA26">
        <v>71</v>
      </c>
      <c r="BB26">
        <v>3</v>
      </c>
      <c r="BC26">
        <v>13</v>
      </c>
      <c r="BD26">
        <v>45</v>
      </c>
      <c r="BE26">
        <v>1</v>
      </c>
      <c r="BF26">
        <v>6</v>
      </c>
      <c r="BG26">
        <v>26</v>
      </c>
      <c r="BH26">
        <v>5</v>
      </c>
      <c r="BI26">
        <v>0</v>
      </c>
      <c r="BJ26">
        <v>-14</v>
      </c>
      <c r="BK26">
        <v>-5</v>
      </c>
      <c r="BL26">
        <v>-53</v>
      </c>
      <c r="BM26">
        <v>-7</v>
      </c>
      <c r="BN26">
        <v>-8</v>
      </c>
      <c r="BO26">
        <v>-2</v>
      </c>
      <c r="BP26">
        <v>1</v>
      </c>
      <c r="BQ26">
        <v>-12</v>
      </c>
      <c r="BR26">
        <v>-4</v>
      </c>
      <c r="BS26">
        <v>11</v>
      </c>
      <c r="BT26">
        <v>6</v>
      </c>
      <c r="BU26">
        <v>36</v>
      </c>
      <c r="BV26">
        <v>3</v>
      </c>
      <c r="BW26">
        <v>3</v>
      </c>
      <c r="BX26">
        <v>-1</v>
      </c>
      <c r="BY26">
        <v>-1</v>
      </c>
      <c r="BZ26">
        <v>-1</v>
      </c>
      <c r="CA26">
        <v>4</v>
      </c>
      <c r="CB26">
        <v>0</v>
      </c>
      <c r="CC26">
        <v>0</v>
      </c>
      <c r="CD26">
        <f t="shared" si="45"/>
        <v>-1.8276762402088773</v>
      </c>
      <c r="CE26">
        <f t="shared" si="45"/>
        <v>-10.869565217391305</v>
      </c>
      <c r="CF26">
        <f t="shared" si="45"/>
        <v>-10.663983903420524</v>
      </c>
      <c r="CG26">
        <f t="shared" si="45"/>
        <v>-8.235294117647058</v>
      </c>
      <c r="CH26">
        <f t="shared" si="45"/>
        <v>-0.98522167487684731</v>
      </c>
      <c r="CI26">
        <f t="shared" si="45"/>
        <v>-2.8985507246376812</v>
      </c>
      <c r="CJ26">
        <f t="shared" si="45"/>
        <v>1.1494252873563218</v>
      </c>
      <c r="CK26">
        <f t="shared" si="45"/>
        <v>-22.641509433962266</v>
      </c>
      <c r="CL26">
        <f t="shared" si="45"/>
        <v>-6.666666666666667</v>
      </c>
      <c r="CM26">
        <f t="shared" si="88"/>
        <v>2.4553571428571428</v>
      </c>
      <c r="CN26">
        <f t="shared" si="88"/>
        <v>5.6074766355140184</v>
      </c>
      <c r="CO26">
        <f t="shared" si="88"/>
        <v>8.8019559902200495</v>
      </c>
      <c r="CP26">
        <f t="shared" si="88"/>
        <v>16.666666666666664</v>
      </c>
      <c r="CQ26">
        <f t="shared" si="88"/>
        <v>3.8961038961038961</v>
      </c>
      <c r="CR26">
        <f t="shared" si="88"/>
        <v>-0.42372881355932202</v>
      </c>
      <c r="CS26">
        <f t="shared" si="88"/>
        <v>-8.3333333333333321</v>
      </c>
      <c r="CT26">
        <f t="shared" si="88"/>
        <v>-5</v>
      </c>
      <c r="CU26">
        <f t="shared" si="88"/>
        <v>2.3391812865497075</v>
      </c>
      <c r="CV26">
        <f t="shared" si="88"/>
        <v>0</v>
      </c>
      <c r="CZ26">
        <f t="shared" si="1"/>
        <v>6.0314960629921259</v>
      </c>
      <c r="DA26">
        <f t="shared" si="48"/>
        <v>5.75</v>
      </c>
      <c r="DB26">
        <f t="shared" si="49"/>
        <v>6.8082191780821919</v>
      </c>
      <c r="DC26">
        <f t="shared" si="50"/>
        <v>6.5384615384615383</v>
      </c>
      <c r="DD26">
        <f t="shared" si="51"/>
        <v>4.8915662650602414</v>
      </c>
      <c r="DE26">
        <f t="shared" si="52"/>
        <v>4.5999999999999996</v>
      </c>
      <c r="DF26">
        <f t="shared" si="53"/>
        <v>4.3499999999999996</v>
      </c>
      <c r="DG26">
        <f t="shared" si="54"/>
        <v>17.666666666666668</v>
      </c>
      <c r="DH26">
        <f t="shared" si="55"/>
        <v>6</v>
      </c>
      <c r="DI26">
        <f t="shared" si="56"/>
        <v>5.0909090909090908</v>
      </c>
      <c r="DJ26">
        <f t="shared" si="57"/>
        <v>4.28</v>
      </c>
      <c r="DK26">
        <f t="shared" si="58"/>
        <v>3.8224299065420562</v>
      </c>
      <c r="DL26">
        <f t="shared" si="59"/>
        <v>3</v>
      </c>
      <c r="DM26">
        <f t="shared" si="60"/>
        <v>4.8125</v>
      </c>
      <c r="DN26">
        <f t="shared" si="61"/>
        <v>5.3636363636363633</v>
      </c>
      <c r="DO26">
        <f t="shared" si="86"/>
        <v>24</v>
      </c>
      <c r="DP26">
        <f t="shared" si="62"/>
        <v>4</v>
      </c>
      <c r="DQ26">
        <f t="shared" si="63"/>
        <v>5.7</v>
      </c>
      <c r="DR26">
        <f t="shared" si="64"/>
        <v>5.4</v>
      </c>
      <c r="DV26">
        <f t="shared" si="3"/>
        <v>5.4326241134751774</v>
      </c>
      <c r="DW26">
        <f t="shared" si="66"/>
        <v>3.5384615384615383</v>
      </c>
      <c r="DX26">
        <f t="shared" si="67"/>
        <v>3.9444444444444446</v>
      </c>
      <c r="DY26">
        <f t="shared" si="68"/>
        <v>4.25</v>
      </c>
      <c r="DZ26">
        <f t="shared" si="69"/>
        <v>4.666666666666667</v>
      </c>
      <c r="EA26">
        <f t="shared" si="70"/>
        <v>4.0588235294117645</v>
      </c>
      <c r="EB26">
        <f t="shared" si="71"/>
        <v>4.5789473684210522</v>
      </c>
      <c r="EC26">
        <f t="shared" si="72"/>
        <v>3.5333333333333332</v>
      </c>
      <c r="ED26">
        <f t="shared" si="73"/>
        <v>4.2857142857142856</v>
      </c>
      <c r="EE26">
        <f t="shared" si="74"/>
        <v>5.8181818181818183</v>
      </c>
      <c r="EF26">
        <f t="shared" si="75"/>
        <v>5.6315789473684212</v>
      </c>
      <c r="EG26">
        <f t="shared" si="76"/>
        <v>5.76056338028169</v>
      </c>
      <c r="EH26">
        <f t="shared" si="77"/>
        <v>6</v>
      </c>
      <c r="EI26">
        <f t="shared" si="78"/>
        <v>5.9230769230769234</v>
      </c>
      <c r="EJ26">
        <f t="shared" si="79"/>
        <v>5.2444444444444445</v>
      </c>
      <c r="EK26">
        <f t="shared" si="87"/>
        <v>12</v>
      </c>
      <c r="EL26">
        <f t="shared" si="80"/>
        <v>3.3333333333333335</v>
      </c>
      <c r="EM26">
        <f t="shared" si="81"/>
        <v>6.5769230769230766</v>
      </c>
      <c r="EN26">
        <f t="shared" si="82"/>
        <v>5.4</v>
      </c>
      <c r="ER26">
        <f t="shared" si="84"/>
        <v>6.0021842704181116</v>
      </c>
      <c r="EU26">
        <f t="shared" si="5"/>
        <v>0.30072959587791714</v>
      </c>
      <c r="EV26">
        <f t="shared" si="6"/>
        <v>0.44879268659187538</v>
      </c>
      <c r="EW26">
        <f t="shared" si="7"/>
        <v>6.0754933744532891E-2</v>
      </c>
      <c r="EX26">
        <f t="shared" si="8"/>
        <v>0.24884709116120046</v>
      </c>
      <c r="EY26">
        <f t="shared" si="9"/>
        <v>2.6847539425897486</v>
      </c>
      <c r="EZ26">
        <f t="shared" si="10"/>
        <v>0.9949929005829995</v>
      </c>
      <c r="FA26">
        <f t="shared" si="11"/>
        <v>1.3294954530112388</v>
      </c>
      <c r="FB26">
        <f t="shared" si="12"/>
        <v>7.0947768341363586E-3</v>
      </c>
      <c r="FC26">
        <f t="shared" si="13"/>
        <v>0.38078677966043706</v>
      </c>
      <c r="FD26">
        <f t="shared" si="14"/>
        <v>1.3793380808197351</v>
      </c>
      <c r="FE26">
        <f t="shared" si="15"/>
        <v>1.5628029595848676</v>
      </c>
      <c r="FF26">
        <f t="shared" si="16"/>
        <v>6.353188622757405</v>
      </c>
      <c r="FG26">
        <f t="shared" si="17"/>
        <v>1.6861330479347971</v>
      </c>
      <c r="FH26">
        <f t="shared" si="18"/>
        <v>0.8792979679232078</v>
      </c>
      <c r="FI26">
        <f t="shared" si="19"/>
        <v>0.74064878601115314</v>
      </c>
      <c r="FJ26">
        <f t="shared" si="20"/>
        <v>5.1711594109796741E-2</v>
      </c>
      <c r="FK26">
        <f t="shared" si="21"/>
        <v>0.99268219227342436</v>
      </c>
      <c r="FL26">
        <f t="shared" si="22"/>
        <v>0.47740215632655225</v>
      </c>
      <c r="FM26">
        <f t="shared" si="23"/>
        <v>0.54046621404608941</v>
      </c>
      <c r="FN26" t="e">
        <f t="shared" si="24"/>
        <v>#NUM!</v>
      </c>
      <c r="FP26">
        <f t="shared" si="25"/>
        <v>4.1192048973557105E-2</v>
      </c>
      <c r="FQ26">
        <f t="shared" si="26"/>
        <v>6.5502071773896027E-3</v>
      </c>
      <c r="FR26">
        <f t="shared" si="27"/>
        <v>1.43913536803122E-7</v>
      </c>
      <c r="FS26">
        <f t="shared" si="28"/>
        <v>1.6524533584650367E-2</v>
      </c>
      <c r="FT26">
        <f t="shared" si="29"/>
        <v>7.5559377516101712E-5</v>
      </c>
      <c r="FU26">
        <f t="shared" si="30"/>
        <v>1.3807500951708612E-2</v>
      </c>
      <c r="FV26">
        <f t="shared" si="31"/>
        <v>3.5707401420653997E-2</v>
      </c>
      <c r="FW26">
        <f t="shared" si="32"/>
        <v>4.5892508407018064E-3</v>
      </c>
      <c r="FX26">
        <f t="shared" si="33"/>
        <v>2.9008052100204032E-2</v>
      </c>
      <c r="FY26">
        <f t="shared" si="34"/>
        <v>0.18969231309252776</v>
      </c>
      <c r="FZ26">
        <f t="shared" si="35"/>
        <v>0.16989562514115003</v>
      </c>
      <c r="GA26">
        <f t="shared" si="36"/>
        <v>0.16986719303697087</v>
      </c>
      <c r="GB26">
        <f t="shared" si="37"/>
        <v>0.18834427871457399</v>
      </c>
      <c r="GC26">
        <f t="shared" si="38"/>
        <v>0.22622962109930975</v>
      </c>
      <c r="GD26">
        <f t="shared" si="39"/>
        <v>6.5834599883206293E-2</v>
      </c>
      <c r="GE26">
        <f t="shared" si="40"/>
        <v>0.41845062527961602</v>
      </c>
      <c r="GF26">
        <f t="shared" si="41"/>
        <v>1.640503559896192E-2</v>
      </c>
      <c r="GG26">
        <f t="shared" si="42"/>
        <v>0.45757913501721609</v>
      </c>
      <c r="GH26">
        <f t="shared" si="43"/>
        <v>0.14757717375008755</v>
      </c>
      <c r="GI26">
        <f t="shared" si="44"/>
        <v>0</v>
      </c>
    </row>
    <row r="27" spans="1:212">
      <c r="A27" t="s">
        <v>95</v>
      </c>
      <c r="B27">
        <v>1041</v>
      </c>
      <c r="C27">
        <v>28</v>
      </c>
      <c r="D27">
        <v>346</v>
      </c>
      <c r="E27">
        <v>54</v>
      </c>
      <c r="F27">
        <v>701</v>
      </c>
      <c r="G27">
        <v>134</v>
      </c>
      <c r="H27">
        <v>109</v>
      </c>
      <c r="I27">
        <v>30</v>
      </c>
      <c r="J27">
        <v>220</v>
      </c>
      <c r="K27">
        <v>738</v>
      </c>
      <c r="L27">
        <v>133</v>
      </c>
      <c r="M27">
        <v>543</v>
      </c>
      <c r="N27">
        <v>28</v>
      </c>
      <c r="O27">
        <v>173</v>
      </c>
      <c r="P27">
        <v>150</v>
      </c>
      <c r="Q27" s="4">
        <v>2</v>
      </c>
      <c r="R27">
        <v>10</v>
      </c>
      <c r="S27">
        <v>286</v>
      </c>
      <c r="T27">
        <v>60</v>
      </c>
      <c r="U27">
        <v>80</v>
      </c>
      <c r="V27">
        <v>277</v>
      </c>
      <c r="W27">
        <v>4</v>
      </c>
      <c r="X27">
        <v>79</v>
      </c>
      <c r="Y27">
        <v>17</v>
      </c>
      <c r="Z27">
        <v>166</v>
      </c>
      <c r="AA27">
        <v>25</v>
      </c>
      <c r="AB27">
        <v>23</v>
      </c>
      <c r="AC27">
        <v>8</v>
      </c>
      <c r="AD27">
        <v>46</v>
      </c>
      <c r="AE27">
        <v>197</v>
      </c>
      <c r="AF27">
        <v>32</v>
      </c>
      <c r="AG27">
        <v>149</v>
      </c>
      <c r="AH27">
        <v>5</v>
      </c>
      <c r="AI27">
        <v>43</v>
      </c>
      <c r="AJ27">
        <v>37</v>
      </c>
      <c r="AK27">
        <v>0.5</v>
      </c>
      <c r="AL27">
        <v>1</v>
      </c>
      <c r="AM27">
        <v>93</v>
      </c>
      <c r="AN27">
        <v>22</v>
      </c>
      <c r="AO27">
        <v>19</v>
      </c>
      <c r="AP27">
        <v>269</v>
      </c>
      <c r="AQ27">
        <v>11</v>
      </c>
      <c r="AR27">
        <v>126</v>
      </c>
      <c r="AS27">
        <v>11</v>
      </c>
      <c r="AT27">
        <v>197</v>
      </c>
      <c r="AU27">
        <v>46</v>
      </c>
      <c r="AV27">
        <v>34</v>
      </c>
      <c r="AW27">
        <v>9</v>
      </c>
      <c r="AX27">
        <v>73</v>
      </c>
      <c r="AY27">
        <v>211</v>
      </c>
      <c r="AZ27">
        <v>29</v>
      </c>
      <c r="BA27">
        <v>136</v>
      </c>
      <c r="BB27">
        <v>9</v>
      </c>
      <c r="BC27">
        <v>51</v>
      </c>
      <c r="BD27">
        <v>42</v>
      </c>
      <c r="BE27">
        <v>1</v>
      </c>
      <c r="BF27">
        <v>5</v>
      </c>
      <c r="BG27">
        <v>57</v>
      </c>
      <c r="BH27">
        <v>12</v>
      </c>
      <c r="BI27">
        <v>19</v>
      </c>
      <c r="BJ27">
        <v>8</v>
      </c>
      <c r="BK27">
        <v>-7</v>
      </c>
      <c r="BL27">
        <v>-47</v>
      </c>
      <c r="BM27">
        <v>6</v>
      </c>
      <c r="BN27">
        <v>-31</v>
      </c>
      <c r="BO27">
        <v>-21</v>
      </c>
      <c r="BP27">
        <v>-11</v>
      </c>
      <c r="BQ27">
        <v>-1</v>
      </c>
      <c r="BR27">
        <v>-27</v>
      </c>
      <c r="BS27">
        <v>-14</v>
      </c>
      <c r="BT27">
        <v>3</v>
      </c>
      <c r="BU27">
        <v>13</v>
      </c>
      <c r="BV27">
        <v>-4</v>
      </c>
      <c r="BW27">
        <v>-8</v>
      </c>
      <c r="BX27">
        <v>-5</v>
      </c>
      <c r="BY27">
        <v>-1</v>
      </c>
      <c r="BZ27">
        <v>-4</v>
      </c>
      <c r="CA27">
        <v>36</v>
      </c>
      <c r="CB27">
        <v>10</v>
      </c>
      <c r="CC27">
        <v>0</v>
      </c>
      <c r="CD27">
        <f t="shared" si="45"/>
        <v>0.76849183477425553</v>
      </c>
      <c r="CE27">
        <f t="shared" si="45"/>
        <v>-25</v>
      </c>
      <c r="CF27">
        <f t="shared" si="45"/>
        <v>-13.583815028901732</v>
      </c>
      <c r="CG27">
        <f t="shared" si="45"/>
        <v>11.111111111111111</v>
      </c>
      <c r="CH27">
        <f t="shared" si="45"/>
        <v>-4.4222539229671902</v>
      </c>
      <c r="CI27">
        <f t="shared" si="45"/>
        <v>-15.671641791044777</v>
      </c>
      <c r="CJ27">
        <f t="shared" si="45"/>
        <v>-10.091743119266056</v>
      </c>
      <c r="CK27">
        <f t="shared" si="45"/>
        <v>-3.3333333333333335</v>
      </c>
      <c r="CL27">
        <f t="shared" si="45"/>
        <v>-12.272727272727273</v>
      </c>
      <c r="CM27">
        <f t="shared" si="88"/>
        <v>-1.8970189701897018</v>
      </c>
      <c r="CN27">
        <f t="shared" si="88"/>
        <v>2.2556390977443606</v>
      </c>
      <c r="CO27">
        <f t="shared" si="88"/>
        <v>2.3941068139963169</v>
      </c>
      <c r="CP27">
        <f t="shared" si="88"/>
        <v>-14.285714285714285</v>
      </c>
      <c r="CQ27">
        <f t="shared" si="88"/>
        <v>-4.6242774566473983</v>
      </c>
      <c r="CR27">
        <f t="shared" si="88"/>
        <v>-3.3333333333333335</v>
      </c>
      <c r="CS27">
        <f>BY27/Q27*100</f>
        <v>-50</v>
      </c>
      <c r="CT27">
        <f t="shared" si="88"/>
        <v>-40</v>
      </c>
      <c r="CU27">
        <f t="shared" si="88"/>
        <v>12.587412587412588</v>
      </c>
      <c r="CV27">
        <f t="shared" si="88"/>
        <v>16.666666666666664</v>
      </c>
      <c r="CW27">
        <f t="shared" si="88"/>
        <v>0</v>
      </c>
      <c r="CZ27">
        <f t="shared" si="1"/>
        <v>3.7581227436823106</v>
      </c>
      <c r="DA27">
        <f t="shared" si="48"/>
        <v>7</v>
      </c>
      <c r="DB27">
        <f t="shared" si="49"/>
        <v>4.3797468354430382</v>
      </c>
      <c r="DC27">
        <f t="shared" si="50"/>
        <v>3.1764705882352939</v>
      </c>
      <c r="DD27">
        <f t="shared" si="51"/>
        <v>4.2228915662650603</v>
      </c>
      <c r="DE27">
        <f t="shared" si="52"/>
        <v>5.36</v>
      </c>
      <c r="DF27">
        <f t="shared" si="53"/>
        <v>4.7391304347826084</v>
      </c>
      <c r="DG27">
        <f t="shared" si="54"/>
        <v>3.75</v>
      </c>
      <c r="DH27">
        <f t="shared" si="55"/>
        <v>4.7826086956521738</v>
      </c>
      <c r="DI27">
        <f t="shared" si="56"/>
        <v>3.7461928934010151</v>
      </c>
      <c r="DJ27">
        <f t="shared" si="57"/>
        <v>4.15625</v>
      </c>
      <c r="DK27">
        <f t="shared" si="58"/>
        <v>3.6442953020134228</v>
      </c>
      <c r="DL27">
        <f t="shared" si="59"/>
        <v>5.6</v>
      </c>
      <c r="DM27">
        <f t="shared" si="60"/>
        <v>4.0232558139534884</v>
      </c>
      <c r="DN27">
        <f t="shared" si="61"/>
        <v>4.0540540540540544</v>
      </c>
      <c r="DO27">
        <f t="shared" si="86"/>
        <v>4</v>
      </c>
      <c r="DP27">
        <f t="shared" si="62"/>
        <v>10</v>
      </c>
      <c r="DQ27">
        <f t="shared" si="63"/>
        <v>3.075268817204301</v>
      </c>
      <c r="DR27">
        <f t="shared" si="64"/>
        <v>2.7272727272727271</v>
      </c>
      <c r="DS27">
        <f t="shared" si="65"/>
        <v>4.2105263157894735</v>
      </c>
      <c r="DV27">
        <f t="shared" si="3"/>
        <v>3.8698884758364311</v>
      </c>
      <c r="DW27">
        <f t="shared" si="66"/>
        <v>2.5454545454545454</v>
      </c>
      <c r="DX27">
        <f t="shared" si="67"/>
        <v>2.746031746031746</v>
      </c>
      <c r="DY27">
        <f t="shared" si="68"/>
        <v>4.9090909090909092</v>
      </c>
      <c r="DZ27">
        <f t="shared" si="69"/>
        <v>3.5583756345177666</v>
      </c>
      <c r="EA27">
        <f t="shared" si="70"/>
        <v>2.9130434782608696</v>
      </c>
      <c r="EB27">
        <f t="shared" si="71"/>
        <v>3.2058823529411766</v>
      </c>
      <c r="EC27">
        <f t="shared" si="72"/>
        <v>3.3333333333333335</v>
      </c>
      <c r="ED27">
        <f t="shared" si="73"/>
        <v>3.0136986301369864</v>
      </c>
      <c r="EE27">
        <f t="shared" si="74"/>
        <v>3.4976303317535544</v>
      </c>
      <c r="EF27">
        <f t="shared" si="75"/>
        <v>4.5862068965517242</v>
      </c>
      <c r="EG27">
        <f t="shared" si="76"/>
        <v>3.9926470588235294</v>
      </c>
      <c r="EH27">
        <f t="shared" si="77"/>
        <v>3.1111111111111112</v>
      </c>
      <c r="EI27">
        <f t="shared" si="78"/>
        <v>3.392156862745098</v>
      </c>
      <c r="EJ27">
        <f t="shared" si="79"/>
        <v>3.5714285714285716</v>
      </c>
      <c r="EK27">
        <f t="shared" si="87"/>
        <v>2</v>
      </c>
      <c r="EL27">
        <f t="shared" si="80"/>
        <v>2</v>
      </c>
      <c r="EM27">
        <f t="shared" si="81"/>
        <v>5.0175438596491224</v>
      </c>
      <c r="EN27">
        <f t="shared" si="82"/>
        <v>5</v>
      </c>
      <c r="EO27">
        <f t="shared" si="83"/>
        <v>4.2105263157894735</v>
      </c>
      <c r="ER27">
        <f t="shared" si="84"/>
        <v>4.0220034225301244</v>
      </c>
      <c r="EU27">
        <f t="shared" si="5"/>
        <v>1.0408980183278647</v>
      </c>
      <c r="EV27">
        <f t="shared" si="6"/>
        <v>6.4964024299202644E-2</v>
      </c>
      <c r="EW27">
        <f t="shared" si="7"/>
        <v>0.1020862247448311</v>
      </c>
      <c r="EX27">
        <f t="shared" si="8"/>
        <v>0.99060265596823571</v>
      </c>
      <c r="EY27">
        <f t="shared" si="9"/>
        <v>0.12450232187234779</v>
      </c>
      <c r="EZ27">
        <f t="shared" si="10"/>
        <v>2.4960924078480464E-2</v>
      </c>
      <c r="FA27">
        <f t="shared" si="11"/>
        <v>0.10482649313081849</v>
      </c>
      <c r="FB27">
        <f t="shared" si="12"/>
        <v>0.4948129503542501</v>
      </c>
      <c r="FC27">
        <f t="shared" si="13"/>
        <v>4.5189525112792374E-2</v>
      </c>
      <c r="FD27">
        <f t="shared" si="14"/>
        <v>0.93195190335901423</v>
      </c>
      <c r="FE27">
        <f t="shared" si="15"/>
        <v>0.26864059808487928</v>
      </c>
      <c r="FF27">
        <f t="shared" si="16"/>
        <v>1.1176773692392177</v>
      </c>
      <c r="FG27">
        <f t="shared" si="17"/>
        <v>0.13620731453881824</v>
      </c>
      <c r="FH27">
        <f t="shared" si="18"/>
        <v>0.33716153773050889</v>
      </c>
      <c r="FI27">
        <f t="shared" si="19"/>
        <v>0.32036160703456618</v>
      </c>
      <c r="FJ27">
        <f t="shared" si="20"/>
        <v>0.36106510232492267</v>
      </c>
      <c r="FK27">
        <f t="shared" si="21"/>
        <v>0.12327427843279758</v>
      </c>
      <c r="FL27">
        <f t="shared" si="22"/>
        <v>2.8432692213978483</v>
      </c>
      <c r="FM27">
        <f t="shared" si="23"/>
        <v>1.8402656816437526</v>
      </c>
      <c r="FN27">
        <f t="shared" si="24"/>
        <v>0.27442545863751983</v>
      </c>
      <c r="FP27">
        <f t="shared" si="25"/>
        <v>0.10861879068914319</v>
      </c>
      <c r="FQ27">
        <f t="shared" si="26"/>
        <v>1.243933407900699E-2</v>
      </c>
      <c r="FR27">
        <f t="shared" si="27"/>
        <v>2.9353419172703582E-7</v>
      </c>
      <c r="FS27">
        <f t="shared" si="28"/>
        <v>0.55593157827232997</v>
      </c>
      <c r="FT27">
        <f t="shared" si="29"/>
        <v>9.8289777742860771E-3</v>
      </c>
      <c r="FU27">
        <f t="shared" si="30"/>
        <v>2.321752213019257E-3</v>
      </c>
      <c r="FV27">
        <f t="shared" si="31"/>
        <v>2.3819667864025038E-2</v>
      </c>
      <c r="FW27">
        <f t="shared" si="32"/>
        <v>9.2402820097592334E-2</v>
      </c>
      <c r="FX27">
        <f t="shared" si="33"/>
        <v>9.5267866716191218E-4</v>
      </c>
      <c r="FY27">
        <f t="shared" si="34"/>
        <v>4.0448929233497842E-3</v>
      </c>
      <c r="FZ27">
        <f t="shared" si="35"/>
        <v>0.62039356207130714</v>
      </c>
      <c r="GA27">
        <f t="shared" si="36"/>
        <v>0.2501801855452444</v>
      </c>
      <c r="GB27">
        <f t="shared" si="37"/>
        <v>6.2795779265879148E-2</v>
      </c>
      <c r="GC27">
        <f t="shared" si="38"/>
        <v>3.1449844971825507E-2</v>
      </c>
      <c r="GD27">
        <f t="shared" si="39"/>
        <v>7.7024880540826623E-2</v>
      </c>
      <c r="GE27">
        <f t="shared" si="40"/>
        <v>2.7712915439426552E-2</v>
      </c>
      <c r="GF27">
        <f t="shared" si="41"/>
        <v>8.4197846375378207E-3</v>
      </c>
      <c r="GG27">
        <f t="shared" si="42"/>
        <v>1.5355738458066059</v>
      </c>
      <c r="GH27">
        <f t="shared" si="43"/>
        <v>0.62163531133593375</v>
      </c>
      <c r="GI27">
        <f t="shared" si="44"/>
        <v>0.32937127557951296</v>
      </c>
    </row>
    <row r="28" spans="1:212">
      <c r="EU28" t="s">
        <v>132</v>
      </c>
      <c r="EV28" t="s">
        <v>124</v>
      </c>
      <c r="EW28" t="s">
        <v>126</v>
      </c>
      <c r="EX28" t="s">
        <v>120</v>
      </c>
      <c r="EY28" t="s">
        <v>121</v>
      </c>
      <c r="EZ28" t="s">
        <v>133</v>
      </c>
      <c r="FA28" t="s">
        <v>134</v>
      </c>
      <c r="FB28" t="s">
        <v>129</v>
      </c>
      <c r="FC28" t="s">
        <v>131</v>
      </c>
      <c r="FD28" t="s">
        <v>123</v>
      </c>
      <c r="FE28" t="s">
        <v>118</v>
      </c>
      <c r="FF28" t="s">
        <v>136</v>
      </c>
      <c r="FG28" t="s">
        <v>125</v>
      </c>
      <c r="FH28" t="s">
        <v>127</v>
      </c>
      <c r="FI28" t="s">
        <v>128</v>
      </c>
      <c r="FJ28" t="s">
        <v>122</v>
      </c>
      <c r="FK28" t="s">
        <v>137</v>
      </c>
      <c r="FL28" t="s">
        <v>135</v>
      </c>
      <c r="FM28" t="s">
        <v>119</v>
      </c>
      <c r="FN28" t="s">
        <v>130</v>
      </c>
      <c r="FP28" s="3" t="s">
        <v>162</v>
      </c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K28" s="3" t="s">
        <v>163</v>
      </c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</row>
    <row r="29" spans="1:212">
      <c r="EP29" s="1" t="s">
        <v>81</v>
      </c>
      <c r="EU29">
        <f>CD4</f>
        <v>-0.37831021437578816</v>
      </c>
      <c r="EV29">
        <f t="shared" ref="EV29:FN42" si="89">CE4</f>
        <v>0</v>
      </c>
      <c r="EW29">
        <f t="shared" si="89"/>
        <v>-4.1666666666666661</v>
      </c>
      <c r="EX29">
        <f t="shared" si="89"/>
        <v>6.25</v>
      </c>
      <c r="EY29">
        <f t="shared" si="89"/>
        <v>5.6947608200455582</v>
      </c>
      <c r="EZ29">
        <f t="shared" si="89"/>
        <v>2.9850746268656714</v>
      </c>
      <c r="FA29">
        <f t="shared" si="89"/>
        <v>-9.2896174863387984</v>
      </c>
      <c r="FB29">
        <f t="shared" si="89"/>
        <v>-19.607843137254903</v>
      </c>
      <c r="FC29">
        <f t="shared" si="89"/>
        <v>-1.7241379310344827</v>
      </c>
      <c r="FD29">
        <f t="shared" si="89"/>
        <v>4.1564792176039118</v>
      </c>
      <c r="FE29">
        <f t="shared" si="89"/>
        <v>-11.979166666666668</v>
      </c>
      <c r="FF29">
        <f t="shared" si="89"/>
        <v>16.582914572864322</v>
      </c>
      <c r="FH29">
        <f t="shared" si="89"/>
        <v>2.3980815347721824</v>
      </c>
      <c r="FI29">
        <f t="shared" si="89"/>
        <v>8.3798882681564244</v>
      </c>
      <c r="FL29">
        <f t="shared" si="89"/>
        <v>-5.5335968379446641</v>
      </c>
      <c r="FN29">
        <f t="shared" si="89"/>
        <v>-2.8368794326241136</v>
      </c>
      <c r="FP29">
        <f>AVERAGE(EU4,FP4)</f>
        <v>0.28246807166242366</v>
      </c>
      <c r="FQ29">
        <f t="shared" ref="FQ29:GI42" si="90">AVERAGE(EV4,FQ4)</f>
        <v>0.30497208739950343</v>
      </c>
      <c r="FR29">
        <f t="shared" si="90"/>
        <v>7.1327889417332022E-2</v>
      </c>
      <c r="FS29">
        <f t="shared" si="90"/>
        <v>0.68044483226059183</v>
      </c>
      <c r="FT29">
        <f t="shared" si="90"/>
        <v>1.3679790971732901</v>
      </c>
      <c r="FU29">
        <f t="shared" si="90"/>
        <v>0.50559280639431714</v>
      </c>
      <c r="FV29">
        <f t="shared" si="90"/>
        <v>2.5397314301004423E-2</v>
      </c>
      <c r="FW29">
        <f t="shared" si="90"/>
        <v>4.9451305295413292E-2</v>
      </c>
      <c r="FX29">
        <f t="shared" si="90"/>
        <v>0.39114622850205338</v>
      </c>
      <c r="FY29">
        <f t="shared" si="90"/>
        <v>0.8435256758854891</v>
      </c>
      <c r="FZ29">
        <f t="shared" si="90"/>
        <v>2.4407800627408112E-2</v>
      </c>
      <c r="GA29">
        <f t="shared" si="90"/>
        <v>2.8011189553895601</v>
      </c>
      <c r="GB29" t="e">
        <f t="shared" si="90"/>
        <v>#NUM!</v>
      </c>
      <c r="GC29">
        <f t="shared" si="90"/>
        <v>0.57186266441725708</v>
      </c>
      <c r="GD29">
        <f t="shared" si="90"/>
        <v>1.2325571057974076</v>
      </c>
      <c r="GE29" t="e">
        <f t="shared" si="90"/>
        <v>#NUM!</v>
      </c>
      <c r="GF29" t="e">
        <f t="shared" si="90"/>
        <v>#NUM!</v>
      </c>
      <c r="GG29">
        <f t="shared" si="90"/>
        <v>0.13910088261324471</v>
      </c>
      <c r="GH29" t="e">
        <f t="shared" si="90"/>
        <v>#NUM!</v>
      </c>
      <c r="GI29">
        <f t="shared" si="90"/>
        <v>0.20348808710132915</v>
      </c>
      <c r="GK29">
        <f>AVERAGE(-LOG10(1-(10^-EU4)),-LOG10(1-(10^-FP4)))</f>
        <v>0.3775149590959565</v>
      </c>
      <c r="GL29">
        <f t="shared" ref="GL29:HD42" si="91">AVERAGE(-LOG10(1-(10^-EV4)),-LOG10(1-(10^-FQ4)))</f>
        <v>0.30497208739950332</v>
      </c>
      <c r="GM29">
        <f t="shared" si="91"/>
        <v>0.84606743295522802</v>
      </c>
      <c r="GN29">
        <f t="shared" si="91"/>
        <v>0.11365861347320269</v>
      </c>
      <c r="GO29">
        <f t="shared" si="91"/>
        <v>6.841497024407707E-2</v>
      </c>
      <c r="GP29">
        <f t="shared" si="91"/>
        <v>0.28358847468925874</v>
      </c>
      <c r="GQ29">
        <f t="shared" si="91"/>
        <v>1.2637026646040839</v>
      </c>
      <c r="GR29">
        <f t="shared" si="91"/>
        <v>1.4672991731165121</v>
      </c>
      <c r="GS29">
        <f t="shared" si="91"/>
        <v>0.76235026997141953</v>
      </c>
      <c r="GT29">
        <f t="shared" si="91"/>
        <v>6.7690668833409559E-2</v>
      </c>
      <c r="GU29">
        <f t="shared" si="91"/>
        <v>1.8078802626632902</v>
      </c>
      <c r="GV29">
        <f t="shared" si="91"/>
        <v>1.5718041170187241E-3</v>
      </c>
      <c r="GW29" t="e">
        <f t="shared" si="91"/>
        <v>#NUM!</v>
      </c>
      <c r="GX29">
        <f t="shared" si="91"/>
        <v>0.13607318603593191</v>
      </c>
      <c r="GY29">
        <f t="shared" si="91"/>
        <v>9.1621010309865566E-2</v>
      </c>
      <c r="GZ29" t="e">
        <f t="shared" si="91"/>
        <v>#NUM!</v>
      </c>
      <c r="HA29" t="e">
        <f t="shared" si="91"/>
        <v>#NUM!</v>
      </c>
      <c r="HB29">
        <f t="shared" si="91"/>
        <v>1.0227030652135762</v>
      </c>
      <c r="HC29" t="e">
        <f t="shared" si="91"/>
        <v>#NUM!</v>
      </c>
      <c r="HD29">
        <f t="shared" si="91"/>
        <v>0.5033674155096276</v>
      </c>
    </row>
    <row r="30" spans="1:212">
      <c r="EP30" s="1" t="s">
        <v>82</v>
      </c>
      <c r="EU30">
        <f t="shared" ref="EU30:FC45" si="92">CD5</f>
        <v>0.65502183406113534</v>
      </c>
      <c r="EV30">
        <f t="shared" si="89"/>
        <v>12</v>
      </c>
      <c r="EW30">
        <f t="shared" si="89"/>
        <v>2.7777777777777777</v>
      </c>
      <c r="EX30">
        <f t="shared" si="89"/>
        <v>-15.555555555555555</v>
      </c>
      <c r="EY30">
        <f t="shared" si="89"/>
        <v>0</v>
      </c>
      <c r="EZ30">
        <f t="shared" si="89"/>
        <v>3.4883720930232558</v>
      </c>
      <c r="FA30">
        <f t="shared" si="89"/>
        <v>14.150943396226415</v>
      </c>
      <c r="FB30">
        <f t="shared" si="89"/>
        <v>2.7777777777777777</v>
      </c>
      <c r="FC30">
        <f t="shared" si="89"/>
        <v>-4.9019607843137258</v>
      </c>
      <c r="FD30">
        <f t="shared" si="89"/>
        <v>1.8181818181818181</v>
      </c>
      <c r="FE30">
        <f t="shared" si="89"/>
        <v>-5</v>
      </c>
      <c r="FF30">
        <f t="shared" si="89"/>
        <v>-10.204081632653061</v>
      </c>
      <c r="FG30">
        <f t="shared" si="89"/>
        <v>-3.0303030303030303</v>
      </c>
      <c r="FH30">
        <f t="shared" si="89"/>
        <v>3.9426523297491038</v>
      </c>
      <c r="FI30">
        <f t="shared" si="89"/>
        <v>3.225806451612903</v>
      </c>
      <c r="FK30">
        <f t="shared" si="89"/>
        <v>25</v>
      </c>
      <c r="FL30">
        <f t="shared" si="89"/>
        <v>-3.755868544600939</v>
      </c>
      <c r="FM30">
        <f t="shared" si="89"/>
        <v>0</v>
      </c>
      <c r="FN30">
        <f t="shared" si="89"/>
        <v>0</v>
      </c>
      <c r="FP30">
        <f t="shared" ref="FP30:FX45" si="93">AVERAGE(EU5,FP5)</f>
        <v>0.42311464672458154</v>
      </c>
      <c r="FQ30">
        <f t="shared" si="90"/>
        <v>0.65335135409891398</v>
      </c>
      <c r="FR30">
        <f t="shared" si="90"/>
        <v>0.66128012167891315</v>
      </c>
      <c r="FS30">
        <f t="shared" si="90"/>
        <v>5.4724990723712535E-2</v>
      </c>
      <c r="FT30">
        <f t="shared" si="90"/>
        <v>0.30810129005235742</v>
      </c>
      <c r="FU30">
        <f t="shared" si="90"/>
        <v>0.45413903280155121</v>
      </c>
      <c r="FV30">
        <f t="shared" si="90"/>
        <v>1.3044060384954548</v>
      </c>
      <c r="FW30">
        <f t="shared" si="90"/>
        <v>0.41469853145568414</v>
      </c>
      <c r="FX30">
        <f t="shared" si="90"/>
        <v>0.17243432761969216</v>
      </c>
      <c r="FY30">
        <f t="shared" si="90"/>
        <v>0.55750033257222642</v>
      </c>
      <c r="FZ30">
        <f t="shared" si="90"/>
        <v>0.19805001276109435</v>
      </c>
      <c r="GA30">
        <f t="shared" si="90"/>
        <v>3.8326795752110121E-2</v>
      </c>
      <c r="GB30">
        <f t="shared" si="90"/>
        <v>0.2403546889179512</v>
      </c>
      <c r="GC30">
        <f t="shared" si="90"/>
        <v>0.65864360782400988</v>
      </c>
      <c r="GD30">
        <f t="shared" si="90"/>
        <v>0.46732760735507467</v>
      </c>
      <c r="GE30" t="e">
        <f t="shared" si="90"/>
        <v>#NUM!</v>
      </c>
      <c r="GF30">
        <f t="shared" si="90"/>
        <v>0.9878624396239426</v>
      </c>
      <c r="GG30">
        <f t="shared" si="90"/>
        <v>0.29121324206955179</v>
      </c>
      <c r="GH30">
        <f t="shared" si="90"/>
        <v>0.30979345992653651</v>
      </c>
      <c r="GI30">
        <f t="shared" si="90"/>
        <v>0.31650684210781416</v>
      </c>
      <c r="GK30">
        <f t="shared" ref="GK30:GK52" si="94">AVERAGE(-LOG10(1-(10^-EU5)),-LOG10(1-(10^-FP5)))</f>
        <v>0.3076174968148378</v>
      </c>
      <c r="GL30">
        <f t="shared" si="91"/>
        <v>0.16862483517659399</v>
      </c>
      <c r="GM30">
        <f t="shared" si="91"/>
        <v>0.27319181325434139</v>
      </c>
      <c r="GN30">
        <f t="shared" si="91"/>
        <v>0.92667865118716664</v>
      </c>
      <c r="GO30">
        <f t="shared" si="91"/>
        <v>0.30810129005235742</v>
      </c>
      <c r="GP30">
        <f t="shared" si="91"/>
        <v>0.19569058801746642</v>
      </c>
      <c r="GQ30">
        <f t="shared" si="91"/>
        <v>2.3294799068255802E-2</v>
      </c>
      <c r="GR30">
        <f t="shared" si="91"/>
        <v>0.2824438432389052</v>
      </c>
      <c r="GS30">
        <f t="shared" si="91"/>
        <v>0.77624746166459568</v>
      </c>
      <c r="GT30">
        <f t="shared" si="91"/>
        <v>0.27604764045043667</v>
      </c>
      <c r="GU30">
        <f t="shared" si="91"/>
        <v>0.56056636184769382</v>
      </c>
      <c r="GV30">
        <f t="shared" si="91"/>
        <v>1.0935760628556137</v>
      </c>
      <c r="GW30">
        <f t="shared" si="91"/>
        <v>0.37618416330819493</v>
      </c>
      <c r="GX30">
        <f t="shared" si="91"/>
        <v>0.11964096027931456</v>
      </c>
      <c r="GY30">
        <f t="shared" si="91"/>
        <v>0.18406266389962883</v>
      </c>
      <c r="GZ30" t="e">
        <f t="shared" si="91"/>
        <v>#NUM!</v>
      </c>
      <c r="HA30">
        <f t="shared" si="91"/>
        <v>5.6373196377411297E-2</v>
      </c>
      <c r="HB30">
        <f t="shared" si="91"/>
        <v>0.79932282539608746</v>
      </c>
      <c r="HC30">
        <f t="shared" si="91"/>
        <v>0.30979345992653651</v>
      </c>
      <c r="HD30">
        <f t="shared" si="91"/>
        <v>0.31650684210781416</v>
      </c>
    </row>
    <row r="31" spans="1:212">
      <c r="EP31" s="1" t="s">
        <v>83</v>
      </c>
      <c r="EU31">
        <f t="shared" si="92"/>
        <v>3.8348082595870205</v>
      </c>
      <c r="EV31">
        <f t="shared" si="89"/>
        <v>11.111111111111111</v>
      </c>
      <c r="EW31">
        <f t="shared" si="89"/>
        <v>0.54347826086956519</v>
      </c>
      <c r="EX31">
        <f t="shared" si="89"/>
        <v>22.222222222222221</v>
      </c>
      <c r="EY31">
        <f t="shared" si="89"/>
        <v>-6.5088757396449708</v>
      </c>
      <c r="EZ31">
        <f t="shared" si="89"/>
        <v>0</v>
      </c>
      <c r="FA31">
        <f t="shared" si="89"/>
        <v>4.0540540540540544</v>
      </c>
      <c r="FB31">
        <f t="shared" si="89"/>
        <v>-9.0909090909090917</v>
      </c>
      <c r="FC31">
        <f t="shared" si="89"/>
        <v>10.344827586206897</v>
      </c>
      <c r="FD31">
        <f t="shared" si="89"/>
        <v>-2.0576131687242798</v>
      </c>
      <c r="FE31">
        <f t="shared" si="89"/>
        <v>-3.7037037037037033</v>
      </c>
      <c r="FF31">
        <f t="shared" si="89"/>
        <v>-2.0408163265306123</v>
      </c>
      <c r="FG31">
        <f t="shared" si="89"/>
        <v>7.6923076923076925</v>
      </c>
      <c r="FH31">
        <f t="shared" si="89"/>
        <v>-7.9439252336448591</v>
      </c>
      <c r="FI31">
        <f t="shared" si="89"/>
        <v>15.853658536585366</v>
      </c>
      <c r="FK31">
        <f t="shared" si="89"/>
        <v>50</v>
      </c>
      <c r="FL31">
        <f t="shared" si="89"/>
        <v>-13.636363636363635</v>
      </c>
      <c r="FM31">
        <f t="shared" si="89"/>
        <v>0</v>
      </c>
      <c r="FN31">
        <f t="shared" si="89"/>
        <v>3.4482758620689653</v>
      </c>
      <c r="FP31">
        <f t="shared" si="93"/>
        <v>0.67365271042816077</v>
      </c>
      <c r="FQ31">
        <f t="shared" si="90"/>
        <v>0.64131977728185263</v>
      </c>
      <c r="FR31">
        <f t="shared" si="90"/>
        <v>0.34610992996452322</v>
      </c>
      <c r="FS31">
        <f t="shared" si="90"/>
        <v>1.2276827331070468</v>
      </c>
      <c r="FT31">
        <f t="shared" si="90"/>
        <v>8.050779171911629E-2</v>
      </c>
      <c r="FU31">
        <f t="shared" si="90"/>
        <v>0.32528871384135433</v>
      </c>
      <c r="FV31">
        <f t="shared" si="90"/>
        <v>0.49313375092544198</v>
      </c>
      <c r="FW31">
        <f t="shared" si="90"/>
        <v>0.24205777706546452</v>
      </c>
      <c r="FX31">
        <f t="shared" si="90"/>
        <v>1.1211541901539712</v>
      </c>
      <c r="FY31">
        <f t="shared" si="90"/>
        <v>0.26421115326537498</v>
      </c>
      <c r="FZ31">
        <f t="shared" si="90"/>
        <v>0.22445691769382942</v>
      </c>
      <c r="GA31">
        <f t="shared" si="90"/>
        <v>0.26952367446288872</v>
      </c>
      <c r="GB31">
        <f t="shared" si="90"/>
        <v>0.66642722321251036</v>
      </c>
      <c r="GC31">
        <f t="shared" si="90"/>
        <v>4.9206680340639034E-2</v>
      </c>
      <c r="GD31">
        <f t="shared" si="90"/>
        <v>1.3121619247595886</v>
      </c>
      <c r="GE31" t="e">
        <f t="shared" si="90"/>
        <v>#NUM!</v>
      </c>
      <c r="GF31">
        <f t="shared" si="90"/>
        <v>2.0407168389391961</v>
      </c>
      <c r="GG31">
        <f t="shared" si="90"/>
        <v>5.049730795855388E-2</v>
      </c>
      <c r="GH31">
        <f t="shared" si="90"/>
        <v>0.31805864443948051</v>
      </c>
      <c r="GI31">
        <f t="shared" si="90"/>
        <v>0.47101025564684934</v>
      </c>
      <c r="GK31">
        <f t="shared" si="94"/>
        <v>0.10456360898914016</v>
      </c>
      <c r="GL31">
        <f t="shared" si="91"/>
        <v>0.25173094677201824</v>
      </c>
      <c r="GM31">
        <f t="shared" si="91"/>
        <v>0.28698118455882654</v>
      </c>
      <c r="GN31">
        <f t="shared" si="91"/>
        <v>5.7145957173400902E-2</v>
      </c>
      <c r="GO31">
        <f t="shared" si="91"/>
        <v>0.77158211257866061</v>
      </c>
      <c r="GP31">
        <f t="shared" si="91"/>
        <v>0.32528871384135433</v>
      </c>
      <c r="GQ31">
        <f t="shared" si="91"/>
        <v>0.20539611304179087</v>
      </c>
      <c r="GR31">
        <f t="shared" si="91"/>
        <v>0.58957812335565063</v>
      </c>
      <c r="GS31">
        <f t="shared" si="91"/>
        <v>4.7454144574427357E-2</v>
      </c>
      <c r="GT31">
        <f t="shared" si="91"/>
        <v>0.53272621315337354</v>
      </c>
      <c r="GU31">
        <f t="shared" si="91"/>
        <v>0.43872093061968931</v>
      </c>
      <c r="GV31">
        <f t="shared" si="91"/>
        <v>0.4318157254347823</v>
      </c>
      <c r="GW31">
        <f t="shared" si="91"/>
        <v>0.3261046779955038</v>
      </c>
      <c r="GX31">
        <f t="shared" si="91"/>
        <v>1.0347579243034846</v>
      </c>
      <c r="GY31">
        <f t="shared" si="91"/>
        <v>2.4846318222444527E-2</v>
      </c>
      <c r="GZ31" t="e">
        <f t="shared" si="91"/>
        <v>#NUM!</v>
      </c>
      <c r="HA31">
        <f t="shared" si="91"/>
        <v>3.7786909888407244E-2</v>
      </c>
      <c r="HB31">
        <f t="shared" si="91"/>
        <v>1.715245867954345</v>
      </c>
      <c r="HC31">
        <f t="shared" si="91"/>
        <v>0.31805864443948051</v>
      </c>
      <c r="HD31">
        <f t="shared" si="91"/>
        <v>0.25942589009714284</v>
      </c>
    </row>
    <row r="32" spans="1:212">
      <c r="EP32" s="1" t="s">
        <v>84</v>
      </c>
      <c r="EU32">
        <f t="shared" si="92"/>
        <v>-1.9713261648745519</v>
      </c>
      <c r="EV32">
        <f t="shared" si="89"/>
        <v>12.5</v>
      </c>
      <c r="EW32">
        <f t="shared" si="89"/>
        <v>0.95541401273885351</v>
      </c>
      <c r="EX32">
        <f t="shared" si="89"/>
        <v>-1.7241379310344827</v>
      </c>
      <c r="EY32">
        <f t="shared" si="89"/>
        <v>-1.6891891891891893</v>
      </c>
      <c r="EZ32">
        <f t="shared" si="89"/>
        <v>2.0618556701030926</v>
      </c>
      <c r="FA32">
        <f t="shared" si="89"/>
        <v>-7.7519379844961236</v>
      </c>
      <c r="FB32">
        <f t="shared" si="89"/>
        <v>8.5714285714285712</v>
      </c>
      <c r="FC32">
        <f t="shared" si="89"/>
        <v>10.121457489878543</v>
      </c>
      <c r="FD32">
        <f t="shared" si="89"/>
        <v>-2.3201856148491879</v>
      </c>
      <c r="FE32">
        <f t="shared" si="89"/>
        <v>7.6190476190476195</v>
      </c>
      <c r="FF32">
        <f t="shared" si="89"/>
        <v>-1.8867924528301887</v>
      </c>
      <c r="FG32">
        <f t="shared" si="89"/>
        <v>2.0408163265306123</v>
      </c>
      <c r="FH32">
        <f t="shared" si="89"/>
        <v>2.4128686327077746</v>
      </c>
      <c r="FI32">
        <f t="shared" si="89"/>
        <v>4.1916167664670656</v>
      </c>
      <c r="FK32">
        <f t="shared" si="89"/>
        <v>7.8947368421052628</v>
      </c>
      <c r="FL32">
        <f t="shared" si="89"/>
        <v>0.33557046979865773</v>
      </c>
      <c r="FM32">
        <f t="shared" si="89"/>
        <v>29.411764705882355</v>
      </c>
      <c r="FN32">
        <f t="shared" si="89"/>
        <v>3.4883720930232558</v>
      </c>
      <c r="FP32">
        <f>AVERAGE(EU7,FP7)</f>
        <v>0.15599928395491514</v>
      </c>
      <c r="FQ32">
        <f t="shared" si="90"/>
        <v>0.67837687432264238</v>
      </c>
      <c r="FR32">
        <f t="shared" si="90"/>
        <v>0.37687775767341813</v>
      </c>
      <c r="FS32">
        <f t="shared" si="90"/>
        <v>0.38623283632252714</v>
      </c>
      <c r="FT32">
        <f t="shared" si="90"/>
        <v>0.2021652001164243</v>
      </c>
      <c r="FU32">
        <f t="shared" si="90"/>
        <v>0.53446561277413895</v>
      </c>
      <c r="FV32">
        <f t="shared" si="90"/>
        <v>0.12509316134368767</v>
      </c>
      <c r="FW32">
        <f t="shared" si="90"/>
        <v>0.59830021553097579</v>
      </c>
      <c r="FX32">
        <f t="shared" si="90"/>
        <v>1.4450977854919536</v>
      </c>
      <c r="FY32">
        <f t="shared" si="90"/>
        <v>0.20886463194039787</v>
      </c>
      <c r="FZ32">
        <f t="shared" si="90"/>
        <v>1.1071753989700404</v>
      </c>
      <c r="GA32">
        <f t="shared" si="90"/>
        <v>0.22306492974277681</v>
      </c>
      <c r="GB32">
        <f t="shared" si="90"/>
        <v>0.43135706210847957</v>
      </c>
      <c r="GC32">
        <f t="shared" si="90"/>
        <v>0.52738141863464905</v>
      </c>
      <c r="GD32">
        <f t="shared" si="90"/>
        <v>0.6485807269073911</v>
      </c>
      <c r="GE32" t="e">
        <f t="shared" si="90"/>
        <v>#NUM!</v>
      </c>
      <c r="GF32">
        <f t="shared" si="90"/>
        <v>0.5453649157388194</v>
      </c>
      <c r="GG32">
        <f t="shared" si="90"/>
        <v>0.70158860038738757</v>
      </c>
      <c r="GH32">
        <f t="shared" si="90"/>
        <v>1.0635435242377869</v>
      </c>
      <c r="GI32">
        <f t="shared" si="90"/>
        <v>0.51889627698099039</v>
      </c>
      <c r="GK32">
        <f t="shared" si="94"/>
        <v>0.52444518423201059</v>
      </c>
      <c r="GL32">
        <f t="shared" si="91"/>
        <v>0.17989861638738422</v>
      </c>
      <c r="GM32">
        <f t="shared" si="91"/>
        <v>0.24337691825670932</v>
      </c>
      <c r="GN32">
        <f t="shared" si="91"/>
        <v>0.4984225174956457</v>
      </c>
      <c r="GO32">
        <f t="shared" si="91"/>
        <v>0.43083291086872577</v>
      </c>
      <c r="GP32">
        <f t="shared" si="91"/>
        <v>0.3591524518252161</v>
      </c>
      <c r="GQ32">
        <f t="shared" si="91"/>
        <v>0.87869441164849804</v>
      </c>
      <c r="GR32">
        <f t="shared" si="91"/>
        <v>0.1899335253371964</v>
      </c>
      <c r="GS32">
        <f t="shared" si="91"/>
        <v>1.615113089923893E-2</v>
      </c>
      <c r="GT32">
        <f t="shared" si="91"/>
        <v>0.61217552281194421</v>
      </c>
      <c r="GU32">
        <f t="shared" si="91"/>
        <v>0.31782644081766964</v>
      </c>
      <c r="GV32">
        <f t="shared" si="91"/>
        <v>0.44490491631859741</v>
      </c>
      <c r="GW32">
        <f t="shared" si="91"/>
        <v>0.30790133102159156</v>
      </c>
      <c r="GX32">
        <f t="shared" si="91"/>
        <v>0.15661517942495756</v>
      </c>
      <c r="GY32">
        <f t="shared" si="91"/>
        <v>0.18244167052678625</v>
      </c>
      <c r="GZ32" t="e">
        <f t="shared" si="91"/>
        <v>#NUM!</v>
      </c>
      <c r="HA32">
        <f t="shared" si="91"/>
        <v>0.16182854100317123</v>
      </c>
      <c r="HB32">
        <f t="shared" si="91"/>
        <v>0.64142737629386748</v>
      </c>
      <c r="HC32">
        <f t="shared" si="91"/>
        <v>4.2370494858573117E-2</v>
      </c>
      <c r="HD32">
        <f t="shared" si="91"/>
        <v>0.25408994962344716</v>
      </c>
    </row>
    <row r="33" spans="1:212">
      <c r="EP33" s="1" t="s">
        <v>85</v>
      </c>
      <c r="EU33">
        <f t="shared" si="92"/>
        <v>9.5823095823095823</v>
      </c>
      <c r="EV33">
        <f t="shared" si="89"/>
        <v>-32</v>
      </c>
      <c r="EW33">
        <f t="shared" si="89"/>
        <v>-2.2624434389140271</v>
      </c>
      <c r="EX33">
        <f t="shared" si="89"/>
        <v>-2.9411764705882351</v>
      </c>
      <c r="EY33">
        <f t="shared" si="89"/>
        <v>-6.8292682926829276</v>
      </c>
      <c r="EZ33">
        <f t="shared" si="89"/>
        <v>18.181818181818183</v>
      </c>
      <c r="FA33">
        <f t="shared" si="89"/>
        <v>1.1111111111111112</v>
      </c>
      <c r="FB33">
        <f t="shared" si="89"/>
        <v>-15.789473684210526</v>
      </c>
      <c r="FC33">
        <f t="shared" si="89"/>
        <v>-5.3254437869822491</v>
      </c>
      <c r="FD33">
        <f t="shared" si="89"/>
        <v>9.8639455782312915</v>
      </c>
      <c r="FE33">
        <f t="shared" si="89"/>
        <v>-8.8235294117647065</v>
      </c>
      <c r="FF33">
        <f t="shared" si="89"/>
        <v>-5.9701492537313428</v>
      </c>
      <c r="FG33">
        <f t="shared" si="89"/>
        <v>3.125</v>
      </c>
      <c r="FH33">
        <f t="shared" si="89"/>
        <v>-13.8996138996139</v>
      </c>
      <c r="FI33">
        <f t="shared" si="89"/>
        <v>5.7692307692307692</v>
      </c>
      <c r="FK33">
        <f t="shared" si="89"/>
        <v>8</v>
      </c>
      <c r="FL33">
        <f t="shared" si="89"/>
        <v>3.1088082901554404</v>
      </c>
      <c r="FM33">
        <f t="shared" si="89"/>
        <v>-9.0909090909090917</v>
      </c>
      <c r="FN33">
        <f t="shared" si="89"/>
        <v>3.8961038961038961</v>
      </c>
      <c r="FP33">
        <f t="shared" si="93"/>
        <v>1.8989282873173283</v>
      </c>
      <c r="FQ33">
        <f t="shared" si="90"/>
        <v>1.4339995898219368E-2</v>
      </c>
      <c r="FR33">
        <f t="shared" si="90"/>
        <v>0.19227931742429349</v>
      </c>
      <c r="FS33">
        <f t="shared" si="90"/>
        <v>0.23952473920855755</v>
      </c>
      <c r="FT33">
        <f t="shared" si="90"/>
        <v>7.799592245381301E-2</v>
      </c>
      <c r="FU33">
        <f t="shared" si="90"/>
        <v>1.4621976571965445</v>
      </c>
      <c r="FV33">
        <f t="shared" si="90"/>
        <v>0.44887191459597697</v>
      </c>
      <c r="FW33">
        <f t="shared" si="90"/>
        <v>0.34318702999813872</v>
      </c>
      <c r="FX33">
        <f t="shared" si="90"/>
        <v>0.14853282582917951</v>
      </c>
      <c r="FY33">
        <f t="shared" si="90"/>
        <v>1.5794530103192423</v>
      </c>
      <c r="FZ33">
        <f t="shared" si="90"/>
        <v>0.19862655154407743</v>
      </c>
      <c r="GA33">
        <f t="shared" si="90"/>
        <v>0.17966698602578324</v>
      </c>
      <c r="GB33">
        <f t="shared" si="90"/>
        <v>0.43869442655624336</v>
      </c>
      <c r="GC33">
        <f t="shared" si="90"/>
        <v>3.4300475683385267E-3</v>
      </c>
      <c r="GD33">
        <f t="shared" si="90"/>
        <v>0.63591412812623671</v>
      </c>
      <c r="GE33">
        <f t="shared" si="90"/>
        <v>0.3569369405229465</v>
      </c>
      <c r="GF33">
        <f t="shared" si="90"/>
        <v>0.600372735886325</v>
      </c>
      <c r="GG33">
        <f t="shared" si="90"/>
        <v>0.64981566782848332</v>
      </c>
      <c r="GH33">
        <f t="shared" si="90"/>
        <v>0.20164745314060945</v>
      </c>
      <c r="GI33">
        <f t="shared" si="90"/>
        <v>0.49114031365341149</v>
      </c>
      <c r="GK33">
        <f t="shared" si="94"/>
        <v>1.2906218801137518E-2</v>
      </c>
      <c r="GL33">
        <f t="shared" si="91"/>
        <v>1.5037048763462471</v>
      </c>
      <c r="GM33">
        <f t="shared" si="91"/>
        <v>0.45915159090782043</v>
      </c>
      <c r="GN33">
        <f t="shared" si="91"/>
        <v>0.3742356469675911</v>
      </c>
      <c r="GO33">
        <f t="shared" si="91"/>
        <v>0.90282338554363317</v>
      </c>
      <c r="GP33">
        <f t="shared" si="91"/>
        <v>1.5314658823966824E-2</v>
      </c>
      <c r="GQ33">
        <f t="shared" si="91"/>
        <v>0.35432643059561508</v>
      </c>
      <c r="GR33">
        <f t="shared" si="91"/>
        <v>1.0024430329510841</v>
      </c>
      <c r="GS33">
        <f t="shared" si="91"/>
        <v>0.73083810907250091</v>
      </c>
      <c r="GT33">
        <f t="shared" si="91"/>
        <v>1.6386966080923875E-2</v>
      </c>
      <c r="GU33">
        <f t="shared" si="91"/>
        <v>0.84130983359603451</v>
      </c>
      <c r="GV33">
        <f t="shared" si="91"/>
        <v>0.77865217383566598</v>
      </c>
      <c r="GW33">
        <f t="shared" si="91"/>
        <v>0.29639381175270046</v>
      </c>
      <c r="GX33">
        <f t="shared" si="91"/>
        <v>2.2667416998933745</v>
      </c>
      <c r="GY33">
        <f t="shared" si="91"/>
        <v>0.15488928281285438</v>
      </c>
      <c r="GZ33">
        <f t="shared" si="91"/>
        <v>0.35693694052294633</v>
      </c>
      <c r="HA33">
        <f t="shared" si="91"/>
        <v>0.26749201421069846</v>
      </c>
      <c r="HB33">
        <f t="shared" si="91"/>
        <v>0.27098632004114453</v>
      </c>
      <c r="HC33">
        <f t="shared" si="91"/>
        <v>0.43642502020846285</v>
      </c>
      <c r="HD33">
        <f t="shared" si="91"/>
        <v>0.2164836900798453</v>
      </c>
    </row>
    <row r="34" spans="1:212">
      <c r="EP34" s="1" t="s">
        <v>86</v>
      </c>
      <c r="EU34">
        <f t="shared" si="92"/>
        <v>0.65359477124183007</v>
      </c>
      <c r="EV34">
        <f t="shared" si="89"/>
        <v>0</v>
      </c>
      <c r="EW34">
        <f t="shared" si="89"/>
        <v>-10.614525139664805</v>
      </c>
      <c r="EX34">
        <f t="shared" si="89"/>
        <v>-3.7037037037037033</v>
      </c>
      <c r="EY34">
        <f t="shared" si="89"/>
        <v>-8.4337349397590362</v>
      </c>
      <c r="EZ34">
        <f t="shared" si="89"/>
        <v>-9.67741935483871</v>
      </c>
      <c r="FA34">
        <f t="shared" si="89"/>
        <v>8.9552238805970141</v>
      </c>
      <c r="FB34">
        <f t="shared" si="89"/>
        <v>-14.285714285714285</v>
      </c>
      <c r="FC34">
        <f t="shared" si="89"/>
        <v>9.2857142857142865</v>
      </c>
      <c r="FD34">
        <f t="shared" si="89"/>
        <v>-1.3274336283185841</v>
      </c>
      <c r="FE34">
        <f t="shared" si="89"/>
        <v>12.5</v>
      </c>
      <c r="FF34">
        <f t="shared" si="89"/>
        <v>2.8037383177570092</v>
      </c>
      <c r="FG34">
        <f t="shared" si="89"/>
        <v>10.714285714285714</v>
      </c>
      <c r="FH34">
        <f t="shared" si="89"/>
        <v>8.9622641509433958</v>
      </c>
      <c r="FI34">
        <f t="shared" si="89"/>
        <v>-10.126582278481013</v>
      </c>
      <c r="FJ34">
        <f t="shared" si="89"/>
        <v>0</v>
      </c>
      <c r="FK34">
        <f t="shared" si="89"/>
        <v>0</v>
      </c>
      <c r="FL34">
        <f t="shared" si="89"/>
        <v>-0.73529411764705876</v>
      </c>
      <c r="FM34">
        <f t="shared" si="89"/>
        <v>22.222222222222221</v>
      </c>
      <c r="FN34">
        <f t="shared" si="89"/>
        <v>7.5471698113207548</v>
      </c>
      <c r="FP34">
        <f t="shared" si="93"/>
        <v>0.44139104086924957</v>
      </c>
      <c r="FQ34">
        <f t="shared" si="90"/>
        <v>0.32350492458918506</v>
      </c>
      <c r="FR34">
        <f t="shared" si="90"/>
        <v>2.338775328643674E-2</v>
      </c>
      <c r="FS34">
        <f t="shared" si="90"/>
        <v>0.24356205418787863</v>
      </c>
      <c r="FT34">
        <f t="shared" si="90"/>
        <v>6.2560581864859952E-2</v>
      </c>
      <c r="FU34">
        <f t="shared" si="90"/>
        <v>9.97310482219812E-2</v>
      </c>
      <c r="FV34">
        <f t="shared" si="90"/>
        <v>1.188933131957199</v>
      </c>
      <c r="FW34">
        <f t="shared" si="90"/>
        <v>0.12750779830750658</v>
      </c>
      <c r="FX34">
        <f t="shared" si="90"/>
        <v>0.99456528917084053</v>
      </c>
      <c r="FY34">
        <f t="shared" si="90"/>
        <v>0.29992532252690896</v>
      </c>
      <c r="FZ34">
        <f t="shared" si="90"/>
        <v>0.81755787580519068</v>
      </c>
      <c r="GA34">
        <f t="shared" si="90"/>
        <v>0.49568656953971746</v>
      </c>
      <c r="GB34">
        <f t="shared" si="90"/>
        <v>0.68470211055629371</v>
      </c>
      <c r="GC34">
        <f t="shared" si="90"/>
        <v>1.3246280956143541</v>
      </c>
      <c r="GD34">
        <f t="shared" si="90"/>
        <v>0.13981698326053923</v>
      </c>
      <c r="GE34" t="e">
        <f t="shared" si="90"/>
        <v>#NUM!</v>
      </c>
      <c r="GF34">
        <f t="shared" si="90"/>
        <v>0.30448373700532472</v>
      </c>
      <c r="GG34">
        <f t="shared" si="90"/>
        <v>0.48763524532815561</v>
      </c>
      <c r="GH34">
        <f t="shared" si="90"/>
        <v>0.64952024805122888</v>
      </c>
      <c r="GI34">
        <f t="shared" si="90"/>
        <v>0.64055646174652181</v>
      </c>
      <c r="GK34">
        <f t="shared" si="94"/>
        <v>0.34373609785334852</v>
      </c>
      <c r="GL34">
        <f t="shared" si="91"/>
        <v>0.32350492458918501</v>
      </c>
      <c r="GM34">
        <f t="shared" si="91"/>
        <v>1.2904889988818407</v>
      </c>
      <c r="GN34">
        <f t="shared" si="91"/>
        <v>0.40353050997191464</v>
      </c>
      <c r="GO34">
        <f t="shared" si="91"/>
        <v>0.99973175664591485</v>
      </c>
      <c r="GP34">
        <f t="shared" si="91"/>
        <v>0.75041934554745571</v>
      </c>
      <c r="GQ34">
        <f t="shared" si="91"/>
        <v>0.40096135782586295</v>
      </c>
      <c r="GR34">
        <f t="shared" si="91"/>
        <v>0.65616322978450825</v>
      </c>
      <c r="GS34">
        <f t="shared" si="91"/>
        <v>5.404500976791618E-2</v>
      </c>
      <c r="GT34">
        <f t="shared" si="91"/>
        <v>0.46838064100043159</v>
      </c>
      <c r="GU34">
        <f t="shared" si="91"/>
        <v>9.4959416614586484E-2</v>
      </c>
      <c r="GV34">
        <f t="shared" si="91"/>
        <v>0.25518410839783473</v>
      </c>
      <c r="GW34">
        <f t="shared" si="91"/>
        <v>0.20783153189410219</v>
      </c>
      <c r="GX34">
        <f t="shared" si="91"/>
        <v>8.3690080377579995E-2</v>
      </c>
      <c r="GY34">
        <f t="shared" si="91"/>
        <v>0.93915707290296102</v>
      </c>
      <c r="GZ34" t="e">
        <f t="shared" si="91"/>
        <v>#NUM!</v>
      </c>
      <c r="HA34">
        <f t="shared" si="91"/>
        <v>0.30448373700532472</v>
      </c>
      <c r="HB34">
        <f t="shared" si="91"/>
        <v>0.56833241673838497</v>
      </c>
      <c r="HC34">
        <f t="shared" si="91"/>
        <v>0.11619381854246413</v>
      </c>
      <c r="HD34">
        <f t="shared" si="91"/>
        <v>0.18348948458780431</v>
      </c>
    </row>
    <row r="35" spans="1:212">
      <c r="EP35" s="1" t="s">
        <v>87</v>
      </c>
      <c r="EU35">
        <f t="shared" si="92"/>
        <v>3.1021897810218979</v>
      </c>
      <c r="EV35">
        <f t="shared" si="89"/>
        <v>-4.7619047619047619</v>
      </c>
      <c r="EW35">
        <f t="shared" si="89"/>
        <v>-10.76923076923077</v>
      </c>
      <c r="EX35">
        <f t="shared" si="89"/>
        <v>2.0408163265306123</v>
      </c>
      <c r="EY35">
        <f t="shared" si="89"/>
        <v>-16.260162601626014</v>
      </c>
      <c r="EZ35">
        <f t="shared" si="89"/>
        <v>-0.99009900990099009</v>
      </c>
      <c r="FA35">
        <f t="shared" si="89"/>
        <v>7.8740157480314963</v>
      </c>
      <c r="FB35">
        <f t="shared" si="89"/>
        <v>-21.212121212121211</v>
      </c>
      <c r="FC35">
        <f t="shared" si="89"/>
        <v>15.808823529411764</v>
      </c>
      <c r="FD35">
        <f t="shared" si="89"/>
        <v>-1.4563106796116505</v>
      </c>
      <c r="FE35">
        <f t="shared" si="89"/>
        <v>11.428571428571429</v>
      </c>
      <c r="FF35">
        <f t="shared" si="89"/>
        <v>-1.7441860465116279</v>
      </c>
      <c r="FG35">
        <f t="shared" si="89"/>
        <v>-5.8823529411764701</v>
      </c>
      <c r="FH35">
        <f t="shared" si="89"/>
        <v>3.225806451612903</v>
      </c>
      <c r="FI35">
        <f t="shared" si="89"/>
        <v>-19.852941176470587</v>
      </c>
      <c r="FK35">
        <f t="shared" si="89"/>
        <v>0</v>
      </c>
      <c r="FL35">
        <f t="shared" si="89"/>
        <v>2.0905923344947737</v>
      </c>
      <c r="FM35">
        <f t="shared" si="89"/>
        <v>-15.384615384615385</v>
      </c>
      <c r="FN35">
        <f t="shared" si="89"/>
        <v>13.829787234042554</v>
      </c>
      <c r="FP35">
        <f t="shared" si="93"/>
        <v>0.78115928277589641</v>
      </c>
      <c r="FQ35">
        <f t="shared" si="90"/>
        <v>0.26802487008354375</v>
      </c>
      <c r="FR35">
        <f t="shared" si="90"/>
        <v>5.7093395220550264E-2</v>
      </c>
      <c r="FS35">
        <f t="shared" si="90"/>
        <v>0.36853315385107821</v>
      </c>
      <c r="FT35">
        <f t="shared" si="90"/>
        <v>1.392615208079412E-3</v>
      </c>
      <c r="FU35">
        <f t="shared" si="90"/>
        <v>0.34898424635333908</v>
      </c>
      <c r="FV35">
        <f t="shared" si="90"/>
        <v>0.9316252831578381</v>
      </c>
      <c r="FW35">
        <f t="shared" si="90"/>
        <v>0.16884461400612374</v>
      </c>
      <c r="FX35">
        <f t="shared" si="90"/>
        <v>2.8860511502402657</v>
      </c>
      <c r="FY35">
        <f t="shared" si="90"/>
        <v>0.64062475793887108</v>
      </c>
      <c r="FZ35">
        <f t="shared" si="90"/>
        <v>1.1570907123565135</v>
      </c>
      <c r="GA35">
        <f t="shared" si="90"/>
        <v>0.30016271519849258</v>
      </c>
      <c r="GB35">
        <f t="shared" si="90"/>
        <v>0.20437231748638338</v>
      </c>
      <c r="GC35">
        <f t="shared" si="90"/>
        <v>1.278708596424013</v>
      </c>
      <c r="GD35">
        <f t="shared" si="90"/>
        <v>1.2813725020101988E-2</v>
      </c>
      <c r="GE35" t="e">
        <f t="shared" si="90"/>
        <v>#NUM!</v>
      </c>
      <c r="GF35">
        <f t="shared" si="90"/>
        <v>0.30740521225563489</v>
      </c>
      <c r="GG35">
        <f t="shared" si="90"/>
        <v>0.56490426045069453</v>
      </c>
      <c r="GH35">
        <f t="shared" si="90"/>
        <v>0.1371702553501439</v>
      </c>
      <c r="GI35">
        <f t="shared" si="90"/>
        <v>1.2140009602031392</v>
      </c>
      <c r="GK35">
        <f t="shared" si="94"/>
        <v>0.14897516283872447</v>
      </c>
      <c r="GL35">
        <f t="shared" si="91"/>
        <v>0.46315795475132671</v>
      </c>
      <c r="GM35">
        <f t="shared" si="91"/>
        <v>1.8694616526634515</v>
      </c>
      <c r="GN35">
        <f t="shared" si="91"/>
        <v>0.25516240921518563</v>
      </c>
      <c r="GO35">
        <f t="shared" si="91"/>
        <v>2.7838078550588876</v>
      </c>
      <c r="GP35">
        <f t="shared" si="91"/>
        <v>0.43291226954029166</v>
      </c>
      <c r="GQ35">
        <f t="shared" si="91"/>
        <v>0.13978949047782177</v>
      </c>
      <c r="GR35">
        <f t="shared" si="91"/>
        <v>1.3708238959618844</v>
      </c>
      <c r="GS35">
        <f t="shared" si="91"/>
        <v>1.531697101509128E-3</v>
      </c>
      <c r="GT35">
        <f t="shared" si="91"/>
        <v>0.98236948032801941</v>
      </c>
      <c r="GU35">
        <f t="shared" si="91"/>
        <v>9.0003211798409199E-2</v>
      </c>
      <c r="GV35">
        <f t="shared" si="91"/>
        <v>0.4946843106554128</v>
      </c>
      <c r="GW35">
        <f t="shared" si="91"/>
        <v>0.47832955497843688</v>
      </c>
      <c r="GX35">
        <f t="shared" si="91"/>
        <v>0.5325923104442799</v>
      </c>
      <c r="GY35">
        <f t="shared" si="91"/>
        <v>2.5298624174444044</v>
      </c>
      <c r="GZ35" t="e">
        <f t="shared" si="91"/>
        <v>#NUM!</v>
      </c>
      <c r="HA35">
        <f t="shared" si="91"/>
        <v>0.30740521225563483</v>
      </c>
      <c r="HB35">
        <f t="shared" si="91"/>
        <v>0.26037277662101621</v>
      </c>
      <c r="HC35">
        <f t="shared" si="91"/>
        <v>0.58032116537807688</v>
      </c>
      <c r="HD35">
        <f t="shared" si="91"/>
        <v>3.1757635432695386E-2</v>
      </c>
    </row>
    <row r="36" spans="1:212">
      <c r="EP36" s="1" t="s">
        <v>88</v>
      </c>
      <c r="EU36">
        <f t="shared" si="92"/>
        <v>6.563706563706563</v>
      </c>
      <c r="EV36">
        <f t="shared" si="89"/>
        <v>15.789473684210526</v>
      </c>
      <c r="EW36">
        <f t="shared" si="89"/>
        <v>-9.8684210526315788</v>
      </c>
      <c r="EX36">
        <f t="shared" si="89"/>
        <v>4.1666666666666661</v>
      </c>
      <c r="EY36">
        <f t="shared" si="89"/>
        <v>-5.7142857142857144</v>
      </c>
      <c r="EZ36">
        <f t="shared" si="89"/>
        <v>-5.5555555555555554</v>
      </c>
      <c r="FA36">
        <f t="shared" si="89"/>
        <v>-8.6206896551724146</v>
      </c>
      <c r="FB36">
        <f t="shared" si="89"/>
        <v>6.25</v>
      </c>
      <c r="FC36">
        <f t="shared" si="89"/>
        <v>3.9370078740157481</v>
      </c>
      <c r="FD36">
        <f t="shared" si="89"/>
        <v>-5.8479532163742682</v>
      </c>
      <c r="FE36">
        <f t="shared" si="89"/>
        <v>4.7619047619047619</v>
      </c>
      <c r="FF36">
        <f t="shared" si="89"/>
        <v>0</v>
      </c>
      <c r="FG36">
        <f t="shared" si="89"/>
        <v>4.1666666666666661</v>
      </c>
      <c r="FH36">
        <f t="shared" si="89"/>
        <v>6.3157894736842106</v>
      </c>
      <c r="FI36">
        <f t="shared" si="89"/>
        <v>5.9701492537313428</v>
      </c>
      <c r="FK36">
        <f t="shared" si="89"/>
        <v>21.428571428571427</v>
      </c>
      <c r="FL36">
        <f t="shared" si="89"/>
        <v>3.4482758620689653</v>
      </c>
      <c r="FM36">
        <f t="shared" si="89"/>
        <v>18.181818181818183</v>
      </c>
      <c r="FN36">
        <f t="shared" si="89"/>
        <v>5.7142857142857144</v>
      </c>
      <c r="FP36">
        <f t="shared" si="93"/>
        <v>1.0386958055348023</v>
      </c>
      <c r="FQ36">
        <f t="shared" si="90"/>
        <v>0.67021141328292533</v>
      </c>
      <c r="FR36">
        <f t="shared" si="90"/>
        <v>0.22181680000900794</v>
      </c>
      <c r="FS36">
        <f t="shared" si="90"/>
        <v>0.42772610040584147</v>
      </c>
      <c r="FT36">
        <f t="shared" si="90"/>
        <v>0.10932111616753543</v>
      </c>
      <c r="FU36">
        <f t="shared" si="90"/>
        <v>0.20029333569895993</v>
      </c>
      <c r="FV36">
        <f t="shared" si="90"/>
        <v>0.11501995776323304</v>
      </c>
      <c r="FW36">
        <f t="shared" si="90"/>
        <v>0.41274832843684933</v>
      </c>
      <c r="FX36">
        <f t="shared" si="90"/>
        <v>0.55713749772070842</v>
      </c>
      <c r="FY36">
        <f t="shared" si="90"/>
        <v>0.37152138650683059</v>
      </c>
      <c r="FZ36">
        <f t="shared" si="90"/>
        <v>0.44302738833752409</v>
      </c>
      <c r="GA36">
        <f t="shared" si="90"/>
        <v>0.42682478545576852</v>
      </c>
      <c r="GB36">
        <f t="shared" si="90"/>
        <v>0.52304036859549341</v>
      </c>
      <c r="GC36">
        <f t="shared" si="90"/>
        <v>1.2725815809210339</v>
      </c>
      <c r="GD36">
        <f t="shared" si="90"/>
        <v>0.64117557242650136</v>
      </c>
      <c r="GE36" t="e">
        <f t="shared" si="90"/>
        <v>#NUM!</v>
      </c>
      <c r="GF36">
        <f t="shared" si="90"/>
        <v>0.75424086109337374</v>
      </c>
      <c r="GG36">
        <f t="shared" si="90"/>
        <v>0.77913523725531697</v>
      </c>
      <c r="GH36">
        <f t="shared" si="90"/>
        <v>0.62358683912559698</v>
      </c>
      <c r="GI36">
        <f t="shared" si="90"/>
        <v>0.63106197987406532</v>
      </c>
      <c r="GK36">
        <f t="shared" si="94"/>
        <v>7.3867720452157934E-2</v>
      </c>
      <c r="GL36">
        <f t="shared" si="91"/>
        <v>0.10859042530396404</v>
      </c>
      <c r="GM36">
        <f t="shared" si="91"/>
        <v>1.5659895774236223</v>
      </c>
      <c r="GN36">
        <f t="shared" si="91"/>
        <v>0.2640512858041773</v>
      </c>
      <c r="GO36">
        <f t="shared" si="91"/>
        <v>0.6659888955879073</v>
      </c>
      <c r="GP36">
        <f t="shared" si="91"/>
        <v>0.53435596707968092</v>
      </c>
      <c r="GQ36">
        <f t="shared" si="91"/>
        <v>0.65302800422915952</v>
      </c>
      <c r="GR36">
        <f t="shared" si="91"/>
        <v>0.21321225198665505</v>
      </c>
      <c r="GS36">
        <f t="shared" si="91"/>
        <v>0.18997358364970554</v>
      </c>
      <c r="GT36">
        <f t="shared" si="91"/>
        <v>1.2100729985243186</v>
      </c>
      <c r="GU36">
        <f t="shared" si="91"/>
        <v>0.19491594793567457</v>
      </c>
      <c r="GV36">
        <f t="shared" si="91"/>
        <v>0.42682478545576841</v>
      </c>
      <c r="GW36">
        <f t="shared" si="91"/>
        <v>0.34969182065383375</v>
      </c>
      <c r="GX36">
        <f t="shared" si="91"/>
        <v>0.32238289010253962</v>
      </c>
      <c r="GY36">
        <f t="shared" si="91"/>
        <v>0.22306592063261904</v>
      </c>
      <c r="GZ36" t="e">
        <f t="shared" si="91"/>
        <v>#NUM!</v>
      </c>
      <c r="HA36">
        <f t="shared" si="91"/>
        <v>9.8370059529385864E-2</v>
      </c>
      <c r="HB36">
        <f t="shared" si="91"/>
        <v>0.41409251334749431</v>
      </c>
      <c r="HC36">
        <f t="shared" si="91"/>
        <v>0.12045382538832976</v>
      </c>
      <c r="HD36">
        <f t="shared" si="91"/>
        <v>0.33281609353768016</v>
      </c>
    </row>
    <row r="37" spans="1:212">
      <c r="EP37" s="1" t="s">
        <v>89</v>
      </c>
      <c r="EU37">
        <f t="shared" si="92"/>
        <v>7.1713147410358573</v>
      </c>
      <c r="EV37">
        <f t="shared" si="89"/>
        <v>15</v>
      </c>
      <c r="EW37">
        <f t="shared" si="89"/>
        <v>-2.7210884353741496</v>
      </c>
      <c r="EX37">
        <f t="shared" si="89"/>
        <v>-21.739130434782609</v>
      </c>
      <c r="EY37">
        <f t="shared" si="89"/>
        <v>-4.3795620437956204</v>
      </c>
      <c r="EZ37">
        <f t="shared" si="89"/>
        <v>-10</v>
      </c>
      <c r="FA37">
        <f t="shared" si="89"/>
        <v>8.7719298245614024</v>
      </c>
      <c r="FB37">
        <f t="shared" si="89"/>
        <v>13.333333333333334</v>
      </c>
      <c r="FC37">
        <f t="shared" si="89"/>
        <v>6.7164179104477615</v>
      </c>
      <c r="FD37">
        <f t="shared" si="89"/>
        <v>-4.3209876543209873</v>
      </c>
      <c r="FE37">
        <f t="shared" si="89"/>
        <v>5.1282051282051277</v>
      </c>
      <c r="FF37">
        <f t="shared" si="89"/>
        <v>-1.0752688172043012</v>
      </c>
      <c r="FG37">
        <f t="shared" si="89"/>
        <v>0</v>
      </c>
      <c r="FH37">
        <f t="shared" si="89"/>
        <v>6.2857142857142865</v>
      </c>
      <c r="FI37">
        <f t="shared" si="89"/>
        <v>0</v>
      </c>
      <c r="FK37">
        <f t="shared" si="89"/>
        <v>8.3333333333333321</v>
      </c>
      <c r="FL37">
        <f t="shared" si="89"/>
        <v>-0.80645161290322576</v>
      </c>
      <c r="FM37">
        <f t="shared" si="89"/>
        <v>11.111111111111111</v>
      </c>
      <c r="FN37">
        <f t="shared" si="89"/>
        <v>0</v>
      </c>
      <c r="FP37">
        <f t="shared" si="93"/>
        <v>1.0264925119560067</v>
      </c>
      <c r="FQ37">
        <f t="shared" si="90"/>
        <v>0.79636064126533412</v>
      </c>
      <c r="FR37">
        <f t="shared" si="90"/>
        <v>0.72584664862242465</v>
      </c>
      <c r="FS37">
        <f t="shared" si="90"/>
        <v>5.3909929252329146E-2</v>
      </c>
      <c r="FT37">
        <f t="shared" si="90"/>
        <v>0.14288725957399445</v>
      </c>
      <c r="FU37">
        <f t="shared" si="90"/>
        <v>0.15746262327964722</v>
      </c>
      <c r="FV37">
        <f t="shared" si="90"/>
        <v>0.83735516923459352</v>
      </c>
      <c r="FW37">
        <f t="shared" si="90"/>
        <v>0.70312625780221572</v>
      </c>
      <c r="FX37">
        <f t="shared" si="90"/>
        <v>0.97878102714285098</v>
      </c>
      <c r="FY37">
        <f t="shared" si="90"/>
        <v>0.27280980868479215</v>
      </c>
      <c r="FZ37">
        <f t="shared" si="90"/>
        <v>0.48497341626644708</v>
      </c>
      <c r="GA37">
        <f t="shared" si="90"/>
        <v>0.26629138631396765</v>
      </c>
      <c r="GB37">
        <f t="shared" si="90"/>
        <v>0.33758866173110497</v>
      </c>
      <c r="GC37">
        <f t="shared" si="90"/>
        <v>1.2479115636156934</v>
      </c>
      <c r="GD37">
        <f t="shared" si="90"/>
        <v>0.36207828146871918</v>
      </c>
      <c r="GE37" t="e">
        <f t="shared" si="90"/>
        <v>#NUM!</v>
      </c>
      <c r="GF37">
        <f t="shared" si="90"/>
        <v>0.49393611538301402</v>
      </c>
      <c r="GG37">
        <f t="shared" si="90"/>
        <v>0.31745954506462676</v>
      </c>
      <c r="GH37">
        <f t="shared" si="90"/>
        <v>0.46067495876666692</v>
      </c>
      <c r="GI37">
        <f t="shared" si="90"/>
        <v>0.35459709434456205</v>
      </c>
      <c r="GK37">
        <f t="shared" si="94"/>
        <v>4.6871775992273518E-2</v>
      </c>
      <c r="GL37">
        <f t="shared" si="91"/>
        <v>0.21622025092448965</v>
      </c>
      <c r="GM37">
        <f t="shared" si="91"/>
        <v>1.125648886731992</v>
      </c>
      <c r="GN37">
        <f t="shared" si="91"/>
        <v>0.93933103763823944</v>
      </c>
      <c r="GO37">
        <f t="shared" si="91"/>
        <v>0.56281442041875773</v>
      </c>
      <c r="GP37">
        <f t="shared" si="91"/>
        <v>0.83026952289276412</v>
      </c>
      <c r="GQ37">
        <f t="shared" si="91"/>
        <v>0.23669671096070727</v>
      </c>
      <c r="GR37">
        <f t="shared" si="91"/>
        <v>0.26320193511792317</v>
      </c>
      <c r="GS37">
        <f t="shared" si="91"/>
        <v>0.23392543382601133</v>
      </c>
      <c r="GT37">
        <f t="shared" si="91"/>
        <v>0.78177016980475933</v>
      </c>
      <c r="GU37">
        <f t="shared" si="91"/>
        <v>0.21234120469710158</v>
      </c>
      <c r="GV37">
        <f t="shared" si="91"/>
        <v>0.34899654679197656</v>
      </c>
      <c r="GW37">
        <f t="shared" si="91"/>
        <v>0.33758866173110497</v>
      </c>
      <c r="GX37">
        <f t="shared" si="91"/>
        <v>0.34190031291974016</v>
      </c>
      <c r="GY37">
        <f t="shared" si="91"/>
        <v>0.36207828146871907</v>
      </c>
      <c r="GZ37" t="e">
        <f t="shared" si="91"/>
        <v>#NUM!</v>
      </c>
      <c r="HA37">
        <f t="shared" si="91"/>
        <v>0.26356111296107798</v>
      </c>
      <c r="HB37">
        <f t="shared" si="91"/>
        <v>0.39147224751806387</v>
      </c>
      <c r="HC37">
        <f t="shared" si="91"/>
        <v>0.18841292785323505</v>
      </c>
      <c r="HD37">
        <f t="shared" si="91"/>
        <v>0.35459709434456199</v>
      </c>
    </row>
    <row r="38" spans="1:212">
      <c r="EP38" s="1" t="s">
        <v>90</v>
      </c>
      <c r="EU38">
        <f t="shared" si="92"/>
        <v>0.39215686274509803</v>
      </c>
      <c r="EV38">
        <f t="shared" si="89"/>
        <v>5.5555555555555554</v>
      </c>
      <c r="EW38">
        <f t="shared" si="89"/>
        <v>7.7922077922077921</v>
      </c>
      <c r="EX38">
        <f t="shared" si="89"/>
        <v>15</v>
      </c>
      <c r="EY38">
        <f t="shared" si="89"/>
        <v>-8.2706766917293226</v>
      </c>
      <c r="EZ38">
        <f t="shared" si="89"/>
        <v>-10</v>
      </c>
      <c r="FA38">
        <f t="shared" si="89"/>
        <v>10</v>
      </c>
      <c r="FB38">
        <f t="shared" si="89"/>
        <v>-28.571428571428569</v>
      </c>
      <c r="FC38">
        <f t="shared" si="89"/>
        <v>4.6153846153846159</v>
      </c>
      <c r="FD38">
        <f t="shared" si="89"/>
        <v>-5.5555555555555554</v>
      </c>
      <c r="FE38">
        <f t="shared" si="89"/>
        <v>-5</v>
      </c>
      <c r="FF38">
        <f t="shared" si="89"/>
        <v>-3.1578947368421053</v>
      </c>
      <c r="FG38">
        <f t="shared" si="89"/>
        <v>8.3333333333333321</v>
      </c>
      <c r="FH38">
        <f t="shared" si="89"/>
        <v>3.296703296703297</v>
      </c>
      <c r="FI38">
        <f t="shared" si="89"/>
        <v>4.7619047619047619</v>
      </c>
      <c r="FK38">
        <f t="shared" si="89"/>
        <v>14.285714285714285</v>
      </c>
      <c r="FL38">
        <f t="shared" si="89"/>
        <v>5.2173913043478262</v>
      </c>
      <c r="FM38">
        <f t="shared" si="89"/>
        <v>10</v>
      </c>
      <c r="FN38">
        <f t="shared" si="89"/>
        <v>8.8235294117647065</v>
      </c>
      <c r="FP38">
        <f t="shared" si="93"/>
        <v>0.41535883273245994</v>
      </c>
      <c r="FQ38">
        <f t="shared" si="90"/>
        <v>0.52339753109864195</v>
      </c>
      <c r="FR38">
        <f t="shared" si="90"/>
        <v>1.2575339887550261</v>
      </c>
      <c r="FS38">
        <f t="shared" si="90"/>
        <v>0.66192419466120833</v>
      </c>
      <c r="FT38">
        <f t="shared" si="90"/>
        <v>7.3606501902481164E-2</v>
      </c>
      <c r="FU38">
        <f t="shared" si="90"/>
        <v>0.11049946777272494</v>
      </c>
      <c r="FV38">
        <f t="shared" si="90"/>
        <v>0.74586615296573688</v>
      </c>
      <c r="FW38">
        <f t="shared" si="90"/>
        <v>8.6446830407076361E-2</v>
      </c>
      <c r="FX38">
        <f t="shared" si="90"/>
        <v>0.80045912509528616</v>
      </c>
      <c r="FY38">
        <f t="shared" si="90"/>
        <v>0.52342002416275446</v>
      </c>
      <c r="FZ38">
        <f t="shared" si="90"/>
        <v>0.54777881166846587</v>
      </c>
      <c r="GA38">
        <f t="shared" si="90"/>
        <v>0.19380263857154345</v>
      </c>
      <c r="GB38">
        <f t="shared" si="90"/>
        <v>0.50310157460820559</v>
      </c>
      <c r="GC38">
        <f t="shared" si="90"/>
        <v>0.84076695856691896</v>
      </c>
      <c r="GD38">
        <f t="shared" si="90"/>
        <v>0.48292842672769587</v>
      </c>
      <c r="GE38" t="e">
        <f t="shared" si="90"/>
        <v>#NUM!</v>
      </c>
      <c r="GF38">
        <f t="shared" si="90"/>
        <v>0.63510434374647362</v>
      </c>
      <c r="GG38">
        <f t="shared" si="90"/>
        <v>1.1098184055716294</v>
      </c>
      <c r="GH38">
        <f t="shared" si="90"/>
        <v>0.46345520183641797</v>
      </c>
      <c r="GI38">
        <f t="shared" si="90"/>
        <v>0.56430811449482121</v>
      </c>
      <c r="GK38">
        <f t="shared" si="94"/>
        <v>0.36133130439648514</v>
      </c>
      <c r="GL38">
        <f t="shared" si="91"/>
        <v>0.32546179838730244</v>
      </c>
      <c r="GM38">
        <f t="shared" si="91"/>
        <v>0.24323323558824519</v>
      </c>
      <c r="GN38">
        <f t="shared" si="91"/>
        <v>0.10832277604075041</v>
      </c>
      <c r="GO38">
        <f t="shared" si="91"/>
        <v>0.8927808155778969</v>
      </c>
      <c r="GP38">
        <f t="shared" si="91"/>
        <v>0.69776812835961299</v>
      </c>
      <c r="GQ38">
        <f t="shared" si="91"/>
        <v>9.7835080088988474E-2</v>
      </c>
      <c r="GR38">
        <f t="shared" si="91"/>
        <v>1.004057610368706</v>
      </c>
      <c r="GS38">
        <f t="shared" si="91"/>
        <v>0.30050323624641267</v>
      </c>
      <c r="GT38">
        <f t="shared" si="91"/>
        <v>1.3858803780234414</v>
      </c>
      <c r="GU38">
        <f t="shared" si="91"/>
        <v>0.87691652796317454</v>
      </c>
      <c r="GV38">
        <f t="shared" si="91"/>
        <v>0.44407433170676919</v>
      </c>
      <c r="GW38">
        <f t="shared" si="91"/>
        <v>0.16588958630835215</v>
      </c>
      <c r="GX38">
        <f t="shared" si="91"/>
        <v>0.39231823401838301</v>
      </c>
      <c r="GY38">
        <f t="shared" si="91"/>
        <v>0.17357938424855804</v>
      </c>
      <c r="GZ38" t="e">
        <f t="shared" si="91"/>
        <v>#NUM!</v>
      </c>
      <c r="HA38">
        <f t="shared" si="91"/>
        <v>0.19624363796722044</v>
      </c>
      <c r="HB38">
        <f t="shared" si="91"/>
        <v>0.48495427387122597</v>
      </c>
      <c r="HC38">
        <f t="shared" si="91"/>
        <v>0.19582765902129962</v>
      </c>
      <c r="HD38">
        <f t="shared" si="91"/>
        <v>0.13894807045348551</v>
      </c>
    </row>
    <row r="39" spans="1:212">
      <c r="EP39" s="1" t="s">
        <v>91</v>
      </c>
      <c r="EU39">
        <f t="shared" si="92"/>
        <v>6.5306122448979593</v>
      </c>
      <c r="EV39">
        <f t="shared" si="89"/>
        <v>17.647058823529413</v>
      </c>
      <c r="EW39">
        <f t="shared" si="89"/>
        <v>-8.8235294117647065</v>
      </c>
      <c r="EX39">
        <f t="shared" si="89"/>
        <v>-5</v>
      </c>
      <c r="EY39">
        <f t="shared" si="89"/>
        <v>-9.67741935483871</v>
      </c>
      <c r="EZ39">
        <f t="shared" si="89"/>
        <v>-12.244897959183673</v>
      </c>
      <c r="FA39">
        <f t="shared" si="89"/>
        <v>10</v>
      </c>
      <c r="FB39">
        <f t="shared" si="89"/>
        <v>-16.666666666666664</v>
      </c>
      <c r="FC39">
        <f t="shared" si="89"/>
        <v>8.870967741935484</v>
      </c>
      <c r="FD39">
        <f t="shared" si="89"/>
        <v>-7.1428571428571423</v>
      </c>
      <c r="FE39">
        <f t="shared" si="89"/>
        <v>15.384615384615385</v>
      </c>
      <c r="FF39">
        <f t="shared" si="89"/>
        <v>-1.1494252873563218</v>
      </c>
      <c r="FG39">
        <f t="shared" si="89"/>
        <v>0</v>
      </c>
      <c r="FH39">
        <f t="shared" si="89"/>
        <v>-1.1560693641618496</v>
      </c>
      <c r="FI39">
        <f t="shared" si="89"/>
        <v>14.035087719298245</v>
      </c>
      <c r="FK39">
        <f t="shared" si="89"/>
        <v>14.285714285714285</v>
      </c>
      <c r="FL39">
        <f t="shared" si="89"/>
        <v>3.8461538461538463</v>
      </c>
      <c r="FM39">
        <f t="shared" si="89"/>
        <v>22.222222222222221</v>
      </c>
      <c r="FN39">
        <f t="shared" si="89"/>
        <v>15.151515151515152</v>
      </c>
      <c r="FP39">
        <f t="shared" si="93"/>
        <v>0.96643889347855494</v>
      </c>
      <c r="FQ39">
        <f t="shared" si="90"/>
        <v>0.81705204216802541</v>
      </c>
      <c r="FR39">
        <f t="shared" si="90"/>
        <v>0.30612537124687611</v>
      </c>
      <c r="FS39">
        <f t="shared" si="90"/>
        <v>0.26032957795115169</v>
      </c>
      <c r="FT39">
        <f t="shared" si="90"/>
        <v>4.9451993369259178E-2</v>
      </c>
      <c r="FU39">
        <f t="shared" si="90"/>
        <v>7.9669489542207622E-2</v>
      </c>
      <c r="FV39">
        <f t="shared" si="90"/>
        <v>0.98832958458964282</v>
      </c>
      <c r="FW39">
        <f t="shared" si="90"/>
        <v>0.1315981759864579</v>
      </c>
      <c r="FX39">
        <f t="shared" si="90"/>
        <v>1.0492025232359012</v>
      </c>
      <c r="FY39">
        <f t="shared" si="90"/>
        <v>0.18936260545417966</v>
      </c>
      <c r="FZ39">
        <f t="shared" si="90"/>
        <v>1.0048981787543738</v>
      </c>
      <c r="GA39">
        <f t="shared" si="90"/>
        <v>0.26395614766916836</v>
      </c>
      <c r="GB39">
        <f t="shared" si="90"/>
        <v>0.30764890838732462</v>
      </c>
      <c r="GC39">
        <f t="shared" si="90"/>
        <v>0.3956761160549182</v>
      </c>
      <c r="GD39">
        <f t="shared" si="90"/>
        <v>0.96510408906163214</v>
      </c>
      <c r="GE39" t="e">
        <f t="shared" si="90"/>
        <v>#NUM!</v>
      </c>
      <c r="GF39">
        <f t="shared" si="90"/>
        <v>0.616761079674497</v>
      </c>
      <c r="GG39">
        <f t="shared" si="90"/>
        <v>0.79465927840377648</v>
      </c>
      <c r="GH39">
        <f t="shared" si="90"/>
        <v>0.76501434468422436</v>
      </c>
      <c r="GI39">
        <f t="shared" si="90"/>
        <v>0.96206437435873016</v>
      </c>
      <c r="GK39">
        <f t="shared" si="94"/>
        <v>6.6189607828803315E-2</v>
      </c>
      <c r="GL39">
        <f t="shared" si="91"/>
        <v>0.19351862346869722</v>
      </c>
      <c r="GM39">
        <f t="shared" si="91"/>
        <v>1.4592573718675972</v>
      </c>
      <c r="GN39">
        <f t="shared" si="91"/>
        <v>0.4387267276392986</v>
      </c>
      <c r="GO39">
        <f t="shared" si="91"/>
        <v>0.97906593568295441</v>
      </c>
      <c r="GP39">
        <f t="shared" si="91"/>
        <v>0.81434636413627048</v>
      </c>
      <c r="GQ39">
        <f t="shared" si="91"/>
        <v>0.30079044694944429</v>
      </c>
      <c r="GR39">
        <f t="shared" si="91"/>
        <v>0.62758915979579299</v>
      </c>
      <c r="GS39">
        <f t="shared" si="91"/>
        <v>0.13832593021278738</v>
      </c>
      <c r="GT39">
        <f t="shared" si="91"/>
        <v>1.0318639518801636</v>
      </c>
      <c r="GU39">
        <f t="shared" si="91"/>
        <v>0.14384180677477784</v>
      </c>
      <c r="GV39">
        <f t="shared" si="91"/>
        <v>0.35070671041724388</v>
      </c>
      <c r="GW39">
        <f t="shared" si="91"/>
        <v>0.30764890838732462</v>
      </c>
      <c r="GX39">
        <f t="shared" si="91"/>
        <v>0.53272720293481945</v>
      </c>
      <c r="GY39">
        <f t="shared" si="91"/>
        <v>6.1701695075671588E-2</v>
      </c>
      <c r="GZ39" t="e">
        <f t="shared" si="91"/>
        <v>#NUM!</v>
      </c>
      <c r="HA39">
        <f t="shared" si="91"/>
        <v>0.18527435386902619</v>
      </c>
      <c r="HB39">
        <f t="shared" si="91"/>
        <v>0.40987721336489885</v>
      </c>
      <c r="HC39">
        <f t="shared" si="91"/>
        <v>0.20974096521453073</v>
      </c>
      <c r="HD39">
        <f t="shared" si="91"/>
        <v>0.17877031474816368</v>
      </c>
    </row>
    <row r="40" spans="1:212">
      <c r="EP40" s="1" t="s">
        <v>92</v>
      </c>
      <c r="EU40">
        <f t="shared" si="92"/>
        <v>-0.8771929824561403</v>
      </c>
      <c r="EV40">
        <f t="shared" si="89"/>
        <v>35.714285714285715</v>
      </c>
      <c r="EW40">
        <f t="shared" si="89"/>
        <v>-12.605042016806722</v>
      </c>
      <c r="EX40">
        <f t="shared" si="89"/>
        <v>15</v>
      </c>
      <c r="EY40">
        <f t="shared" si="89"/>
        <v>-0.84033613445378152</v>
      </c>
      <c r="EZ40">
        <f t="shared" si="89"/>
        <v>4.8780487804878048</v>
      </c>
      <c r="FA40">
        <f t="shared" si="89"/>
        <v>7.2727272727272725</v>
      </c>
      <c r="FB40">
        <f t="shared" si="89"/>
        <v>-30.76923076923077</v>
      </c>
      <c r="FC40">
        <f t="shared" si="89"/>
        <v>6.666666666666667</v>
      </c>
      <c r="FD40">
        <f t="shared" si="89"/>
        <v>-8.9655172413793096</v>
      </c>
      <c r="FE40">
        <f t="shared" si="89"/>
        <v>6.4516129032258061</v>
      </c>
      <c r="FF40">
        <f t="shared" si="89"/>
        <v>-8.9743589743589745</v>
      </c>
      <c r="FG40">
        <f t="shared" si="89"/>
        <v>-6.25</v>
      </c>
      <c r="FH40">
        <f t="shared" si="89"/>
        <v>6.3380281690140841</v>
      </c>
      <c r="FI40">
        <f t="shared" si="89"/>
        <v>13.20754716981132</v>
      </c>
      <c r="FK40">
        <f t="shared" si="89"/>
        <v>25</v>
      </c>
      <c r="FL40">
        <f t="shared" si="89"/>
        <v>9.7826086956521738</v>
      </c>
      <c r="FM40">
        <f t="shared" si="89"/>
        <v>25</v>
      </c>
      <c r="FN40">
        <f t="shared" si="89"/>
        <v>18.75</v>
      </c>
      <c r="FP40">
        <f t="shared" si="93"/>
        <v>0.26415573427358791</v>
      </c>
      <c r="FQ40">
        <f t="shared" si="90"/>
        <v>1.5327373684472692</v>
      </c>
      <c r="FR40">
        <f t="shared" si="90"/>
        <v>0.35927533012154211</v>
      </c>
      <c r="FS40">
        <f t="shared" si="90"/>
        <v>0.66346374618834059</v>
      </c>
      <c r="FT40">
        <f t="shared" si="90"/>
        <v>0.39196292347652034</v>
      </c>
      <c r="FU40">
        <f t="shared" si="90"/>
        <v>0.45625476712658825</v>
      </c>
      <c r="FV40">
        <f t="shared" si="90"/>
        <v>0.65643671386070968</v>
      </c>
      <c r="FW40">
        <f t="shared" si="90"/>
        <v>0.2113951326272149</v>
      </c>
      <c r="FX40">
        <f t="shared" si="90"/>
        <v>0.78955868868122259</v>
      </c>
      <c r="FY40">
        <f t="shared" si="90"/>
        <v>0.11947817293127073</v>
      </c>
      <c r="FZ40">
        <f t="shared" si="90"/>
        <v>0.50182376087432079</v>
      </c>
      <c r="GA40">
        <f t="shared" si="90"/>
        <v>8.5565549519622863E-2</v>
      </c>
      <c r="GB40">
        <f t="shared" si="90"/>
        <v>0.21512085626804078</v>
      </c>
      <c r="GC40">
        <f t="shared" si="90"/>
        <v>0.93705937333909883</v>
      </c>
      <c r="GD40">
        <f t="shared" si="90"/>
        <v>0.88515186784323618</v>
      </c>
      <c r="GE40" t="e">
        <f t="shared" si="90"/>
        <v>#NUM!</v>
      </c>
      <c r="GF40">
        <f t="shared" si="90"/>
        <v>0.80599835596143743</v>
      </c>
      <c r="GG40">
        <f t="shared" si="90"/>
        <v>1.4252679279623748</v>
      </c>
      <c r="GH40">
        <f t="shared" si="90"/>
        <v>0.70331787714403615</v>
      </c>
      <c r="GI40">
        <f t="shared" si="90"/>
        <v>0.97278585542059748</v>
      </c>
      <c r="GK40">
        <f t="shared" si="94"/>
        <v>0.37242614170047994</v>
      </c>
      <c r="GL40">
        <f t="shared" si="91"/>
        <v>0.17852519772703843</v>
      </c>
      <c r="GM40">
        <f t="shared" si="91"/>
        <v>2.1833751348175201</v>
      </c>
      <c r="GN40">
        <f t="shared" si="91"/>
        <v>0.10876638881394496</v>
      </c>
      <c r="GO40">
        <f t="shared" si="91"/>
        <v>0.47333108122342432</v>
      </c>
      <c r="GP40">
        <f t="shared" si="91"/>
        <v>0.20292803480224914</v>
      </c>
      <c r="GQ40">
        <f t="shared" si="91"/>
        <v>0.19551412503672497</v>
      </c>
      <c r="GR40">
        <f t="shared" si="91"/>
        <v>1.2915967788162013</v>
      </c>
      <c r="GS40">
        <f t="shared" si="91"/>
        <v>0.18104039348217119</v>
      </c>
      <c r="GT40">
        <f t="shared" si="91"/>
        <v>1.1418729113019026</v>
      </c>
      <c r="GU40">
        <f t="shared" si="91"/>
        <v>0.2086929978402407</v>
      </c>
      <c r="GV40">
        <f t="shared" si="91"/>
        <v>0.75273490106593943</v>
      </c>
      <c r="GW40">
        <f t="shared" si="91"/>
        <v>0.41592411909979499</v>
      </c>
      <c r="GX40">
        <f t="shared" si="91"/>
        <v>0.21771134879507809</v>
      </c>
      <c r="GY40">
        <f t="shared" si="91"/>
        <v>6.1568425841818597E-2</v>
      </c>
      <c r="GZ40" t="e">
        <f t="shared" si="91"/>
        <v>#NUM!</v>
      </c>
      <c r="HA40">
        <f t="shared" si="91"/>
        <v>7.4743465284758392E-2</v>
      </c>
      <c r="HB40">
        <f t="shared" si="91"/>
        <v>0.35583692762743929</v>
      </c>
      <c r="HC40">
        <f t="shared" si="91"/>
        <v>0.13174029762420739</v>
      </c>
      <c r="HD40">
        <f t="shared" si="91"/>
        <v>5.8763893941925362E-2</v>
      </c>
    </row>
    <row r="41" spans="1:212">
      <c r="EP41" s="1" t="s">
        <v>93</v>
      </c>
      <c r="EU41">
        <f t="shared" si="92"/>
        <v>2.4137931034482758</v>
      </c>
      <c r="EV41">
        <f t="shared" si="89"/>
        <v>0</v>
      </c>
      <c r="EW41">
        <f t="shared" si="89"/>
        <v>-14.184397163120568</v>
      </c>
      <c r="EX41">
        <f t="shared" si="89"/>
        <v>4</v>
      </c>
      <c r="EY41">
        <f t="shared" si="89"/>
        <v>-12.592592592592592</v>
      </c>
      <c r="EZ41">
        <f t="shared" si="89"/>
        <v>3.3898305084745761</v>
      </c>
      <c r="FA41">
        <f t="shared" si="89"/>
        <v>8.064516129032258</v>
      </c>
      <c r="FB41">
        <f t="shared" si="89"/>
        <v>-40</v>
      </c>
      <c r="FC41">
        <f t="shared" si="89"/>
        <v>10.526315789473683</v>
      </c>
      <c r="FD41">
        <f t="shared" si="89"/>
        <v>0</v>
      </c>
      <c r="FE41">
        <f t="shared" si="89"/>
        <v>4.8780487804878048</v>
      </c>
      <c r="FF41">
        <f t="shared" si="89"/>
        <v>4.3010752688172049</v>
      </c>
      <c r="FG41">
        <f t="shared" si="89"/>
        <v>-5.2631578947368416</v>
      </c>
      <c r="FH41">
        <f t="shared" si="89"/>
        <v>2.2471910112359552</v>
      </c>
      <c r="FI41">
        <f t="shared" si="89"/>
        <v>-8.695652173913043</v>
      </c>
      <c r="FK41">
        <f t="shared" si="89"/>
        <v>28.571428571428569</v>
      </c>
      <c r="FL41">
        <f t="shared" si="89"/>
        <v>-0.71942446043165476</v>
      </c>
      <c r="FM41">
        <f t="shared" si="89"/>
        <v>0</v>
      </c>
      <c r="FN41">
        <f t="shared" si="89"/>
        <v>32.258064516129032</v>
      </c>
      <c r="FP41">
        <f t="shared" si="93"/>
        <v>1.0572187116242018</v>
      </c>
      <c r="FQ41">
        <f t="shared" si="90"/>
        <v>0.30191972846505544</v>
      </c>
      <c r="FR41">
        <f t="shared" si="90"/>
        <v>0.1136808506949748</v>
      </c>
      <c r="FS41">
        <f t="shared" si="90"/>
        <v>0.62332428560126385</v>
      </c>
      <c r="FT41">
        <f t="shared" si="90"/>
        <v>7.5718723959860762E-2</v>
      </c>
      <c r="FU41">
        <f t="shared" si="90"/>
        <v>0.4308961192078225</v>
      </c>
      <c r="FV41">
        <f t="shared" si="90"/>
        <v>0.72657046918931534</v>
      </c>
      <c r="FW41">
        <f t="shared" si="90"/>
        <v>6.1920288610705129E-2</v>
      </c>
      <c r="FX41">
        <f t="shared" si="90"/>
        <v>1.107652192457024</v>
      </c>
      <c r="FY41">
        <f t="shared" si="90"/>
        <v>0.45208089660601347</v>
      </c>
      <c r="FZ41">
        <f t="shared" si="90"/>
        <v>0.50126453224729084</v>
      </c>
      <c r="GA41">
        <f t="shared" si="90"/>
        <v>0.50347622047223495</v>
      </c>
      <c r="GB41">
        <f t="shared" si="90"/>
        <v>0.28702312008850506</v>
      </c>
      <c r="GC41">
        <f t="shared" si="90"/>
        <v>0.57755672884943243</v>
      </c>
      <c r="GD41">
        <f t="shared" si="90"/>
        <v>0.24370680374864792</v>
      </c>
      <c r="GE41" t="e">
        <f t="shared" si="90"/>
        <v>#NUM!</v>
      </c>
      <c r="GF41">
        <f t="shared" si="90"/>
        <v>0.99170283112532709</v>
      </c>
      <c r="GG41">
        <f t="shared" si="90"/>
        <v>0.43410773230392191</v>
      </c>
      <c r="GH41">
        <f t="shared" si="90"/>
        <v>0.31493881018755959</v>
      </c>
      <c r="GI41">
        <f t="shared" si="90"/>
        <v>2.2152847104010114</v>
      </c>
      <c r="GK41">
        <f t="shared" si="94"/>
        <v>0.58155725854578777</v>
      </c>
      <c r="GL41">
        <f t="shared" si="91"/>
        <v>0.30191972846505544</v>
      </c>
      <c r="GM41">
        <f t="shared" si="91"/>
        <v>2.011424267900273</v>
      </c>
      <c r="GN41">
        <f t="shared" si="91"/>
        <v>0.44140771051198557</v>
      </c>
      <c r="GO41">
        <f t="shared" si="91"/>
        <v>1.5230387289036038</v>
      </c>
      <c r="GP41">
        <f t="shared" si="91"/>
        <v>0.2213938331654178</v>
      </c>
      <c r="GQ41">
        <f t="shared" si="91"/>
        <v>0.18072535907863663</v>
      </c>
      <c r="GR41">
        <f t="shared" si="91"/>
        <v>1.5152872934949062</v>
      </c>
      <c r="GS41">
        <f t="shared" si="91"/>
        <v>4.2820628538598561E-2</v>
      </c>
      <c r="GT41">
        <f t="shared" si="91"/>
        <v>0.45208089660601347</v>
      </c>
      <c r="GU41">
        <f t="shared" si="91"/>
        <v>0.22750149103582981</v>
      </c>
      <c r="GV41">
        <f t="shared" si="91"/>
        <v>0.16767662564636662</v>
      </c>
      <c r="GW41">
        <f t="shared" si="91"/>
        <v>0.47373710996545076</v>
      </c>
      <c r="GX41">
        <f t="shared" si="91"/>
        <v>0.31159747426455947</v>
      </c>
      <c r="GY41">
        <f t="shared" si="91"/>
        <v>0.92281525134764819</v>
      </c>
      <c r="GZ41" t="e">
        <f t="shared" si="91"/>
        <v>#NUM!</v>
      </c>
      <c r="HA41">
        <f t="shared" si="91"/>
        <v>8.2532500223096078E-2</v>
      </c>
      <c r="HB41">
        <f t="shared" si="91"/>
        <v>0.51123755690472272</v>
      </c>
      <c r="HC41">
        <f t="shared" si="91"/>
        <v>0.31493881018755954</v>
      </c>
      <c r="HD41">
        <f t="shared" si="91"/>
        <v>0.14623621051566321</v>
      </c>
    </row>
    <row r="42" spans="1:212">
      <c r="EP42" s="1" t="s">
        <v>94</v>
      </c>
      <c r="EU42">
        <f t="shared" si="92"/>
        <v>-5.7603686635944698</v>
      </c>
      <c r="EV42">
        <f t="shared" si="89"/>
        <v>8.695652173913043</v>
      </c>
      <c r="EW42">
        <f t="shared" si="89"/>
        <v>2.9411764705882351</v>
      </c>
      <c r="EX42">
        <f t="shared" si="89"/>
        <v>16.666666666666664</v>
      </c>
      <c r="EY42">
        <f t="shared" si="89"/>
        <v>-0.47393364928909953</v>
      </c>
      <c r="EZ42">
        <f t="shared" si="89"/>
        <v>-1.1363636363636365</v>
      </c>
      <c r="FA42">
        <f t="shared" si="89"/>
        <v>-2.197802197802198</v>
      </c>
      <c r="FB42">
        <f t="shared" si="89"/>
        <v>-3.125</v>
      </c>
      <c r="FC42">
        <f t="shared" si="89"/>
        <v>7.5</v>
      </c>
      <c r="FD42">
        <f t="shared" ref="FD42:FN52" si="95">CM17</f>
        <v>1.1869436201780417</v>
      </c>
      <c r="FE42">
        <f t="shared" si="95"/>
        <v>2.5641025641025639</v>
      </c>
      <c r="FF42">
        <f t="shared" si="95"/>
        <v>-10.884353741496598</v>
      </c>
      <c r="FG42">
        <f t="shared" si="95"/>
        <v>5.8823529411764701</v>
      </c>
      <c r="FH42">
        <f t="shared" si="95"/>
        <v>-3.1141868512110724</v>
      </c>
      <c r="FI42">
        <f t="shared" si="95"/>
        <v>5.5118110236220472</v>
      </c>
      <c r="FK42">
        <f t="shared" si="95"/>
        <v>18.518518518518519</v>
      </c>
      <c r="FL42">
        <f t="shared" si="95"/>
        <v>-0.44052863436123352</v>
      </c>
      <c r="FM42">
        <f t="shared" si="95"/>
        <v>0</v>
      </c>
      <c r="FN42">
        <f t="shared" si="95"/>
        <v>1.5151515151515151</v>
      </c>
      <c r="FP42">
        <f t="shared" si="93"/>
        <v>0.28004266700995073</v>
      </c>
      <c r="FQ42">
        <f t="shared" si="90"/>
        <v>0.58240184508164472</v>
      </c>
      <c r="FR42">
        <f t="shared" si="90"/>
        <v>0.91697102064210811</v>
      </c>
      <c r="FS42">
        <f t="shared" si="90"/>
        <v>1.0404702465578222</v>
      </c>
      <c r="FT42">
        <f t="shared" si="90"/>
        <v>0.32867318209411078</v>
      </c>
      <c r="FU42">
        <f t="shared" si="90"/>
        <v>0.30807443735381784</v>
      </c>
      <c r="FV42">
        <f t="shared" si="90"/>
        <v>0.26374417232024139</v>
      </c>
      <c r="FW42">
        <f t="shared" si="90"/>
        <v>0.4012736436818945</v>
      </c>
      <c r="FX42">
        <f t="shared" si="90"/>
        <v>0.97561928695995481</v>
      </c>
      <c r="FY42">
        <f t="shared" ref="FY42:GI52" si="96">AVERAGE(FD17,FY17)</f>
        <v>0.77678077684171787</v>
      </c>
      <c r="FZ42">
        <f t="shared" si="96"/>
        <v>0.40336654969874103</v>
      </c>
      <c r="GA42">
        <f t="shared" si="96"/>
        <v>3.0609990450605824E-2</v>
      </c>
      <c r="GB42">
        <f t="shared" si="96"/>
        <v>0.62965187425945535</v>
      </c>
      <c r="GC42">
        <f t="shared" si="96"/>
        <v>0.14663746152810306</v>
      </c>
      <c r="GD42">
        <f t="shared" si="96"/>
        <v>0.62566846154315514</v>
      </c>
      <c r="GE42" t="e">
        <f t="shared" si="96"/>
        <v>#NUM!</v>
      </c>
      <c r="GF42">
        <f t="shared" si="96"/>
        <v>1.0838855862929235</v>
      </c>
      <c r="GG42">
        <f t="shared" si="96"/>
        <v>0.46380088591129592</v>
      </c>
      <c r="GH42">
        <f t="shared" si="96"/>
        <v>0.41808500867495868</v>
      </c>
      <c r="GI42">
        <f t="shared" si="96"/>
        <v>0.36759502538358996</v>
      </c>
      <c r="GK42">
        <f t="shared" si="94"/>
        <v>1.6979135127205029</v>
      </c>
      <c r="GL42">
        <f t="shared" si="91"/>
        <v>0.23982099001782273</v>
      </c>
      <c r="GM42">
        <f t="shared" si="91"/>
        <v>0.44433874549850949</v>
      </c>
      <c r="GN42">
        <f t="shared" si="91"/>
        <v>5.3135199471379208E-2</v>
      </c>
      <c r="GO42">
        <f t="shared" si="91"/>
        <v>0.38543616806239633</v>
      </c>
      <c r="GP42">
        <f t="shared" si="91"/>
        <v>0.3992840218089001</v>
      </c>
      <c r="GQ42">
        <f t="shared" si="91"/>
        <v>0.43373403494440199</v>
      </c>
      <c r="GR42">
        <f t="shared" si="91"/>
        <v>0.55603220653553587</v>
      </c>
      <c r="GS42">
        <f t="shared" si="91"/>
        <v>6.625474585710231E-2</v>
      </c>
      <c r="GT42">
        <f t="shared" ref="GL42:HD52" si="97">AVERAGE(-LOG10(1-(10^-FD17)),-LOG10(1-(10^-FY17)))</f>
        <v>0.54904236497013648</v>
      </c>
      <c r="GU42">
        <f t="shared" si="97"/>
        <v>0.22371049590311012</v>
      </c>
      <c r="GV42">
        <f t="shared" si="97"/>
        <v>1.184878548706255</v>
      </c>
      <c r="GW42">
        <f t="shared" si="97"/>
        <v>0.33016572883793144</v>
      </c>
      <c r="GX42">
        <f t="shared" si="97"/>
        <v>0.57567193864162891</v>
      </c>
      <c r="GY42">
        <f t="shared" si="97"/>
        <v>0.11878218656752906</v>
      </c>
      <c r="GZ42" t="e">
        <f t="shared" si="97"/>
        <v>#NUM!</v>
      </c>
      <c r="HA42">
        <f t="shared" si="97"/>
        <v>0.10952472811499685</v>
      </c>
      <c r="HB42">
        <f t="shared" si="97"/>
        <v>0.52495376660360138</v>
      </c>
      <c r="HC42">
        <f t="shared" si="97"/>
        <v>0.41808500867495868</v>
      </c>
      <c r="HD42">
        <f t="shared" si="97"/>
        <v>0.26984139087622638</v>
      </c>
    </row>
    <row r="43" spans="1:212">
      <c r="B43" s="1" t="s">
        <v>61</v>
      </c>
      <c r="C43" s="1" t="s">
        <v>62</v>
      </c>
      <c r="D43" s="1" t="s">
        <v>63</v>
      </c>
      <c r="E43" s="1" t="s">
        <v>64</v>
      </c>
      <c r="F43" s="1" t="s">
        <v>65</v>
      </c>
      <c r="G43" s="1" t="s">
        <v>66</v>
      </c>
      <c r="H43" s="1" t="s">
        <v>67</v>
      </c>
      <c r="I43" s="1" t="s">
        <v>68</v>
      </c>
      <c r="J43" s="1" t="s">
        <v>69</v>
      </c>
      <c r="K43" s="1" t="s">
        <v>70</v>
      </c>
      <c r="L43" s="1" t="s">
        <v>71</v>
      </c>
      <c r="M43" s="1" t="s">
        <v>72</v>
      </c>
      <c r="N43" s="1" t="s">
        <v>73</v>
      </c>
      <c r="O43" s="1" t="s">
        <v>74</v>
      </c>
      <c r="P43" s="1" t="s">
        <v>75</v>
      </c>
      <c r="Q43" s="1" t="s">
        <v>76</v>
      </c>
      <c r="R43" s="1" t="s">
        <v>77</v>
      </c>
      <c r="S43" s="1" t="s">
        <v>78</v>
      </c>
      <c r="T43" s="1" t="s">
        <v>79</v>
      </c>
      <c r="U43" s="1" t="s">
        <v>80</v>
      </c>
      <c r="EP43" s="1" t="s">
        <v>108</v>
      </c>
      <c r="EU43">
        <f t="shared" si="92"/>
        <v>-2.190580503833516</v>
      </c>
      <c r="EV43">
        <f t="shared" si="92"/>
        <v>1.8518518518518516</v>
      </c>
      <c r="EW43">
        <f t="shared" si="92"/>
        <v>-4.6852122986822842</v>
      </c>
      <c r="EX43">
        <f t="shared" si="92"/>
        <v>-0.80645161290322576</v>
      </c>
      <c r="EY43">
        <f t="shared" si="92"/>
        <v>-2.841429880843263</v>
      </c>
      <c r="EZ43">
        <f t="shared" si="92"/>
        <v>-6.5040650406504072</v>
      </c>
      <c r="FA43">
        <f t="shared" si="92"/>
        <v>0</v>
      </c>
      <c r="FB43">
        <f t="shared" si="92"/>
        <v>-7.2463768115942031</v>
      </c>
      <c r="FC43">
        <f t="shared" si="92"/>
        <v>8.4210526315789469</v>
      </c>
      <c r="FD43">
        <f t="shared" si="95"/>
        <v>-4.2201834862385326</v>
      </c>
      <c r="FE43">
        <f t="shared" si="95"/>
        <v>2.2222222222222223</v>
      </c>
      <c r="FF43">
        <f t="shared" si="95"/>
        <v>3.8938053097345131</v>
      </c>
      <c r="FG43">
        <f t="shared" si="95"/>
        <v>27.586206896551722</v>
      </c>
      <c r="FH43">
        <f t="shared" si="95"/>
        <v>3.125</v>
      </c>
      <c r="FI43">
        <f t="shared" si="95"/>
        <v>0.89552238805970152</v>
      </c>
      <c r="FJ43">
        <f t="shared" si="95"/>
        <v>16</v>
      </c>
      <c r="FK43">
        <f t="shared" si="95"/>
        <v>-7.8431372549019605</v>
      </c>
      <c r="FL43">
        <f t="shared" si="95"/>
        <v>-3.4090909090909087</v>
      </c>
      <c r="FM43">
        <f t="shared" si="95"/>
        <v>0</v>
      </c>
      <c r="FP43">
        <f t="shared" si="93"/>
        <v>0.43308910781684384</v>
      </c>
      <c r="FQ43">
        <f t="shared" si="93"/>
        <v>0.39269088300088073</v>
      </c>
      <c r="FR43">
        <f t="shared" si="93"/>
        <v>6.3898004267023828E-2</v>
      </c>
      <c r="FS43">
        <f t="shared" si="93"/>
        <v>0.48394267342243125</v>
      </c>
      <c r="FT43">
        <f t="shared" si="93"/>
        <v>0.33910423539847756</v>
      </c>
      <c r="FU43">
        <f t="shared" si="93"/>
        <v>7.9010623290436385E-2</v>
      </c>
      <c r="FV43">
        <f t="shared" si="93"/>
        <v>0.30250895948227041</v>
      </c>
      <c r="FW43">
        <f t="shared" si="93"/>
        <v>0.10721200313416826</v>
      </c>
      <c r="FX43">
        <f t="shared" si="93"/>
        <v>0.91182835700091891</v>
      </c>
      <c r="FY43">
        <f t="shared" si="96"/>
        <v>0.25589377577602224</v>
      </c>
      <c r="FZ43">
        <f t="shared" si="96"/>
        <v>0.86251834012921735</v>
      </c>
      <c r="GA43">
        <f t="shared" si="96"/>
        <v>1.6111832968482747</v>
      </c>
      <c r="GB43">
        <f t="shared" si="96"/>
        <v>1.7192758866912183</v>
      </c>
      <c r="GC43">
        <f t="shared" si="96"/>
        <v>0.54176503867001569</v>
      </c>
      <c r="GD43">
        <f t="shared" si="96"/>
        <v>0.40518446040927214</v>
      </c>
      <c r="GE43">
        <f t="shared" si="96"/>
        <v>0.84452571579433067</v>
      </c>
      <c r="GF43">
        <f t="shared" si="96"/>
        <v>0.15316933931921856</v>
      </c>
      <c r="GG43">
        <f t="shared" si="96"/>
        <v>0.16471833231881056</v>
      </c>
      <c r="GH43">
        <f t="shared" si="96"/>
        <v>0.33338471242450574</v>
      </c>
      <c r="GI43" t="e">
        <f t="shared" si="96"/>
        <v>#NUM!</v>
      </c>
      <c r="GK43">
        <f t="shared" si="94"/>
        <v>1.3372420505620135</v>
      </c>
      <c r="GL43">
        <f t="shared" si="97"/>
        <v>0.26677572797847238</v>
      </c>
      <c r="GM43">
        <f t="shared" si="97"/>
        <v>1.4383144440270146</v>
      </c>
      <c r="GN43">
        <f t="shared" si="97"/>
        <v>0.58062145757055705</v>
      </c>
      <c r="GO43">
        <f t="shared" si="97"/>
        <v>1.6673450858332222</v>
      </c>
      <c r="GP43">
        <f t="shared" si="97"/>
        <v>0.77970477332567178</v>
      </c>
      <c r="GQ43">
        <f t="shared" si="97"/>
        <v>0.30250895948227041</v>
      </c>
      <c r="GR43">
        <f t="shared" si="97"/>
        <v>0.68018115567192172</v>
      </c>
      <c r="GS43">
        <f t="shared" si="97"/>
        <v>6.8952771529574686E-2</v>
      </c>
      <c r="GT43">
        <f t="shared" si="97"/>
        <v>1.5452023866801885</v>
      </c>
      <c r="GU43">
        <f t="shared" si="97"/>
        <v>0.55143627315262744</v>
      </c>
      <c r="GV43">
        <f t="shared" si="97"/>
        <v>0.33474110117400757</v>
      </c>
      <c r="GW43">
        <f t="shared" si="97"/>
        <v>6.8437232174730023E-2</v>
      </c>
      <c r="GX43">
        <f t="shared" si="97"/>
        <v>0.20447343950478969</v>
      </c>
      <c r="GY43">
        <f t="shared" si="97"/>
        <v>0.25086618486433182</v>
      </c>
      <c r="GZ43">
        <f t="shared" si="97"/>
        <v>7.083572915477343E-2</v>
      </c>
      <c r="HA43">
        <f t="shared" si="97"/>
        <v>0.77321884126262896</v>
      </c>
      <c r="HB43">
        <f t="shared" si="97"/>
        <v>0.71486798812124452</v>
      </c>
      <c r="HC43">
        <f t="shared" si="97"/>
        <v>0.33338471242450574</v>
      </c>
      <c r="HD43" t="e">
        <f t="shared" si="97"/>
        <v>#NUM!</v>
      </c>
    </row>
    <row r="44" spans="1:212">
      <c r="A44" t="s">
        <v>81</v>
      </c>
      <c r="B44">
        <v>-8</v>
      </c>
      <c r="C44">
        <v>17</v>
      </c>
      <c r="D44">
        <v>-20</v>
      </c>
      <c r="E44">
        <v>-50</v>
      </c>
      <c r="F44">
        <v>-29</v>
      </c>
      <c r="G44">
        <v>38</v>
      </c>
      <c r="H44">
        <v>18</v>
      </c>
      <c r="I44">
        <v>0</v>
      </c>
      <c r="J44">
        <v>-28</v>
      </c>
      <c r="K44">
        <v>-11</v>
      </c>
      <c r="L44">
        <v>0</v>
      </c>
      <c r="M44">
        <v>-24</v>
      </c>
      <c r="N44">
        <v>21</v>
      </c>
      <c r="O44">
        <v>1</v>
      </c>
      <c r="P44">
        <v>37</v>
      </c>
      <c r="Q44">
        <v>-20</v>
      </c>
      <c r="R44">
        <v>42</v>
      </c>
      <c r="S44">
        <v>-7</v>
      </c>
      <c r="T44">
        <v>16</v>
      </c>
      <c r="U44">
        <v>7</v>
      </c>
      <c r="EP44" s="1" t="s">
        <v>109</v>
      </c>
      <c r="EU44">
        <f t="shared" si="92"/>
        <v>0.21834061135371177</v>
      </c>
      <c r="EV44">
        <f t="shared" si="92"/>
        <v>10</v>
      </c>
      <c r="EW44">
        <f t="shared" si="92"/>
        <v>-2.7739251040221915</v>
      </c>
      <c r="EX44">
        <f t="shared" si="92"/>
        <v>-0.84033613445378152</v>
      </c>
      <c r="EY44">
        <f t="shared" si="92"/>
        <v>0.96916299559471364</v>
      </c>
      <c r="EZ44">
        <f t="shared" si="92"/>
        <v>-13.333333333333334</v>
      </c>
      <c r="FA44">
        <f t="shared" si="92"/>
        <v>3.9603960396039604</v>
      </c>
      <c r="FB44">
        <f t="shared" si="92"/>
        <v>-7.042253521126761</v>
      </c>
      <c r="FC44">
        <f t="shared" si="92"/>
        <v>2.2222222222222223</v>
      </c>
      <c r="FD44">
        <f t="shared" si="95"/>
        <v>0</v>
      </c>
      <c r="FE44">
        <f t="shared" si="95"/>
        <v>-0.79365079365079361</v>
      </c>
      <c r="FF44">
        <f t="shared" si="95"/>
        <v>3.4482758620689653</v>
      </c>
      <c r="FG44">
        <f t="shared" si="95"/>
        <v>7.1428571428571423</v>
      </c>
      <c r="FH44">
        <f t="shared" si="95"/>
        <v>-3.3613445378151261</v>
      </c>
      <c r="FI44">
        <f t="shared" si="95"/>
        <v>-1.8808777429467085</v>
      </c>
      <c r="FJ44">
        <f t="shared" si="95"/>
        <v>-3.8461538461538463</v>
      </c>
      <c r="FK44">
        <f t="shared" si="95"/>
        <v>0</v>
      </c>
      <c r="FL44">
        <f t="shared" si="95"/>
        <v>1.1406844106463878</v>
      </c>
      <c r="FM44">
        <f t="shared" si="95"/>
        <v>4</v>
      </c>
      <c r="FP44">
        <f t="shared" si="93"/>
        <v>1.3590480376516334</v>
      </c>
      <c r="FQ44">
        <f t="shared" si="93"/>
        <v>0.79880199881398373</v>
      </c>
      <c r="FR44">
        <f t="shared" si="93"/>
        <v>9.1363838419614027E-2</v>
      </c>
      <c r="FS44">
        <f t="shared" si="93"/>
        <v>0.26074434306574334</v>
      </c>
      <c r="FT44">
        <f t="shared" si="93"/>
        <v>0.9704774531599627</v>
      </c>
      <c r="FU44">
        <f t="shared" si="93"/>
        <v>1.9509657666951192E-2</v>
      </c>
      <c r="FV44">
        <f t="shared" si="93"/>
        <v>0.73050508876901921</v>
      </c>
      <c r="FW44">
        <f t="shared" si="93"/>
        <v>0.20033145289095231</v>
      </c>
      <c r="FX44">
        <f t="shared" si="93"/>
        <v>0.44231326643326407</v>
      </c>
      <c r="FY44">
        <f t="shared" si="96"/>
        <v>0.30363551680145962</v>
      </c>
      <c r="FZ44">
        <f t="shared" si="96"/>
        <v>0.37283033458673059</v>
      </c>
      <c r="GA44">
        <f t="shared" si="96"/>
        <v>1.1779590535586084</v>
      </c>
      <c r="GB44">
        <f t="shared" si="96"/>
        <v>0.51589522889639339</v>
      </c>
      <c r="GC44">
        <f t="shared" si="96"/>
        <v>0.19897821501285345</v>
      </c>
      <c r="GD44">
        <f t="shared" si="96"/>
        <v>0.2131753100953733</v>
      </c>
      <c r="GE44">
        <f t="shared" si="96"/>
        <v>0.22062200400485202</v>
      </c>
      <c r="GF44">
        <f t="shared" si="96"/>
        <v>0.30436406333343979</v>
      </c>
      <c r="GG44">
        <f t="shared" si="96"/>
        <v>0.39554459881057297</v>
      </c>
      <c r="GH44">
        <f t="shared" si="96"/>
        <v>0.43117869767437278</v>
      </c>
      <c r="GI44" t="e">
        <f t="shared" si="96"/>
        <v>#NUM!</v>
      </c>
      <c r="GK44">
        <f t="shared" si="94"/>
        <v>1.2455077576760647</v>
      </c>
      <c r="GL44">
        <f t="shared" si="97"/>
        <v>0.11891560358219509</v>
      </c>
      <c r="GM44">
        <f t="shared" si="97"/>
        <v>0.82218861602920335</v>
      </c>
      <c r="GN44">
        <f t="shared" si="97"/>
        <v>0.34563290522910617</v>
      </c>
      <c r="GO44">
        <f t="shared" si="97"/>
        <v>0.54724942596000303</v>
      </c>
      <c r="GP44">
        <f t="shared" si="97"/>
        <v>1.5985862474603125</v>
      </c>
      <c r="GQ44">
        <f t="shared" si="97"/>
        <v>0.31457157222595755</v>
      </c>
      <c r="GR44">
        <f t="shared" si="97"/>
        <v>0.79520519325050554</v>
      </c>
      <c r="GS44">
        <f t="shared" si="97"/>
        <v>0.23527128426737345</v>
      </c>
      <c r="GT44">
        <f t="shared" si="97"/>
        <v>0.30363551680145967</v>
      </c>
      <c r="GU44">
        <f t="shared" si="97"/>
        <v>0.46077719082013707</v>
      </c>
      <c r="GV44">
        <f t="shared" si="97"/>
        <v>0.24412476949286491</v>
      </c>
      <c r="GW44">
        <f t="shared" si="97"/>
        <v>0.15862938055342513</v>
      </c>
      <c r="GX44">
        <f t="shared" si="97"/>
        <v>0.57248937491609397</v>
      </c>
      <c r="GY44">
        <f t="shared" si="97"/>
        <v>0.53568976784296962</v>
      </c>
      <c r="GZ44">
        <f t="shared" si="97"/>
        <v>0.40644557100819784</v>
      </c>
      <c r="HA44">
        <f t="shared" si="97"/>
        <v>0.30436406333343979</v>
      </c>
      <c r="HB44">
        <f t="shared" si="97"/>
        <v>0.22353037075480825</v>
      </c>
      <c r="HC44">
        <f t="shared" si="97"/>
        <v>0.2494454353304974</v>
      </c>
      <c r="HD44" t="e">
        <f t="shared" si="97"/>
        <v>#NUM!</v>
      </c>
    </row>
    <row r="45" spans="1:212">
      <c r="A45" t="s">
        <v>82</v>
      </c>
      <c r="B45">
        <v>-39</v>
      </c>
      <c r="C45">
        <v>4</v>
      </c>
      <c r="D45">
        <v>0</v>
      </c>
      <c r="E45">
        <v>20</v>
      </c>
      <c r="F45">
        <v>6</v>
      </c>
      <c r="G45">
        <v>-2</v>
      </c>
      <c r="H45">
        <v>-1</v>
      </c>
      <c r="I45">
        <v>14</v>
      </c>
      <c r="J45">
        <v>4</v>
      </c>
      <c r="K45">
        <v>-10</v>
      </c>
      <c r="L45">
        <v>-4</v>
      </c>
      <c r="M45">
        <v>16</v>
      </c>
      <c r="N45">
        <v>-22</v>
      </c>
      <c r="O45">
        <v>11</v>
      </c>
      <c r="P45">
        <v>-13</v>
      </c>
      <c r="Q45">
        <v>-3</v>
      </c>
      <c r="R45">
        <v>17</v>
      </c>
      <c r="S45">
        <v>-7</v>
      </c>
      <c r="T45">
        <v>0</v>
      </c>
      <c r="U45">
        <v>9</v>
      </c>
      <c r="EP45" s="1" t="s">
        <v>110</v>
      </c>
      <c r="EU45">
        <f t="shared" si="92"/>
        <v>2.0164986251145738</v>
      </c>
      <c r="EV45">
        <f t="shared" si="92"/>
        <v>-5.4545454545454541</v>
      </c>
      <c r="EW45">
        <f t="shared" si="92"/>
        <v>-4.4247787610619467</v>
      </c>
      <c r="EX45">
        <f t="shared" si="92"/>
        <v>0.74074074074074081</v>
      </c>
      <c r="EY45">
        <f t="shared" si="92"/>
        <v>-2.5267993874425727</v>
      </c>
      <c r="EZ45">
        <f t="shared" si="92"/>
        <v>-3.7878787878787881</v>
      </c>
      <c r="FA45">
        <f t="shared" si="92"/>
        <v>-4.8</v>
      </c>
      <c r="FB45">
        <f t="shared" si="92"/>
        <v>-7.1428571428571423</v>
      </c>
      <c r="FC45">
        <f t="shared" si="92"/>
        <v>5.0505050505050502</v>
      </c>
      <c r="FD45">
        <f t="shared" si="95"/>
        <v>-2.8391167192429023</v>
      </c>
      <c r="FE45">
        <f t="shared" si="95"/>
        <v>2.6143790849673203</v>
      </c>
      <c r="FF45">
        <f t="shared" si="95"/>
        <v>3.523489932885906</v>
      </c>
      <c r="FG45">
        <f t="shared" si="95"/>
        <v>0</v>
      </c>
      <c r="FH45">
        <f t="shared" si="95"/>
        <v>1.6666666666666667</v>
      </c>
      <c r="FI45">
        <f t="shared" si="95"/>
        <v>-1.0928961748633881</v>
      </c>
      <c r="FJ45">
        <f t="shared" si="95"/>
        <v>-4</v>
      </c>
      <c r="FK45">
        <f t="shared" si="95"/>
        <v>4.8780487804878048</v>
      </c>
      <c r="FL45">
        <f t="shared" si="95"/>
        <v>2.4561403508771931</v>
      </c>
      <c r="FM45">
        <f t="shared" si="95"/>
        <v>3.4482758620689653</v>
      </c>
      <c r="FP45">
        <f t="shared" si="93"/>
        <v>0.90910757481084314</v>
      </c>
      <c r="FQ45">
        <f t="shared" si="93"/>
        <v>0.15802956901830956</v>
      </c>
      <c r="FR45">
        <f t="shared" si="93"/>
        <v>3.7732501575869562E-2</v>
      </c>
      <c r="FS45">
        <f t="shared" si="93"/>
        <v>0.43263964054983162</v>
      </c>
      <c r="FT45">
        <f t="shared" si="93"/>
        <v>0.19792061178712297</v>
      </c>
      <c r="FU45">
        <f t="shared" si="93"/>
        <v>0.20128869292249443</v>
      </c>
      <c r="FV45">
        <f t="shared" si="93"/>
        <v>0.12497589537539543</v>
      </c>
      <c r="FW45">
        <f t="shared" si="93"/>
        <v>9.1132416145771111E-2</v>
      </c>
      <c r="FX45">
        <f t="shared" si="93"/>
        <v>0.59703000478946777</v>
      </c>
      <c r="FY45">
        <f t="shared" si="96"/>
        <v>0.11940253461255836</v>
      </c>
      <c r="FZ45">
        <f t="shared" si="96"/>
        <v>0.48497448460493842</v>
      </c>
      <c r="GA45">
        <f t="shared" si="96"/>
        <v>1.0132796087783342</v>
      </c>
      <c r="GB45">
        <f t="shared" si="96"/>
        <v>0.37623178674073404</v>
      </c>
      <c r="GC45">
        <f t="shared" si="96"/>
        <v>0.50148442909295388</v>
      </c>
      <c r="GD45">
        <f t="shared" si="96"/>
        <v>0.21563755804945148</v>
      </c>
      <c r="GE45">
        <f t="shared" si="96"/>
        <v>0.24103719246490943</v>
      </c>
      <c r="GF45">
        <f t="shared" si="96"/>
        <v>0.54901230650239308</v>
      </c>
      <c r="GG45">
        <f t="shared" si="96"/>
        <v>0.54572086195336034</v>
      </c>
      <c r="GH45">
        <f t="shared" si="96"/>
        <v>0.427280749294352</v>
      </c>
      <c r="GI45" t="e">
        <f t="shared" si="96"/>
        <v>#NUM!</v>
      </c>
      <c r="GK45">
        <f t="shared" si="94"/>
        <v>0.19768763792850053</v>
      </c>
      <c r="GL45">
        <f t="shared" si="97"/>
        <v>0.529090282299156</v>
      </c>
      <c r="GM45">
        <f t="shared" si="97"/>
        <v>1.3435533591605648</v>
      </c>
      <c r="GN45">
        <f t="shared" si="97"/>
        <v>0.35012782685149524</v>
      </c>
      <c r="GO45">
        <f t="shared" si="97"/>
        <v>1.2783828130931048</v>
      </c>
      <c r="GP45">
        <f t="shared" si="97"/>
        <v>0.61728418155773301</v>
      </c>
      <c r="GQ45">
        <f t="shared" si="97"/>
        <v>0.64038631834459869</v>
      </c>
      <c r="GR45">
        <f t="shared" si="97"/>
        <v>0.75889227442036589</v>
      </c>
      <c r="GS45">
        <f t="shared" si="97"/>
        <v>0.12693591759009826</v>
      </c>
      <c r="GT45">
        <f t="shared" si="97"/>
        <v>0.82481399246284182</v>
      </c>
      <c r="GU45">
        <f t="shared" si="97"/>
        <v>0.1817144708118561</v>
      </c>
      <c r="GV45">
        <f t="shared" si="97"/>
        <v>0.11953940188784994</v>
      </c>
      <c r="GW45">
        <f t="shared" si="97"/>
        <v>0.37623178674073393</v>
      </c>
      <c r="GX45">
        <f t="shared" si="97"/>
        <v>0.32449036656355229</v>
      </c>
      <c r="GY45">
        <f t="shared" si="97"/>
        <v>0.40747909522232539</v>
      </c>
      <c r="GZ45">
        <f t="shared" si="97"/>
        <v>0.42033782822806831</v>
      </c>
      <c r="HA45">
        <f t="shared" si="97"/>
        <v>0.22338660467915317</v>
      </c>
      <c r="HB45">
        <f t="shared" si="97"/>
        <v>0.15531534443153761</v>
      </c>
      <c r="HC45">
        <f t="shared" si="97"/>
        <v>0.2598654644901191</v>
      </c>
      <c r="HD45" t="e">
        <f t="shared" si="97"/>
        <v>#NUM!</v>
      </c>
    </row>
    <row r="46" spans="1:212">
      <c r="A46" t="s">
        <v>83</v>
      </c>
      <c r="B46">
        <v>-38</v>
      </c>
      <c r="C46">
        <v>-1</v>
      </c>
      <c r="D46">
        <v>10</v>
      </c>
      <c r="E46">
        <v>11</v>
      </c>
      <c r="F46">
        <v>15</v>
      </c>
      <c r="G46">
        <v>-9</v>
      </c>
      <c r="H46">
        <v>-1</v>
      </c>
      <c r="I46">
        <v>3</v>
      </c>
      <c r="J46">
        <v>7</v>
      </c>
      <c r="K46">
        <v>11</v>
      </c>
      <c r="L46">
        <v>5</v>
      </c>
      <c r="M46">
        <v>3</v>
      </c>
      <c r="N46">
        <v>-22</v>
      </c>
      <c r="O46">
        <v>1</v>
      </c>
      <c r="P46">
        <v>-5</v>
      </c>
      <c r="Q46">
        <v>-30</v>
      </c>
      <c r="R46">
        <v>35</v>
      </c>
      <c r="S46">
        <v>6</v>
      </c>
      <c r="T46">
        <v>-3</v>
      </c>
      <c r="U46">
        <v>2</v>
      </c>
      <c r="EP46" s="1" t="s">
        <v>111</v>
      </c>
      <c r="EU46">
        <f t="shared" ref="EU46:FC52" si="98">CD21</f>
        <v>-6.0191518467852259</v>
      </c>
      <c r="EV46">
        <f t="shared" si="98"/>
        <v>30</v>
      </c>
      <c r="EW46">
        <f t="shared" si="98"/>
        <v>-5.027932960893855</v>
      </c>
      <c r="EX46">
        <f t="shared" si="98"/>
        <v>-23.214285714285715</v>
      </c>
      <c r="EY46">
        <f t="shared" si="98"/>
        <v>-10.354223433242508</v>
      </c>
      <c r="EZ46">
        <f t="shared" si="98"/>
        <v>1.4285714285714286</v>
      </c>
      <c r="FA46">
        <f t="shared" si="98"/>
        <v>3.5294117647058822</v>
      </c>
      <c r="FB46">
        <f t="shared" si="98"/>
        <v>-15.625</v>
      </c>
      <c r="FC46">
        <f t="shared" si="98"/>
        <v>-29.126213592233007</v>
      </c>
      <c r="FD46">
        <f t="shared" si="95"/>
        <v>-3.1941031941031941</v>
      </c>
      <c r="FE46">
        <f t="shared" si="95"/>
        <v>-3.8095238095238098</v>
      </c>
      <c r="FF46">
        <f t="shared" si="95"/>
        <v>3.1111111111111112</v>
      </c>
      <c r="FG46">
        <f t="shared" si="95"/>
        <v>16.216216216216218</v>
      </c>
      <c r="FH46">
        <f t="shared" si="95"/>
        <v>8.791208791208792</v>
      </c>
      <c r="FI46">
        <f t="shared" si="95"/>
        <v>-1.9230769230769231</v>
      </c>
      <c r="FJ46">
        <f t="shared" si="95"/>
        <v>0</v>
      </c>
      <c r="FK46">
        <f t="shared" si="95"/>
        <v>12.5</v>
      </c>
      <c r="FL46">
        <f t="shared" si="95"/>
        <v>12.582781456953644</v>
      </c>
      <c r="FM46">
        <f t="shared" si="95"/>
        <v>-8.3333333333333321</v>
      </c>
      <c r="FN46">
        <f t="shared" si="95"/>
        <v>-2.9411764705882351</v>
      </c>
      <c r="FP46">
        <f t="shared" ref="FP46:FX52" si="99">AVERAGE(EU21,FP21)</f>
        <v>0.30360847917943329</v>
      </c>
      <c r="FQ46">
        <f t="shared" si="99"/>
        <v>1.5636135338764743</v>
      </c>
      <c r="FR46">
        <f t="shared" si="99"/>
        <v>0.1912880890906038</v>
      </c>
      <c r="FS46">
        <f t="shared" si="99"/>
        <v>1.2805005998262361E-2</v>
      </c>
      <c r="FT46">
        <f t="shared" si="99"/>
        <v>3.1414238026645218E-2</v>
      </c>
      <c r="FU46">
        <f t="shared" si="99"/>
        <v>0.49580542096836178</v>
      </c>
      <c r="FV46">
        <f t="shared" si="99"/>
        <v>0.55893945184312965</v>
      </c>
      <c r="FW46">
        <f t="shared" si="99"/>
        <v>7.9172878536055466E-2</v>
      </c>
      <c r="FX46">
        <f t="shared" si="99"/>
        <v>4.4116807101645256E-3</v>
      </c>
      <c r="FY46">
        <f t="shared" si="96"/>
        <v>0.1929212892867572</v>
      </c>
      <c r="FZ46">
        <f t="shared" si="96"/>
        <v>0.28307518289630995</v>
      </c>
      <c r="GA46">
        <f t="shared" si="96"/>
        <v>0.68910504667485517</v>
      </c>
      <c r="GB46">
        <f t="shared" si="96"/>
        <v>0.97001313601103001</v>
      </c>
      <c r="GC46">
        <f t="shared" si="96"/>
        <v>1.0668795376707256</v>
      </c>
      <c r="GD46">
        <f t="shared" si="96"/>
        <v>0.22928004642153424</v>
      </c>
      <c r="GE46">
        <f t="shared" si="96"/>
        <v>0.36233017805427453</v>
      </c>
      <c r="GF46">
        <f t="shared" si="96"/>
        <v>0.60208388178492411</v>
      </c>
      <c r="GG46">
        <f t="shared" si="96"/>
        <v>1.5189425224145288</v>
      </c>
      <c r="GH46">
        <f t="shared" si="96"/>
        <v>0.21047306857206416</v>
      </c>
      <c r="GI46">
        <f t="shared" si="96"/>
        <v>0.24308177268446499</v>
      </c>
      <c r="GK46">
        <f t="shared" si="94"/>
        <v>2.7504446643480094</v>
      </c>
      <c r="GL46">
        <f t="shared" si="97"/>
        <v>0.16689270818195029</v>
      </c>
      <c r="GM46">
        <f t="shared" si="97"/>
        <v>0.81860693815809171</v>
      </c>
      <c r="GN46">
        <f t="shared" si="97"/>
        <v>1.736326232769684</v>
      </c>
      <c r="GO46">
        <f t="shared" si="97"/>
        <v>2.2944764360270495</v>
      </c>
      <c r="GP46">
        <f t="shared" si="97"/>
        <v>0.38762739850360839</v>
      </c>
      <c r="GQ46">
        <f t="shared" si="97"/>
        <v>0.27092660836781829</v>
      </c>
      <c r="GR46">
        <f t="shared" si="97"/>
        <v>0.91947261826962023</v>
      </c>
      <c r="GS46">
        <f t="shared" si="97"/>
        <v>3.8650808763984688</v>
      </c>
      <c r="GT46">
        <f t="shared" si="97"/>
        <v>0.79608036524489578</v>
      </c>
      <c r="GU46">
        <f t="shared" si="97"/>
        <v>0.64102160409985776</v>
      </c>
      <c r="GV46">
        <f t="shared" si="97"/>
        <v>0.25515184758105236</v>
      </c>
      <c r="GW46">
        <f t="shared" si="97"/>
        <v>5.7157477152181974E-2</v>
      </c>
      <c r="GX46">
        <f t="shared" si="97"/>
        <v>0.22493303997781117</v>
      </c>
      <c r="GY46">
        <f t="shared" si="97"/>
        <v>0.39275964335024</v>
      </c>
      <c r="GZ46">
        <f t="shared" si="97"/>
        <v>0.36233017805427453</v>
      </c>
      <c r="HA46">
        <f t="shared" si="97"/>
        <v>0.18440993152100094</v>
      </c>
      <c r="HB46">
        <f t="shared" si="97"/>
        <v>2.1467062607084735E-2</v>
      </c>
      <c r="HC46">
        <f t="shared" si="97"/>
        <v>0.44592510566265603</v>
      </c>
      <c r="HD46">
        <f t="shared" si="97"/>
        <v>0.3848915394377066</v>
      </c>
    </row>
    <row r="47" spans="1:212">
      <c r="A47" t="s">
        <v>84</v>
      </c>
      <c r="B47">
        <v>-57</v>
      </c>
      <c r="C47">
        <v>-11</v>
      </c>
      <c r="D47">
        <v>11</v>
      </c>
      <c r="E47">
        <v>-2</v>
      </c>
      <c r="F47">
        <v>22</v>
      </c>
      <c r="G47">
        <v>-38</v>
      </c>
      <c r="H47">
        <v>-1</v>
      </c>
      <c r="I47">
        <v>16</v>
      </c>
      <c r="J47">
        <v>53</v>
      </c>
      <c r="K47">
        <v>2</v>
      </c>
      <c r="L47">
        <v>17</v>
      </c>
      <c r="M47">
        <v>30</v>
      </c>
      <c r="N47">
        <v>-48</v>
      </c>
      <c r="O47">
        <v>-8</v>
      </c>
      <c r="P47">
        <v>-16</v>
      </c>
      <c r="Q47">
        <v>-14</v>
      </c>
      <c r="R47">
        <v>11</v>
      </c>
      <c r="S47">
        <v>13</v>
      </c>
      <c r="T47">
        <v>-7</v>
      </c>
      <c r="U47">
        <v>27</v>
      </c>
      <c r="EP47" s="1" t="s">
        <v>112</v>
      </c>
      <c r="EU47">
        <f t="shared" si="98"/>
        <v>-3.1565656565656566</v>
      </c>
      <c r="EV47">
        <f t="shared" si="98"/>
        <v>-5</v>
      </c>
      <c r="EW47">
        <f t="shared" si="98"/>
        <v>3.3707865168539324</v>
      </c>
      <c r="EX47">
        <f t="shared" si="98"/>
        <v>-5.1724137931034484</v>
      </c>
      <c r="EY47">
        <f t="shared" si="98"/>
        <v>-9.4387755102040813</v>
      </c>
      <c r="EZ47">
        <f t="shared" si="98"/>
        <v>-14.285714285714285</v>
      </c>
      <c r="FA47">
        <f t="shared" si="98"/>
        <v>-5.6818181818181817</v>
      </c>
      <c r="FB47">
        <f t="shared" si="98"/>
        <v>-2.7777777777777777</v>
      </c>
      <c r="FC47">
        <f t="shared" si="98"/>
        <v>-4.5045045045045047</v>
      </c>
      <c r="FD47">
        <f t="shared" si="95"/>
        <v>-1.1627906976744187</v>
      </c>
      <c r="FE47">
        <f t="shared" si="95"/>
        <v>6.25</v>
      </c>
      <c r="FF47">
        <f t="shared" si="95"/>
        <v>7.1428571428571423</v>
      </c>
      <c r="FG47">
        <f t="shared" si="95"/>
        <v>0</v>
      </c>
      <c r="FH47">
        <f t="shared" si="95"/>
        <v>-3.4482758620689653</v>
      </c>
      <c r="FI47">
        <f t="shared" si="95"/>
        <v>4.4247787610619467</v>
      </c>
      <c r="FJ47">
        <f t="shared" si="95"/>
        <v>25</v>
      </c>
      <c r="FK47">
        <f t="shared" si="95"/>
        <v>0</v>
      </c>
      <c r="FL47">
        <f t="shared" si="95"/>
        <v>5.2631578947368416</v>
      </c>
      <c r="FM47">
        <f t="shared" si="95"/>
        <v>0</v>
      </c>
      <c r="FN47">
        <f t="shared" si="95"/>
        <v>5.5555555555555554</v>
      </c>
      <c r="FP47">
        <f t="shared" si="99"/>
        <v>0.20457357648316668</v>
      </c>
      <c r="FQ47">
        <f t="shared" si="99"/>
        <v>0.40958980638992737</v>
      </c>
      <c r="FR47">
        <f t="shared" si="99"/>
        <v>1.0754673333250191</v>
      </c>
      <c r="FS47">
        <f t="shared" si="99"/>
        <v>0.17245053701169286</v>
      </c>
      <c r="FT47">
        <f t="shared" si="99"/>
        <v>2.2639135322566395E-2</v>
      </c>
      <c r="FU47">
        <f t="shared" si="99"/>
        <v>5.8553220104336043E-2</v>
      </c>
      <c r="FV47">
        <f t="shared" si="99"/>
        <v>0.14482446657270096</v>
      </c>
      <c r="FW47">
        <f t="shared" si="99"/>
        <v>0.23926616184387567</v>
      </c>
      <c r="FX47">
        <f t="shared" si="99"/>
        <v>0.2937472767972486</v>
      </c>
      <c r="FY47">
        <f t="shared" si="96"/>
        <v>0.40093996890187866</v>
      </c>
      <c r="FZ47">
        <f t="shared" si="96"/>
        <v>0.66761610321995279</v>
      </c>
      <c r="GA47">
        <f t="shared" si="96"/>
        <v>1.1684907084424296</v>
      </c>
      <c r="GB47">
        <f t="shared" si="96"/>
        <v>0.33135734294290708</v>
      </c>
      <c r="GC47">
        <f t="shared" si="96"/>
        <v>0.29840637225740696</v>
      </c>
      <c r="GD47">
        <f t="shared" si="96"/>
        <v>0.63855196331023245</v>
      </c>
      <c r="GE47">
        <f t="shared" si="96"/>
        <v>0.73742630097787609</v>
      </c>
      <c r="GF47">
        <f t="shared" si="96"/>
        <v>0.30218027333868197</v>
      </c>
      <c r="GG47">
        <f t="shared" si="96"/>
        <v>0.65984770439167351</v>
      </c>
      <c r="GH47">
        <f t="shared" si="96"/>
        <v>0.48172552475617531</v>
      </c>
      <c r="GI47">
        <f t="shared" si="96"/>
        <v>0.55937375350284757</v>
      </c>
      <c r="GK47">
        <f t="shared" si="94"/>
        <v>1.1125455593123426</v>
      </c>
      <c r="GL47">
        <f t="shared" si="97"/>
        <v>0.61091413304715936</v>
      </c>
      <c r="GM47">
        <f t="shared" si="97"/>
        <v>0.55429745145824183</v>
      </c>
      <c r="GN47">
        <f t="shared" si="97"/>
        <v>0.49669075514675165</v>
      </c>
      <c r="GO47">
        <f t="shared" si="97"/>
        <v>1.9786518426322734</v>
      </c>
      <c r="GP47">
        <f t="shared" si="97"/>
        <v>1.1396097424954916</v>
      </c>
      <c r="GQ47">
        <f t="shared" si="97"/>
        <v>0.60577918007057874</v>
      </c>
      <c r="GR47">
        <f t="shared" si="97"/>
        <v>0.37740197612158644</v>
      </c>
      <c r="GS47">
        <f t="shared" si="97"/>
        <v>0.73822801612343791</v>
      </c>
      <c r="GT47">
        <f t="shared" si="97"/>
        <v>0.63460845037060443</v>
      </c>
      <c r="GU47">
        <f t="shared" si="97"/>
        <v>0.11161457261320074</v>
      </c>
      <c r="GV47">
        <f t="shared" si="97"/>
        <v>0.1098780506359768</v>
      </c>
      <c r="GW47">
        <f t="shared" si="97"/>
        <v>0.33135734294290697</v>
      </c>
      <c r="GX47">
        <f t="shared" si="97"/>
        <v>0.58457036524030226</v>
      </c>
      <c r="GY47">
        <f t="shared" si="97"/>
        <v>0.22509287022202787</v>
      </c>
      <c r="GZ47">
        <f t="shared" si="97"/>
        <v>9.8847757982252774E-2</v>
      </c>
      <c r="HA47">
        <f t="shared" si="97"/>
        <v>0.30218027333868197</v>
      </c>
      <c r="HB47">
        <f t="shared" si="97"/>
        <v>0.11422503935267009</v>
      </c>
      <c r="HC47">
        <f t="shared" si="97"/>
        <v>0.48172552475617531</v>
      </c>
      <c r="HD47">
        <f t="shared" si="97"/>
        <v>0.27352021620208922</v>
      </c>
    </row>
    <row r="48" spans="1:212">
      <c r="A48" t="s">
        <v>85</v>
      </c>
      <c r="B48">
        <v>-26</v>
      </c>
      <c r="C48">
        <v>0</v>
      </c>
      <c r="D48">
        <v>-7</v>
      </c>
      <c r="E48">
        <v>-3</v>
      </c>
      <c r="F48">
        <v>5</v>
      </c>
      <c r="G48">
        <v>-5</v>
      </c>
      <c r="H48">
        <v>4</v>
      </c>
      <c r="I48">
        <v>-1</v>
      </c>
      <c r="J48">
        <v>16</v>
      </c>
      <c r="K48">
        <v>-5</v>
      </c>
      <c r="L48">
        <v>3</v>
      </c>
      <c r="M48">
        <v>35</v>
      </c>
      <c r="N48">
        <v>-1</v>
      </c>
      <c r="O48">
        <v>0</v>
      </c>
      <c r="P48">
        <v>-52</v>
      </c>
      <c r="Q48">
        <v>-13</v>
      </c>
      <c r="R48">
        <v>26</v>
      </c>
      <c r="S48">
        <v>29</v>
      </c>
      <c r="T48">
        <v>-5</v>
      </c>
      <c r="U48">
        <v>0</v>
      </c>
      <c r="EP48" s="1" t="s">
        <v>113</v>
      </c>
      <c r="EU48">
        <f t="shared" si="98"/>
        <v>-1.4967259120673526</v>
      </c>
      <c r="EV48">
        <f t="shared" si="98"/>
        <v>-5.0847457627118651</v>
      </c>
      <c r="EW48">
        <f t="shared" si="98"/>
        <v>-6.395348837209303</v>
      </c>
      <c r="EX48">
        <f t="shared" si="98"/>
        <v>-9.6491228070175428</v>
      </c>
      <c r="EY48">
        <f t="shared" si="98"/>
        <v>-2.8362305580969807</v>
      </c>
      <c r="EZ48">
        <f t="shared" si="98"/>
        <v>-5.9322033898305087</v>
      </c>
      <c r="FA48">
        <f t="shared" si="98"/>
        <v>-4.4444444444444446</v>
      </c>
      <c r="FB48">
        <f t="shared" si="98"/>
        <v>-20</v>
      </c>
      <c r="FC48">
        <f t="shared" si="98"/>
        <v>-11.111111111111111</v>
      </c>
      <c r="FD48">
        <f t="shared" si="95"/>
        <v>-1.675041876046901</v>
      </c>
      <c r="FE48">
        <f t="shared" si="95"/>
        <v>3.9735099337748347</v>
      </c>
      <c r="FF48">
        <f t="shared" si="95"/>
        <v>10.833333333333334</v>
      </c>
      <c r="FG48">
        <f t="shared" si="95"/>
        <v>0</v>
      </c>
      <c r="FH48">
        <f t="shared" si="95"/>
        <v>5.6603773584905666</v>
      </c>
      <c r="FI48">
        <f t="shared" si="95"/>
        <v>-0.31347962382445138</v>
      </c>
      <c r="FJ48">
        <f t="shared" si="95"/>
        <v>-13.333333333333334</v>
      </c>
      <c r="FK48">
        <f t="shared" si="95"/>
        <v>17.241379310344829</v>
      </c>
      <c r="FL48">
        <f t="shared" si="95"/>
        <v>6.1776061776061777</v>
      </c>
      <c r="FM48">
        <f t="shared" si="95"/>
        <v>10</v>
      </c>
      <c r="FP48">
        <f t="shared" si="99"/>
        <v>0.1711238582637486</v>
      </c>
      <c r="FQ48">
        <f t="shared" si="99"/>
        <v>0.40226125554577485</v>
      </c>
      <c r="FR48">
        <f t="shared" si="99"/>
        <v>3.2013777879279087E-2</v>
      </c>
      <c r="FS48">
        <f t="shared" si="99"/>
        <v>8.8437560910331503E-2</v>
      </c>
      <c r="FT48">
        <f t="shared" si="99"/>
        <v>0.46979270564470499</v>
      </c>
      <c r="FU48">
        <f t="shared" si="99"/>
        <v>0.17847301304994401</v>
      </c>
      <c r="FV48">
        <f t="shared" si="99"/>
        <v>0.18422746317264019</v>
      </c>
      <c r="FW48">
        <f t="shared" si="99"/>
        <v>1.2161865118818614E-2</v>
      </c>
      <c r="FX48">
        <f t="shared" si="99"/>
        <v>6.446886851963822E-2</v>
      </c>
      <c r="FY48">
        <f t="shared" si="96"/>
        <v>0.19033474195453298</v>
      </c>
      <c r="FZ48">
        <f t="shared" si="96"/>
        <v>0.77036038236833149</v>
      </c>
      <c r="GA48">
        <f t="shared" si="96"/>
        <v>3.6015212141886748</v>
      </c>
      <c r="GB48">
        <f t="shared" si="96"/>
        <v>0.34513015939869879</v>
      </c>
      <c r="GC48">
        <f t="shared" si="96"/>
        <v>0.66576287124117761</v>
      </c>
      <c r="GD48">
        <f t="shared" si="96"/>
        <v>0.2862766120187088</v>
      </c>
      <c r="GE48">
        <f t="shared" si="96"/>
        <v>0.12426110521575465</v>
      </c>
      <c r="GF48">
        <f t="shared" si="96"/>
        <v>1.0072902503578747</v>
      </c>
      <c r="GG48">
        <f t="shared" si="96"/>
        <v>1.0228563651830287</v>
      </c>
      <c r="GH48">
        <f t="shared" si="96"/>
        <v>0.68638586257497181</v>
      </c>
      <c r="GI48" t="e">
        <f t="shared" si="96"/>
        <v>#NUM!</v>
      </c>
      <c r="GK48">
        <f t="shared" si="94"/>
        <v>0.63830439437479791</v>
      </c>
      <c r="GL48">
        <f t="shared" si="97"/>
        <v>0.81895092216494536</v>
      </c>
      <c r="GM48">
        <f t="shared" si="97"/>
        <v>2.002837504528888</v>
      </c>
      <c r="GN48">
        <f t="shared" si="97"/>
        <v>1.1314423410561028</v>
      </c>
      <c r="GO48">
        <f t="shared" si="97"/>
        <v>1.8876349733699294</v>
      </c>
      <c r="GP48">
        <f t="shared" si="97"/>
        <v>0.81387292846096337</v>
      </c>
      <c r="GQ48">
        <f t="shared" si="97"/>
        <v>0.67696842919812461</v>
      </c>
      <c r="GR48">
        <f t="shared" si="97"/>
        <v>1.8248837025124649</v>
      </c>
      <c r="GS48">
        <f t="shared" si="97"/>
        <v>1.1055627290514864</v>
      </c>
      <c r="GT48">
        <f t="shared" si="97"/>
        <v>0.57605183605390919</v>
      </c>
      <c r="GU48">
        <f t="shared" si="97"/>
        <v>0.27040281976436048</v>
      </c>
      <c r="GV48">
        <f t="shared" si="97"/>
        <v>8.8400094250598257E-4</v>
      </c>
      <c r="GW48">
        <f t="shared" si="97"/>
        <v>0.34513015939869879</v>
      </c>
      <c r="GX48">
        <f t="shared" si="97"/>
        <v>0.12655243230330449</v>
      </c>
      <c r="GY48">
        <f t="shared" si="97"/>
        <v>0.3369135638760789</v>
      </c>
      <c r="GZ48">
        <f t="shared" si="97"/>
        <v>0.60784092690744762</v>
      </c>
      <c r="HA48">
        <f t="shared" si="97"/>
        <v>0.11102757419160011</v>
      </c>
      <c r="HB48">
        <f t="shared" si="97"/>
        <v>4.5734589028018614E-2</v>
      </c>
      <c r="HC48">
        <f t="shared" si="97"/>
        <v>0.1030475063624785</v>
      </c>
      <c r="HD48" t="e">
        <f t="shared" si="97"/>
        <v>#NUM!</v>
      </c>
    </row>
    <row r="49" spans="1:219">
      <c r="A49" t="s">
        <v>86</v>
      </c>
      <c r="B49">
        <v>25</v>
      </c>
      <c r="C49">
        <v>-2</v>
      </c>
      <c r="D49">
        <v>-21</v>
      </c>
      <c r="E49">
        <v>3</v>
      </c>
      <c r="F49">
        <v>-5</v>
      </c>
      <c r="G49">
        <v>2</v>
      </c>
      <c r="H49">
        <v>6</v>
      </c>
      <c r="I49">
        <v>8</v>
      </c>
      <c r="J49">
        <v>-16</v>
      </c>
      <c r="K49">
        <v>22</v>
      </c>
      <c r="L49">
        <v>1</v>
      </c>
      <c r="M49">
        <v>-11</v>
      </c>
      <c r="N49">
        <v>-4</v>
      </c>
      <c r="O49">
        <v>2</v>
      </c>
      <c r="P49">
        <v>-2</v>
      </c>
      <c r="Q49">
        <v>-23</v>
      </c>
      <c r="R49">
        <v>15</v>
      </c>
      <c r="S49">
        <v>-1</v>
      </c>
      <c r="T49">
        <v>5</v>
      </c>
      <c r="U49">
        <v>-4</v>
      </c>
      <c r="EP49" s="1" t="s">
        <v>114</v>
      </c>
      <c r="EU49">
        <f t="shared" si="98"/>
        <v>-0.82191780821917804</v>
      </c>
      <c r="EV49">
        <f t="shared" si="98"/>
        <v>-10.76923076923077</v>
      </c>
      <c r="EW49">
        <f t="shared" si="98"/>
        <v>-8.591549295774648</v>
      </c>
      <c r="EX49">
        <f t="shared" si="98"/>
        <v>-8.2644628099173563</v>
      </c>
      <c r="EY49">
        <f t="shared" si="98"/>
        <v>-1.7605633802816902</v>
      </c>
      <c r="EZ49">
        <f t="shared" si="98"/>
        <v>-7.6923076923076925</v>
      </c>
      <c r="FA49">
        <f t="shared" si="98"/>
        <v>1.4705882352941175</v>
      </c>
      <c r="FB49">
        <f t="shared" si="98"/>
        <v>0</v>
      </c>
      <c r="FC49">
        <f t="shared" si="98"/>
        <v>-8.0459770114942533</v>
      </c>
      <c r="FD49">
        <f t="shared" si="95"/>
        <v>0.81037277147487841</v>
      </c>
      <c r="FE49">
        <f t="shared" si="95"/>
        <v>5.9602649006622519</v>
      </c>
      <c r="FF49">
        <f t="shared" si="95"/>
        <v>8.090614886731391</v>
      </c>
      <c r="FG49">
        <f t="shared" si="95"/>
        <v>-6.4516129032258061</v>
      </c>
      <c r="FH49">
        <f t="shared" si="95"/>
        <v>10.2803738317757</v>
      </c>
      <c r="FI49">
        <f t="shared" si="95"/>
        <v>-1.7699115044247788</v>
      </c>
      <c r="FJ49">
        <f t="shared" si="95"/>
        <v>-12.5</v>
      </c>
      <c r="FK49">
        <f t="shared" si="95"/>
        <v>0</v>
      </c>
      <c r="FL49">
        <f t="shared" si="95"/>
        <v>3.3582089552238807</v>
      </c>
      <c r="FM49">
        <f t="shared" si="95"/>
        <v>10.526315789473683</v>
      </c>
      <c r="FP49">
        <f t="shared" si="99"/>
        <v>0.26578230148654791</v>
      </c>
      <c r="FQ49">
        <f t="shared" si="99"/>
        <v>0.25714141593995454</v>
      </c>
      <c r="FR49">
        <f t="shared" si="99"/>
        <v>1.3052977887545898E-3</v>
      </c>
      <c r="FS49">
        <f t="shared" si="99"/>
        <v>0.12638382548622268</v>
      </c>
      <c r="FT49">
        <f t="shared" si="99"/>
        <v>0.32252945748325917</v>
      </c>
      <c r="FU49">
        <f t="shared" si="99"/>
        <v>0.19772337183194749</v>
      </c>
      <c r="FV49">
        <f t="shared" si="99"/>
        <v>0.38570346216218088</v>
      </c>
      <c r="FW49">
        <f t="shared" si="99"/>
        <v>0.43055544807023904</v>
      </c>
      <c r="FX49">
        <f t="shared" si="99"/>
        <v>7.8999636348276225E-2</v>
      </c>
      <c r="FY49">
        <f t="shared" si="96"/>
        <v>0.40219548596972221</v>
      </c>
      <c r="FZ49">
        <f t="shared" si="96"/>
        <v>1.2865537815960346</v>
      </c>
      <c r="GA49">
        <f t="shared" si="96"/>
        <v>2.3207129796270287</v>
      </c>
      <c r="GB49">
        <f t="shared" si="96"/>
        <v>0.16840847616753996</v>
      </c>
      <c r="GC49">
        <f t="shared" si="96"/>
        <v>1.1418544612464339</v>
      </c>
      <c r="GD49">
        <f t="shared" si="96"/>
        <v>0.21541415640942843</v>
      </c>
      <c r="GE49">
        <f t="shared" si="96"/>
        <v>0.24680414766111114</v>
      </c>
      <c r="GF49">
        <f t="shared" si="96"/>
        <v>0.32308441256638604</v>
      </c>
      <c r="GG49">
        <f t="shared" si="96"/>
        <v>0.65146754854126931</v>
      </c>
      <c r="GH49">
        <f t="shared" si="96"/>
        <v>0.80312811149991992</v>
      </c>
      <c r="GI49" t="e">
        <f t="shared" si="96"/>
        <v>#NUM!</v>
      </c>
      <c r="GK49">
        <f t="shared" si="94"/>
        <v>0.52583526787427737</v>
      </c>
      <c r="GL49">
        <f t="shared" si="97"/>
        <v>1.2175808966288844</v>
      </c>
      <c r="GM49">
        <f t="shared" si="97"/>
        <v>2.8024457525728685</v>
      </c>
      <c r="GN49">
        <f t="shared" si="97"/>
        <v>1.0411333697923884</v>
      </c>
      <c r="GO49">
        <f t="shared" si="97"/>
        <v>1.0047427965007754</v>
      </c>
      <c r="GP49">
        <f t="shared" si="97"/>
        <v>1.0770953135043664</v>
      </c>
      <c r="GQ49">
        <f t="shared" si="97"/>
        <v>0.23275730450443949</v>
      </c>
      <c r="GR49">
        <f t="shared" si="97"/>
        <v>0.43055544807023904</v>
      </c>
      <c r="GS49">
        <f t="shared" si="97"/>
        <v>0.77924996569680671</v>
      </c>
      <c r="GT49">
        <f t="shared" si="97"/>
        <v>0.22203886225246577</v>
      </c>
      <c r="GU49">
        <f t="shared" si="97"/>
        <v>0.38990844927404561</v>
      </c>
      <c r="GV49">
        <f t="shared" si="97"/>
        <v>2.8321039761218226E-3</v>
      </c>
      <c r="GW49">
        <f t="shared" si="97"/>
        <v>0.49463705033300265</v>
      </c>
      <c r="GX49">
        <f t="shared" si="97"/>
        <v>4.8343851657775376E-2</v>
      </c>
      <c r="GY49">
        <f t="shared" si="97"/>
        <v>0.51589494809612746</v>
      </c>
      <c r="GZ49">
        <f t="shared" si="97"/>
        <v>0.70562901269477829</v>
      </c>
      <c r="HA49">
        <f t="shared" si="97"/>
        <v>0.32308441256638598</v>
      </c>
      <c r="HB49">
        <f t="shared" si="97"/>
        <v>0.13204561127360015</v>
      </c>
      <c r="HC49">
        <f t="shared" si="97"/>
        <v>0.12612319232892652</v>
      </c>
      <c r="HD49" t="e">
        <f t="shared" si="97"/>
        <v>#NUM!</v>
      </c>
    </row>
    <row r="50" spans="1:219">
      <c r="A50" t="s">
        <v>87</v>
      </c>
      <c r="B50">
        <v>-29</v>
      </c>
      <c r="C50">
        <v>0</v>
      </c>
      <c r="D50">
        <v>33</v>
      </c>
      <c r="E50">
        <v>-3</v>
      </c>
      <c r="F50">
        <v>3</v>
      </c>
      <c r="G50">
        <v>-23</v>
      </c>
      <c r="H50">
        <v>-3</v>
      </c>
      <c r="I50">
        <v>12</v>
      </c>
      <c r="J50">
        <v>8</v>
      </c>
      <c r="K50">
        <v>22</v>
      </c>
      <c r="L50">
        <v>-16</v>
      </c>
      <c r="M50">
        <v>-11</v>
      </c>
      <c r="N50">
        <v>-24</v>
      </c>
      <c r="O50">
        <v>-16</v>
      </c>
      <c r="P50">
        <v>27</v>
      </c>
      <c r="Q50">
        <v>1</v>
      </c>
      <c r="R50">
        <v>0</v>
      </c>
      <c r="S50">
        <v>5</v>
      </c>
      <c r="T50">
        <v>0</v>
      </c>
      <c r="U50">
        <v>14</v>
      </c>
      <c r="EP50" s="1" t="s">
        <v>115</v>
      </c>
      <c r="EU50">
        <f t="shared" si="98"/>
        <v>-4.2475728155339807</v>
      </c>
      <c r="EV50">
        <f t="shared" si="98"/>
        <v>-17.647058823529413</v>
      </c>
      <c r="EW50">
        <f t="shared" si="98"/>
        <v>-12.144212523719165</v>
      </c>
      <c r="EX50">
        <f t="shared" si="98"/>
        <v>-1.0416666666666665</v>
      </c>
      <c r="EY50">
        <f t="shared" si="98"/>
        <v>-0.4464285714285714</v>
      </c>
      <c r="EZ50">
        <f t="shared" si="98"/>
        <v>3.5294117647058822</v>
      </c>
      <c r="FA50">
        <f t="shared" si="98"/>
        <v>2.083333333333333</v>
      </c>
      <c r="FB50">
        <f t="shared" si="98"/>
        <v>-32.20338983050847</v>
      </c>
      <c r="FC50">
        <f t="shared" si="98"/>
        <v>-1.5151515151515151</v>
      </c>
      <c r="FD50">
        <f t="shared" si="95"/>
        <v>4.8780487804878048</v>
      </c>
      <c r="FE50">
        <f t="shared" si="95"/>
        <v>10.344827586206897</v>
      </c>
      <c r="FF50">
        <f t="shared" si="95"/>
        <v>10.947368421052632</v>
      </c>
      <c r="FG50">
        <f t="shared" si="95"/>
        <v>-5.2631578947368416</v>
      </c>
      <c r="FH50">
        <f t="shared" si="95"/>
        <v>9.7560975609756095</v>
      </c>
      <c r="FI50">
        <f t="shared" si="95"/>
        <v>-2.904564315352697</v>
      </c>
      <c r="FJ50">
        <f t="shared" si="95"/>
        <v>-23.076923076923077</v>
      </c>
      <c r="FK50">
        <f t="shared" si="95"/>
        <v>-4.5454545454545459</v>
      </c>
      <c r="FL50">
        <f t="shared" si="95"/>
        <v>5.2910052910052912</v>
      </c>
      <c r="FM50">
        <f t="shared" si="95"/>
        <v>0</v>
      </c>
      <c r="FP50">
        <f t="shared" si="99"/>
        <v>0.20895967606173163</v>
      </c>
      <c r="FQ50">
        <f t="shared" si="99"/>
        <v>0.18841628053643167</v>
      </c>
      <c r="FR50">
        <f t="shared" si="99"/>
        <v>6.8719327099574668E-3</v>
      </c>
      <c r="FS50">
        <f t="shared" si="99"/>
        <v>0.4796074140494857</v>
      </c>
      <c r="FT50">
        <f t="shared" si="99"/>
        <v>0.59898324127752867</v>
      </c>
      <c r="FU50">
        <f t="shared" si="99"/>
        <v>0.5167096340210946</v>
      </c>
      <c r="FV50">
        <f t="shared" si="99"/>
        <v>0.52508604378573775</v>
      </c>
      <c r="FW50">
        <f t="shared" si="99"/>
        <v>8.1479644371647165E-3</v>
      </c>
      <c r="FX50">
        <f t="shared" si="99"/>
        <v>0.3949546348714873</v>
      </c>
      <c r="FY50">
        <f t="shared" si="96"/>
        <v>1.1229998539933903</v>
      </c>
      <c r="FZ50">
        <f t="shared" si="96"/>
        <v>1.4073339063985353</v>
      </c>
      <c r="GA50">
        <f t="shared" si="96"/>
        <v>3.3845581837572758</v>
      </c>
      <c r="GB50">
        <f t="shared" si="96"/>
        <v>0.3355692951263356</v>
      </c>
      <c r="GC50">
        <f t="shared" si="96"/>
        <v>0.93496735567814659</v>
      </c>
      <c r="GD50">
        <f t="shared" si="96"/>
        <v>0.44582251952369084</v>
      </c>
      <c r="GE50">
        <f t="shared" si="96"/>
        <v>6.2793619827462857E-2</v>
      </c>
      <c r="GF50">
        <f t="shared" si="96"/>
        <v>0.3871510793331856</v>
      </c>
      <c r="GG50">
        <f t="shared" si="96"/>
        <v>0.76947419219457314</v>
      </c>
      <c r="GH50">
        <f t="shared" si="96"/>
        <v>0.30137176269259863</v>
      </c>
      <c r="GI50" t="e">
        <f t="shared" si="96"/>
        <v>#NUM!</v>
      </c>
      <c r="GK50">
        <f t="shared" si="94"/>
        <v>1.8285959119222372</v>
      </c>
      <c r="GL50">
        <f t="shared" si="97"/>
        <v>1.6772583747182717</v>
      </c>
      <c r="GM50">
        <f t="shared" si="97"/>
        <v>4.2271278827149343</v>
      </c>
      <c r="GN50">
        <f t="shared" si="97"/>
        <v>0.58614700701642286</v>
      </c>
      <c r="GO50">
        <f t="shared" si="97"/>
        <v>0.76084162081407702</v>
      </c>
      <c r="GP50">
        <f t="shared" si="97"/>
        <v>0.21667395613212059</v>
      </c>
      <c r="GQ50">
        <f t="shared" si="97"/>
        <v>0.32777277214567491</v>
      </c>
      <c r="GR50">
        <f t="shared" si="97"/>
        <v>3.2327566885262371</v>
      </c>
      <c r="GS50">
        <f t="shared" si="97"/>
        <v>0.51539310845217834</v>
      </c>
      <c r="GT50">
        <f t="shared" si="97"/>
        <v>3.7777284157475305E-2</v>
      </c>
      <c r="GU50">
        <f t="shared" si="97"/>
        <v>0.15166042369414956</v>
      </c>
      <c r="GV50">
        <f t="shared" si="97"/>
        <v>1.7041443269191537E-2</v>
      </c>
      <c r="GW50">
        <f t="shared" si="97"/>
        <v>0.54767754733192442</v>
      </c>
      <c r="GX50">
        <f t="shared" si="97"/>
        <v>8.2809414936201087E-2</v>
      </c>
      <c r="GY50">
        <f t="shared" si="97"/>
        <v>0.98269788942871339</v>
      </c>
      <c r="GZ50">
        <f t="shared" si="97"/>
        <v>0.91579957056761507</v>
      </c>
      <c r="HA50">
        <f t="shared" si="97"/>
        <v>0.59124483231869696</v>
      </c>
      <c r="HB50">
        <f t="shared" si="97"/>
        <v>8.4854775774982585E-2</v>
      </c>
      <c r="HC50">
        <f t="shared" si="97"/>
        <v>0.30137176269259858</v>
      </c>
      <c r="HD50" t="e">
        <f t="shared" si="97"/>
        <v>#NUM!</v>
      </c>
    </row>
    <row r="51" spans="1:219">
      <c r="A51" t="s">
        <v>88</v>
      </c>
      <c r="B51">
        <v>4</v>
      </c>
      <c r="C51">
        <v>-13</v>
      </c>
      <c r="D51">
        <v>-13</v>
      </c>
      <c r="E51">
        <v>7</v>
      </c>
      <c r="F51">
        <v>0</v>
      </c>
      <c r="G51">
        <v>15</v>
      </c>
      <c r="H51">
        <v>13</v>
      </c>
      <c r="I51">
        <v>0</v>
      </c>
      <c r="J51">
        <v>-6</v>
      </c>
      <c r="K51">
        <v>10</v>
      </c>
      <c r="L51">
        <v>-1</v>
      </c>
      <c r="M51">
        <v>-7</v>
      </c>
      <c r="N51">
        <v>-7</v>
      </c>
      <c r="O51">
        <v>-9</v>
      </c>
      <c r="P51">
        <v>9</v>
      </c>
      <c r="Q51">
        <v>-21</v>
      </c>
      <c r="R51">
        <v>-11</v>
      </c>
      <c r="S51">
        <v>14</v>
      </c>
      <c r="T51">
        <v>8</v>
      </c>
      <c r="U51">
        <v>8</v>
      </c>
      <c r="EP51" s="1" t="s">
        <v>116</v>
      </c>
      <c r="EU51">
        <f t="shared" si="98"/>
        <v>-1.8276762402088773</v>
      </c>
      <c r="EV51">
        <f t="shared" si="98"/>
        <v>-10.869565217391305</v>
      </c>
      <c r="EW51">
        <f t="shared" si="98"/>
        <v>-10.663983903420524</v>
      </c>
      <c r="EX51">
        <f t="shared" si="98"/>
        <v>-8.235294117647058</v>
      </c>
      <c r="EY51">
        <f t="shared" si="98"/>
        <v>-0.98522167487684731</v>
      </c>
      <c r="EZ51">
        <f t="shared" si="98"/>
        <v>-2.8985507246376812</v>
      </c>
      <c r="FA51">
        <f t="shared" si="98"/>
        <v>1.1494252873563218</v>
      </c>
      <c r="FB51">
        <f t="shared" si="98"/>
        <v>-22.641509433962266</v>
      </c>
      <c r="FC51">
        <f t="shared" si="98"/>
        <v>-6.666666666666667</v>
      </c>
      <c r="FD51">
        <f t="shared" si="95"/>
        <v>2.4553571428571428</v>
      </c>
      <c r="FE51">
        <f t="shared" si="95"/>
        <v>5.6074766355140184</v>
      </c>
      <c r="FF51">
        <f t="shared" si="95"/>
        <v>8.8019559902200495</v>
      </c>
      <c r="FG51">
        <f t="shared" si="95"/>
        <v>16.666666666666664</v>
      </c>
      <c r="FH51">
        <f t="shared" si="95"/>
        <v>3.8961038961038961</v>
      </c>
      <c r="FI51">
        <f t="shared" si="95"/>
        <v>-0.42372881355932202</v>
      </c>
      <c r="FJ51">
        <f t="shared" si="95"/>
        <v>-8.3333333333333321</v>
      </c>
      <c r="FK51">
        <f t="shared" si="95"/>
        <v>-5</v>
      </c>
      <c r="FL51">
        <f t="shared" si="95"/>
        <v>2.3391812865497075</v>
      </c>
      <c r="FM51">
        <f t="shared" si="95"/>
        <v>0</v>
      </c>
      <c r="FP51">
        <f t="shared" si="99"/>
        <v>0.17096082242573712</v>
      </c>
      <c r="FQ51">
        <f t="shared" si="99"/>
        <v>0.22767144688463248</v>
      </c>
      <c r="FR51">
        <f t="shared" si="99"/>
        <v>3.0377538829034847E-2</v>
      </c>
      <c r="FS51">
        <f t="shared" si="99"/>
        <v>0.13268581237292543</v>
      </c>
      <c r="FT51">
        <f t="shared" si="99"/>
        <v>1.3424147509836324</v>
      </c>
      <c r="FU51">
        <f t="shared" si="99"/>
        <v>0.50440020076735403</v>
      </c>
      <c r="FV51">
        <f t="shared" si="99"/>
        <v>0.68260142721594641</v>
      </c>
      <c r="FW51">
        <f t="shared" si="99"/>
        <v>5.8420138374190821E-3</v>
      </c>
      <c r="FX51">
        <f t="shared" si="99"/>
        <v>0.20489741588032054</v>
      </c>
      <c r="FY51">
        <f t="shared" si="96"/>
        <v>0.78451519695613148</v>
      </c>
      <c r="FZ51">
        <f t="shared" si="96"/>
        <v>0.86634929236300884</v>
      </c>
      <c r="GA51">
        <f t="shared" si="96"/>
        <v>3.2615279078971882</v>
      </c>
      <c r="GB51">
        <f t="shared" si="96"/>
        <v>0.93723866332468553</v>
      </c>
      <c r="GC51">
        <f t="shared" si="96"/>
        <v>0.55276379451125879</v>
      </c>
      <c r="GD51">
        <f t="shared" si="96"/>
        <v>0.40324169294717971</v>
      </c>
      <c r="GE51">
        <f t="shared" si="96"/>
        <v>0.23508110969470639</v>
      </c>
      <c r="GF51">
        <f t="shared" si="96"/>
        <v>0.50454361393619318</v>
      </c>
      <c r="GG51">
        <f t="shared" si="96"/>
        <v>0.46749064567188414</v>
      </c>
      <c r="GH51">
        <f t="shared" si="96"/>
        <v>0.34402169389808845</v>
      </c>
      <c r="GI51" t="e">
        <f t="shared" si="96"/>
        <v>#NUM!</v>
      </c>
      <c r="GK51">
        <f t="shared" si="94"/>
        <v>0.67236738244802985</v>
      </c>
      <c r="GL51">
        <f t="shared" si="97"/>
        <v>1.0078901489786005</v>
      </c>
      <c r="GM51">
        <f t="shared" si="97"/>
        <v>3.6819544435020464</v>
      </c>
      <c r="GN51">
        <f t="shared" si="97"/>
        <v>0.89412074624019966</v>
      </c>
      <c r="GO51">
        <f t="shared" si="97"/>
        <v>1.8802160696144645</v>
      </c>
      <c r="GP51">
        <f t="shared" si="97"/>
        <v>0.77543605221852185</v>
      </c>
      <c r="GQ51">
        <f t="shared" si="97"/>
        <v>0.56179305899743048</v>
      </c>
      <c r="GR51">
        <f t="shared" si="97"/>
        <v>1.8843616255488329</v>
      </c>
      <c r="GS51">
        <f t="shared" si="97"/>
        <v>0.71168080815827905</v>
      </c>
      <c r="GT51">
        <f t="shared" si="97"/>
        <v>0.23482767661407877</v>
      </c>
      <c r="GU51">
        <f t="shared" si="97"/>
        <v>0.25091715492034966</v>
      </c>
      <c r="GV51">
        <f t="shared" si="97"/>
        <v>0.2449218725313812</v>
      </c>
      <c r="GW51">
        <f t="shared" si="97"/>
        <v>0.23132293008798702</v>
      </c>
      <c r="GX51">
        <f t="shared" si="97"/>
        <v>0.22647511042939661</v>
      </c>
      <c r="GY51">
        <f t="shared" si="97"/>
        <v>0.46945914377507364</v>
      </c>
      <c r="GZ51">
        <f t="shared" si="97"/>
        <v>0.57924488938463514</v>
      </c>
      <c r="HA51">
        <f t="shared" si="97"/>
        <v>0.73878103817611773</v>
      </c>
      <c r="HB51">
        <f t="shared" si="97"/>
        <v>0.18107657893486301</v>
      </c>
      <c r="HC51">
        <f t="shared" si="97"/>
        <v>0.34402169389808834</v>
      </c>
      <c r="HD51" t="e">
        <f t="shared" si="97"/>
        <v>#NUM!</v>
      </c>
    </row>
    <row r="52" spans="1:219">
      <c r="A52" t="s">
        <v>89</v>
      </c>
      <c r="B52">
        <v>-10</v>
      </c>
      <c r="C52">
        <v>-5</v>
      </c>
      <c r="D52">
        <v>-13</v>
      </c>
      <c r="E52">
        <v>-1</v>
      </c>
      <c r="F52">
        <v>-3</v>
      </c>
      <c r="G52">
        <v>7</v>
      </c>
      <c r="H52">
        <v>6</v>
      </c>
      <c r="I52">
        <v>8</v>
      </c>
      <c r="J52">
        <v>-8</v>
      </c>
      <c r="K52">
        <v>8</v>
      </c>
      <c r="L52">
        <v>-1</v>
      </c>
      <c r="M52">
        <v>2</v>
      </c>
      <c r="N52">
        <v>-13</v>
      </c>
      <c r="O52">
        <v>-10</v>
      </c>
      <c r="P52">
        <v>14</v>
      </c>
      <c r="Q52">
        <v>-22</v>
      </c>
      <c r="R52">
        <v>-5</v>
      </c>
      <c r="S52">
        <v>24</v>
      </c>
      <c r="T52">
        <v>9</v>
      </c>
      <c r="U52">
        <v>13</v>
      </c>
      <c r="EP52" s="1" t="s">
        <v>95</v>
      </c>
      <c r="EU52">
        <f t="shared" si="98"/>
        <v>0.76849183477425553</v>
      </c>
      <c r="EV52">
        <f t="shared" si="98"/>
        <v>-25</v>
      </c>
      <c r="EW52">
        <f t="shared" si="98"/>
        <v>-13.583815028901732</v>
      </c>
      <c r="EX52">
        <f t="shared" si="98"/>
        <v>11.111111111111111</v>
      </c>
      <c r="EY52">
        <f t="shared" si="98"/>
        <v>-4.4222539229671902</v>
      </c>
      <c r="EZ52">
        <f t="shared" si="98"/>
        <v>-15.671641791044777</v>
      </c>
      <c r="FA52">
        <f t="shared" si="98"/>
        <v>-10.091743119266056</v>
      </c>
      <c r="FB52">
        <f t="shared" si="98"/>
        <v>-3.3333333333333335</v>
      </c>
      <c r="FC52">
        <f t="shared" si="98"/>
        <v>-12.272727272727273</v>
      </c>
      <c r="FD52">
        <f t="shared" si="95"/>
        <v>-1.8970189701897018</v>
      </c>
      <c r="FE52">
        <f t="shared" si="95"/>
        <v>2.2556390977443606</v>
      </c>
      <c r="FF52">
        <f t="shared" si="95"/>
        <v>2.3941068139963169</v>
      </c>
      <c r="FG52">
        <f t="shared" si="95"/>
        <v>-14.285714285714285</v>
      </c>
      <c r="FH52">
        <f t="shared" si="95"/>
        <v>-4.6242774566473983</v>
      </c>
      <c r="FI52">
        <f t="shared" si="95"/>
        <v>-3.3333333333333335</v>
      </c>
      <c r="FJ52">
        <f>CS27</f>
        <v>-50</v>
      </c>
      <c r="FK52">
        <f t="shared" si="95"/>
        <v>-40</v>
      </c>
      <c r="FL52">
        <f t="shared" si="95"/>
        <v>12.587412587412588</v>
      </c>
      <c r="FM52">
        <f t="shared" si="95"/>
        <v>16.666666666666664</v>
      </c>
      <c r="FN52">
        <f t="shared" si="95"/>
        <v>0</v>
      </c>
      <c r="FP52">
        <f t="shared" si="99"/>
        <v>0.57475840450850391</v>
      </c>
      <c r="FQ52">
        <f t="shared" si="99"/>
        <v>3.8701679189104818E-2</v>
      </c>
      <c r="FR52">
        <f t="shared" si="99"/>
        <v>5.1043259139511417E-2</v>
      </c>
      <c r="FS52">
        <f t="shared" si="99"/>
        <v>0.77326711712028284</v>
      </c>
      <c r="FT52">
        <f t="shared" si="99"/>
        <v>6.7165649823316936E-2</v>
      </c>
      <c r="FU52">
        <f t="shared" si="99"/>
        <v>1.3641338145749861E-2</v>
      </c>
      <c r="FV52">
        <f t="shared" si="99"/>
        <v>6.4323080497421761E-2</v>
      </c>
      <c r="FW52">
        <f t="shared" si="99"/>
        <v>0.29360788522592124</v>
      </c>
      <c r="FX52">
        <f t="shared" si="99"/>
        <v>2.3071101889977144E-2</v>
      </c>
      <c r="FY52">
        <f t="shared" si="96"/>
        <v>0.46799839814118199</v>
      </c>
      <c r="FZ52">
        <f t="shared" si="96"/>
        <v>0.44451708007809321</v>
      </c>
      <c r="GA52">
        <f t="shared" si="96"/>
        <v>0.68392877739223101</v>
      </c>
      <c r="GB52">
        <f t="shared" si="96"/>
        <v>9.9501546902348692E-2</v>
      </c>
      <c r="GC52">
        <f t="shared" si="96"/>
        <v>0.1843056913511672</v>
      </c>
      <c r="GD52">
        <f t="shared" si="96"/>
        <v>0.1986932437876964</v>
      </c>
      <c r="GE52">
        <f t="shared" si="96"/>
        <v>0.19438900888217461</v>
      </c>
      <c r="GF52">
        <f t="shared" si="96"/>
        <v>6.5847031535167702E-2</v>
      </c>
      <c r="GG52">
        <f t="shared" si="96"/>
        <v>2.1894215336022271</v>
      </c>
      <c r="GH52">
        <f t="shared" si="96"/>
        <v>1.2309504964898432</v>
      </c>
      <c r="GI52">
        <f t="shared" si="96"/>
        <v>0.30189836710851636</v>
      </c>
      <c r="GK52">
        <f t="shared" si="94"/>
        <v>0.34824979961383923</v>
      </c>
      <c r="GL52">
        <f t="shared" si="97"/>
        <v>1.2031902887949364</v>
      </c>
      <c r="GM52">
        <f t="shared" si="97"/>
        <v>3.4244933214883702</v>
      </c>
      <c r="GN52">
        <f t="shared" si="97"/>
        <v>9.4143101521223113E-2</v>
      </c>
      <c r="GO52">
        <f t="shared" si="97"/>
        <v>1.1267765257240123</v>
      </c>
      <c r="GP52">
        <f t="shared" si="97"/>
        <v>1.7630365709332736</v>
      </c>
      <c r="GQ52">
        <f t="shared" si="97"/>
        <v>0.97068838267266844</v>
      </c>
      <c r="GR52">
        <f t="shared" si="97"/>
        <v>0.44249508316602726</v>
      </c>
      <c r="GS52">
        <f t="shared" si="97"/>
        <v>1.8322297583462797</v>
      </c>
      <c r="GT52">
        <f t="shared" si="97"/>
        <v>1.0434596020302098</v>
      </c>
      <c r="GU52">
        <f t="shared" si="97"/>
        <v>0.22751332454647899</v>
      </c>
      <c r="GV52">
        <f t="shared" si="97"/>
        <v>0.19654271668721021</v>
      </c>
      <c r="GW52">
        <f t="shared" si="97"/>
        <v>0.72039127120294588</v>
      </c>
      <c r="GX52">
        <f t="shared" si="97"/>
        <v>0.71173538582889295</v>
      </c>
      <c r="GY52">
        <f t="shared" si="97"/>
        <v>0.53580950251513393</v>
      </c>
      <c r="GZ52">
        <f t="shared" si="97"/>
        <v>0.72858991979112919</v>
      </c>
      <c r="HA52">
        <f t="shared" si="97"/>
        <v>1.1618892026441414</v>
      </c>
      <c r="HB52">
        <f t="shared" si="97"/>
        <v>6.7324876388974971E-3</v>
      </c>
      <c r="HC52">
        <f t="shared" si="97"/>
        <v>6.2462146668553403E-2</v>
      </c>
      <c r="HD52">
        <f t="shared" si="97"/>
        <v>0.30189836710851636</v>
      </c>
    </row>
    <row r="53" spans="1:219">
      <c r="A53" t="s">
        <v>90</v>
      </c>
      <c r="B53">
        <v>-1</v>
      </c>
      <c r="C53">
        <v>-10</v>
      </c>
      <c r="D53">
        <v>-25</v>
      </c>
      <c r="E53">
        <v>11</v>
      </c>
      <c r="F53">
        <v>1</v>
      </c>
      <c r="G53">
        <v>10</v>
      </c>
      <c r="H53">
        <v>8</v>
      </c>
      <c r="I53">
        <v>-2</v>
      </c>
      <c r="J53">
        <v>-12</v>
      </c>
      <c r="K53">
        <v>-4</v>
      </c>
      <c r="L53">
        <v>-5</v>
      </c>
      <c r="M53">
        <v>1</v>
      </c>
      <c r="N53">
        <v>-18</v>
      </c>
      <c r="O53">
        <v>-5</v>
      </c>
      <c r="P53">
        <v>6</v>
      </c>
      <c r="Q53">
        <v>-7</v>
      </c>
      <c r="R53">
        <v>13</v>
      </c>
      <c r="S53">
        <v>16</v>
      </c>
      <c r="T53">
        <v>9</v>
      </c>
      <c r="U53">
        <v>14</v>
      </c>
      <c r="HH53" t="s">
        <v>168</v>
      </c>
      <c r="HI53" t="s">
        <v>167</v>
      </c>
      <c r="HJ53" t="s">
        <v>169</v>
      </c>
      <c r="HK53" t="s">
        <v>170</v>
      </c>
    </row>
    <row r="54" spans="1:219">
      <c r="A54" t="s">
        <v>91</v>
      </c>
      <c r="B54">
        <v>-14</v>
      </c>
      <c r="C54">
        <v>-7</v>
      </c>
      <c r="D54">
        <v>-19</v>
      </c>
      <c r="E54">
        <v>17</v>
      </c>
      <c r="F54">
        <v>-3</v>
      </c>
      <c r="G54">
        <v>10</v>
      </c>
      <c r="H54">
        <v>2</v>
      </c>
      <c r="I54">
        <v>2</v>
      </c>
      <c r="J54">
        <v>-15</v>
      </c>
      <c r="K54">
        <v>17</v>
      </c>
      <c r="L54">
        <v>-6</v>
      </c>
      <c r="M54">
        <v>2</v>
      </c>
      <c r="N54">
        <v>-13</v>
      </c>
      <c r="O54">
        <v>-3</v>
      </c>
      <c r="P54">
        <v>3</v>
      </c>
      <c r="Q54">
        <v>-4</v>
      </c>
      <c r="R54">
        <v>-6</v>
      </c>
      <c r="S54">
        <v>18</v>
      </c>
      <c r="T54">
        <v>4</v>
      </c>
      <c r="U54">
        <v>15</v>
      </c>
      <c r="FX54" t="s">
        <v>164</v>
      </c>
      <c r="HH54" t="s">
        <v>118</v>
      </c>
    </row>
    <row r="55" spans="1:219">
      <c r="A55" t="s">
        <v>92</v>
      </c>
      <c r="B55">
        <v>4</v>
      </c>
      <c r="C55">
        <v>-8</v>
      </c>
      <c r="D55">
        <v>-20</v>
      </c>
      <c r="E55">
        <v>-2</v>
      </c>
      <c r="F55">
        <v>4</v>
      </c>
      <c r="G55">
        <v>12</v>
      </c>
      <c r="H55">
        <v>4</v>
      </c>
      <c r="I55">
        <v>-2</v>
      </c>
      <c r="J55">
        <v>-6</v>
      </c>
      <c r="K55">
        <v>7</v>
      </c>
      <c r="L55">
        <v>-5</v>
      </c>
      <c r="M55">
        <v>-7</v>
      </c>
      <c r="N55">
        <v>-14</v>
      </c>
      <c r="O55">
        <v>-9</v>
      </c>
      <c r="P55">
        <v>7</v>
      </c>
      <c r="Q55">
        <v>-17</v>
      </c>
      <c r="R55">
        <v>12</v>
      </c>
      <c r="S55">
        <v>19</v>
      </c>
      <c r="T55">
        <v>4</v>
      </c>
      <c r="U55">
        <v>17</v>
      </c>
      <c r="ER55" t="s">
        <v>156</v>
      </c>
      <c r="EU55">
        <f>EU29</f>
        <v>-0.37831021437578816</v>
      </c>
      <c r="EV55">
        <f t="shared" ref="EV55:FN55" si="100">EV29</f>
        <v>0</v>
      </c>
      <c r="EW55">
        <f t="shared" si="100"/>
        <v>-4.1666666666666661</v>
      </c>
      <c r="EX55">
        <f t="shared" si="100"/>
        <v>6.25</v>
      </c>
      <c r="EY55">
        <f t="shared" si="100"/>
        <v>5.6947608200455582</v>
      </c>
      <c r="EZ55">
        <f t="shared" si="100"/>
        <v>2.9850746268656714</v>
      </c>
      <c r="FA55">
        <f t="shared" si="100"/>
        <v>-9.2896174863387984</v>
      </c>
      <c r="FB55">
        <f t="shared" si="100"/>
        <v>-19.607843137254903</v>
      </c>
      <c r="FC55">
        <f t="shared" si="100"/>
        <v>-1.7241379310344827</v>
      </c>
      <c r="FD55">
        <f t="shared" si="100"/>
        <v>4.1564792176039118</v>
      </c>
      <c r="FE55">
        <f t="shared" si="100"/>
        <v>-11.979166666666668</v>
      </c>
      <c r="FF55">
        <f t="shared" si="100"/>
        <v>16.582914572864322</v>
      </c>
      <c r="FH55">
        <f t="shared" si="100"/>
        <v>2.3980815347721824</v>
      </c>
      <c r="FI55">
        <f t="shared" si="100"/>
        <v>8.3798882681564244</v>
      </c>
      <c r="FL55">
        <f t="shared" si="100"/>
        <v>-5.5335968379446641</v>
      </c>
      <c r="FN55">
        <f t="shared" si="100"/>
        <v>-2.8368794326241136</v>
      </c>
      <c r="FP55">
        <f>IF(EU55&gt;0,FP29,GK29)</f>
        <v>0.3775149590959565</v>
      </c>
      <c r="FQ55">
        <f t="shared" ref="FQ55:GI55" si="101">IF(EV55&gt;0,FQ29,GL29)</f>
        <v>0.30497208739950332</v>
      </c>
      <c r="FR55">
        <f t="shared" si="101"/>
        <v>0.84606743295522802</v>
      </c>
      <c r="FS55">
        <f t="shared" si="101"/>
        <v>0.68044483226059183</v>
      </c>
      <c r="FT55">
        <f t="shared" si="101"/>
        <v>1.3679790971732901</v>
      </c>
      <c r="FU55">
        <f t="shared" si="101"/>
        <v>0.50559280639431714</v>
      </c>
      <c r="FV55">
        <f t="shared" si="101"/>
        <v>1.2637026646040839</v>
      </c>
      <c r="FW55">
        <f t="shared" si="101"/>
        <v>1.4672991731165121</v>
      </c>
      <c r="FX55">
        <f t="shared" si="101"/>
        <v>0.76235026997141953</v>
      </c>
      <c r="FY55">
        <f t="shared" si="101"/>
        <v>0.8435256758854891</v>
      </c>
      <c r="FZ55">
        <f t="shared" si="101"/>
        <v>1.8078802626632902</v>
      </c>
      <c r="GA55">
        <f t="shared" si="101"/>
        <v>2.8011189553895601</v>
      </c>
      <c r="GB55" t="e">
        <f t="shared" si="101"/>
        <v>#NUM!</v>
      </c>
      <c r="GC55">
        <f t="shared" si="101"/>
        <v>0.57186266441725708</v>
      </c>
      <c r="GD55">
        <f t="shared" si="101"/>
        <v>1.2325571057974076</v>
      </c>
      <c r="GE55" t="e">
        <f t="shared" si="101"/>
        <v>#NUM!</v>
      </c>
      <c r="GF55" t="e">
        <f t="shared" si="101"/>
        <v>#NUM!</v>
      </c>
      <c r="GG55">
        <f t="shared" si="101"/>
        <v>1.0227030652135762</v>
      </c>
      <c r="GH55" t="e">
        <f t="shared" si="101"/>
        <v>#NUM!</v>
      </c>
      <c r="GI55">
        <f t="shared" si="101"/>
        <v>0.5033674155096276</v>
      </c>
      <c r="GK55">
        <f>10^-FP55</f>
        <v>0.41926155514295288</v>
      </c>
      <c r="GL55">
        <f t="shared" ref="GL55:HD55" si="102">10^-FQ55</f>
        <v>0.49548203497560117</v>
      </c>
      <c r="GM55">
        <f t="shared" si="102"/>
        <v>0.1425386256527604</v>
      </c>
      <c r="GN55">
        <f t="shared" si="102"/>
        <v>0.20871572353497944</v>
      </c>
      <c r="GO55">
        <f t="shared" si="102"/>
        <v>4.2856914716432E-2</v>
      </c>
      <c r="GP55">
        <f t="shared" si="102"/>
        <v>0.31218152198213495</v>
      </c>
      <c r="GQ55">
        <f t="shared" si="102"/>
        <v>5.4487556880806372E-2</v>
      </c>
      <c r="GR55">
        <f t="shared" si="102"/>
        <v>3.4095795446615916E-2</v>
      </c>
      <c r="GS55">
        <f t="shared" si="102"/>
        <v>0.17284217790872411</v>
      </c>
      <c r="GT55">
        <f t="shared" si="102"/>
        <v>0.14337529487693412</v>
      </c>
      <c r="GU55">
        <f t="shared" si="102"/>
        <v>1.5563946788847738E-2</v>
      </c>
      <c r="GV55">
        <f t="shared" si="102"/>
        <v>1.5808149869839454E-3</v>
      </c>
      <c r="GW55" t="e">
        <f t="shared" si="102"/>
        <v>#NUM!</v>
      </c>
      <c r="GX55">
        <f t="shared" si="102"/>
        <v>0.26800156837924755</v>
      </c>
      <c r="GY55">
        <f t="shared" si="102"/>
        <v>5.8538675819418566E-2</v>
      </c>
      <c r="GZ55" t="e">
        <f t="shared" si="102"/>
        <v>#NUM!</v>
      </c>
      <c r="HA55" t="e">
        <f t="shared" si="102"/>
        <v>#NUM!</v>
      </c>
      <c r="HB55">
        <f t="shared" si="102"/>
        <v>9.4906713543758361E-2</v>
      </c>
      <c r="HC55" t="e">
        <f t="shared" si="102"/>
        <v>#NUM!</v>
      </c>
      <c r="HD55">
        <f t="shared" si="102"/>
        <v>0.31378529298794872</v>
      </c>
      <c r="HH55" t="s">
        <v>119</v>
      </c>
    </row>
    <row r="56" spans="1:219">
      <c r="A56" t="s">
        <v>93</v>
      </c>
      <c r="B56">
        <v>1</v>
      </c>
      <c r="C56">
        <v>-1</v>
      </c>
      <c r="D56">
        <v>-12</v>
      </c>
      <c r="E56">
        <v>-18</v>
      </c>
      <c r="F56">
        <v>5</v>
      </c>
      <c r="G56">
        <v>-1</v>
      </c>
      <c r="H56">
        <v>-2</v>
      </c>
      <c r="I56">
        <v>0</v>
      </c>
      <c r="J56">
        <v>11</v>
      </c>
      <c r="K56">
        <v>-3</v>
      </c>
      <c r="L56">
        <v>-4</v>
      </c>
      <c r="M56">
        <v>-5</v>
      </c>
      <c r="N56">
        <v>-5</v>
      </c>
      <c r="O56">
        <v>-1</v>
      </c>
      <c r="P56">
        <v>-8</v>
      </c>
      <c r="Q56">
        <v>11</v>
      </c>
      <c r="R56">
        <v>8</v>
      </c>
      <c r="S56">
        <v>8</v>
      </c>
      <c r="T56">
        <v>3</v>
      </c>
      <c r="U56">
        <v>13</v>
      </c>
      <c r="ER56" t="s">
        <v>157</v>
      </c>
      <c r="EU56">
        <f>AVERAGE(EU30:EU42)</f>
        <v>2.4838938410100044</v>
      </c>
      <c r="EV56">
        <f t="shared" ref="EV56:FN56" si="103">AVERAGE(EV30:EV42)</f>
        <v>7.4808640231308159</v>
      </c>
      <c r="EW56">
        <f t="shared" si="103"/>
        <v>-4.3722017779480842</v>
      </c>
      <c r="EX56">
        <f t="shared" si="103"/>
        <v>2.1871282912631984</v>
      </c>
      <c r="EY56">
        <f t="shared" si="103"/>
        <v>-6.2823105341451519</v>
      </c>
      <c r="EZ56">
        <f t="shared" si="103"/>
        <v>-1.3541854063027425</v>
      </c>
      <c r="FA56">
        <f t="shared" si="103"/>
        <v>4.7449301214515609</v>
      </c>
      <c r="FB56">
        <f t="shared" si="103"/>
        <v>-11.429077276749341</v>
      </c>
      <c r="FC56">
        <f t="shared" si="103"/>
        <v>6.474321455218421</v>
      </c>
      <c r="FD56">
        <f t="shared" si="103"/>
        <v>-2.0096417604153705</v>
      </c>
      <c r="FE56">
        <f t="shared" si="103"/>
        <v>3.7068365734378528</v>
      </c>
      <c r="FF56">
        <f t="shared" si="103"/>
        <v>-3.0755779756108401</v>
      </c>
      <c r="FG56">
        <f t="shared" si="103"/>
        <v>1.6560729852372416</v>
      </c>
      <c r="FH56">
        <f t="shared" si="103"/>
        <v>1.3010171117487177</v>
      </c>
      <c r="FI56">
        <f t="shared" si="103"/>
        <v>2.6039720633383983</v>
      </c>
      <c r="FK56">
        <f t="shared" si="103"/>
        <v>17.024462866568129</v>
      </c>
      <c r="FL56">
        <f t="shared" si="103"/>
        <v>0.59503613818184153</v>
      </c>
      <c r="FM56">
        <f t="shared" si="103"/>
        <v>8.7441241513639714</v>
      </c>
      <c r="FN56">
        <f t="shared" si="103"/>
        <v>8.8017119388773501</v>
      </c>
      <c r="FP56">
        <f>IF(EU56&gt;0,AVERAGE(FP30:FP42),AVERAGE(GK30:GK42))</f>
        <v>0.72481910835997665</v>
      </c>
      <c r="FQ56">
        <f t="shared" ref="FQ56:GI56" si="104">IF(EV56&gt;0,AVERAGE(FQ30:FQ42),AVERAGE(GL30:GL42))</f>
        <v>0.60023064354486555</v>
      </c>
      <c r="FR56">
        <f t="shared" si="104"/>
        <v>1.035070721411596</v>
      </c>
      <c r="FS56">
        <f t="shared" si="104"/>
        <v>0.48087758369375067</v>
      </c>
      <c r="FT56">
        <f t="shared" si="104"/>
        <v>0.89841041201577854</v>
      </c>
      <c r="FU56">
        <f t="shared" si="104"/>
        <v>0.44454799229543429</v>
      </c>
      <c r="FV56">
        <f t="shared" si="104"/>
        <v>0.67887580772300538</v>
      </c>
      <c r="FW56">
        <f t="shared" si="104"/>
        <v>0.73556637590345764</v>
      </c>
      <c r="FX56">
        <f t="shared" si="104"/>
        <v>1.002018916138373</v>
      </c>
      <c r="FY56">
        <f t="shared" si="104"/>
        <v>0.72620539499506642</v>
      </c>
      <c r="FZ56">
        <f t="shared" si="104"/>
        <v>0.58385308515214684</v>
      </c>
      <c r="GA56">
        <f t="shared" si="104"/>
        <v>0.55190074979140202</v>
      </c>
      <c r="GB56">
        <f t="shared" si="104"/>
        <v>0.42069870713661472</v>
      </c>
      <c r="GC56">
        <f t="shared" si="104"/>
        <v>0.71232217148316934</v>
      </c>
      <c r="GD56">
        <f t="shared" si="104"/>
        <v>0.57095604601911698</v>
      </c>
      <c r="GE56" t="e">
        <f t="shared" si="104"/>
        <v>#NUM!</v>
      </c>
      <c r="GF56">
        <f t="shared" si="104"/>
        <v>0.7821411579020221</v>
      </c>
      <c r="GG56">
        <f t="shared" si="104"/>
        <v>0.62076179511505913</v>
      </c>
      <c r="GH56">
        <f t="shared" si="104"/>
        <v>0.49452358658194207</v>
      </c>
      <c r="GI56">
        <f t="shared" si="104"/>
        <v>0.74767755881662346</v>
      </c>
      <c r="GK56">
        <f t="shared" ref="GK56:GK60" si="105">10^-FP56</f>
        <v>0.18844338274005132</v>
      </c>
      <c r="GL56">
        <f t="shared" ref="GL56:HA60" si="106">10^-FQ56</f>
        <v>0.25105527821021595</v>
      </c>
      <c r="GM56">
        <f t="shared" si="106"/>
        <v>9.2242120594709653E-2</v>
      </c>
      <c r="GN56">
        <f t="shared" si="106"/>
        <v>0.33046267673388818</v>
      </c>
      <c r="GO56">
        <f t="shared" si="106"/>
        <v>0.12635417253123207</v>
      </c>
      <c r="GP56">
        <f t="shared" si="106"/>
        <v>0.35929569010836676</v>
      </c>
      <c r="GQ56">
        <f t="shared" si="106"/>
        <v>0.20947113807605219</v>
      </c>
      <c r="GR56">
        <f t="shared" si="106"/>
        <v>0.18383729625167855</v>
      </c>
      <c r="GS56">
        <f t="shared" si="106"/>
        <v>9.9536206239920891E-2</v>
      </c>
      <c r="GT56">
        <f t="shared" si="106"/>
        <v>0.18784282238762726</v>
      </c>
      <c r="GU56">
        <f t="shared" si="106"/>
        <v>0.26070353190221413</v>
      </c>
      <c r="GV56">
        <f t="shared" si="106"/>
        <v>0.28060748427194909</v>
      </c>
      <c r="GW56">
        <f t="shared" si="106"/>
        <v>0.37957822697788596</v>
      </c>
      <c r="GX56">
        <f t="shared" si="106"/>
        <v>0.19394466094610072</v>
      </c>
      <c r="GY56">
        <f t="shared" si="106"/>
        <v>0.26856162371649756</v>
      </c>
      <c r="GZ56" t="e">
        <f t="shared" si="106"/>
        <v>#NUM!</v>
      </c>
      <c r="HA56">
        <f t="shared" si="106"/>
        <v>0.16514249515057827</v>
      </c>
      <c r="HB56">
        <f t="shared" ref="HB56:HD60" si="107">10^-GG56</f>
        <v>0.23946288190916998</v>
      </c>
      <c r="HC56">
        <f t="shared" si="107"/>
        <v>0.32024061668685422</v>
      </c>
      <c r="HD56">
        <f t="shared" si="107"/>
        <v>0.17878144419515948</v>
      </c>
      <c r="HH56" t="s">
        <v>120</v>
      </c>
    </row>
    <row r="57" spans="1:219">
      <c r="A57" t="s">
        <v>94</v>
      </c>
      <c r="B57">
        <v>-40</v>
      </c>
      <c r="C57">
        <v>0</v>
      </c>
      <c r="D57">
        <v>-27</v>
      </c>
      <c r="E57">
        <v>7</v>
      </c>
      <c r="F57">
        <v>26</v>
      </c>
      <c r="G57">
        <v>-35</v>
      </c>
      <c r="H57">
        <v>8</v>
      </c>
      <c r="I57">
        <v>21</v>
      </c>
      <c r="J57">
        <v>21</v>
      </c>
      <c r="K57">
        <v>3</v>
      </c>
      <c r="L57">
        <v>14</v>
      </c>
      <c r="M57">
        <v>-2</v>
      </c>
      <c r="N57">
        <v>-28</v>
      </c>
      <c r="O57">
        <v>-1</v>
      </c>
      <c r="P57">
        <v>3</v>
      </c>
      <c r="Q57">
        <v>3</v>
      </c>
      <c r="R57">
        <v>5</v>
      </c>
      <c r="S57">
        <v>11</v>
      </c>
      <c r="T57">
        <v>-5</v>
      </c>
      <c r="U57">
        <v>16</v>
      </c>
      <c r="ER57" t="s">
        <v>158</v>
      </c>
      <c r="EU57">
        <f>AVERAGE(EU43:EU45)</f>
        <v>1.475291087825655E-2</v>
      </c>
      <c r="EV57">
        <f t="shared" ref="EV57:FN57" si="108">AVERAGE(EV43:EV45)</f>
        <v>2.1324354657687992</v>
      </c>
      <c r="EW57">
        <f t="shared" si="108"/>
        <v>-3.9613053879221405</v>
      </c>
      <c r="EX57">
        <f t="shared" si="108"/>
        <v>-0.3020156688720888</v>
      </c>
      <c r="EY57">
        <f t="shared" si="108"/>
        <v>-1.4663554242303742</v>
      </c>
      <c r="EZ57">
        <f t="shared" si="108"/>
        <v>-7.87509238728751</v>
      </c>
      <c r="FA57">
        <f t="shared" si="108"/>
        <v>-0.2798679867986798</v>
      </c>
      <c r="FB57">
        <f t="shared" si="108"/>
        <v>-7.1438291585260352</v>
      </c>
      <c r="FC57">
        <f t="shared" si="108"/>
        <v>5.2312599681020737</v>
      </c>
      <c r="FD57">
        <f t="shared" si="108"/>
        <v>-2.3531000684938115</v>
      </c>
      <c r="FE57">
        <f t="shared" si="108"/>
        <v>1.347650171179583</v>
      </c>
      <c r="FF57">
        <f t="shared" si="108"/>
        <v>3.6218570348964612</v>
      </c>
      <c r="FG57">
        <f t="shared" si="108"/>
        <v>11.576354679802956</v>
      </c>
      <c r="FH57">
        <f t="shared" si="108"/>
        <v>0.47677404295051357</v>
      </c>
      <c r="FI57">
        <f t="shared" si="108"/>
        <v>-0.69275050991679832</v>
      </c>
      <c r="FJ57">
        <f t="shared" si="108"/>
        <v>2.7179487179487176</v>
      </c>
      <c r="FK57">
        <f t="shared" si="108"/>
        <v>-0.9883628248047186</v>
      </c>
      <c r="FL57">
        <f t="shared" si="108"/>
        <v>6.2577950810890723E-2</v>
      </c>
      <c r="FM57">
        <f t="shared" si="108"/>
        <v>2.4827586206896552</v>
      </c>
      <c r="FP57">
        <f>IF(EU57&gt;0,AVERAGE(FP43:FP45),AVERAGE(GK43:GK45))</f>
        <v>0.90041490675977343</v>
      </c>
      <c r="FQ57">
        <f t="shared" ref="FQ57:GI57" si="109">IF(EV57&gt;0,AVERAGE(FQ43:FQ45),AVERAGE(GL43:GL45))</f>
        <v>0.44984081694439132</v>
      </c>
      <c r="FR57">
        <f t="shared" si="109"/>
        <v>1.2013521397389275</v>
      </c>
      <c r="FS57">
        <f t="shared" si="109"/>
        <v>0.42546072988371947</v>
      </c>
      <c r="FT57">
        <f t="shared" si="109"/>
        <v>1.1643257749621101</v>
      </c>
      <c r="FU57">
        <f t="shared" si="109"/>
        <v>0.99852506744790581</v>
      </c>
      <c r="FV57">
        <f t="shared" si="109"/>
        <v>0.41915561668427559</v>
      </c>
      <c r="FW57">
        <f t="shared" si="109"/>
        <v>0.74475954111426435</v>
      </c>
      <c r="FX57">
        <f t="shared" si="109"/>
        <v>0.65039054274121699</v>
      </c>
      <c r="FY57">
        <f t="shared" si="109"/>
        <v>0.89121729864816335</v>
      </c>
      <c r="FZ57">
        <f t="shared" si="109"/>
        <v>0.57344105310696214</v>
      </c>
      <c r="GA57">
        <f t="shared" si="109"/>
        <v>1.2674739863950724</v>
      </c>
      <c r="GB57">
        <f t="shared" si="109"/>
        <v>0.87046763410944861</v>
      </c>
      <c r="GC57">
        <f t="shared" si="109"/>
        <v>0.41407589425860764</v>
      </c>
      <c r="GD57">
        <f t="shared" si="109"/>
        <v>0.39801168264320896</v>
      </c>
      <c r="GE57">
        <f t="shared" si="109"/>
        <v>0.43539497075469741</v>
      </c>
      <c r="GF57">
        <f t="shared" si="109"/>
        <v>0.43365650309174059</v>
      </c>
      <c r="GG57">
        <f t="shared" si="109"/>
        <v>0.36866126436091462</v>
      </c>
      <c r="GH57">
        <f t="shared" si="109"/>
        <v>0.39728138646441019</v>
      </c>
      <c r="GI57" t="e">
        <f t="shared" si="109"/>
        <v>#NUM!</v>
      </c>
      <c r="GK57">
        <f t="shared" si="105"/>
        <v>0.12577232615129397</v>
      </c>
      <c r="GL57">
        <f t="shared" si="106"/>
        <v>0.35494346371993818</v>
      </c>
      <c r="GM57">
        <f t="shared" si="106"/>
        <v>6.2899596615818273E-2</v>
      </c>
      <c r="GN57">
        <f t="shared" si="106"/>
        <v>0.37543890116807954</v>
      </c>
      <c r="GO57">
        <f t="shared" si="106"/>
        <v>6.849742176999761E-2</v>
      </c>
      <c r="GP57">
        <f t="shared" si="106"/>
        <v>0.1003401931185241</v>
      </c>
      <c r="GQ57">
        <f t="shared" si="106"/>
        <v>0.38092930409771153</v>
      </c>
      <c r="GR57">
        <f t="shared" si="106"/>
        <v>0.17998671844430772</v>
      </c>
      <c r="GS57">
        <f t="shared" si="106"/>
        <v>0.22367088558279608</v>
      </c>
      <c r="GT57">
        <f t="shared" si="106"/>
        <v>0.12846437293848645</v>
      </c>
      <c r="GU57">
        <f t="shared" si="106"/>
        <v>0.26702931820606607</v>
      </c>
      <c r="GV57">
        <f t="shared" si="106"/>
        <v>5.4016446885810532E-2</v>
      </c>
      <c r="GW57">
        <f t="shared" si="106"/>
        <v>0.13475111451630989</v>
      </c>
      <c r="GX57">
        <f t="shared" si="106"/>
        <v>0.38541100005640549</v>
      </c>
      <c r="GY57">
        <f t="shared" si="106"/>
        <v>0.39993399128000823</v>
      </c>
      <c r="GZ57">
        <f t="shared" si="106"/>
        <v>0.36694842606922351</v>
      </c>
      <c r="HA57">
        <f t="shared" si="106"/>
        <v>0.36842025338429391</v>
      </c>
      <c r="HB57">
        <f t="shared" si="107"/>
        <v>0.42789650145152164</v>
      </c>
      <c r="HC57">
        <f t="shared" si="107"/>
        <v>0.40060707367836851</v>
      </c>
      <c r="HD57" t="e">
        <f t="shared" si="107"/>
        <v>#NUM!</v>
      </c>
      <c r="HH57" t="s">
        <v>121</v>
      </c>
    </row>
    <row r="58" spans="1:219">
      <c r="A58" t="s">
        <v>108</v>
      </c>
      <c r="B58">
        <v>-17</v>
      </c>
      <c r="C58">
        <v>4</v>
      </c>
      <c r="D58">
        <v>-8</v>
      </c>
      <c r="E58">
        <v>-2</v>
      </c>
      <c r="F58">
        <v>-3</v>
      </c>
      <c r="G58">
        <v>5</v>
      </c>
      <c r="H58">
        <v>13</v>
      </c>
      <c r="I58">
        <v>16</v>
      </c>
      <c r="J58">
        <v>-12</v>
      </c>
      <c r="K58">
        <v>59</v>
      </c>
      <c r="L58">
        <v>0</v>
      </c>
      <c r="M58">
        <v>-18</v>
      </c>
      <c r="N58">
        <v>-49</v>
      </c>
      <c r="O58">
        <v>-10</v>
      </c>
      <c r="P58">
        <v>4</v>
      </c>
      <c r="Q58">
        <v>-12</v>
      </c>
      <c r="R58">
        <v>-24</v>
      </c>
      <c r="S58">
        <v>15</v>
      </c>
      <c r="T58">
        <v>20</v>
      </c>
      <c r="U58">
        <v>19</v>
      </c>
      <c r="ER58" t="s">
        <v>159</v>
      </c>
      <c r="EU58">
        <f>AVERAGE(EU48:EU51)</f>
        <v>-2.0984731940073473</v>
      </c>
      <c r="EV58">
        <f t="shared" ref="EV58:FN58" si="110">AVERAGE(EV48:EV51)</f>
        <v>-11.092650143215838</v>
      </c>
      <c r="EW58">
        <f t="shared" si="110"/>
        <v>-9.4487736400309092</v>
      </c>
      <c r="EX58">
        <f t="shared" si="110"/>
        <v>-6.7976366003121562</v>
      </c>
      <c r="EY58">
        <f t="shared" si="110"/>
        <v>-1.5071110461710222</v>
      </c>
      <c r="EZ58">
        <f t="shared" si="110"/>
        <v>-3.2484125105175004</v>
      </c>
      <c r="FA58">
        <f t="shared" si="110"/>
        <v>6.4725602884831979E-2</v>
      </c>
      <c r="FB58">
        <f t="shared" si="110"/>
        <v>-18.711224816117685</v>
      </c>
      <c r="FC58">
        <f t="shared" si="110"/>
        <v>-6.8347265761058873</v>
      </c>
      <c r="FD58">
        <f t="shared" si="110"/>
        <v>1.6171842046932312</v>
      </c>
      <c r="FE58">
        <f t="shared" si="110"/>
        <v>6.4715197640395008</v>
      </c>
      <c r="FF58">
        <f t="shared" si="110"/>
        <v>9.6683181578343511</v>
      </c>
      <c r="FG58">
        <f t="shared" si="110"/>
        <v>1.2379739671760044</v>
      </c>
      <c r="FH58">
        <f t="shared" si="110"/>
        <v>7.3982381618364421</v>
      </c>
      <c r="FI58">
        <f t="shared" si="110"/>
        <v>-1.3529210642903122</v>
      </c>
      <c r="FJ58">
        <f t="shared" si="110"/>
        <v>-14.310897435897434</v>
      </c>
      <c r="FK58">
        <f t="shared" si="110"/>
        <v>1.9239811912225706</v>
      </c>
      <c r="FL58">
        <f t="shared" si="110"/>
        <v>4.2915004275962643</v>
      </c>
      <c r="FM58">
        <f t="shared" si="110"/>
        <v>5.1315789473684212</v>
      </c>
      <c r="FP58">
        <f>IF(EU58&gt;0,AVERAGE(FP48:FP51),AVERAGE(GK48:GK51))</f>
        <v>0.91627573915483551</v>
      </c>
      <c r="FQ58">
        <f t="shared" ref="FQ58:GI58" si="111">IF(EV58&gt;0,AVERAGE(FQ48:FQ51),AVERAGE(GL48:GL51))</f>
        <v>1.1804200856226754</v>
      </c>
      <c r="FR58">
        <f t="shared" si="111"/>
        <v>3.1785913958296845</v>
      </c>
      <c r="FS58">
        <f t="shared" si="111"/>
        <v>0.91321086602627854</v>
      </c>
      <c r="FT58">
        <f t="shared" si="111"/>
        <v>1.3833588650748116</v>
      </c>
      <c r="FU58">
        <f t="shared" si="111"/>
        <v>0.72076956257899305</v>
      </c>
      <c r="FV58">
        <f t="shared" si="111"/>
        <v>0.44440459908412627</v>
      </c>
      <c r="FW58">
        <f t="shared" si="111"/>
        <v>1.8431393661644435</v>
      </c>
      <c r="FX58">
        <f t="shared" si="111"/>
        <v>0.77797165283968761</v>
      </c>
      <c r="FY58">
        <f t="shared" si="111"/>
        <v>0.62501131971844426</v>
      </c>
      <c r="FZ58">
        <f t="shared" si="111"/>
        <v>1.0826493406814774</v>
      </c>
      <c r="GA58">
        <f t="shared" si="111"/>
        <v>3.1420800713675416</v>
      </c>
      <c r="GB58">
        <f t="shared" si="111"/>
        <v>0.44658664850431495</v>
      </c>
      <c r="GC58">
        <f t="shared" si="111"/>
        <v>0.82383712066925419</v>
      </c>
      <c r="GD58">
        <f t="shared" si="111"/>
        <v>0.57624138629399835</v>
      </c>
      <c r="GE58">
        <f t="shared" si="111"/>
        <v>0.70212859988861909</v>
      </c>
      <c r="GF58">
        <f t="shared" si="111"/>
        <v>0.55551733904840983</v>
      </c>
      <c r="GG58">
        <f t="shared" si="111"/>
        <v>0.72782218789768882</v>
      </c>
      <c r="GH58">
        <f t="shared" si="111"/>
        <v>0.53372685766639472</v>
      </c>
      <c r="GI58" t="e">
        <f t="shared" si="111"/>
        <v>#NUM!</v>
      </c>
      <c r="GK58">
        <f t="shared" si="105"/>
        <v>0.12126186987860384</v>
      </c>
      <c r="GL58">
        <f t="shared" si="106"/>
        <v>6.6005467952283431E-2</v>
      </c>
      <c r="GM58">
        <f t="shared" si="106"/>
        <v>6.628398405512803E-4</v>
      </c>
      <c r="GN58">
        <f t="shared" si="106"/>
        <v>0.12212065752554582</v>
      </c>
      <c r="GO58">
        <f t="shared" si="106"/>
        <v>4.1365772099721525E-2</v>
      </c>
      <c r="GP58">
        <f t="shared" si="106"/>
        <v>0.19020872630848989</v>
      </c>
      <c r="GQ58">
        <f t="shared" si="106"/>
        <v>0.35941434017485363</v>
      </c>
      <c r="GR58">
        <f t="shared" si="106"/>
        <v>1.4350288551779304E-2</v>
      </c>
      <c r="GS58">
        <f t="shared" si="106"/>
        <v>0.16673560402438961</v>
      </c>
      <c r="GT58">
        <f t="shared" si="106"/>
        <v>0.23713118975246281</v>
      </c>
      <c r="GU58">
        <f t="shared" si="106"/>
        <v>8.267051808827601E-2</v>
      </c>
      <c r="GV58">
        <f t="shared" si="106"/>
        <v>7.2097454003231074E-4</v>
      </c>
      <c r="GW58">
        <f t="shared" si="106"/>
        <v>0.35761304409360717</v>
      </c>
      <c r="GX58">
        <f t="shared" si="106"/>
        <v>0.15002473880646214</v>
      </c>
      <c r="GY58">
        <f t="shared" si="106"/>
        <v>0.26531305090332313</v>
      </c>
      <c r="GZ58">
        <f t="shared" si="106"/>
        <v>0.19855068975130233</v>
      </c>
      <c r="HA58">
        <f t="shared" si="106"/>
        <v>0.27828042691916727</v>
      </c>
      <c r="HB58">
        <f t="shared" si="107"/>
        <v>0.18714482058840379</v>
      </c>
      <c r="HC58">
        <f t="shared" si="107"/>
        <v>0.29259920535885275</v>
      </c>
      <c r="HD58" t="e">
        <f t="shared" si="107"/>
        <v>#NUM!</v>
      </c>
      <c r="HH58" t="s">
        <v>122</v>
      </c>
    </row>
    <row r="59" spans="1:219">
      <c r="A59" t="s">
        <v>109</v>
      </c>
      <c r="B59">
        <v>-40</v>
      </c>
      <c r="C59">
        <v>12</v>
      </c>
      <c r="D59">
        <v>-29</v>
      </c>
      <c r="E59">
        <v>11</v>
      </c>
      <c r="F59">
        <v>0</v>
      </c>
      <c r="G59">
        <v>15</v>
      </c>
      <c r="H59">
        <v>-4</v>
      </c>
      <c r="I59">
        <v>21</v>
      </c>
      <c r="J59">
        <v>-8</v>
      </c>
      <c r="K59">
        <v>75</v>
      </c>
      <c r="L59">
        <v>16</v>
      </c>
      <c r="M59">
        <v>-14</v>
      </c>
      <c r="N59">
        <v>-43</v>
      </c>
      <c r="O59">
        <v>-13</v>
      </c>
      <c r="P59">
        <v>-7</v>
      </c>
      <c r="Q59">
        <v>-36</v>
      </c>
      <c r="R59">
        <v>5</v>
      </c>
      <c r="S59">
        <v>11</v>
      </c>
      <c r="T59">
        <v>14</v>
      </c>
      <c r="U59">
        <v>14</v>
      </c>
      <c r="ER59" t="s">
        <v>160</v>
      </c>
      <c r="EU59">
        <f>EU52</f>
        <v>0.76849183477425553</v>
      </c>
      <c r="EV59">
        <f t="shared" ref="EV59:FN59" si="112">EV52</f>
        <v>-25</v>
      </c>
      <c r="EW59">
        <f t="shared" si="112"/>
        <v>-13.583815028901732</v>
      </c>
      <c r="EX59">
        <f t="shared" si="112"/>
        <v>11.111111111111111</v>
      </c>
      <c r="EY59">
        <f t="shared" si="112"/>
        <v>-4.4222539229671902</v>
      </c>
      <c r="EZ59">
        <f t="shared" si="112"/>
        <v>-15.671641791044777</v>
      </c>
      <c r="FA59">
        <f t="shared" si="112"/>
        <v>-10.091743119266056</v>
      </c>
      <c r="FB59">
        <f t="shared" si="112"/>
        <v>-3.3333333333333335</v>
      </c>
      <c r="FC59">
        <f t="shared" si="112"/>
        <v>-12.272727272727273</v>
      </c>
      <c r="FD59">
        <f t="shared" si="112"/>
        <v>-1.8970189701897018</v>
      </c>
      <c r="FE59">
        <f t="shared" si="112"/>
        <v>2.2556390977443606</v>
      </c>
      <c r="FF59">
        <f t="shared" si="112"/>
        <v>2.3941068139963169</v>
      </c>
      <c r="FG59">
        <f t="shared" si="112"/>
        <v>-14.285714285714285</v>
      </c>
      <c r="FH59">
        <f t="shared" si="112"/>
        <v>-4.6242774566473983</v>
      </c>
      <c r="FI59">
        <f t="shared" si="112"/>
        <v>-3.3333333333333335</v>
      </c>
      <c r="FJ59">
        <f t="shared" si="112"/>
        <v>-50</v>
      </c>
      <c r="FK59">
        <f t="shared" si="112"/>
        <v>-40</v>
      </c>
      <c r="FL59">
        <f t="shared" si="112"/>
        <v>12.587412587412588</v>
      </c>
      <c r="FM59">
        <f t="shared" si="112"/>
        <v>16.666666666666664</v>
      </c>
      <c r="FN59">
        <f t="shared" si="112"/>
        <v>0</v>
      </c>
      <c r="FP59">
        <f>IF(EU59&gt;0,AVERAGE(FP52),AVERAGE(GK52))</f>
        <v>0.57475840450850391</v>
      </c>
      <c r="FQ59">
        <f t="shared" ref="FQ59:GI59" si="113">IF(EV59&gt;0,AVERAGE(FQ52),AVERAGE(GL52))</f>
        <v>1.2031902887949364</v>
      </c>
      <c r="FR59">
        <f t="shared" si="113"/>
        <v>3.4244933214883702</v>
      </c>
      <c r="FS59">
        <f t="shared" si="113"/>
        <v>0.77326711712028284</v>
      </c>
      <c r="FT59">
        <f t="shared" si="113"/>
        <v>1.1267765257240123</v>
      </c>
      <c r="FU59">
        <f t="shared" si="113"/>
        <v>1.7630365709332736</v>
      </c>
      <c r="FV59">
        <f t="shared" si="113"/>
        <v>0.97068838267266844</v>
      </c>
      <c r="FW59">
        <f t="shared" si="113"/>
        <v>0.44249508316602726</v>
      </c>
      <c r="FX59">
        <f t="shared" si="113"/>
        <v>1.8322297583462797</v>
      </c>
      <c r="FY59">
        <f t="shared" si="113"/>
        <v>1.0434596020302098</v>
      </c>
      <c r="FZ59">
        <f t="shared" si="113"/>
        <v>0.44451708007809321</v>
      </c>
      <c r="GA59">
        <f t="shared" si="113"/>
        <v>0.68392877739223101</v>
      </c>
      <c r="GB59">
        <f t="shared" si="113"/>
        <v>0.72039127120294588</v>
      </c>
      <c r="GC59">
        <f t="shared" si="113"/>
        <v>0.71173538582889295</v>
      </c>
      <c r="GD59">
        <f t="shared" si="113"/>
        <v>0.53580950251513393</v>
      </c>
      <c r="GE59">
        <f t="shared" si="113"/>
        <v>0.72858991979112919</v>
      </c>
      <c r="GF59">
        <f t="shared" si="113"/>
        <v>1.1618892026441414</v>
      </c>
      <c r="GG59">
        <f t="shared" si="113"/>
        <v>2.1894215336022271</v>
      </c>
      <c r="GH59">
        <f t="shared" si="113"/>
        <v>1.2309504964898432</v>
      </c>
      <c r="GI59">
        <f t="shared" si="113"/>
        <v>0.30189836710851636</v>
      </c>
      <c r="GK59">
        <f t="shared" si="105"/>
        <v>0.26622056174314618</v>
      </c>
      <c r="GL59">
        <f t="shared" si="106"/>
        <v>6.2633937009863389E-2</v>
      </c>
      <c r="GM59">
        <f t="shared" si="106"/>
        <v>3.7627613853802642E-4</v>
      </c>
      <c r="GN59">
        <f t="shared" si="106"/>
        <v>0.16855160131998687</v>
      </c>
      <c r="GO59">
        <f t="shared" si="106"/>
        <v>7.4683295629489027E-2</v>
      </c>
      <c r="GP59">
        <f t="shared" si="106"/>
        <v>1.7256925692939955E-2</v>
      </c>
      <c r="GQ59">
        <f t="shared" si="106"/>
        <v>0.10698222285293904</v>
      </c>
      <c r="GR59">
        <f t="shared" si="106"/>
        <v>0.36099810057750537</v>
      </c>
      <c r="GS59">
        <f t="shared" si="106"/>
        <v>1.4715337989603989E-2</v>
      </c>
      <c r="GT59">
        <f t="shared" si="106"/>
        <v>9.0477459574236752E-2</v>
      </c>
      <c r="GU59">
        <f t="shared" si="106"/>
        <v>0.35932126497106559</v>
      </c>
      <c r="GV59">
        <f t="shared" si="106"/>
        <v>0.20704808717690693</v>
      </c>
      <c r="GW59">
        <f t="shared" si="106"/>
        <v>0.19037447943395783</v>
      </c>
      <c r="GX59">
        <f t="shared" si="106"/>
        <v>0.1942068813190598</v>
      </c>
      <c r="GY59">
        <f t="shared" si="106"/>
        <v>0.29119941453824283</v>
      </c>
      <c r="GZ59">
        <f t="shared" si="106"/>
        <v>0.18681428420262416</v>
      </c>
      <c r="HA59">
        <f t="shared" si="106"/>
        <v>6.8882800796507312E-2</v>
      </c>
      <c r="HB59">
        <f t="shared" si="107"/>
        <v>6.4651479286870163E-3</v>
      </c>
      <c r="HC59">
        <f t="shared" si="107"/>
        <v>5.8755632193399583E-2</v>
      </c>
      <c r="HD59">
        <f t="shared" si="107"/>
        <v>0.49900124926168876</v>
      </c>
      <c r="HH59" t="s">
        <v>123</v>
      </c>
    </row>
    <row r="60" spans="1:219">
      <c r="A60" t="s">
        <v>110</v>
      </c>
      <c r="B60">
        <v>-68</v>
      </c>
      <c r="C60">
        <v>10</v>
      </c>
      <c r="D60">
        <v>-44</v>
      </c>
      <c r="E60">
        <v>20</v>
      </c>
      <c r="F60">
        <v>11</v>
      </c>
      <c r="G60">
        <v>-16</v>
      </c>
      <c r="H60">
        <v>16</v>
      </c>
      <c r="I60">
        <v>16</v>
      </c>
      <c r="J60">
        <v>10</v>
      </c>
      <c r="K60">
        <v>44</v>
      </c>
      <c r="L60">
        <v>9</v>
      </c>
      <c r="M60">
        <v>-11</v>
      </c>
      <c r="N60">
        <v>-54</v>
      </c>
      <c r="O60">
        <v>3</v>
      </c>
      <c r="P60">
        <v>-11</v>
      </c>
      <c r="Q60">
        <v>-8</v>
      </c>
      <c r="R60">
        <v>31</v>
      </c>
      <c r="S60">
        <v>16</v>
      </c>
      <c r="T60">
        <v>8</v>
      </c>
      <c r="U60">
        <v>18</v>
      </c>
      <c r="ER60" t="s">
        <v>161</v>
      </c>
      <c r="EU60">
        <f>AVERAGE(EU46:EU47)</f>
        <v>-4.5878587516754408</v>
      </c>
      <c r="EV60">
        <f t="shared" ref="EV60:FN60" si="114">AVERAGE(EV46:EV47)</f>
        <v>12.5</v>
      </c>
      <c r="EW60">
        <f t="shared" si="114"/>
        <v>-0.82857322201996131</v>
      </c>
      <c r="EX60">
        <f t="shared" si="114"/>
        <v>-14.193349753694582</v>
      </c>
      <c r="EY60">
        <f t="shared" si="114"/>
        <v>-9.8964994717232955</v>
      </c>
      <c r="EZ60">
        <f t="shared" si="114"/>
        <v>-6.4285714285714279</v>
      </c>
      <c r="FA60">
        <f t="shared" si="114"/>
        <v>-1.0762032085561497</v>
      </c>
      <c r="FB60">
        <f t="shared" si="114"/>
        <v>-9.2013888888888893</v>
      </c>
      <c r="FC60">
        <f t="shared" si="114"/>
        <v>-16.815359048368755</v>
      </c>
      <c r="FD60">
        <f t="shared" si="114"/>
        <v>-2.1784469458888065</v>
      </c>
      <c r="FE60">
        <f t="shared" si="114"/>
        <v>1.2202380952380951</v>
      </c>
      <c r="FF60">
        <f t="shared" si="114"/>
        <v>5.1269841269841265</v>
      </c>
      <c r="FG60">
        <f t="shared" si="114"/>
        <v>8.1081081081081088</v>
      </c>
      <c r="FH60">
        <f t="shared" si="114"/>
        <v>2.6714664645699133</v>
      </c>
      <c r="FI60">
        <f t="shared" si="114"/>
        <v>1.2508509189925117</v>
      </c>
      <c r="FJ60">
        <f t="shared" si="114"/>
        <v>12.5</v>
      </c>
      <c r="FK60">
        <f t="shared" si="114"/>
        <v>6.25</v>
      </c>
      <c r="FL60">
        <f t="shared" si="114"/>
        <v>8.922969675845243</v>
      </c>
      <c r="FM60">
        <f t="shared" si="114"/>
        <v>-4.1666666666666661</v>
      </c>
      <c r="FN60">
        <f t="shared" si="114"/>
        <v>1.3071895424836601</v>
      </c>
      <c r="FP60">
        <f>IF(EU60&gt;0,AVERAGE(FP46:FP47),AVERAGE(GK46:GK47))</f>
        <v>1.931495111830176</v>
      </c>
      <c r="FQ60">
        <f t="shared" ref="FQ60:GI60" si="115">IF(EV60&gt;0,AVERAGE(FQ46:FQ47),AVERAGE(GL46:GL47))</f>
        <v>0.98660167013320077</v>
      </c>
      <c r="FR60">
        <f t="shared" si="115"/>
        <v>0.68645219480816677</v>
      </c>
      <c r="FS60">
        <f t="shared" si="115"/>
        <v>1.1165084939582179</v>
      </c>
      <c r="FT60">
        <f t="shared" si="115"/>
        <v>2.1365641393296615</v>
      </c>
      <c r="FU60">
        <f t="shared" si="115"/>
        <v>0.76361857049954995</v>
      </c>
      <c r="FV60">
        <f t="shared" si="115"/>
        <v>0.43835289421919854</v>
      </c>
      <c r="FW60">
        <f t="shared" si="115"/>
        <v>0.64843729719560339</v>
      </c>
      <c r="FX60">
        <f t="shared" si="115"/>
        <v>2.3016544462609532</v>
      </c>
      <c r="FY60">
        <f t="shared" si="115"/>
        <v>0.7153444078077501</v>
      </c>
      <c r="FZ60">
        <f t="shared" si="115"/>
        <v>0.47534564305813137</v>
      </c>
      <c r="GA60">
        <f t="shared" si="115"/>
        <v>0.9287978775586424</v>
      </c>
      <c r="GB60">
        <f t="shared" si="115"/>
        <v>0.65068523947696855</v>
      </c>
      <c r="GC60">
        <f t="shared" si="115"/>
        <v>0.68264295496406624</v>
      </c>
      <c r="GD60">
        <f t="shared" si="115"/>
        <v>0.43391600486588333</v>
      </c>
      <c r="GE60">
        <f t="shared" si="115"/>
        <v>0.54987823951607528</v>
      </c>
      <c r="GF60">
        <f t="shared" si="115"/>
        <v>0.45213207756180307</v>
      </c>
      <c r="GG60">
        <f t="shared" si="115"/>
        <v>1.0893951134031012</v>
      </c>
      <c r="GH60">
        <f t="shared" si="115"/>
        <v>0.46382531520941567</v>
      </c>
      <c r="GI60">
        <f t="shared" si="115"/>
        <v>0.40122776309365626</v>
      </c>
      <c r="GK60">
        <f t="shared" si="105"/>
        <v>1.17085978077283E-2</v>
      </c>
      <c r="GL60">
        <f t="shared" si="106"/>
        <v>0.10313316121833525</v>
      </c>
      <c r="GM60">
        <f t="shared" si="106"/>
        <v>0.20584854669340413</v>
      </c>
      <c r="GN60">
        <f t="shared" si="106"/>
        <v>7.6470073222857149E-2</v>
      </c>
      <c r="GO60">
        <f t="shared" si="106"/>
        <v>7.3018996588147247E-3</v>
      </c>
      <c r="GP60">
        <f t="shared" si="106"/>
        <v>0.17233815114722961</v>
      </c>
      <c r="GQ60">
        <f t="shared" si="106"/>
        <v>0.36445767957231717</v>
      </c>
      <c r="GR60">
        <f t="shared" si="106"/>
        <v>0.22467911410062999</v>
      </c>
      <c r="GS60">
        <f t="shared" si="106"/>
        <v>4.992815912880328E-3</v>
      </c>
      <c r="GT60">
        <f t="shared" si="106"/>
        <v>0.19259969373606942</v>
      </c>
      <c r="GU60">
        <f t="shared" si="106"/>
        <v>0.33469895541616218</v>
      </c>
      <c r="GV60">
        <f t="shared" si="106"/>
        <v>0.11781541637482268</v>
      </c>
      <c r="GW60">
        <f t="shared" si="106"/>
        <v>0.22351916198542882</v>
      </c>
      <c r="GX60">
        <f t="shared" si="106"/>
        <v>0.20766200604041801</v>
      </c>
      <c r="GY60">
        <f t="shared" si="106"/>
        <v>0.36820017885961659</v>
      </c>
      <c r="GZ60">
        <f t="shared" si="106"/>
        <v>0.28191732148031634</v>
      </c>
      <c r="HA60">
        <f t="shared" si="106"/>
        <v>0.35307577611929292</v>
      </c>
      <c r="HB60">
        <f t="shared" si="107"/>
        <v>8.1396341760353708E-2</v>
      </c>
      <c r="HC60">
        <f t="shared" si="107"/>
        <v>0.34369616383856499</v>
      </c>
      <c r="HD60">
        <f t="shared" si="107"/>
        <v>0.39698329939504057</v>
      </c>
      <c r="HH60" t="s">
        <v>124</v>
      </c>
    </row>
    <row r="61" spans="1:219">
      <c r="A61" t="s">
        <v>111</v>
      </c>
      <c r="B61">
        <v>-36</v>
      </c>
      <c r="C61">
        <v>20</v>
      </c>
      <c r="D61">
        <v>-18</v>
      </c>
      <c r="E61">
        <v>10</v>
      </c>
      <c r="F61">
        <v>6</v>
      </c>
      <c r="G61">
        <v>19</v>
      </c>
      <c r="H61">
        <v>-7</v>
      </c>
      <c r="I61">
        <v>10</v>
      </c>
      <c r="J61">
        <v>-16</v>
      </c>
      <c r="K61">
        <v>59</v>
      </c>
      <c r="L61">
        <v>-1</v>
      </c>
      <c r="M61">
        <v>-12</v>
      </c>
      <c r="N61">
        <v>-14</v>
      </c>
      <c r="O61">
        <v>-16</v>
      </c>
      <c r="P61">
        <v>0</v>
      </c>
      <c r="Q61">
        <v>-26</v>
      </c>
      <c r="R61">
        <v>5</v>
      </c>
      <c r="S61">
        <v>-5</v>
      </c>
      <c r="T61">
        <v>17</v>
      </c>
      <c r="U61">
        <v>5</v>
      </c>
      <c r="HH61" t="s">
        <v>125</v>
      </c>
    </row>
    <row r="62" spans="1:219">
      <c r="A62" t="s">
        <v>112</v>
      </c>
      <c r="B62">
        <v>-40</v>
      </c>
      <c r="C62">
        <v>16</v>
      </c>
      <c r="D62">
        <v>-6</v>
      </c>
      <c r="E62">
        <v>2</v>
      </c>
      <c r="F62">
        <v>12</v>
      </c>
      <c r="G62">
        <v>6</v>
      </c>
      <c r="H62">
        <v>-2</v>
      </c>
      <c r="I62">
        <v>13</v>
      </c>
      <c r="J62">
        <v>-5</v>
      </c>
      <c r="K62">
        <v>39</v>
      </c>
      <c r="L62">
        <v>13</v>
      </c>
      <c r="M62">
        <v>-13</v>
      </c>
      <c r="N62">
        <v>-22</v>
      </c>
      <c r="O62">
        <v>-20</v>
      </c>
      <c r="P62">
        <v>14</v>
      </c>
      <c r="Q62">
        <v>-39</v>
      </c>
      <c r="R62">
        <v>0</v>
      </c>
      <c r="S62">
        <v>1</v>
      </c>
      <c r="T62">
        <v>20</v>
      </c>
      <c r="U62">
        <v>11</v>
      </c>
      <c r="EU62" t="s">
        <v>165</v>
      </c>
      <c r="FP62" t="s">
        <v>166</v>
      </c>
      <c r="HH62" t="s">
        <v>126</v>
      </c>
    </row>
    <row r="63" spans="1:219">
      <c r="A63" t="s">
        <v>113</v>
      </c>
      <c r="B63">
        <v>-16</v>
      </c>
      <c r="C63">
        <v>18</v>
      </c>
      <c r="D63">
        <v>-26</v>
      </c>
      <c r="E63">
        <v>-9</v>
      </c>
      <c r="F63">
        <v>4</v>
      </c>
      <c r="G63">
        <v>25</v>
      </c>
      <c r="H63">
        <v>4</v>
      </c>
      <c r="I63">
        <v>28</v>
      </c>
      <c r="J63">
        <v>-67</v>
      </c>
      <c r="K63">
        <v>33</v>
      </c>
      <c r="L63">
        <v>-8</v>
      </c>
      <c r="M63">
        <v>-16</v>
      </c>
      <c r="N63">
        <v>-8</v>
      </c>
      <c r="O63">
        <v>-12</v>
      </c>
      <c r="P63">
        <v>12</v>
      </c>
      <c r="Q63">
        <v>-26</v>
      </c>
      <c r="R63">
        <v>-5</v>
      </c>
      <c r="S63">
        <v>50</v>
      </c>
      <c r="T63">
        <v>23</v>
      </c>
      <c r="U63">
        <v>-4</v>
      </c>
      <c r="HH63" t="s">
        <v>127</v>
      </c>
    </row>
    <row r="64" spans="1:219">
      <c r="A64" t="s">
        <v>114</v>
      </c>
      <c r="B64">
        <v>-46</v>
      </c>
      <c r="C64">
        <v>18</v>
      </c>
      <c r="D64">
        <v>-17</v>
      </c>
      <c r="E64">
        <v>-8</v>
      </c>
      <c r="F64">
        <v>13</v>
      </c>
      <c r="G64">
        <v>26</v>
      </c>
      <c r="H64">
        <v>-6</v>
      </c>
      <c r="I64">
        <v>17</v>
      </c>
      <c r="J64">
        <v>-73</v>
      </c>
      <c r="K64">
        <v>22</v>
      </c>
      <c r="L64">
        <v>-13</v>
      </c>
      <c r="M64">
        <v>-26</v>
      </c>
      <c r="N64">
        <v>34</v>
      </c>
      <c r="O64">
        <v>-10</v>
      </c>
      <c r="P64">
        <v>22</v>
      </c>
      <c r="Q64">
        <v>-31</v>
      </c>
      <c r="R64">
        <v>9</v>
      </c>
      <c r="S64">
        <v>27</v>
      </c>
      <c r="T64">
        <v>22</v>
      </c>
      <c r="U64">
        <v>20</v>
      </c>
      <c r="EU64">
        <f>AVERAGE(EU55:EU60)</f>
        <v>-0.63291726223267664</v>
      </c>
      <c r="EV64">
        <f t="shared" ref="EV64:FN64" si="116">AVERAGE(EV55:EV60)</f>
        <v>-2.32989177571937</v>
      </c>
      <c r="EW64">
        <f t="shared" si="116"/>
        <v>-6.060222620581583</v>
      </c>
      <c r="EX64">
        <f t="shared" si="116"/>
        <v>-0.29079377008408641</v>
      </c>
      <c r="EY64">
        <f t="shared" si="116"/>
        <v>-2.9799615965319126</v>
      </c>
      <c r="EZ64">
        <f t="shared" si="116"/>
        <v>-5.2654714828097147</v>
      </c>
      <c r="FA64">
        <f t="shared" si="116"/>
        <v>-2.6546293461038819</v>
      </c>
      <c r="FB64">
        <f t="shared" si="116"/>
        <v>-11.571116101811697</v>
      </c>
      <c r="FC64">
        <f t="shared" si="116"/>
        <v>-4.3235615674859842</v>
      </c>
      <c r="FD64">
        <f t="shared" si="116"/>
        <v>-0.44409072044842457</v>
      </c>
      <c r="FE64">
        <f t="shared" si="116"/>
        <v>0.5037861724954541</v>
      </c>
      <c r="FF64">
        <f t="shared" si="116"/>
        <v>5.7197671218274557</v>
      </c>
      <c r="FG64">
        <f t="shared" si="116"/>
        <v>1.6585590909220052</v>
      </c>
      <c r="FH64">
        <f t="shared" si="116"/>
        <v>1.6035499765383951</v>
      </c>
      <c r="FI64">
        <f t="shared" si="116"/>
        <v>1.1426177238244817</v>
      </c>
      <c r="FJ64">
        <f t="shared" si="116"/>
        <v>-12.273237179487179</v>
      </c>
      <c r="FK64">
        <f t="shared" si="116"/>
        <v>-3.1579837534028039</v>
      </c>
      <c r="FL64">
        <f t="shared" si="116"/>
        <v>3.4876499903170277</v>
      </c>
      <c r="FM64">
        <f t="shared" si="116"/>
        <v>5.7716923438844088</v>
      </c>
      <c r="FN64">
        <f t="shared" si="116"/>
        <v>1.818005512184224</v>
      </c>
      <c r="FP64">
        <f>AVERAGE(FP55:FP60)</f>
        <v>0.90421303828487043</v>
      </c>
      <c r="FQ64">
        <f t="shared" ref="FQ64:GI64" si="117">AVERAGE(FQ55:FQ60)</f>
        <v>0.78754259873992882</v>
      </c>
      <c r="FR64">
        <f t="shared" si="117"/>
        <v>1.7286712010386622</v>
      </c>
      <c r="FS64">
        <f t="shared" si="117"/>
        <v>0.73162827049047363</v>
      </c>
      <c r="FT64">
        <f t="shared" si="117"/>
        <v>1.3462358023799441</v>
      </c>
      <c r="FU64">
        <f t="shared" si="117"/>
        <v>0.86601509502491225</v>
      </c>
      <c r="FV64">
        <f t="shared" si="117"/>
        <v>0.70252999416455963</v>
      </c>
      <c r="FW64">
        <f t="shared" si="117"/>
        <v>0.98028280611005147</v>
      </c>
      <c r="FX64">
        <f t="shared" si="117"/>
        <v>1.2211025977163217</v>
      </c>
      <c r="FY64">
        <f t="shared" si="117"/>
        <v>0.80746061651418721</v>
      </c>
      <c r="FZ64">
        <f t="shared" si="117"/>
        <v>0.82794774412335015</v>
      </c>
      <c r="GA64">
        <f t="shared" si="117"/>
        <v>1.5625500696490748</v>
      </c>
      <c r="GB64" t="e">
        <f t="shared" si="117"/>
        <v>#NUM!</v>
      </c>
      <c r="GC64">
        <f t="shared" si="117"/>
        <v>0.65274603193687453</v>
      </c>
      <c r="GD64">
        <f t="shared" si="117"/>
        <v>0.62458195468912481</v>
      </c>
      <c r="GE64" t="e">
        <f t="shared" si="117"/>
        <v>#NUM!</v>
      </c>
      <c r="GF64" t="e">
        <f t="shared" si="117"/>
        <v>#NUM!</v>
      </c>
      <c r="GG64">
        <f t="shared" si="117"/>
        <v>1.0031274932654277</v>
      </c>
      <c r="GH64" t="e">
        <f t="shared" si="117"/>
        <v>#NUM!</v>
      </c>
      <c r="GI64" t="e">
        <f t="shared" si="117"/>
        <v>#NUM!</v>
      </c>
      <c r="GK64">
        <f>1-_xlfn.CHISQ.DIST(SUM(LN(GK55),LN(GK56),LN(GK57),LN(GK58),LN(GK59),LN(GK60))*-2,12,TRUE)</f>
        <v>1.4897306693363643E-2</v>
      </c>
      <c r="GL64">
        <f t="shared" ref="GL64:HC64" si="118">1-_xlfn.CHISQ.DIST(SUM(LN(GL55),LN(GL56),LN(GL57),LN(GL58),LN(GL59),LN(GL60))*-2,12,TRUE)</f>
        <v>4.0292090595460239E-2</v>
      </c>
      <c r="GM64">
        <f t="shared" si="118"/>
        <v>3.4341912820146092E-6</v>
      </c>
      <c r="GN64">
        <f t="shared" si="118"/>
        <v>6.3115229782114812E-2</v>
      </c>
      <c r="GO64">
        <f t="shared" si="118"/>
        <v>2.0748471050868744E-4</v>
      </c>
      <c r="GP64">
        <f t="shared" si="118"/>
        <v>2.0798805817401456E-2</v>
      </c>
      <c r="GQ64">
        <f t="shared" si="118"/>
        <v>7.9067267260763074E-2</v>
      </c>
      <c r="GR64">
        <f t="shared" si="118"/>
        <v>7.5093341421584858E-3</v>
      </c>
      <c r="GS64">
        <f t="shared" si="118"/>
        <v>7.4114731263463796E-4</v>
      </c>
      <c r="GT64">
        <f t="shared" si="118"/>
        <v>3.4178914628237411E-2</v>
      </c>
      <c r="GU64">
        <f t="shared" si="118"/>
        <v>2.8788143131945221E-2</v>
      </c>
      <c r="GV64">
        <f t="shared" si="118"/>
        <v>2.1091014406948716E-5</v>
      </c>
      <c r="GW64" t="e">
        <f t="shared" si="118"/>
        <v>#NUM!</v>
      </c>
      <c r="GX64">
        <f t="shared" si="118"/>
        <v>0.11460061480737438</v>
      </c>
      <c r="GY64">
        <f t="shared" si="118"/>
        <v>0.14015304375723769</v>
      </c>
      <c r="GZ64" t="e">
        <f t="shared" si="118"/>
        <v>#NUM!</v>
      </c>
      <c r="HA64" t="e">
        <f t="shared" si="118"/>
        <v>#NUM!</v>
      </c>
      <c r="HB64">
        <f t="shared" si="118"/>
        <v>6.0831810034747136E-3</v>
      </c>
      <c r="HC64" t="e">
        <f t="shared" si="118"/>
        <v>#NUM!</v>
      </c>
      <c r="HD64" t="e">
        <f>1-_xlfn.CHISQ.DIST(SUM(LN(HD55),LN(HD56),LN(HD57),LN(HD58),LN(HD59),LN(HD60))*-2,12,TRUE)</f>
        <v>#NUM!</v>
      </c>
      <c r="HH64" t="s">
        <v>128</v>
      </c>
    </row>
    <row r="65" spans="1:220">
      <c r="A65" t="s">
        <v>115</v>
      </c>
      <c r="B65">
        <v>-17</v>
      </c>
      <c r="C65">
        <v>6</v>
      </c>
      <c r="D65">
        <v>-22</v>
      </c>
      <c r="E65">
        <v>-1</v>
      </c>
      <c r="F65">
        <v>-7</v>
      </c>
      <c r="G65">
        <v>29</v>
      </c>
      <c r="H65">
        <v>10</v>
      </c>
      <c r="I65">
        <v>3</v>
      </c>
      <c r="J65">
        <v>-68</v>
      </c>
      <c r="K65">
        <v>3</v>
      </c>
      <c r="L65">
        <v>-3</v>
      </c>
      <c r="M65">
        <v>-11</v>
      </c>
      <c r="N65">
        <v>25</v>
      </c>
      <c r="O65">
        <v>-15</v>
      </c>
      <c r="P65">
        <v>21</v>
      </c>
      <c r="Q65">
        <v>-11</v>
      </c>
      <c r="R65">
        <v>9</v>
      </c>
      <c r="S65">
        <v>34</v>
      </c>
      <c r="T65">
        <v>21</v>
      </c>
      <c r="U65">
        <v>-6</v>
      </c>
      <c r="EU65">
        <f>_xlfn.STDEV.P(EU55:EU60)</f>
        <v>2.2342849969845786</v>
      </c>
      <c r="EV65">
        <f t="shared" ref="EV65:FN65" si="119">_xlfn.STDEV.P(EV55:EV60)</f>
        <v>12.46486475811537</v>
      </c>
      <c r="EW65">
        <f t="shared" si="119"/>
        <v>4.2090635980136231</v>
      </c>
      <c r="EX65">
        <f t="shared" si="119"/>
        <v>8.3120966892679178</v>
      </c>
      <c r="EY65">
        <f t="shared" si="119"/>
        <v>4.8396851349512007</v>
      </c>
      <c r="EZ65">
        <f t="shared" si="119"/>
        <v>5.8293724649509935</v>
      </c>
      <c r="FA65">
        <f t="shared" si="119"/>
        <v>5.3168446333929777</v>
      </c>
      <c r="FB65">
        <f t="shared" si="119"/>
        <v>5.8972854009938454</v>
      </c>
      <c r="FC65">
        <f t="shared" si="119"/>
        <v>8.565299031596215</v>
      </c>
      <c r="FD65">
        <f t="shared" si="119"/>
        <v>2.4707744007771781</v>
      </c>
      <c r="FE65">
        <f t="shared" si="119"/>
        <v>5.8593498807880566</v>
      </c>
      <c r="FF65">
        <f t="shared" si="119"/>
        <v>6.1477605421928176</v>
      </c>
      <c r="FG65">
        <f t="shared" si="119"/>
        <v>8.8809470599014766</v>
      </c>
      <c r="FH65">
        <f t="shared" si="119"/>
        <v>3.5472318283323401</v>
      </c>
      <c r="FI65">
        <f t="shared" si="119"/>
        <v>3.7451253678279679</v>
      </c>
      <c r="FJ65">
        <f t="shared" si="119"/>
        <v>23.800785844160636</v>
      </c>
      <c r="FK65">
        <f t="shared" si="119"/>
        <v>19.409838194374579</v>
      </c>
      <c r="FL65">
        <f t="shared" si="119"/>
        <v>5.9787928358308893</v>
      </c>
      <c r="FM65">
        <f t="shared" si="119"/>
        <v>6.8925122613277878</v>
      </c>
      <c r="FN65">
        <f t="shared" si="119"/>
        <v>4.3013424154812281</v>
      </c>
      <c r="HH65" t="s">
        <v>129</v>
      </c>
    </row>
    <row r="66" spans="1:220">
      <c r="A66" t="s">
        <v>116</v>
      </c>
      <c r="B66">
        <v>-2</v>
      </c>
      <c r="C66">
        <v>9</v>
      </c>
      <c r="D66">
        <v>-25</v>
      </c>
      <c r="E66">
        <v>0</v>
      </c>
      <c r="F66">
        <v>-6</v>
      </c>
      <c r="G66">
        <v>34</v>
      </c>
      <c r="H66">
        <v>5</v>
      </c>
      <c r="I66">
        <v>13</v>
      </c>
      <c r="J66">
        <v>-61</v>
      </c>
      <c r="K66">
        <v>9</v>
      </c>
      <c r="L66">
        <v>-5</v>
      </c>
      <c r="M66">
        <v>-11</v>
      </c>
      <c r="N66">
        <v>41</v>
      </c>
      <c r="O66">
        <v>-28</v>
      </c>
      <c r="P66">
        <v>12</v>
      </c>
      <c r="Q66">
        <v>-18</v>
      </c>
      <c r="R66">
        <v>-1</v>
      </c>
      <c r="S66">
        <v>15</v>
      </c>
      <c r="T66">
        <v>14</v>
      </c>
      <c r="U66">
        <v>5</v>
      </c>
      <c r="HH66" t="s">
        <v>130</v>
      </c>
    </row>
    <row r="67" spans="1:220">
      <c r="ET67" s="1" t="s">
        <v>81</v>
      </c>
      <c r="EU67">
        <v>793</v>
      </c>
      <c r="EV67">
        <v>37</v>
      </c>
      <c r="EW67">
        <v>408</v>
      </c>
      <c r="EX67">
        <v>96</v>
      </c>
      <c r="EY67">
        <v>439</v>
      </c>
      <c r="EZ67">
        <v>67</v>
      </c>
      <c r="FA67">
        <v>183</v>
      </c>
      <c r="FB67">
        <v>51</v>
      </c>
      <c r="FC67">
        <v>406</v>
      </c>
      <c r="FD67">
        <v>409</v>
      </c>
      <c r="FE67">
        <v>192</v>
      </c>
      <c r="FF67">
        <v>199</v>
      </c>
      <c r="FG67">
        <v>0</v>
      </c>
      <c r="FH67">
        <v>417</v>
      </c>
      <c r="FI67">
        <v>179</v>
      </c>
      <c r="FJ67">
        <v>0</v>
      </c>
      <c r="FK67">
        <v>0</v>
      </c>
      <c r="FL67">
        <v>253</v>
      </c>
      <c r="FM67">
        <v>0</v>
      </c>
      <c r="FN67">
        <v>141</v>
      </c>
      <c r="HH67" t="s">
        <v>131</v>
      </c>
    </row>
    <row r="68" spans="1:220">
      <c r="ET68" s="1" t="s">
        <v>82</v>
      </c>
      <c r="EU68">
        <v>458</v>
      </c>
      <c r="EV68">
        <v>25</v>
      </c>
      <c r="EW68">
        <v>252</v>
      </c>
      <c r="EX68">
        <v>45</v>
      </c>
      <c r="EY68">
        <v>226</v>
      </c>
      <c r="EZ68">
        <v>86</v>
      </c>
      <c r="FA68">
        <v>106</v>
      </c>
      <c r="FB68">
        <v>36</v>
      </c>
      <c r="FC68">
        <v>204</v>
      </c>
      <c r="FD68">
        <v>330</v>
      </c>
      <c r="FE68">
        <v>80</v>
      </c>
      <c r="FF68">
        <v>147</v>
      </c>
      <c r="FG68">
        <v>33</v>
      </c>
      <c r="FH68">
        <v>279</v>
      </c>
      <c r="FI68">
        <v>124</v>
      </c>
      <c r="FJ68">
        <v>0</v>
      </c>
      <c r="FK68">
        <v>20</v>
      </c>
      <c r="FL68">
        <v>213</v>
      </c>
      <c r="FM68">
        <v>12</v>
      </c>
      <c r="FN68">
        <v>69</v>
      </c>
      <c r="HH68" t="s">
        <v>132</v>
      </c>
    </row>
    <row r="69" spans="1:220">
      <c r="A69" t="s">
        <v>95</v>
      </c>
      <c r="B69">
        <v>-22</v>
      </c>
      <c r="C69">
        <v>24</v>
      </c>
      <c r="D69">
        <v>-29</v>
      </c>
      <c r="E69">
        <v>-31</v>
      </c>
      <c r="F69">
        <v>-10</v>
      </c>
      <c r="G69">
        <v>14</v>
      </c>
      <c r="H69">
        <v>-1</v>
      </c>
      <c r="I69">
        <v>-11</v>
      </c>
      <c r="J69">
        <v>-3</v>
      </c>
      <c r="K69">
        <v>0</v>
      </c>
      <c r="L69">
        <v>4</v>
      </c>
      <c r="M69">
        <v>-18</v>
      </c>
      <c r="N69">
        <v>22</v>
      </c>
      <c r="O69">
        <v>-4</v>
      </c>
      <c r="P69">
        <v>-3</v>
      </c>
      <c r="Q69">
        <v>-41</v>
      </c>
      <c r="R69">
        <v>9</v>
      </c>
      <c r="S69">
        <v>74</v>
      </c>
      <c r="T69">
        <v>18</v>
      </c>
      <c r="U69">
        <v>8</v>
      </c>
      <c r="ET69" s="1" t="s">
        <v>83</v>
      </c>
      <c r="EU69">
        <v>339</v>
      </c>
      <c r="EV69">
        <v>18</v>
      </c>
      <c r="EW69">
        <v>184</v>
      </c>
      <c r="EX69">
        <v>36</v>
      </c>
      <c r="EY69">
        <v>169</v>
      </c>
      <c r="EZ69">
        <v>64</v>
      </c>
      <c r="FA69">
        <v>74</v>
      </c>
      <c r="FB69">
        <v>22</v>
      </c>
      <c r="FC69">
        <v>145</v>
      </c>
      <c r="FD69">
        <v>243</v>
      </c>
      <c r="FE69">
        <v>54</v>
      </c>
      <c r="FF69">
        <v>98</v>
      </c>
      <c r="FG69">
        <v>26</v>
      </c>
      <c r="FH69">
        <v>214</v>
      </c>
      <c r="FI69">
        <v>82</v>
      </c>
      <c r="FJ69">
        <v>0</v>
      </c>
      <c r="FK69">
        <v>16</v>
      </c>
      <c r="FL69">
        <v>154</v>
      </c>
      <c r="FM69">
        <v>8</v>
      </c>
      <c r="FN69">
        <v>58</v>
      </c>
      <c r="HH69" t="s">
        <v>133</v>
      </c>
    </row>
    <row r="70" spans="1:220">
      <c r="A70" t="s">
        <v>96</v>
      </c>
      <c r="B70">
        <v>-16</v>
      </c>
      <c r="C70">
        <v>17</v>
      </c>
      <c r="D70">
        <v>-5</v>
      </c>
      <c r="E70">
        <v>-6</v>
      </c>
      <c r="F70">
        <v>-44</v>
      </c>
      <c r="G70">
        <v>29</v>
      </c>
      <c r="H70">
        <v>6</v>
      </c>
      <c r="I70">
        <v>0</v>
      </c>
      <c r="J70">
        <v>-39</v>
      </c>
      <c r="K70">
        <v>32</v>
      </c>
      <c r="L70">
        <v>0</v>
      </c>
      <c r="M70">
        <v>-58</v>
      </c>
      <c r="N70">
        <v>82</v>
      </c>
      <c r="O70">
        <v>20</v>
      </c>
      <c r="P70">
        <v>51</v>
      </c>
      <c r="Q70">
        <v>-54</v>
      </c>
      <c r="R70">
        <v>25</v>
      </c>
      <c r="S70">
        <v>-67</v>
      </c>
      <c r="T70">
        <v>18</v>
      </c>
      <c r="U70">
        <v>9</v>
      </c>
      <c r="ET70" s="1" t="s">
        <v>84</v>
      </c>
      <c r="EU70">
        <v>558</v>
      </c>
      <c r="EV70">
        <v>24</v>
      </c>
      <c r="EW70">
        <v>314</v>
      </c>
      <c r="EX70">
        <v>58</v>
      </c>
      <c r="EY70">
        <v>296</v>
      </c>
      <c r="EZ70">
        <v>97</v>
      </c>
      <c r="FA70">
        <v>129</v>
      </c>
      <c r="FB70">
        <v>35</v>
      </c>
      <c r="FC70">
        <v>247</v>
      </c>
      <c r="FD70">
        <v>431</v>
      </c>
      <c r="FE70">
        <v>105</v>
      </c>
      <c r="FF70">
        <v>212</v>
      </c>
      <c r="FG70">
        <v>49</v>
      </c>
      <c r="FH70">
        <v>373</v>
      </c>
      <c r="FI70">
        <v>167</v>
      </c>
      <c r="FJ70">
        <v>0</v>
      </c>
      <c r="FK70">
        <v>38</v>
      </c>
      <c r="FL70">
        <v>298</v>
      </c>
      <c r="FM70">
        <v>17</v>
      </c>
      <c r="FN70">
        <v>86</v>
      </c>
      <c r="HH70" t="s">
        <v>134</v>
      </c>
    </row>
    <row r="71" spans="1:220">
      <c r="A71" t="s">
        <v>97</v>
      </c>
      <c r="B71">
        <v>-89</v>
      </c>
      <c r="C71">
        <v>13</v>
      </c>
      <c r="D71">
        <v>-10</v>
      </c>
      <c r="E71">
        <v>45</v>
      </c>
      <c r="F71">
        <v>2</v>
      </c>
      <c r="G71">
        <v>-21</v>
      </c>
      <c r="H71">
        <v>16</v>
      </c>
      <c r="I71">
        <v>5</v>
      </c>
      <c r="J71">
        <v>24</v>
      </c>
      <c r="K71">
        <v>33</v>
      </c>
      <c r="L71">
        <v>10</v>
      </c>
      <c r="M71">
        <v>-3</v>
      </c>
      <c r="N71">
        <v>-23</v>
      </c>
      <c r="O71">
        <v>-8</v>
      </c>
      <c r="P71">
        <v>-12</v>
      </c>
      <c r="Q71">
        <v>-14</v>
      </c>
      <c r="R71">
        <v>4</v>
      </c>
      <c r="S71">
        <v>25</v>
      </c>
      <c r="T71">
        <v>3</v>
      </c>
      <c r="U71">
        <v>0</v>
      </c>
      <c r="ET71" s="1" t="s">
        <v>85</v>
      </c>
      <c r="EU71">
        <v>407</v>
      </c>
      <c r="EV71">
        <v>25</v>
      </c>
      <c r="EW71">
        <v>221</v>
      </c>
      <c r="EX71">
        <v>34</v>
      </c>
      <c r="EY71">
        <v>205</v>
      </c>
      <c r="EZ71">
        <v>77</v>
      </c>
      <c r="FA71">
        <v>90</v>
      </c>
      <c r="FB71">
        <v>19</v>
      </c>
      <c r="FC71">
        <v>169</v>
      </c>
      <c r="FD71">
        <v>294</v>
      </c>
      <c r="FE71">
        <v>68</v>
      </c>
      <c r="FF71">
        <v>134</v>
      </c>
      <c r="FG71">
        <v>32</v>
      </c>
      <c r="FH71">
        <v>259</v>
      </c>
      <c r="FI71">
        <v>104</v>
      </c>
      <c r="FJ71">
        <v>1</v>
      </c>
      <c r="FK71">
        <v>25</v>
      </c>
      <c r="FL71">
        <v>193</v>
      </c>
      <c r="FM71">
        <v>11</v>
      </c>
      <c r="FN71">
        <v>77</v>
      </c>
      <c r="HH71" t="s">
        <v>136</v>
      </c>
    </row>
    <row r="72" spans="1:220">
      <c r="A72" t="s">
        <v>98</v>
      </c>
      <c r="B72">
        <v>-90</v>
      </c>
      <c r="C72">
        <v>16</v>
      </c>
      <c r="D72">
        <v>-21</v>
      </c>
      <c r="E72">
        <v>-4</v>
      </c>
      <c r="F72">
        <v>9</v>
      </c>
      <c r="G72">
        <v>-9</v>
      </c>
      <c r="H72">
        <v>1</v>
      </c>
      <c r="I72">
        <v>5</v>
      </c>
      <c r="J72">
        <v>-6</v>
      </c>
      <c r="K72">
        <v>58</v>
      </c>
      <c r="L72">
        <v>9</v>
      </c>
      <c r="M72">
        <v>-13</v>
      </c>
      <c r="N72">
        <v>-17</v>
      </c>
      <c r="O72">
        <v>20</v>
      </c>
      <c r="P72">
        <v>9</v>
      </c>
      <c r="Q72">
        <v>-28</v>
      </c>
      <c r="R72">
        <v>16</v>
      </c>
      <c r="S72">
        <v>23</v>
      </c>
      <c r="T72">
        <v>19</v>
      </c>
      <c r="U72">
        <v>3</v>
      </c>
      <c r="ET72" s="1" t="s">
        <v>86</v>
      </c>
      <c r="EU72">
        <v>306</v>
      </c>
      <c r="EV72">
        <v>19</v>
      </c>
      <c r="EW72">
        <v>179</v>
      </c>
      <c r="EX72">
        <v>27</v>
      </c>
      <c r="EY72">
        <v>166</v>
      </c>
      <c r="EZ72">
        <v>62</v>
      </c>
      <c r="FA72">
        <v>67</v>
      </c>
      <c r="FB72">
        <v>21</v>
      </c>
      <c r="FC72">
        <v>140</v>
      </c>
      <c r="FD72">
        <v>226</v>
      </c>
      <c r="FE72">
        <v>48</v>
      </c>
      <c r="FF72">
        <v>107</v>
      </c>
      <c r="FG72">
        <v>28</v>
      </c>
      <c r="FH72">
        <v>212</v>
      </c>
      <c r="FI72">
        <v>79</v>
      </c>
      <c r="FJ72">
        <v>0</v>
      </c>
      <c r="FK72">
        <v>17</v>
      </c>
      <c r="FL72">
        <v>136</v>
      </c>
      <c r="FM72">
        <v>9</v>
      </c>
      <c r="FN72">
        <v>53</v>
      </c>
      <c r="HH72" t="s">
        <v>135</v>
      </c>
    </row>
    <row r="73" spans="1:220">
      <c r="A73" t="s">
        <v>99</v>
      </c>
      <c r="B73">
        <v>-45</v>
      </c>
      <c r="C73">
        <v>-4</v>
      </c>
      <c r="D73">
        <v>-17</v>
      </c>
      <c r="E73">
        <v>35</v>
      </c>
      <c r="F73">
        <v>12</v>
      </c>
      <c r="G73">
        <v>-24</v>
      </c>
      <c r="H73">
        <v>16</v>
      </c>
      <c r="I73">
        <v>-16</v>
      </c>
      <c r="J73">
        <v>10</v>
      </c>
      <c r="K73">
        <v>35</v>
      </c>
      <c r="L73">
        <v>5</v>
      </c>
      <c r="M73">
        <v>9</v>
      </c>
      <c r="N73">
        <v>-32</v>
      </c>
      <c r="O73">
        <v>-2</v>
      </c>
      <c r="P73">
        <v>-19</v>
      </c>
      <c r="Q73">
        <v>-22</v>
      </c>
      <c r="R73">
        <v>26</v>
      </c>
      <c r="S73">
        <v>28</v>
      </c>
      <c r="T73">
        <v>-3</v>
      </c>
      <c r="U73">
        <v>8</v>
      </c>
      <c r="ET73" s="1" t="s">
        <v>87</v>
      </c>
      <c r="EU73">
        <v>548</v>
      </c>
      <c r="EV73">
        <v>21</v>
      </c>
      <c r="EW73">
        <v>260</v>
      </c>
      <c r="EX73">
        <v>49</v>
      </c>
      <c r="EY73">
        <v>246</v>
      </c>
      <c r="EZ73">
        <v>101</v>
      </c>
      <c r="FA73">
        <v>127</v>
      </c>
      <c r="FB73">
        <v>33</v>
      </c>
      <c r="FC73">
        <v>272</v>
      </c>
      <c r="FD73">
        <v>412</v>
      </c>
      <c r="FE73">
        <v>105</v>
      </c>
      <c r="FF73">
        <v>172</v>
      </c>
      <c r="FG73">
        <v>34</v>
      </c>
      <c r="FH73">
        <v>372</v>
      </c>
      <c r="FI73">
        <v>136</v>
      </c>
      <c r="FJ73">
        <v>0</v>
      </c>
      <c r="FK73">
        <v>28</v>
      </c>
      <c r="FL73">
        <v>287</v>
      </c>
      <c r="FM73">
        <v>13</v>
      </c>
      <c r="FN73">
        <v>94</v>
      </c>
      <c r="HH73" t="s">
        <v>137</v>
      </c>
    </row>
    <row r="74" spans="1:220">
      <c r="A74" t="s">
        <v>100</v>
      </c>
      <c r="B74">
        <v>-116</v>
      </c>
      <c r="C74">
        <v>17</v>
      </c>
      <c r="D74">
        <v>-12</v>
      </c>
      <c r="E74">
        <v>-2</v>
      </c>
      <c r="F74">
        <v>9</v>
      </c>
      <c r="G74">
        <v>-16</v>
      </c>
      <c r="H74">
        <v>6</v>
      </c>
      <c r="I74">
        <v>12</v>
      </c>
      <c r="J74">
        <v>24</v>
      </c>
      <c r="K74">
        <v>75</v>
      </c>
      <c r="L74">
        <v>14</v>
      </c>
      <c r="M74">
        <v>-7</v>
      </c>
      <c r="N74">
        <v>-7</v>
      </c>
      <c r="O74">
        <v>-17</v>
      </c>
      <c r="P74">
        <v>-44</v>
      </c>
      <c r="Q74">
        <v>-4</v>
      </c>
      <c r="R74">
        <v>23</v>
      </c>
      <c r="S74">
        <v>40</v>
      </c>
      <c r="T74">
        <v>6</v>
      </c>
      <c r="U74">
        <v>-1</v>
      </c>
      <c r="ET74" s="1" t="s">
        <v>88</v>
      </c>
      <c r="EU74">
        <v>259</v>
      </c>
      <c r="EV74">
        <v>19</v>
      </c>
      <c r="EW74">
        <v>152</v>
      </c>
      <c r="EX74">
        <v>24</v>
      </c>
      <c r="EY74">
        <v>140</v>
      </c>
      <c r="EZ74">
        <v>54</v>
      </c>
      <c r="FA74">
        <v>58</v>
      </c>
      <c r="FB74">
        <v>16</v>
      </c>
      <c r="FC74">
        <v>127</v>
      </c>
      <c r="FD74">
        <v>171</v>
      </c>
      <c r="FE74">
        <v>42</v>
      </c>
      <c r="FF74">
        <v>91</v>
      </c>
      <c r="FG74">
        <v>24</v>
      </c>
      <c r="FH74">
        <v>190</v>
      </c>
      <c r="FI74">
        <v>67</v>
      </c>
      <c r="FJ74">
        <v>0</v>
      </c>
      <c r="FK74">
        <v>14</v>
      </c>
      <c r="FL74">
        <v>116</v>
      </c>
      <c r="FM74">
        <v>11</v>
      </c>
      <c r="FN74">
        <v>35</v>
      </c>
    </row>
    <row r="75" spans="1:220">
      <c r="A75" t="s">
        <v>101</v>
      </c>
      <c r="B75">
        <v>31</v>
      </c>
      <c r="C75">
        <v>12</v>
      </c>
      <c r="D75">
        <v>-17</v>
      </c>
      <c r="E75">
        <v>-35</v>
      </c>
      <c r="F75">
        <v>-46</v>
      </c>
      <c r="G75">
        <v>15</v>
      </c>
      <c r="H75">
        <v>29</v>
      </c>
      <c r="I75">
        <v>-46</v>
      </c>
      <c r="J75">
        <v>-92</v>
      </c>
      <c r="K75">
        <v>-39</v>
      </c>
      <c r="L75">
        <v>6</v>
      </c>
      <c r="M75">
        <v>-34</v>
      </c>
      <c r="N75">
        <v>35</v>
      </c>
      <c r="O75">
        <v>23</v>
      </c>
      <c r="P75">
        <v>60</v>
      </c>
      <c r="Q75">
        <v>16</v>
      </c>
      <c r="R75">
        <v>43</v>
      </c>
      <c r="S75">
        <v>35</v>
      </c>
      <c r="T75">
        <v>4</v>
      </c>
      <c r="U75">
        <v>0</v>
      </c>
      <c r="ET75" s="1" t="s">
        <v>89</v>
      </c>
      <c r="EU75">
        <v>251</v>
      </c>
      <c r="EV75">
        <v>20</v>
      </c>
      <c r="EW75">
        <v>147</v>
      </c>
      <c r="EX75">
        <v>23</v>
      </c>
      <c r="EY75">
        <v>137</v>
      </c>
      <c r="EZ75">
        <v>50</v>
      </c>
      <c r="FA75">
        <v>57</v>
      </c>
      <c r="FB75">
        <v>15</v>
      </c>
      <c r="FC75">
        <v>134</v>
      </c>
      <c r="FD75">
        <v>162</v>
      </c>
      <c r="FE75">
        <v>39</v>
      </c>
      <c r="FF75">
        <v>93</v>
      </c>
      <c r="FG75">
        <v>22</v>
      </c>
      <c r="FH75">
        <v>175</v>
      </c>
      <c r="FI75">
        <v>61</v>
      </c>
      <c r="FJ75">
        <v>0</v>
      </c>
      <c r="FK75">
        <v>12</v>
      </c>
      <c r="FL75">
        <v>124</v>
      </c>
      <c r="FM75">
        <v>9</v>
      </c>
      <c r="FN75">
        <v>32</v>
      </c>
      <c r="HI75" t="s">
        <v>168</v>
      </c>
      <c r="HJ75" t="s">
        <v>167</v>
      </c>
      <c r="HK75" t="s">
        <v>169</v>
      </c>
      <c r="HL75" t="s">
        <v>170</v>
      </c>
    </row>
    <row r="76" spans="1:220">
      <c r="A76" t="s">
        <v>102</v>
      </c>
      <c r="B76">
        <v>50</v>
      </c>
      <c r="C76">
        <v>15</v>
      </c>
      <c r="D76">
        <v>-20</v>
      </c>
      <c r="E76">
        <v>-27</v>
      </c>
      <c r="F76">
        <v>-70</v>
      </c>
      <c r="G76">
        <v>9</v>
      </c>
      <c r="H76">
        <v>18</v>
      </c>
      <c r="I76">
        <v>-93</v>
      </c>
      <c r="J76">
        <v>-111</v>
      </c>
      <c r="K76">
        <v>-27</v>
      </c>
      <c r="L76">
        <v>4</v>
      </c>
      <c r="M76">
        <v>-60</v>
      </c>
      <c r="N76">
        <v>76</v>
      </c>
      <c r="O76">
        <v>35</v>
      </c>
      <c r="P76">
        <v>75</v>
      </c>
      <c r="Q76">
        <v>23</v>
      </c>
      <c r="R76">
        <v>70</v>
      </c>
      <c r="S76">
        <v>62</v>
      </c>
      <c r="T76">
        <v>10</v>
      </c>
      <c r="U76">
        <v>-39</v>
      </c>
      <c r="ET76" s="1" t="s">
        <v>90</v>
      </c>
      <c r="EU76">
        <v>255</v>
      </c>
      <c r="EV76">
        <v>18</v>
      </c>
      <c r="EW76">
        <v>154</v>
      </c>
      <c r="EX76">
        <v>20</v>
      </c>
      <c r="EY76">
        <v>133</v>
      </c>
      <c r="EZ76">
        <v>50</v>
      </c>
      <c r="FA76">
        <v>60</v>
      </c>
      <c r="FB76">
        <v>14</v>
      </c>
      <c r="FC76">
        <v>130</v>
      </c>
      <c r="FD76">
        <v>162</v>
      </c>
      <c r="FE76">
        <v>40</v>
      </c>
      <c r="FF76">
        <v>95</v>
      </c>
      <c r="FG76">
        <v>24</v>
      </c>
      <c r="FH76">
        <v>182</v>
      </c>
      <c r="FI76">
        <v>63</v>
      </c>
      <c r="FJ76">
        <v>0</v>
      </c>
      <c r="FK76">
        <v>14</v>
      </c>
      <c r="FL76">
        <v>115</v>
      </c>
      <c r="FM76">
        <v>10</v>
      </c>
      <c r="FN76">
        <v>34</v>
      </c>
      <c r="HH76" t="s">
        <v>171</v>
      </c>
      <c r="HI76" t="s">
        <v>132</v>
      </c>
      <c r="HJ76">
        <f>EU64</f>
        <v>-0.63291726223267664</v>
      </c>
      <c r="HK76">
        <f t="shared" ref="HK76:HK95" si="120">-LOG10(HL76)</f>
        <v>1.8268922412480431</v>
      </c>
      <c r="HL76">
        <f>GK64</f>
        <v>1.4897306693363643E-2</v>
      </c>
    </row>
    <row r="77" spans="1:220">
      <c r="A77" t="s">
        <v>103</v>
      </c>
      <c r="B77">
        <v>97</v>
      </c>
      <c r="C77">
        <v>35</v>
      </c>
      <c r="D77">
        <v>5</v>
      </c>
      <c r="E77">
        <v>-46</v>
      </c>
      <c r="F77">
        <v>-91</v>
      </c>
      <c r="G77">
        <v>38</v>
      </c>
      <c r="H77">
        <v>11</v>
      </c>
      <c r="I77">
        <v>-80</v>
      </c>
      <c r="J77">
        <v>-73</v>
      </c>
      <c r="K77">
        <v>-80</v>
      </c>
      <c r="L77">
        <v>0</v>
      </c>
      <c r="M77">
        <v>-54</v>
      </c>
      <c r="N77">
        <v>55</v>
      </c>
      <c r="O77">
        <v>6</v>
      </c>
      <c r="P77">
        <v>83</v>
      </c>
      <c r="Q77">
        <v>7</v>
      </c>
      <c r="R77">
        <v>69</v>
      </c>
      <c r="S77">
        <v>55</v>
      </c>
      <c r="T77">
        <v>17</v>
      </c>
      <c r="U77">
        <v>-54</v>
      </c>
      <c r="ET77" s="1" t="s">
        <v>91</v>
      </c>
      <c r="EU77">
        <v>245</v>
      </c>
      <c r="EV77">
        <v>17</v>
      </c>
      <c r="EW77">
        <v>136</v>
      </c>
      <c r="EX77">
        <v>20</v>
      </c>
      <c r="EY77">
        <v>124</v>
      </c>
      <c r="EZ77">
        <v>49</v>
      </c>
      <c r="FA77">
        <v>50</v>
      </c>
      <c r="FB77">
        <v>12</v>
      </c>
      <c r="FC77">
        <v>124</v>
      </c>
      <c r="FD77">
        <v>154</v>
      </c>
      <c r="FE77">
        <v>39</v>
      </c>
      <c r="FF77">
        <v>87</v>
      </c>
      <c r="FG77">
        <v>20</v>
      </c>
      <c r="FH77">
        <v>173</v>
      </c>
      <c r="FI77">
        <v>57</v>
      </c>
      <c r="FJ77">
        <v>0</v>
      </c>
      <c r="FK77">
        <v>14</v>
      </c>
      <c r="FL77">
        <v>104</v>
      </c>
      <c r="FM77">
        <v>9</v>
      </c>
      <c r="FN77">
        <v>33</v>
      </c>
      <c r="HI77" t="s">
        <v>124</v>
      </c>
      <c r="HJ77">
        <f>EV64</f>
        <v>-2.32989177571937</v>
      </c>
      <c r="HK77">
        <f t="shared" si="120"/>
        <v>1.3947801982230064</v>
      </c>
      <c r="HL77">
        <f>GL64</f>
        <v>4.0292090595460239E-2</v>
      </c>
    </row>
    <row r="78" spans="1:220">
      <c r="A78" t="s">
        <v>104</v>
      </c>
      <c r="B78">
        <v>-26</v>
      </c>
      <c r="C78">
        <v>15</v>
      </c>
      <c r="D78">
        <v>-12</v>
      </c>
      <c r="E78">
        <v>-20</v>
      </c>
      <c r="F78">
        <v>-20</v>
      </c>
      <c r="G78">
        <v>-1</v>
      </c>
      <c r="H78">
        <v>14</v>
      </c>
      <c r="I78">
        <v>4</v>
      </c>
      <c r="J78">
        <v>-17</v>
      </c>
      <c r="K78">
        <v>3</v>
      </c>
      <c r="L78">
        <v>-2</v>
      </c>
      <c r="M78">
        <v>-7</v>
      </c>
      <c r="N78">
        <v>-32</v>
      </c>
      <c r="O78">
        <v>-9</v>
      </c>
      <c r="P78">
        <v>56</v>
      </c>
      <c r="Q78">
        <v>-22</v>
      </c>
      <c r="R78">
        <v>45</v>
      </c>
      <c r="S78">
        <v>31</v>
      </c>
      <c r="T78">
        <v>6</v>
      </c>
      <c r="U78">
        <v>-6</v>
      </c>
      <c r="ET78" s="1" t="s">
        <v>92</v>
      </c>
      <c r="EU78">
        <v>228</v>
      </c>
      <c r="EV78">
        <v>14</v>
      </c>
      <c r="EW78">
        <v>119</v>
      </c>
      <c r="EX78">
        <v>20</v>
      </c>
      <c r="EY78">
        <v>119</v>
      </c>
      <c r="EZ78">
        <v>41</v>
      </c>
      <c r="FA78">
        <v>55</v>
      </c>
      <c r="FB78">
        <v>13</v>
      </c>
      <c r="FC78">
        <v>105</v>
      </c>
      <c r="FD78">
        <v>145</v>
      </c>
      <c r="FE78">
        <v>31</v>
      </c>
      <c r="FF78">
        <v>78</v>
      </c>
      <c r="FG78">
        <v>16</v>
      </c>
      <c r="FH78">
        <v>142</v>
      </c>
      <c r="FI78">
        <v>53</v>
      </c>
      <c r="FJ78">
        <v>0</v>
      </c>
      <c r="FK78">
        <v>12</v>
      </c>
      <c r="FL78">
        <v>92</v>
      </c>
      <c r="FM78">
        <v>8</v>
      </c>
      <c r="FN78">
        <v>32</v>
      </c>
      <c r="HI78" t="s">
        <v>126</v>
      </c>
      <c r="HJ78">
        <f>EW64</f>
        <v>-6.060222620581583</v>
      </c>
      <c r="HK78">
        <f t="shared" si="120"/>
        <v>5.4641755186072967</v>
      </c>
      <c r="HL78">
        <f>GM64</f>
        <v>3.4341912820146092E-6</v>
      </c>
    </row>
    <row r="79" spans="1:220">
      <c r="A79" t="s">
        <v>105</v>
      </c>
      <c r="B79">
        <v>-48</v>
      </c>
      <c r="C79">
        <v>14</v>
      </c>
      <c r="D79">
        <v>-25</v>
      </c>
      <c r="E79">
        <v>-1</v>
      </c>
      <c r="F79">
        <v>-32</v>
      </c>
      <c r="G79">
        <v>-35</v>
      </c>
      <c r="H79">
        <v>18</v>
      </c>
      <c r="I79">
        <v>-3</v>
      </c>
      <c r="J79">
        <v>-16</v>
      </c>
      <c r="K79">
        <v>3</v>
      </c>
      <c r="L79">
        <v>6</v>
      </c>
      <c r="M79">
        <v>0</v>
      </c>
      <c r="N79">
        <v>-27</v>
      </c>
      <c r="O79">
        <v>-6</v>
      </c>
      <c r="P79">
        <v>58</v>
      </c>
      <c r="Q79">
        <v>-17</v>
      </c>
      <c r="R79">
        <v>43</v>
      </c>
      <c r="S79">
        <v>48</v>
      </c>
      <c r="T79">
        <v>8</v>
      </c>
      <c r="U79">
        <v>12</v>
      </c>
      <c r="ET79" s="1" t="s">
        <v>93</v>
      </c>
      <c r="EU79">
        <v>290</v>
      </c>
      <c r="EV79">
        <v>18</v>
      </c>
      <c r="EW79">
        <v>141</v>
      </c>
      <c r="EX79">
        <v>25</v>
      </c>
      <c r="EY79">
        <v>135</v>
      </c>
      <c r="EZ79">
        <v>59</v>
      </c>
      <c r="FA79">
        <v>62</v>
      </c>
      <c r="FB79">
        <v>15</v>
      </c>
      <c r="FC79">
        <v>133</v>
      </c>
      <c r="FD79">
        <v>199</v>
      </c>
      <c r="FE79">
        <v>41</v>
      </c>
      <c r="FF79">
        <v>93</v>
      </c>
      <c r="FG79">
        <v>19</v>
      </c>
      <c r="FH79">
        <v>178</v>
      </c>
      <c r="FI79">
        <v>69</v>
      </c>
      <c r="FJ79">
        <v>0</v>
      </c>
      <c r="FK79">
        <v>14</v>
      </c>
      <c r="FL79">
        <v>139</v>
      </c>
      <c r="FM79">
        <v>8</v>
      </c>
      <c r="FN79">
        <v>31</v>
      </c>
      <c r="HH79" t="s">
        <v>172</v>
      </c>
      <c r="HI79" t="s">
        <v>120</v>
      </c>
      <c r="HJ79">
        <f>EX64</f>
        <v>-0.29079377008408641</v>
      </c>
      <c r="HK79">
        <f t="shared" si="120"/>
        <v>1.1998658323206781</v>
      </c>
      <c r="HL79">
        <f>GN64</f>
        <v>6.3115229782114812E-2</v>
      </c>
    </row>
    <row r="80" spans="1:220">
      <c r="A80" t="s">
        <v>106</v>
      </c>
      <c r="B80">
        <v>-27</v>
      </c>
      <c r="C80">
        <v>18</v>
      </c>
      <c r="D80">
        <v>-16</v>
      </c>
      <c r="E80">
        <v>-5</v>
      </c>
      <c r="F80">
        <v>-26</v>
      </c>
      <c r="G80">
        <v>4</v>
      </c>
      <c r="H80">
        <v>-8</v>
      </c>
      <c r="I80">
        <v>9</v>
      </c>
      <c r="J80">
        <v>-42</v>
      </c>
      <c r="K80">
        <v>-10</v>
      </c>
      <c r="L80">
        <v>-5</v>
      </c>
      <c r="M80">
        <v>-20</v>
      </c>
      <c r="N80">
        <v>19</v>
      </c>
      <c r="O80">
        <v>-26</v>
      </c>
      <c r="P80">
        <v>82</v>
      </c>
      <c r="Q80">
        <v>8</v>
      </c>
      <c r="R80">
        <v>26</v>
      </c>
      <c r="S80">
        <v>11</v>
      </c>
      <c r="T80">
        <v>11</v>
      </c>
      <c r="U80">
        <v>-3</v>
      </c>
      <c r="ET80" s="1" t="s">
        <v>94</v>
      </c>
      <c r="EU80">
        <v>434</v>
      </c>
      <c r="EV80">
        <v>23</v>
      </c>
      <c r="EW80">
        <v>238</v>
      </c>
      <c r="EX80">
        <v>48</v>
      </c>
      <c r="EY80">
        <v>211</v>
      </c>
      <c r="EZ80">
        <v>88</v>
      </c>
      <c r="FA80">
        <v>91</v>
      </c>
      <c r="FB80">
        <v>32</v>
      </c>
      <c r="FC80">
        <v>200</v>
      </c>
      <c r="FD80">
        <v>337</v>
      </c>
      <c r="FE80">
        <v>78</v>
      </c>
      <c r="FF80">
        <v>147</v>
      </c>
      <c r="FG80">
        <v>34</v>
      </c>
      <c r="FH80">
        <v>289</v>
      </c>
      <c r="FI80">
        <v>127</v>
      </c>
      <c r="FJ80">
        <v>0</v>
      </c>
      <c r="FK80">
        <v>27</v>
      </c>
      <c r="FL80">
        <v>227</v>
      </c>
      <c r="FM80">
        <v>9</v>
      </c>
      <c r="FN80">
        <v>66</v>
      </c>
      <c r="HI80" t="s">
        <v>121</v>
      </c>
      <c r="HJ80">
        <f>EY64</f>
        <v>-2.9799615965319126</v>
      </c>
      <c r="HK80">
        <f t="shared" si="120"/>
        <v>3.6830139008138509</v>
      </c>
      <c r="HL80">
        <f>GO64</f>
        <v>2.0748471050868744E-4</v>
      </c>
    </row>
    <row r="81" spans="1:220">
      <c r="A81" t="s">
        <v>107</v>
      </c>
      <c r="B81">
        <v>-40</v>
      </c>
      <c r="C81">
        <v>15</v>
      </c>
      <c r="D81">
        <v>-23</v>
      </c>
      <c r="E81">
        <v>-1</v>
      </c>
      <c r="F81">
        <v>-27</v>
      </c>
      <c r="G81">
        <v>-18</v>
      </c>
      <c r="H81">
        <v>13</v>
      </c>
      <c r="I81">
        <v>-1</v>
      </c>
      <c r="J81">
        <v>-31</v>
      </c>
      <c r="K81">
        <v>2</v>
      </c>
      <c r="L81">
        <v>-2</v>
      </c>
      <c r="M81">
        <v>-17</v>
      </c>
      <c r="N81">
        <v>10</v>
      </c>
      <c r="O81">
        <v>-17</v>
      </c>
      <c r="P81">
        <v>59</v>
      </c>
      <c r="Q81">
        <v>-20</v>
      </c>
      <c r="R81">
        <v>22</v>
      </c>
      <c r="S81">
        <v>58</v>
      </c>
      <c r="T81">
        <v>9</v>
      </c>
      <c r="U81">
        <v>9</v>
      </c>
      <c r="ET81" s="1" t="s">
        <v>108</v>
      </c>
      <c r="EU81">
        <v>913</v>
      </c>
      <c r="EV81">
        <v>54</v>
      </c>
      <c r="EW81">
        <v>683</v>
      </c>
      <c r="EX81">
        <v>124</v>
      </c>
      <c r="EY81">
        <v>1091</v>
      </c>
      <c r="EZ81">
        <v>123</v>
      </c>
      <c r="FA81">
        <v>104</v>
      </c>
      <c r="FB81">
        <v>69</v>
      </c>
      <c r="FC81">
        <v>95</v>
      </c>
      <c r="FD81">
        <v>545</v>
      </c>
      <c r="FE81">
        <v>135</v>
      </c>
      <c r="FF81">
        <v>565</v>
      </c>
      <c r="FG81">
        <v>29</v>
      </c>
      <c r="FH81">
        <v>128</v>
      </c>
      <c r="FI81">
        <v>335</v>
      </c>
      <c r="FJ81">
        <v>25</v>
      </c>
      <c r="FK81">
        <v>51</v>
      </c>
      <c r="FL81">
        <v>264</v>
      </c>
      <c r="FM81">
        <v>28</v>
      </c>
      <c r="FN81">
        <v>0</v>
      </c>
      <c r="HH81" t="s">
        <v>173</v>
      </c>
      <c r="HI81" t="s">
        <v>133</v>
      </c>
      <c r="HJ81">
        <f>EZ64</f>
        <v>-5.2654714828097147</v>
      </c>
      <c r="HK81">
        <f t="shared" si="120"/>
        <v>1.6819615997392274</v>
      </c>
      <c r="HL81">
        <f>GP64</f>
        <v>2.0798805817401456E-2</v>
      </c>
    </row>
    <row r="82" spans="1:220">
      <c r="ET82" s="1" t="s">
        <v>109</v>
      </c>
      <c r="EU82">
        <v>916</v>
      </c>
      <c r="EV82">
        <v>50</v>
      </c>
      <c r="EW82">
        <v>721</v>
      </c>
      <c r="EX82">
        <v>119</v>
      </c>
      <c r="EY82">
        <v>1135</v>
      </c>
      <c r="EZ82">
        <v>120</v>
      </c>
      <c r="FA82">
        <v>101</v>
      </c>
      <c r="FB82">
        <v>71</v>
      </c>
      <c r="FC82">
        <v>90</v>
      </c>
      <c r="FD82">
        <v>582</v>
      </c>
      <c r="FE82">
        <v>126</v>
      </c>
      <c r="FF82">
        <v>522</v>
      </c>
      <c r="FG82">
        <v>28</v>
      </c>
      <c r="FH82">
        <v>119</v>
      </c>
      <c r="FI82">
        <v>319</v>
      </c>
      <c r="FJ82">
        <v>26</v>
      </c>
      <c r="FK82">
        <v>43</v>
      </c>
      <c r="FL82">
        <v>263</v>
      </c>
      <c r="FM82">
        <v>25</v>
      </c>
      <c r="FN82">
        <v>0</v>
      </c>
      <c r="HI82" t="s">
        <v>134</v>
      </c>
      <c r="HJ82">
        <f>FA64</f>
        <v>-2.6546293461038819</v>
      </c>
      <c r="HK82">
        <f t="shared" si="120"/>
        <v>1.1020032711187788</v>
      </c>
      <c r="HL82">
        <f>GQ64</f>
        <v>7.9067267260763074E-2</v>
      </c>
    </row>
    <row r="83" spans="1:220">
      <c r="B83" t="s">
        <v>118</v>
      </c>
      <c r="C83" t="s">
        <v>119</v>
      </c>
      <c r="D83" t="s">
        <v>120</v>
      </c>
      <c r="E83" t="s">
        <v>121</v>
      </c>
      <c r="F83" t="s">
        <v>122</v>
      </c>
      <c r="G83" t="s">
        <v>123</v>
      </c>
      <c r="H83" t="s">
        <v>124</v>
      </c>
      <c r="I83" t="s">
        <v>125</v>
      </c>
      <c r="J83" t="s">
        <v>126</v>
      </c>
      <c r="K83" t="s">
        <v>127</v>
      </c>
      <c r="L83" t="s">
        <v>128</v>
      </c>
      <c r="M83" t="s">
        <v>129</v>
      </c>
      <c r="N83" t="s">
        <v>130</v>
      </c>
      <c r="O83" t="s">
        <v>131</v>
      </c>
      <c r="P83" t="s">
        <v>132</v>
      </c>
      <c r="Q83" t="s">
        <v>133</v>
      </c>
      <c r="R83" t="s">
        <v>134</v>
      </c>
      <c r="S83" t="s">
        <v>136</v>
      </c>
      <c r="T83" t="s">
        <v>135</v>
      </c>
      <c r="U83" t="s">
        <v>137</v>
      </c>
      <c r="ET83" s="1" t="s">
        <v>110</v>
      </c>
      <c r="EU83">
        <v>1091</v>
      </c>
      <c r="EV83">
        <v>55</v>
      </c>
      <c r="EW83">
        <v>791</v>
      </c>
      <c r="EX83">
        <v>135</v>
      </c>
      <c r="EY83">
        <v>1306</v>
      </c>
      <c r="EZ83">
        <v>132</v>
      </c>
      <c r="FA83">
        <v>125</v>
      </c>
      <c r="FB83">
        <v>98</v>
      </c>
      <c r="FC83">
        <v>99</v>
      </c>
      <c r="FD83">
        <v>634</v>
      </c>
      <c r="FE83">
        <v>153</v>
      </c>
      <c r="FF83">
        <v>596</v>
      </c>
      <c r="FG83">
        <v>34</v>
      </c>
      <c r="FH83">
        <v>120</v>
      </c>
      <c r="FI83">
        <v>366</v>
      </c>
      <c r="FJ83">
        <v>25</v>
      </c>
      <c r="FK83">
        <v>41</v>
      </c>
      <c r="FL83">
        <v>285</v>
      </c>
      <c r="FM83">
        <v>29</v>
      </c>
      <c r="FN83">
        <v>0</v>
      </c>
      <c r="HI83" t="s">
        <v>129</v>
      </c>
      <c r="HJ83">
        <f>FB64</f>
        <v>-11.571116101811697</v>
      </c>
      <c r="HK83">
        <f t="shared" si="120"/>
        <v>2.1243985704800856</v>
      </c>
      <c r="HL83">
        <f>GR64</f>
        <v>7.5093341421584858E-3</v>
      </c>
    </row>
    <row r="84" spans="1:220">
      <c r="B84">
        <f>B44/B4*100</f>
        <v>-1.0088272383354351</v>
      </c>
      <c r="C84">
        <f t="shared" ref="C84:U85" si="121">C44/C4*100</f>
        <v>45.945945945945951</v>
      </c>
      <c r="D84">
        <f t="shared" si="121"/>
        <v>-4.9019607843137258</v>
      </c>
      <c r="E84">
        <f t="shared" si="121"/>
        <v>-52.083333333333336</v>
      </c>
      <c r="F84">
        <f t="shared" si="121"/>
        <v>-6.6059225512528474</v>
      </c>
      <c r="G84">
        <f t="shared" si="121"/>
        <v>56.71641791044776</v>
      </c>
      <c r="H84">
        <f t="shared" si="121"/>
        <v>9.8360655737704921</v>
      </c>
      <c r="I84" t="s">
        <v>117</v>
      </c>
      <c r="J84">
        <f t="shared" si="121"/>
        <v>-6.8965517241379306</v>
      </c>
      <c r="K84">
        <f t="shared" si="121"/>
        <v>-2.6894865525672369</v>
      </c>
      <c r="L84" t="s">
        <v>117</v>
      </c>
      <c r="M84">
        <f t="shared" si="121"/>
        <v>-12.060301507537687</v>
      </c>
      <c r="N84" t="e">
        <f t="shared" si="121"/>
        <v>#DIV/0!</v>
      </c>
      <c r="O84">
        <f t="shared" si="121"/>
        <v>0.23980815347721821</v>
      </c>
      <c r="P84">
        <f t="shared" si="121"/>
        <v>20.670391061452513</v>
      </c>
      <c r="Q84" t="e">
        <f t="shared" si="121"/>
        <v>#DIV/0!</v>
      </c>
      <c r="R84" t="e">
        <f t="shared" si="121"/>
        <v>#DIV/0!</v>
      </c>
      <c r="S84">
        <f t="shared" si="121"/>
        <v>-2.766798418972332</v>
      </c>
      <c r="T84" t="e">
        <f t="shared" si="121"/>
        <v>#DIV/0!</v>
      </c>
      <c r="U84">
        <f t="shared" si="121"/>
        <v>4.9645390070921991</v>
      </c>
      <c r="ET84" s="1" t="s">
        <v>111</v>
      </c>
      <c r="EU84">
        <v>731</v>
      </c>
      <c r="EV84">
        <v>20</v>
      </c>
      <c r="EW84">
        <v>179</v>
      </c>
      <c r="EX84">
        <v>56</v>
      </c>
      <c r="EY84">
        <v>367</v>
      </c>
      <c r="EZ84">
        <v>70</v>
      </c>
      <c r="FA84">
        <v>85</v>
      </c>
      <c r="FB84">
        <v>32</v>
      </c>
      <c r="FC84">
        <v>103</v>
      </c>
      <c r="FD84">
        <v>407</v>
      </c>
      <c r="FE84">
        <v>105</v>
      </c>
      <c r="FF84">
        <v>225</v>
      </c>
      <c r="FG84">
        <v>37</v>
      </c>
      <c r="FH84">
        <v>91</v>
      </c>
      <c r="FI84">
        <v>104</v>
      </c>
      <c r="FJ84">
        <v>8</v>
      </c>
      <c r="FK84">
        <v>16</v>
      </c>
      <c r="FL84">
        <v>151</v>
      </c>
      <c r="FM84">
        <v>12</v>
      </c>
      <c r="FN84">
        <v>34</v>
      </c>
      <c r="HI84" t="s">
        <v>131</v>
      </c>
      <c r="HJ84">
        <f>FC64</f>
        <v>-4.3235615674859842</v>
      </c>
      <c r="HK84">
        <f t="shared" si="120"/>
        <v>3.1300954617834504</v>
      </c>
      <c r="HL84">
        <f>GS64</f>
        <v>7.4114731263463796E-4</v>
      </c>
    </row>
    <row r="85" spans="1:220">
      <c r="B85">
        <f>B45/B5*100</f>
        <v>-8.5152838427947604</v>
      </c>
      <c r="C85">
        <f t="shared" si="121"/>
        <v>16</v>
      </c>
      <c r="D85">
        <f t="shared" si="121"/>
        <v>0</v>
      </c>
      <c r="E85">
        <f t="shared" si="121"/>
        <v>44.444444444444443</v>
      </c>
      <c r="F85">
        <f t="shared" si="121"/>
        <v>2.6548672566371683</v>
      </c>
      <c r="G85">
        <f t="shared" si="121"/>
        <v>-2.3255813953488373</v>
      </c>
      <c r="H85">
        <f t="shared" si="121"/>
        <v>-0.94339622641509435</v>
      </c>
      <c r="I85">
        <f t="shared" si="121"/>
        <v>38.888888888888893</v>
      </c>
      <c r="J85">
        <f t="shared" si="121"/>
        <v>1.9607843137254901</v>
      </c>
      <c r="K85">
        <f t="shared" si="121"/>
        <v>-3.0303030303030303</v>
      </c>
      <c r="L85">
        <f t="shared" si="121"/>
        <v>-5</v>
      </c>
      <c r="M85">
        <f t="shared" si="121"/>
        <v>10.884353741496598</v>
      </c>
      <c r="N85">
        <f t="shared" si="121"/>
        <v>-66.666666666666657</v>
      </c>
      <c r="O85">
        <f t="shared" si="121"/>
        <v>3.9426523297491038</v>
      </c>
      <c r="P85">
        <f t="shared" si="121"/>
        <v>-10.483870967741936</v>
      </c>
      <c r="Q85" t="e">
        <f t="shared" si="121"/>
        <v>#DIV/0!</v>
      </c>
      <c r="R85">
        <f t="shared" si="121"/>
        <v>85</v>
      </c>
      <c r="S85">
        <f t="shared" si="121"/>
        <v>-3.286384976525822</v>
      </c>
      <c r="T85">
        <f t="shared" si="121"/>
        <v>0</v>
      </c>
      <c r="U85">
        <f t="shared" si="121"/>
        <v>13.043478260869565</v>
      </c>
      <c r="ET85" s="1" t="s">
        <v>112</v>
      </c>
      <c r="EU85">
        <v>792</v>
      </c>
      <c r="EV85">
        <v>20</v>
      </c>
      <c r="EW85">
        <v>178</v>
      </c>
      <c r="EX85">
        <v>58</v>
      </c>
      <c r="EY85">
        <v>392</v>
      </c>
      <c r="EZ85">
        <v>70</v>
      </c>
      <c r="FA85">
        <v>88</v>
      </c>
      <c r="FB85">
        <v>36</v>
      </c>
      <c r="FC85">
        <v>111</v>
      </c>
      <c r="FD85">
        <v>430</v>
      </c>
      <c r="FE85">
        <v>112</v>
      </c>
      <c r="FF85">
        <v>238</v>
      </c>
      <c r="FG85">
        <v>36</v>
      </c>
      <c r="FH85">
        <v>87</v>
      </c>
      <c r="FI85">
        <v>113</v>
      </c>
      <c r="FJ85">
        <v>8</v>
      </c>
      <c r="FK85">
        <v>19</v>
      </c>
      <c r="FL85">
        <v>152</v>
      </c>
      <c r="FM85">
        <v>12</v>
      </c>
      <c r="FN85">
        <v>36</v>
      </c>
      <c r="HH85" t="s">
        <v>149</v>
      </c>
      <c r="HI85" t="s">
        <v>123</v>
      </c>
      <c r="HJ85">
        <f>FD64</f>
        <v>-0.44409072044842457</v>
      </c>
      <c r="HK85">
        <f t="shared" si="120"/>
        <v>1.4662417326758894</v>
      </c>
      <c r="HL85">
        <f>GT64</f>
        <v>3.4178914628237411E-2</v>
      </c>
    </row>
    <row r="86" spans="1:220">
      <c r="B86">
        <f t="shared" ref="B86:U98" si="122">B46/B6*100</f>
        <v>-11.209439528023598</v>
      </c>
      <c r="C86">
        <f t="shared" si="122"/>
        <v>-5.5555555555555554</v>
      </c>
      <c r="D86">
        <f t="shared" si="122"/>
        <v>5.4347826086956523</v>
      </c>
      <c r="E86">
        <f t="shared" si="122"/>
        <v>30.555555555555557</v>
      </c>
      <c r="F86">
        <f t="shared" si="122"/>
        <v>8.8757396449704142</v>
      </c>
      <c r="G86">
        <f t="shared" si="122"/>
        <v>-14.0625</v>
      </c>
      <c r="H86">
        <f t="shared" si="122"/>
        <v>-1.3513513513513513</v>
      </c>
      <c r="I86">
        <f t="shared" si="122"/>
        <v>13.636363636363635</v>
      </c>
      <c r="J86">
        <f t="shared" si="122"/>
        <v>4.8275862068965516</v>
      </c>
      <c r="K86">
        <f t="shared" si="122"/>
        <v>4.5267489711934159</v>
      </c>
      <c r="L86">
        <f t="shared" si="122"/>
        <v>9.2592592592592595</v>
      </c>
      <c r="M86">
        <f t="shared" si="122"/>
        <v>3.0612244897959182</v>
      </c>
      <c r="N86">
        <f t="shared" si="122"/>
        <v>-84.615384615384613</v>
      </c>
      <c r="O86">
        <f t="shared" si="122"/>
        <v>0.46728971962616817</v>
      </c>
      <c r="P86">
        <f t="shared" si="122"/>
        <v>-6.0975609756097562</v>
      </c>
      <c r="Q86" t="e">
        <f t="shared" si="122"/>
        <v>#DIV/0!</v>
      </c>
      <c r="R86">
        <f t="shared" si="122"/>
        <v>218.75</v>
      </c>
      <c r="S86">
        <f t="shared" si="122"/>
        <v>3.8961038961038961</v>
      </c>
      <c r="T86">
        <f t="shared" si="122"/>
        <v>-37.5</v>
      </c>
      <c r="U86">
        <f t="shared" si="122"/>
        <v>3.4482758620689653</v>
      </c>
      <c r="ET86" s="1" t="s">
        <v>113</v>
      </c>
      <c r="EU86">
        <v>1069</v>
      </c>
      <c r="EV86">
        <v>59</v>
      </c>
      <c r="EW86">
        <v>688</v>
      </c>
      <c r="EX86">
        <v>114</v>
      </c>
      <c r="EY86">
        <v>1093</v>
      </c>
      <c r="EZ86">
        <v>118</v>
      </c>
      <c r="FA86">
        <v>135</v>
      </c>
      <c r="FB86">
        <v>70</v>
      </c>
      <c r="FC86">
        <v>90</v>
      </c>
      <c r="FD86">
        <v>597</v>
      </c>
      <c r="FE86">
        <v>151</v>
      </c>
      <c r="FF86">
        <v>600</v>
      </c>
      <c r="FG86">
        <v>30</v>
      </c>
      <c r="FH86">
        <v>106</v>
      </c>
      <c r="FI86">
        <v>319</v>
      </c>
      <c r="FJ86">
        <v>15</v>
      </c>
      <c r="FK86">
        <v>29</v>
      </c>
      <c r="FL86">
        <v>259</v>
      </c>
      <c r="FM86">
        <v>40</v>
      </c>
      <c r="FN86">
        <v>0</v>
      </c>
      <c r="HI86" t="s">
        <v>118</v>
      </c>
      <c r="HJ86">
        <f>FE64</f>
        <v>0.5037861724954541</v>
      </c>
      <c r="HK86">
        <f t="shared" si="120"/>
        <v>1.5407863467077811</v>
      </c>
      <c r="HL86">
        <f>GU64</f>
        <v>2.8788143131945221E-2</v>
      </c>
    </row>
    <row r="87" spans="1:220">
      <c r="B87">
        <f t="shared" si="122"/>
        <v>-10.21505376344086</v>
      </c>
      <c r="C87">
        <f t="shared" si="122"/>
        <v>-45.833333333333329</v>
      </c>
      <c r="D87">
        <f t="shared" si="122"/>
        <v>3.5031847133757963</v>
      </c>
      <c r="E87">
        <f t="shared" si="122"/>
        <v>-3.4482758620689653</v>
      </c>
      <c r="F87">
        <f t="shared" si="122"/>
        <v>7.4324324324324325</v>
      </c>
      <c r="G87">
        <f t="shared" si="122"/>
        <v>-39.175257731958766</v>
      </c>
      <c r="H87">
        <f t="shared" si="122"/>
        <v>-0.77519379844961245</v>
      </c>
      <c r="I87">
        <f t="shared" si="122"/>
        <v>45.714285714285715</v>
      </c>
      <c r="J87">
        <f t="shared" si="122"/>
        <v>21.457489878542511</v>
      </c>
      <c r="K87">
        <f t="shared" si="122"/>
        <v>0.46403712296983757</v>
      </c>
      <c r="L87">
        <f t="shared" si="122"/>
        <v>16.19047619047619</v>
      </c>
      <c r="M87">
        <f t="shared" si="122"/>
        <v>14.150943396226415</v>
      </c>
      <c r="N87">
        <f t="shared" si="122"/>
        <v>-97.959183673469383</v>
      </c>
      <c r="O87">
        <f t="shared" si="122"/>
        <v>-2.1447721179624666</v>
      </c>
      <c r="P87">
        <f t="shared" si="122"/>
        <v>-9.5808383233532943</v>
      </c>
      <c r="Q87" t="e">
        <f t="shared" si="122"/>
        <v>#DIV/0!</v>
      </c>
      <c r="R87">
        <f t="shared" si="122"/>
        <v>28.947368421052634</v>
      </c>
      <c r="S87">
        <f t="shared" si="122"/>
        <v>4.3624161073825505</v>
      </c>
      <c r="T87">
        <f t="shared" si="122"/>
        <v>-41.17647058823529</v>
      </c>
      <c r="U87">
        <f t="shared" si="122"/>
        <v>31.395348837209301</v>
      </c>
      <c r="ET87" s="1" t="s">
        <v>114</v>
      </c>
      <c r="EU87">
        <v>1095</v>
      </c>
      <c r="EV87">
        <v>65</v>
      </c>
      <c r="EW87">
        <v>710</v>
      </c>
      <c r="EX87">
        <v>121</v>
      </c>
      <c r="EY87">
        <v>1136</v>
      </c>
      <c r="EZ87">
        <v>117</v>
      </c>
      <c r="FA87">
        <v>136</v>
      </c>
      <c r="FB87">
        <v>72</v>
      </c>
      <c r="FC87">
        <v>87</v>
      </c>
      <c r="FD87">
        <v>617</v>
      </c>
      <c r="FE87">
        <v>151</v>
      </c>
      <c r="FF87">
        <v>618</v>
      </c>
      <c r="FG87">
        <v>31</v>
      </c>
      <c r="FH87">
        <v>107</v>
      </c>
      <c r="FI87">
        <v>339</v>
      </c>
      <c r="FJ87">
        <v>16</v>
      </c>
      <c r="FK87">
        <v>31</v>
      </c>
      <c r="FL87">
        <v>268</v>
      </c>
      <c r="FM87">
        <v>38</v>
      </c>
      <c r="FN87">
        <v>0</v>
      </c>
      <c r="FP87" t="s">
        <v>118</v>
      </c>
      <c r="FQ87" t="s">
        <v>119</v>
      </c>
      <c r="FR87" t="s">
        <v>120</v>
      </c>
      <c r="FS87" t="s">
        <v>121</v>
      </c>
      <c r="FT87" t="s">
        <v>122</v>
      </c>
      <c r="FU87" t="s">
        <v>123</v>
      </c>
      <c r="FV87" t="s">
        <v>124</v>
      </c>
      <c r="FW87" t="s">
        <v>125</v>
      </c>
      <c r="FX87" t="s">
        <v>126</v>
      </c>
      <c r="FY87" t="s">
        <v>127</v>
      </c>
      <c r="FZ87" t="s">
        <v>128</v>
      </c>
      <c r="GA87" t="s">
        <v>129</v>
      </c>
      <c r="GB87" t="s">
        <v>130</v>
      </c>
      <c r="GC87" t="s">
        <v>131</v>
      </c>
      <c r="GD87" t="s">
        <v>132</v>
      </c>
      <c r="GE87" t="s">
        <v>133</v>
      </c>
      <c r="GF87" t="s">
        <v>134</v>
      </c>
      <c r="GG87" t="s">
        <v>136</v>
      </c>
      <c r="GH87" t="s">
        <v>135</v>
      </c>
      <c r="GI87" t="s">
        <v>137</v>
      </c>
      <c r="HI87" t="s">
        <v>136</v>
      </c>
      <c r="HJ87">
        <f>FF64</f>
        <v>5.7197671218274557</v>
      </c>
      <c r="HK87">
        <f t="shared" si="120"/>
        <v>4.6759025316523797</v>
      </c>
      <c r="HL87">
        <f>GV64</f>
        <v>2.1091014406948716E-5</v>
      </c>
    </row>
    <row r="88" spans="1:220">
      <c r="B88">
        <f t="shared" si="122"/>
        <v>-6.3882063882063882</v>
      </c>
      <c r="C88">
        <f t="shared" si="122"/>
        <v>0</v>
      </c>
      <c r="D88">
        <f t="shared" si="122"/>
        <v>-3.1674208144796379</v>
      </c>
      <c r="E88">
        <f t="shared" si="122"/>
        <v>-8.8235294117647065</v>
      </c>
      <c r="F88">
        <f t="shared" si="122"/>
        <v>2.4390243902439024</v>
      </c>
      <c r="G88">
        <f t="shared" si="122"/>
        <v>-6.4935064935064926</v>
      </c>
      <c r="H88">
        <f t="shared" si="122"/>
        <v>4.4444444444444446</v>
      </c>
      <c r="I88">
        <f t="shared" si="122"/>
        <v>-5.2631578947368416</v>
      </c>
      <c r="J88">
        <f t="shared" si="122"/>
        <v>9.4674556213017755</v>
      </c>
      <c r="K88">
        <f t="shared" si="122"/>
        <v>-1.7006802721088436</v>
      </c>
      <c r="L88">
        <f t="shared" si="122"/>
        <v>4.4117647058823533</v>
      </c>
      <c r="M88">
        <f t="shared" si="122"/>
        <v>26.119402985074625</v>
      </c>
      <c r="N88">
        <f t="shared" si="122"/>
        <v>-3.125</v>
      </c>
      <c r="O88">
        <f t="shared" si="122"/>
        <v>0</v>
      </c>
      <c r="P88">
        <f t="shared" si="122"/>
        <v>-50</v>
      </c>
      <c r="Q88">
        <f t="shared" si="122"/>
        <v>-1300</v>
      </c>
      <c r="R88">
        <f t="shared" si="122"/>
        <v>104</v>
      </c>
      <c r="S88">
        <f t="shared" si="122"/>
        <v>15.025906735751295</v>
      </c>
      <c r="T88">
        <f t="shared" si="122"/>
        <v>-45.454545454545453</v>
      </c>
      <c r="U88">
        <f t="shared" si="122"/>
        <v>0</v>
      </c>
      <c r="ET88" s="1" t="s">
        <v>115</v>
      </c>
      <c r="EU88">
        <v>824</v>
      </c>
      <c r="EV88">
        <v>51</v>
      </c>
      <c r="EW88">
        <v>527</v>
      </c>
      <c r="EX88">
        <v>96</v>
      </c>
      <c r="EY88">
        <v>896</v>
      </c>
      <c r="EZ88">
        <v>85</v>
      </c>
      <c r="FA88">
        <v>96</v>
      </c>
      <c r="FB88">
        <v>59</v>
      </c>
      <c r="FC88">
        <v>66</v>
      </c>
      <c r="FD88">
        <v>492</v>
      </c>
      <c r="FE88">
        <v>116</v>
      </c>
      <c r="FF88">
        <v>475</v>
      </c>
      <c r="FG88">
        <v>19</v>
      </c>
      <c r="FH88">
        <v>82</v>
      </c>
      <c r="FI88">
        <v>241</v>
      </c>
      <c r="FJ88">
        <v>13</v>
      </c>
      <c r="FK88">
        <v>22</v>
      </c>
      <c r="FL88">
        <v>189</v>
      </c>
      <c r="FM88">
        <v>31</v>
      </c>
      <c r="FN88">
        <v>0</v>
      </c>
      <c r="FP88">
        <f t="shared" ref="FP88:FV88" si="123">AVERAGE(FP29:FP51)</f>
        <v>0.59701608324007838</v>
      </c>
      <c r="FQ88">
        <f t="shared" si="123"/>
        <v>0.54374724536909247</v>
      </c>
      <c r="FR88">
        <f t="shared" si="123"/>
        <v>0.31130106472359054</v>
      </c>
      <c r="FS88">
        <f t="shared" si="123"/>
        <v>0.39658914057157724</v>
      </c>
      <c r="FT88">
        <f t="shared" si="123"/>
        <v>0.3290260881832871</v>
      </c>
      <c r="FU88">
        <f t="shared" si="123"/>
        <v>0.33587057357338768</v>
      </c>
      <c r="FV88">
        <f t="shared" si="123"/>
        <v>0.54305022056865626</v>
      </c>
      <c r="FW88">
        <f>AVERAGE(FW30:FW51)</f>
        <v>0.23076940126958051</v>
      </c>
      <c r="FX88">
        <f>AVERAGE(FX29:FX51)</f>
        <v>0.71348014259355186</v>
      </c>
      <c r="FY88">
        <f>AVERAGE(FY29:FY51)</f>
        <v>0.47271290956037054</v>
      </c>
      <c r="FZ88">
        <f>AVERAGE(FZ30:FZ51)</f>
        <v>0.66325917796095302</v>
      </c>
      <c r="GA88">
        <f t="shared" ref="GA88:GI88" si="124">AVERAGE(GA29:GA51)</f>
        <v>1.0568006671450831</v>
      </c>
      <c r="GB88" t="e">
        <f t="shared" si="124"/>
        <v>#NUM!</v>
      </c>
      <c r="GC88">
        <f t="shared" si="124"/>
        <v>0.68412665082954061</v>
      </c>
      <c r="GD88">
        <f t="shared" si="124"/>
        <v>0.50902478361873038</v>
      </c>
      <c r="GE88" t="e">
        <f t="shared" si="124"/>
        <v>#NUM!</v>
      </c>
      <c r="GF88" t="e">
        <f t="shared" si="124"/>
        <v>#NUM!</v>
      </c>
      <c r="GG88">
        <f t="shared" si="124"/>
        <v>0.62630726046037888</v>
      </c>
      <c r="GH88" t="e">
        <f t="shared" si="124"/>
        <v>#NUM!</v>
      </c>
      <c r="GI88" t="e">
        <f t="shared" si="124"/>
        <v>#NUM!</v>
      </c>
      <c r="HI88" t="s">
        <v>125</v>
      </c>
      <c r="HJ88">
        <f>FG64</f>
        <v>1.6585590909220052</v>
      </c>
      <c r="HK88" t="e">
        <f t="shared" si="120"/>
        <v>#NUM!</v>
      </c>
      <c r="HL88" t="e">
        <f>GW64</f>
        <v>#NUM!</v>
      </c>
    </row>
    <row r="89" spans="1:220">
      <c r="B89">
        <f t="shared" si="122"/>
        <v>8.1699346405228752</v>
      </c>
      <c r="C89">
        <f t="shared" si="122"/>
        <v>-10.526315789473683</v>
      </c>
      <c r="D89">
        <f t="shared" si="122"/>
        <v>-11.731843575418994</v>
      </c>
      <c r="E89">
        <f t="shared" si="122"/>
        <v>11.111111111111111</v>
      </c>
      <c r="F89">
        <f t="shared" si="122"/>
        <v>-3.0120481927710845</v>
      </c>
      <c r="G89">
        <f t="shared" si="122"/>
        <v>3.225806451612903</v>
      </c>
      <c r="H89">
        <f t="shared" si="122"/>
        <v>8.9552238805970141</v>
      </c>
      <c r="I89">
        <f t="shared" si="122"/>
        <v>38.095238095238095</v>
      </c>
      <c r="J89">
        <f t="shared" si="122"/>
        <v>-11.428571428571429</v>
      </c>
      <c r="K89">
        <f t="shared" si="122"/>
        <v>9.7345132743362832</v>
      </c>
      <c r="L89">
        <f t="shared" si="122"/>
        <v>2.083333333333333</v>
      </c>
      <c r="M89">
        <f t="shared" si="122"/>
        <v>-10.2803738317757</v>
      </c>
      <c r="N89">
        <f t="shared" si="122"/>
        <v>-14.285714285714285</v>
      </c>
      <c r="O89">
        <f t="shared" si="122"/>
        <v>0.94339622641509435</v>
      </c>
      <c r="P89">
        <f t="shared" si="122"/>
        <v>-2.5316455696202533</v>
      </c>
      <c r="Q89" t="e">
        <f t="shared" si="122"/>
        <v>#DIV/0!</v>
      </c>
      <c r="R89">
        <f t="shared" si="122"/>
        <v>88.235294117647058</v>
      </c>
      <c r="S89">
        <f t="shared" si="122"/>
        <v>-0.73529411764705876</v>
      </c>
      <c r="T89">
        <f t="shared" si="122"/>
        <v>55.555555555555557</v>
      </c>
      <c r="U89">
        <f t="shared" si="122"/>
        <v>-7.5471698113207548</v>
      </c>
      <c r="ET89" s="1" t="s">
        <v>116</v>
      </c>
      <c r="EU89">
        <v>766</v>
      </c>
      <c r="EV89">
        <v>46</v>
      </c>
      <c r="EW89">
        <v>497</v>
      </c>
      <c r="EX89">
        <v>85</v>
      </c>
      <c r="EY89">
        <v>812</v>
      </c>
      <c r="EZ89">
        <v>69</v>
      </c>
      <c r="FA89">
        <v>87</v>
      </c>
      <c r="FB89">
        <v>53</v>
      </c>
      <c r="FC89">
        <v>60</v>
      </c>
      <c r="FD89">
        <v>448</v>
      </c>
      <c r="FE89">
        <v>107</v>
      </c>
      <c r="FF89">
        <v>409</v>
      </c>
      <c r="FG89">
        <v>18</v>
      </c>
      <c r="FH89">
        <v>77</v>
      </c>
      <c r="FI89">
        <v>236</v>
      </c>
      <c r="FJ89">
        <v>12</v>
      </c>
      <c r="FK89">
        <v>20</v>
      </c>
      <c r="FL89">
        <v>171</v>
      </c>
      <c r="FM89">
        <v>27</v>
      </c>
      <c r="FN89">
        <v>0</v>
      </c>
      <c r="FP89" t="s">
        <v>118</v>
      </c>
      <c r="FQ89" t="s">
        <v>119</v>
      </c>
      <c r="FR89" t="s">
        <v>120</v>
      </c>
      <c r="FS89" t="s">
        <v>121</v>
      </c>
      <c r="FT89" t="s">
        <v>122</v>
      </c>
      <c r="FU89" t="s">
        <v>123</v>
      </c>
      <c r="FV89" t="s">
        <v>124</v>
      </c>
      <c r="FW89" t="s">
        <v>125</v>
      </c>
      <c r="FX89" t="s">
        <v>126</v>
      </c>
      <c r="FY89" t="s">
        <v>127</v>
      </c>
      <c r="FZ89" t="s">
        <v>128</v>
      </c>
      <c r="GA89" t="s">
        <v>129</v>
      </c>
      <c r="GB89" t="s">
        <v>130</v>
      </c>
      <c r="GC89" t="s">
        <v>131</v>
      </c>
      <c r="GD89" t="s">
        <v>132</v>
      </c>
      <c r="GE89" t="s">
        <v>133</v>
      </c>
      <c r="GF89" t="s">
        <v>134</v>
      </c>
      <c r="GG89" t="s">
        <v>136</v>
      </c>
      <c r="GH89" t="s">
        <v>135</v>
      </c>
      <c r="GI89" t="s">
        <v>137</v>
      </c>
      <c r="HI89" t="s">
        <v>127</v>
      </c>
      <c r="HJ89">
        <f>FH64</f>
        <v>1.6035499765383951</v>
      </c>
      <c r="HK89">
        <f t="shared" si="120"/>
        <v>0.94081305246693681</v>
      </c>
      <c r="HL89">
        <f>GX64</f>
        <v>0.11460061480737438</v>
      </c>
    </row>
    <row r="90" spans="1:220">
      <c r="B90">
        <f t="shared" si="122"/>
        <v>-5.2919708029197077</v>
      </c>
      <c r="C90">
        <f t="shared" si="122"/>
        <v>0</v>
      </c>
      <c r="D90">
        <f t="shared" si="122"/>
        <v>12.692307692307692</v>
      </c>
      <c r="E90">
        <f t="shared" si="122"/>
        <v>-6.1224489795918364</v>
      </c>
      <c r="F90">
        <f t="shared" si="122"/>
        <v>1.2195121951219512</v>
      </c>
      <c r="G90">
        <f t="shared" si="122"/>
        <v>-22.772277227722775</v>
      </c>
      <c r="H90">
        <f t="shared" si="122"/>
        <v>-2.3622047244094486</v>
      </c>
      <c r="I90">
        <f t="shared" si="122"/>
        <v>36.363636363636367</v>
      </c>
      <c r="J90">
        <f t="shared" si="122"/>
        <v>2.9411764705882351</v>
      </c>
      <c r="K90">
        <f t="shared" si="122"/>
        <v>5.3398058252427179</v>
      </c>
      <c r="L90">
        <f t="shared" si="122"/>
        <v>-15.238095238095239</v>
      </c>
      <c r="M90">
        <f t="shared" si="122"/>
        <v>-6.395348837209303</v>
      </c>
      <c r="N90">
        <f t="shared" si="122"/>
        <v>-70.588235294117652</v>
      </c>
      <c r="O90">
        <f t="shared" si="122"/>
        <v>-4.3010752688172049</v>
      </c>
      <c r="P90">
        <f t="shared" si="122"/>
        <v>19.852941176470587</v>
      </c>
      <c r="Q90" t="e">
        <f t="shared" si="122"/>
        <v>#DIV/0!</v>
      </c>
      <c r="R90">
        <f t="shared" si="122"/>
        <v>0</v>
      </c>
      <c r="S90">
        <f t="shared" si="122"/>
        <v>1.7421602787456445</v>
      </c>
      <c r="T90">
        <f t="shared" si="122"/>
        <v>0</v>
      </c>
      <c r="U90">
        <f t="shared" si="122"/>
        <v>14.893617021276595</v>
      </c>
      <c r="ET90" s="1" t="s">
        <v>95</v>
      </c>
      <c r="EU90">
        <v>1041</v>
      </c>
      <c r="EV90">
        <v>28</v>
      </c>
      <c r="EW90">
        <v>346</v>
      </c>
      <c r="EX90">
        <v>54</v>
      </c>
      <c r="EY90">
        <v>701</v>
      </c>
      <c r="EZ90">
        <v>134</v>
      </c>
      <c r="FA90">
        <v>109</v>
      </c>
      <c r="FB90">
        <v>30</v>
      </c>
      <c r="FC90">
        <v>220</v>
      </c>
      <c r="FD90">
        <v>738</v>
      </c>
      <c r="FE90">
        <v>133</v>
      </c>
      <c r="FF90">
        <v>543</v>
      </c>
      <c r="FG90">
        <v>28</v>
      </c>
      <c r="FH90">
        <v>173</v>
      </c>
      <c r="FI90">
        <v>150</v>
      </c>
      <c r="FJ90">
        <v>2</v>
      </c>
      <c r="FK90">
        <v>10</v>
      </c>
      <c r="FL90">
        <v>286</v>
      </c>
      <c r="FM90">
        <v>60</v>
      </c>
      <c r="FN90">
        <v>80</v>
      </c>
      <c r="FP90">
        <f>10^-FP88</f>
        <v>0.25292043306148432</v>
      </c>
      <c r="FQ90">
        <f t="shared" ref="FQ90:GI90" si="125">10^-FQ88</f>
        <v>0.28592541138101091</v>
      </c>
      <c r="FR90">
        <f t="shared" si="125"/>
        <v>0.48831372965028935</v>
      </c>
      <c r="FS90">
        <f t="shared" si="125"/>
        <v>0.40124613253619756</v>
      </c>
      <c r="FT90">
        <f t="shared" si="125"/>
        <v>0.46878522124842337</v>
      </c>
      <c r="FU90">
        <f t="shared" si="125"/>
        <v>0.46145507477126307</v>
      </c>
      <c r="FV90">
        <f t="shared" si="125"/>
        <v>0.2863846783727535</v>
      </c>
      <c r="FW90">
        <f t="shared" si="125"/>
        <v>0.58780137646158448</v>
      </c>
      <c r="FX90">
        <f t="shared" si="125"/>
        <v>0.19342822984988695</v>
      </c>
      <c r="FY90">
        <f t="shared" si="125"/>
        <v>0.33673409394634884</v>
      </c>
      <c r="FZ90">
        <f t="shared" si="125"/>
        <v>0.21714049425768253</v>
      </c>
      <c r="GA90">
        <f t="shared" si="125"/>
        <v>8.7740344012512045E-2</v>
      </c>
      <c r="GB90" t="e">
        <f t="shared" si="125"/>
        <v>#NUM!</v>
      </c>
      <c r="GC90">
        <f t="shared" si="125"/>
        <v>0.20695377332629783</v>
      </c>
      <c r="GD90">
        <f t="shared" si="125"/>
        <v>0.30972425457190295</v>
      </c>
      <c r="GE90" t="e">
        <f t="shared" si="125"/>
        <v>#NUM!</v>
      </c>
      <c r="GF90" t="e">
        <f t="shared" si="125"/>
        <v>#NUM!</v>
      </c>
      <c r="GG90">
        <f t="shared" si="125"/>
        <v>0.23642464170067914</v>
      </c>
      <c r="GH90" t="e">
        <f t="shared" si="125"/>
        <v>#NUM!</v>
      </c>
      <c r="GI90" t="e">
        <f t="shared" si="125"/>
        <v>#NUM!</v>
      </c>
      <c r="HI90" t="s">
        <v>128</v>
      </c>
      <c r="HJ90">
        <f>FI64</f>
        <v>1.1426177238244817</v>
      </c>
      <c r="HK90">
        <f t="shared" si="120"/>
        <v>0.85339746606196465</v>
      </c>
      <c r="HL90">
        <f>GY64</f>
        <v>0.14015304375723769</v>
      </c>
    </row>
    <row r="91" spans="1:220">
      <c r="B91">
        <f t="shared" si="122"/>
        <v>1.5444015444015444</v>
      </c>
      <c r="C91">
        <f t="shared" si="122"/>
        <v>-68.421052631578945</v>
      </c>
      <c r="D91">
        <f t="shared" si="122"/>
        <v>-8.5526315789473681</v>
      </c>
      <c r="E91">
        <f t="shared" si="122"/>
        <v>29.166666666666668</v>
      </c>
      <c r="F91">
        <f t="shared" si="122"/>
        <v>0</v>
      </c>
      <c r="G91">
        <f t="shared" si="122"/>
        <v>27.777777777777779</v>
      </c>
      <c r="H91">
        <f t="shared" si="122"/>
        <v>22.413793103448278</v>
      </c>
      <c r="I91">
        <f t="shared" si="122"/>
        <v>0</v>
      </c>
      <c r="J91">
        <f t="shared" si="122"/>
        <v>-4.7244094488188972</v>
      </c>
      <c r="K91">
        <f t="shared" si="122"/>
        <v>5.8479532163742682</v>
      </c>
      <c r="L91">
        <f t="shared" si="122"/>
        <v>-2.3809523809523809</v>
      </c>
      <c r="M91">
        <f t="shared" si="122"/>
        <v>-7.6923076923076925</v>
      </c>
      <c r="N91">
        <f t="shared" si="122"/>
        <v>-29.166666666666668</v>
      </c>
      <c r="O91">
        <f t="shared" si="122"/>
        <v>-4.7368421052631584</v>
      </c>
      <c r="P91">
        <f t="shared" si="122"/>
        <v>13.432835820895523</v>
      </c>
      <c r="Q91" t="e">
        <f t="shared" si="122"/>
        <v>#DIV/0!</v>
      </c>
      <c r="R91">
        <f t="shared" si="122"/>
        <v>-78.571428571428569</v>
      </c>
      <c r="S91">
        <f t="shared" si="122"/>
        <v>12.068965517241379</v>
      </c>
      <c r="T91">
        <f t="shared" si="122"/>
        <v>72.727272727272734</v>
      </c>
      <c r="U91">
        <f t="shared" si="122"/>
        <v>22.857142857142858</v>
      </c>
      <c r="FO91" t="s">
        <v>155</v>
      </c>
      <c r="FP91" t="s">
        <v>152</v>
      </c>
      <c r="HH91" t="s">
        <v>150</v>
      </c>
      <c r="HI91" t="s">
        <v>122</v>
      </c>
      <c r="HJ91">
        <f>FJ64</f>
        <v>-12.273237179487179</v>
      </c>
      <c r="HK91" t="e">
        <f t="shared" si="120"/>
        <v>#NUM!</v>
      </c>
      <c r="HL91" t="e">
        <f>GZ64</f>
        <v>#NUM!</v>
      </c>
    </row>
    <row r="92" spans="1:220">
      <c r="B92">
        <f t="shared" si="122"/>
        <v>-3.9840637450199203</v>
      </c>
      <c r="C92">
        <f t="shared" si="122"/>
        <v>-25</v>
      </c>
      <c r="D92">
        <f t="shared" si="122"/>
        <v>-8.8435374149659864</v>
      </c>
      <c r="E92">
        <f t="shared" si="122"/>
        <v>-4.3478260869565215</v>
      </c>
      <c r="F92">
        <f t="shared" si="122"/>
        <v>-2.1897810218978102</v>
      </c>
      <c r="G92">
        <f t="shared" si="122"/>
        <v>14.000000000000002</v>
      </c>
      <c r="H92">
        <f t="shared" si="122"/>
        <v>10.526315789473683</v>
      </c>
      <c r="I92">
        <f t="shared" si="122"/>
        <v>53.333333333333336</v>
      </c>
      <c r="J92">
        <f t="shared" si="122"/>
        <v>-5.9701492537313428</v>
      </c>
      <c r="K92">
        <f t="shared" si="122"/>
        <v>4.9382716049382713</v>
      </c>
      <c r="L92">
        <f t="shared" si="122"/>
        <v>-2.5641025641025639</v>
      </c>
      <c r="M92">
        <f t="shared" si="122"/>
        <v>2.1505376344086025</v>
      </c>
      <c r="N92">
        <f t="shared" si="122"/>
        <v>-59.090909090909093</v>
      </c>
      <c r="O92">
        <f t="shared" si="122"/>
        <v>-5.7142857142857144</v>
      </c>
      <c r="P92">
        <f t="shared" si="122"/>
        <v>22.950819672131146</v>
      </c>
      <c r="Q92" t="e">
        <f t="shared" si="122"/>
        <v>#DIV/0!</v>
      </c>
      <c r="R92">
        <f t="shared" si="122"/>
        <v>-41.666666666666671</v>
      </c>
      <c r="S92">
        <f t="shared" si="122"/>
        <v>19.35483870967742</v>
      </c>
      <c r="T92">
        <f t="shared" si="122"/>
        <v>100</v>
      </c>
      <c r="U92">
        <f t="shared" si="122"/>
        <v>40.625</v>
      </c>
      <c r="FO92" t="s">
        <v>154</v>
      </c>
      <c r="FP92" t="s">
        <v>153</v>
      </c>
      <c r="HI92" t="s">
        <v>137</v>
      </c>
      <c r="HJ92">
        <f>FK64</f>
        <v>-3.1579837534028039</v>
      </c>
      <c r="HK92" t="e">
        <f t="shared" si="120"/>
        <v>#NUM!</v>
      </c>
      <c r="HL92" t="e">
        <f>HA64</f>
        <v>#NUM!</v>
      </c>
    </row>
    <row r="93" spans="1:220">
      <c r="B93">
        <f t="shared" si="122"/>
        <v>-0.39215686274509803</v>
      </c>
      <c r="C93">
        <f t="shared" si="122"/>
        <v>-55.555555555555557</v>
      </c>
      <c r="D93">
        <f t="shared" si="122"/>
        <v>-16.233766233766232</v>
      </c>
      <c r="E93">
        <f t="shared" si="122"/>
        <v>55.000000000000007</v>
      </c>
      <c r="F93">
        <f t="shared" si="122"/>
        <v>0.75187969924812026</v>
      </c>
      <c r="G93">
        <f t="shared" si="122"/>
        <v>20</v>
      </c>
      <c r="H93">
        <f t="shared" si="122"/>
        <v>13.333333333333334</v>
      </c>
      <c r="I93">
        <f t="shared" si="122"/>
        <v>-14.285714285714285</v>
      </c>
      <c r="J93">
        <f t="shared" si="122"/>
        <v>-9.2307692307692317</v>
      </c>
      <c r="K93">
        <f t="shared" si="122"/>
        <v>-2.4691358024691357</v>
      </c>
      <c r="L93">
        <f t="shared" si="122"/>
        <v>-12.5</v>
      </c>
      <c r="M93">
        <f t="shared" si="122"/>
        <v>1.0526315789473684</v>
      </c>
      <c r="N93">
        <f t="shared" si="122"/>
        <v>-75</v>
      </c>
      <c r="O93">
        <f t="shared" si="122"/>
        <v>-2.7472527472527473</v>
      </c>
      <c r="P93">
        <f t="shared" si="122"/>
        <v>9.5238095238095237</v>
      </c>
      <c r="Q93" t="e">
        <f t="shared" si="122"/>
        <v>#DIV/0!</v>
      </c>
      <c r="R93">
        <f t="shared" si="122"/>
        <v>92.857142857142861</v>
      </c>
      <c r="S93">
        <f t="shared" si="122"/>
        <v>13.913043478260869</v>
      </c>
      <c r="T93">
        <f t="shared" si="122"/>
        <v>90</v>
      </c>
      <c r="U93">
        <f t="shared" si="122"/>
        <v>41.17647058823529</v>
      </c>
      <c r="FM93" t="s">
        <v>146</v>
      </c>
      <c r="FN93" t="s">
        <v>132</v>
      </c>
      <c r="FO93">
        <v>0.52906166584848258</v>
      </c>
      <c r="FP93">
        <v>0.54362936664064698</v>
      </c>
      <c r="HI93" t="s">
        <v>135</v>
      </c>
      <c r="HJ93">
        <f>FL64</f>
        <v>3.4876499903170277</v>
      </c>
      <c r="HK93">
        <f t="shared" si="120"/>
        <v>2.2158692610250319</v>
      </c>
      <c r="HL93">
        <f>HB64</f>
        <v>6.0831810034747136E-3</v>
      </c>
    </row>
    <row r="94" spans="1:220">
      <c r="B94">
        <f t="shared" si="122"/>
        <v>-5.7142857142857144</v>
      </c>
      <c r="C94">
        <f t="shared" si="122"/>
        <v>-41.17647058823529</v>
      </c>
      <c r="D94">
        <f t="shared" si="122"/>
        <v>-13.970588235294118</v>
      </c>
      <c r="E94">
        <f t="shared" si="122"/>
        <v>85</v>
      </c>
      <c r="F94">
        <f t="shared" si="122"/>
        <v>-2.4193548387096775</v>
      </c>
      <c r="G94">
        <f t="shared" si="122"/>
        <v>20.408163265306122</v>
      </c>
      <c r="H94">
        <f t="shared" si="122"/>
        <v>4</v>
      </c>
      <c r="I94">
        <f t="shared" si="122"/>
        <v>16.666666666666664</v>
      </c>
      <c r="J94">
        <f t="shared" si="122"/>
        <v>-12.096774193548388</v>
      </c>
      <c r="K94">
        <f t="shared" si="122"/>
        <v>11.038961038961039</v>
      </c>
      <c r="L94">
        <f t="shared" si="122"/>
        <v>-15.384615384615385</v>
      </c>
      <c r="M94">
        <f t="shared" si="122"/>
        <v>2.2988505747126435</v>
      </c>
      <c r="N94">
        <f t="shared" si="122"/>
        <v>-65</v>
      </c>
      <c r="O94">
        <f t="shared" si="122"/>
        <v>-1.7341040462427744</v>
      </c>
      <c r="P94">
        <f t="shared" si="122"/>
        <v>5.2631578947368416</v>
      </c>
      <c r="Q94" t="e">
        <f t="shared" si="122"/>
        <v>#DIV/0!</v>
      </c>
      <c r="R94">
        <f t="shared" si="122"/>
        <v>-42.857142857142854</v>
      </c>
      <c r="S94">
        <f t="shared" si="122"/>
        <v>17.307692307692307</v>
      </c>
      <c r="T94">
        <f t="shared" si="122"/>
        <v>44.444444444444443</v>
      </c>
      <c r="U94">
        <f t="shared" si="122"/>
        <v>45.454545454545453</v>
      </c>
      <c r="FN94" t="s">
        <v>124</v>
      </c>
      <c r="FO94">
        <v>3.9451682407560118</v>
      </c>
      <c r="FP94">
        <v>0.60977191629791683</v>
      </c>
      <c r="HH94" t="s">
        <v>174</v>
      </c>
      <c r="HI94" t="s">
        <v>119</v>
      </c>
      <c r="HJ94">
        <f>FM64</f>
        <v>5.7716923438844088</v>
      </c>
      <c r="HK94" t="e">
        <f t="shared" si="120"/>
        <v>#NUM!</v>
      </c>
      <c r="HL94" t="e">
        <f>HC64</f>
        <v>#NUM!</v>
      </c>
    </row>
    <row r="95" spans="1:220">
      <c r="B95">
        <f t="shared" si="122"/>
        <v>1.7543859649122806</v>
      </c>
      <c r="C95">
        <f t="shared" si="122"/>
        <v>-57.142857142857139</v>
      </c>
      <c r="D95">
        <f t="shared" si="122"/>
        <v>-16.806722689075631</v>
      </c>
      <c r="E95">
        <f t="shared" si="122"/>
        <v>-10</v>
      </c>
      <c r="F95">
        <f t="shared" si="122"/>
        <v>3.3613445378151261</v>
      </c>
      <c r="G95">
        <f t="shared" si="122"/>
        <v>29.268292682926827</v>
      </c>
      <c r="H95">
        <f t="shared" si="122"/>
        <v>7.2727272727272725</v>
      </c>
      <c r="I95">
        <f t="shared" si="122"/>
        <v>-15.384615384615385</v>
      </c>
      <c r="J95">
        <f t="shared" si="122"/>
        <v>-5.7142857142857144</v>
      </c>
      <c r="K95">
        <f t="shared" si="122"/>
        <v>4.8275862068965516</v>
      </c>
      <c r="L95">
        <f t="shared" si="122"/>
        <v>-16.129032258064516</v>
      </c>
      <c r="M95">
        <f t="shared" si="122"/>
        <v>-8.9743589743589745</v>
      </c>
      <c r="N95">
        <f t="shared" si="122"/>
        <v>-87.5</v>
      </c>
      <c r="O95">
        <f t="shared" si="122"/>
        <v>-6.3380281690140841</v>
      </c>
      <c r="P95">
        <f t="shared" si="122"/>
        <v>13.20754716981132</v>
      </c>
      <c r="Q95" t="e">
        <f t="shared" si="122"/>
        <v>#DIV/0!</v>
      </c>
      <c r="R95">
        <f t="shared" si="122"/>
        <v>100</v>
      </c>
      <c r="S95">
        <f t="shared" si="122"/>
        <v>20.652173913043477</v>
      </c>
      <c r="T95">
        <f t="shared" si="122"/>
        <v>50</v>
      </c>
      <c r="U95">
        <f t="shared" si="122"/>
        <v>53.125</v>
      </c>
      <c r="FN95" t="s">
        <v>126</v>
      </c>
      <c r="FO95">
        <v>-2.8986811794212612</v>
      </c>
      <c r="FP95">
        <v>0.48629485480289786</v>
      </c>
      <c r="HH95" t="s">
        <v>175</v>
      </c>
      <c r="HI95" t="s">
        <v>130</v>
      </c>
      <c r="HJ95">
        <f>FN64</f>
        <v>1.818005512184224</v>
      </c>
      <c r="HK95" t="e">
        <f t="shared" si="120"/>
        <v>#NUM!</v>
      </c>
      <c r="HL95" t="e">
        <f>HD64</f>
        <v>#NUM!</v>
      </c>
    </row>
    <row r="96" spans="1:220">
      <c r="B96">
        <f t="shared" si="122"/>
        <v>0.34482758620689657</v>
      </c>
      <c r="C96">
        <f t="shared" si="122"/>
        <v>-5.5555555555555554</v>
      </c>
      <c r="D96">
        <f t="shared" si="122"/>
        <v>-8.5106382978723403</v>
      </c>
      <c r="E96">
        <f t="shared" si="122"/>
        <v>-72</v>
      </c>
      <c r="F96">
        <f t="shared" si="122"/>
        <v>3.7037037037037033</v>
      </c>
      <c r="G96">
        <f t="shared" si="122"/>
        <v>-1.6949152542372881</v>
      </c>
      <c r="H96">
        <f t="shared" si="122"/>
        <v>-3.225806451612903</v>
      </c>
      <c r="I96">
        <f t="shared" si="122"/>
        <v>0</v>
      </c>
      <c r="J96">
        <f t="shared" si="122"/>
        <v>8.2706766917293226</v>
      </c>
      <c r="K96">
        <f t="shared" si="122"/>
        <v>-1.5075376884422109</v>
      </c>
      <c r="L96">
        <f t="shared" si="122"/>
        <v>-9.7560975609756095</v>
      </c>
      <c r="M96">
        <f t="shared" si="122"/>
        <v>-5.376344086021505</v>
      </c>
      <c r="N96">
        <f t="shared" si="122"/>
        <v>-26.315789473684209</v>
      </c>
      <c r="O96">
        <f t="shared" si="122"/>
        <v>-0.5617977528089888</v>
      </c>
      <c r="P96">
        <f t="shared" si="122"/>
        <v>-11.594202898550725</v>
      </c>
      <c r="Q96" t="e">
        <f t="shared" si="122"/>
        <v>#DIV/0!</v>
      </c>
      <c r="R96">
        <f t="shared" si="122"/>
        <v>57.142857142857139</v>
      </c>
      <c r="S96">
        <f t="shared" si="122"/>
        <v>5.755395683453238</v>
      </c>
      <c r="T96">
        <f t="shared" si="122"/>
        <v>37.5</v>
      </c>
      <c r="U96">
        <f t="shared" si="122"/>
        <v>41.935483870967744</v>
      </c>
      <c r="FM96" t="s">
        <v>147</v>
      </c>
      <c r="FN96" t="s">
        <v>120</v>
      </c>
      <c r="FO96">
        <v>-6.5215888087537852</v>
      </c>
      <c r="FP96">
        <v>0.23715472370091531</v>
      </c>
    </row>
    <row r="97" spans="2:172">
      <c r="B97">
        <f t="shared" si="122"/>
        <v>-9.216589861751153</v>
      </c>
      <c r="C97">
        <f t="shared" si="122"/>
        <v>0</v>
      </c>
      <c r="D97">
        <f t="shared" si="122"/>
        <v>-11.344537815126051</v>
      </c>
      <c r="E97">
        <f t="shared" si="122"/>
        <v>14.583333333333334</v>
      </c>
      <c r="F97">
        <f t="shared" si="122"/>
        <v>12.322274881516588</v>
      </c>
      <c r="G97">
        <f t="shared" si="122"/>
        <v>-39.772727272727273</v>
      </c>
      <c r="H97">
        <f t="shared" si="122"/>
        <v>8.791208791208792</v>
      </c>
      <c r="I97">
        <f t="shared" si="122"/>
        <v>65.625</v>
      </c>
      <c r="J97">
        <f t="shared" si="122"/>
        <v>10.5</v>
      </c>
      <c r="K97">
        <f t="shared" si="122"/>
        <v>0.89020771513353114</v>
      </c>
      <c r="L97">
        <f t="shared" si="122"/>
        <v>17.948717948717949</v>
      </c>
      <c r="M97">
        <f t="shared" si="122"/>
        <v>-1.3605442176870748</v>
      </c>
      <c r="N97">
        <f t="shared" si="122"/>
        <v>-82.35294117647058</v>
      </c>
      <c r="O97">
        <f t="shared" si="122"/>
        <v>-0.34602076124567477</v>
      </c>
      <c r="P97">
        <f t="shared" si="122"/>
        <v>2.3622047244094486</v>
      </c>
      <c r="Q97" t="e">
        <f t="shared" si="122"/>
        <v>#DIV/0!</v>
      </c>
      <c r="R97">
        <f t="shared" si="122"/>
        <v>18.518518518518519</v>
      </c>
      <c r="S97">
        <f t="shared" si="122"/>
        <v>4.8458149779735686</v>
      </c>
      <c r="T97">
        <f t="shared" si="122"/>
        <v>-55.555555555555557</v>
      </c>
      <c r="U97">
        <f t="shared" si="122"/>
        <v>24.242424242424242</v>
      </c>
      <c r="FN97" t="s">
        <v>121</v>
      </c>
      <c r="FO97">
        <v>1.0072361324518504</v>
      </c>
      <c r="FP97">
        <v>0.53620110270519306</v>
      </c>
    </row>
    <row r="98" spans="2:172">
      <c r="B98">
        <f t="shared" si="122"/>
        <v>-1.8619934282584885</v>
      </c>
      <c r="C98">
        <f t="shared" si="122"/>
        <v>7.4074074074074066</v>
      </c>
      <c r="D98">
        <f t="shared" si="122"/>
        <v>-1.171303074670571</v>
      </c>
      <c r="E98">
        <f t="shared" si="122"/>
        <v>-1.6129032258064515</v>
      </c>
      <c r="F98">
        <f t="shared" si="122"/>
        <v>-0.27497708524289644</v>
      </c>
      <c r="G98">
        <f t="shared" si="122"/>
        <v>4.0650406504065035</v>
      </c>
      <c r="H98">
        <f t="shared" si="122"/>
        <v>12.5</v>
      </c>
      <c r="I98">
        <f t="shared" si="122"/>
        <v>23.188405797101449</v>
      </c>
      <c r="J98">
        <f t="shared" si="122"/>
        <v>-12.631578947368421</v>
      </c>
      <c r="K98">
        <f t="shared" si="122"/>
        <v>10.825688073394495</v>
      </c>
      <c r="L98">
        <f t="shared" si="122"/>
        <v>0</v>
      </c>
      <c r="M98">
        <f t="shared" si="122"/>
        <v>-3.1858407079646018</v>
      </c>
      <c r="N98">
        <f t="shared" si="122"/>
        <v>-168.9655172413793</v>
      </c>
      <c r="O98">
        <f t="shared" si="122"/>
        <v>-7.8125</v>
      </c>
      <c r="P98">
        <f t="shared" si="122"/>
        <v>1.1940298507462688</v>
      </c>
      <c r="Q98">
        <f t="shared" ref="Q98:U98" si="126">Q58/Q18*100</f>
        <v>-48</v>
      </c>
      <c r="R98">
        <f t="shared" si="126"/>
        <v>-47.058823529411761</v>
      </c>
      <c r="S98">
        <f t="shared" si="126"/>
        <v>5.6818181818181817</v>
      </c>
      <c r="T98">
        <f t="shared" si="126"/>
        <v>71.428571428571431</v>
      </c>
      <c r="U98" t="e">
        <f t="shared" si="126"/>
        <v>#DIV/0!</v>
      </c>
      <c r="FM98" t="s">
        <v>148</v>
      </c>
      <c r="FN98" t="s">
        <v>133</v>
      </c>
      <c r="FO98">
        <v>-4.5647239856400352</v>
      </c>
      <c r="FP98">
        <v>0.15940681043073066</v>
      </c>
    </row>
    <row r="99" spans="2:172">
      <c r="B99">
        <f t="shared" ref="B99:U106" si="127">B59/B19*100</f>
        <v>-4.3668122270742353</v>
      </c>
      <c r="C99">
        <f t="shared" si="127"/>
        <v>24</v>
      </c>
      <c r="D99">
        <f t="shared" si="127"/>
        <v>-4.0221914008321775</v>
      </c>
      <c r="E99">
        <f t="shared" si="127"/>
        <v>9.2436974789915975</v>
      </c>
      <c r="F99">
        <f t="shared" si="127"/>
        <v>0</v>
      </c>
      <c r="G99">
        <f t="shared" si="127"/>
        <v>12.5</v>
      </c>
      <c r="H99">
        <f t="shared" si="127"/>
        <v>-3.9603960396039604</v>
      </c>
      <c r="I99">
        <f t="shared" si="127"/>
        <v>29.577464788732392</v>
      </c>
      <c r="J99">
        <f t="shared" si="127"/>
        <v>-8.8888888888888893</v>
      </c>
      <c r="K99">
        <f t="shared" si="127"/>
        <v>12.886597938144329</v>
      </c>
      <c r="L99">
        <f t="shared" si="127"/>
        <v>12.698412698412698</v>
      </c>
      <c r="M99">
        <f t="shared" si="127"/>
        <v>-2.6819923371647509</v>
      </c>
      <c r="N99">
        <f t="shared" si="127"/>
        <v>-153.57142857142858</v>
      </c>
      <c r="O99">
        <f t="shared" si="127"/>
        <v>-10.92436974789916</v>
      </c>
      <c r="P99">
        <f t="shared" si="127"/>
        <v>-2.1943573667711598</v>
      </c>
      <c r="Q99">
        <f t="shared" si="127"/>
        <v>-138.46153846153845</v>
      </c>
      <c r="R99">
        <f t="shared" si="127"/>
        <v>11.627906976744185</v>
      </c>
      <c r="S99">
        <f t="shared" si="127"/>
        <v>4.1825095057034218</v>
      </c>
      <c r="T99">
        <f t="shared" si="127"/>
        <v>56.000000000000007</v>
      </c>
      <c r="U99" t="e">
        <f t="shared" si="127"/>
        <v>#DIV/0!</v>
      </c>
      <c r="FN99" t="s">
        <v>134</v>
      </c>
      <c r="FO99">
        <v>2.8225493197135578</v>
      </c>
      <c r="FP99">
        <v>0.78966030140550525</v>
      </c>
    </row>
    <row r="100" spans="2:172">
      <c r="B100">
        <f t="shared" si="127"/>
        <v>-6.232813932172319</v>
      </c>
      <c r="C100">
        <f t="shared" si="127"/>
        <v>18.181818181818183</v>
      </c>
      <c r="D100">
        <f t="shared" si="127"/>
        <v>-5.5625790139064479</v>
      </c>
      <c r="E100">
        <f t="shared" si="127"/>
        <v>14.814814814814813</v>
      </c>
      <c r="F100">
        <f t="shared" si="127"/>
        <v>0.84226646248085757</v>
      </c>
      <c r="G100">
        <f t="shared" si="127"/>
        <v>-12.121212121212121</v>
      </c>
      <c r="H100">
        <f t="shared" si="127"/>
        <v>12.8</v>
      </c>
      <c r="I100">
        <f t="shared" si="127"/>
        <v>16.326530612244898</v>
      </c>
      <c r="J100">
        <f t="shared" si="127"/>
        <v>10.1010101010101</v>
      </c>
      <c r="K100">
        <f t="shared" si="127"/>
        <v>6.9400630914826493</v>
      </c>
      <c r="L100">
        <f t="shared" si="127"/>
        <v>5.8823529411764701</v>
      </c>
      <c r="M100">
        <f t="shared" si="127"/>
        <v>-1.8456375838926176</v>
      </c>
      <c r="N100">
        <f t="shared" si="127"/>
        <v>-158.8235294117647</v>
      </c>
      <c r="O100">
        <f t="shared" si="127"/>
        <v>2.5</v>
      </c>
      <c r="P100">
        <f t="shared" si="127"/>
        <v>-3.0054644808743167</v>
      </c>
      <c r="Q100">
        <f t="shared" si="127"/>
        <v>-32</v>
      </c>
      <c r="R100">
        <f t="shared" si="127"/>
        <v>75.609756097560975</v>
      </c>
      <c r="S100">
        <f t="shared" si="127"/>
        <v>5.6140350877192979</v>
      </c>
      <c r="T100">
        <f t="shared" si="127"/>
        <v>27.586206896551722</v>
      </c>
      <c r="U100" t="e">
        <f t="shared" si="127"/>
        <v>#DIV/0!</v>
      </c>
      <c r="FN100" t="s">
        <v>129</v>
      </c>
      <c r="FO100">
        <v>-3.1157068299487336</v>
      </c>
      <c r="FP100">
        <v>0.42301305934806416</v>
      </c>
    </row>
    <row r="101" spans="2:172">
      <c r="B101">
        <f t="shared" si="127"/>
        <v>-4.9247606019151844</v>
      </c>
      <c r="C101">
        <f t="shared" si="127"/>
        <v>100</v>
      </c>
      <c r="D101">
        <f t="shared" si="127"/>
        <v>-10.05586592178771</v>
      </c>
      <c r="E101">
        <f t="shared" si="127"/>
        <v>17.857142857142858</v>
      </c>
      <c r="F101">
        <f t="shared" si="127"/>
        <v>1.6348773841961852</v>
      </c>
      <c r="G101">
        <f t="shared" si="127"/>
        <v>27.142857142857142</v>
      </c>
      <c r="H101">
        <f t="shared" si="127"/>
        <v>-8.235294117647058</v>
      </c>
      <c r="I101">
        <f t="shared" si="127"/>
        <v>31.25</v>
      </c>
      <c r="J101">
        <f t="shared" si="127"/>
        <v>-15.53398058252427</v>
      </c>
      <c r="K101">
        <f t="shared" si="127"/>
        <v>14.496314496314497</v>
      </c>
      <c r="L101">
        <f t="shared" si="127"/>
        <v>-0.95238095238095244</v>
      </c>
      <c r="M101">
        <f t="shared" si="127"/>
        <v>-5.3333333333333339</v>
      </c>
      <c r="N101">
        <f t="shared" si="127"/>
        <v>-37.837837837837839</v>
      </c>
      <c r="O101">
        <f t="shared" si="127"/>
        <v>-17.582417582417584</v>
      </c>
      <c r="P101">
        <f t="shared" si="127"/>
        <v>0</v>
      </c>
      <c r="Q101">
        <f t="shared" si="127"/>
        <v>-325</v>
      </c>
      <c r="R101">
        <f t="shared" si="127"/>
        <v>31.25</v>
      </c>
      <c r="S101">
        <f t="shared" si="127"/>
        <v>-3.3112582781456954</v>
      </c>
      <c r="T101">
        <f t="shared" si="127"/>
        <v>141.66666666666669</v>
      </c>
      <c r="U101">
        <f t="shared" si="127"/>
        <v>14.705882352941178</v>
      </c>
      <c r="FN101" t="s">
        <v>131</v>
      </c>
      <c r="FO101">
        <v>-2.8318091646156853</v>
      </c>
      <c r="FP101">
        <v>0.24476728207754772</v>
      </c>
    </row>
    <row r="102" spans="2:172">
      <c r="B102">
        <f t="shared" si="127"/>
        <v>-5.0505050505050502</v>
      </c>
      <c r="C102">
        <f t="shared" si="127"/>
        <v>80</v>
      </c>
      <c r="D102">
        <f t="shared" si="127"/>
        <v>-3.3707865168539324</v>
      </c>
      <c r="E102">
        <f t="shared" si="127"/>
        <v>3.4482758620689653</v>
      </c>
      <c r="F102">
        <f t="shared" si="127"/>
        <v>3.0612244897959182</v>
      </c>
      <c r="G102">
        <f t="shared" si="127"/>
        <v>8.5714285714285712</v>
      </c>
      <c r="H102">
        <f t="shared" si="127"/>
        <v>-2.2727272727272729</v>
      </c>
      <c r="I102">
        <f t="shared" si="127"/>
        <v>36.111111111111107</v>
      </c>
      <c r="J102">
        <f t="shared" si="127"/>
        <v>-4.5045045045045047</v>
      </c>
      <c r="K102">
        <f t="shared" si="127"/>
        <v>9.0697674418604652</v>
      </c>
      <c r="L102">
        <f t="shared" si="127"/>
        <v>11.607142857142858</v>
      </c>
      <c r="M102">
        <f t="shared" si="127"/>
        <v>-5.46218487394958</v>
      </c>
      <c r="N102">
        <f t="shared" si="127"/>
        <v>-61.111111111111114</v>
      </c>
      <c r="O102">
        <f t="shared" si="127"/>
        <v>-22.988505747126435</v>
      </c>
      <c r="P102">
        <f t="shared" si="127"/>
        <v>12.389380530973451</v>
      </c>
      <c r="Q102">
        <f t="shared" si="127"/>
        <v>-487.5</v>
      </c>
      <c r="R102">
        <f t="shared" si="127"/>
        <v>0</v>
      </c>
      <c r="S102">
        <f t="shared" si="127"/>
        <v>0.6578947368421052</v>
      </c>
      <c r="T102">
        <f t="shared" si="127"/>
        <v>166.66666666666669</v>
      </c>
      <c r="U102">
        <f t="shared" si="127"/>
        <v>30.555555555555557</v>
      </c>
      <c r="FM102" t="s">
        <v>149</v>
      </c>
      <c r="FN102" t="s">
        <v>118</v>
      </c>
      <c r="FO102">
        <v>-4.9480951317797475</v>
      </c>
      <c r="FP102">
        <v>0.24834061226240617</v>
      </c>
    </row>
    <row r="103" spans="2:172">
      <c r="B103">
        <f t="shared" si="127"/>
        <v>-1.4967259120673526</v>
      </c>
      <c r="C103">
        <f t="shared" si="127"/>
        <v>30.508474576271187</v>
      </c>
      <c r="D103">
        <f t="shared" si="127"/>
        <v>-3.7790697674418601</v>
      </c>
      <c r="E103">
        <f t="shared" si="127"/>
        <v>-7.8947368421052628</v>
      </c>
      <c r="F103">
        <f t="shared" si="127"/>
        <v>0.36596523330283626</v>
      </c>
      <c r="G103">
        <f t="shared" si="127"/>
        <v>21.1864406779661</v>
      </c>
      <c r="H103">
        <f t="shared" si="127"/>
        <v>2.9629629629629632</v>
      </c>
      <c r="I103">
        <f t="shared" si="127"/>
        <v>40</v>
      </c>
      <c r="J103">
        <f t="shared" si="127"/>
        <v>-74.444444444444443</v>
      </c>
      <c r="K103">
        <f t="shared" si="127"/>
        <v>5.5276381909547743</v>
      </c>
      <c r="L103">
        <f t="shared" si="127"/>
        <v>-5.298013245033113</v>
      </c>
      <c r="M103">
        <f t="shared" si="127"/>
        <v>-2.666666666666667</v>
      </c>
      <c r="N103">
        <f t="shared" si="127"/>
        <v>-26.666666666666668</v>
      </c>
      <c r="O103">
        <f t="shared" si="127"/>
        <v>-11.320754716981133</v>
      </c>
      <c r="P103">
        <f t="shared" si="127"/>
        <v>3.761755485893417</v>
      </c>
      <c r="Q103">
        <f t="shared" si="127"/>
        <v>-173.33333333333334</v>
      </c>
      <c r="R103">
        <f t="shared" si="127"/>
        <v>-17.241379310344829</v>
      </c>
      <c r="S103">
        <f t="shared" si="127"/>
        <v>19.305019305019304</v>
      </c>
      <c r="T103">
        <f t="shared" si="127"/>
        <v>57.499999999999993</v>
      </c>
      <c r="U103" t="e">
        <f t="shared" si="127"/>
        <v>#DIV/0!</v>
      </c>
      <c r="FN103" t="s">
        <v>136</v>
      </c>
      <c r="FO103">
        <v>4.2820303919667575</v>
      </c>
      <c r="FP103">
        <v>0.8855993339496836</v>
      </c>
    </row>
    <row r="104" spans="2:172">
      <c r="B104">
        <f t="shared" si="127"/>
        <v>-4.2009132420091326</v>
      </c>
      <c r="C104">
        <f t="shared" si="127"/>
        <v>27.692307692307693</v>
      </c>
      <c r="D104">
        <f t="shared" si="127"/>
        <v>-2.3943661971830985</v>
      </c>
      <c r="E104">
        <f t="shared" si="127"/>
        <v>-6.6115702479338845</v>
      </c>
      <c r="F104">
        <f t="shared" si="127"/>
        <v>1.1443661971830987</v>
      </c>
      <c r="G104">
        <f t="shared" si="127"/>
        <v>22.222222222222221</v>
      </c>
      <c r="H104">
        <f t="shared" si="127"/>
        <v>-4.4117647058823533</v>
      </c>
      <c r="I104">
        <f t="shared" si="127"/>
        <v>23.611111111111111</v>
      </c>
      <c r="J104">
        <f t="shared" si="127"/>
        <v>-83.908045977011497</v>
      </c>
      <c r="K104">
        <f t="shared" si="127"/>
        <v>3.5656401944894651</v>
      </c>
      <c r="L104">
        <f t="shared" si="127"/>
        <v>-8.6092715231788084</v>
      </c>
      <c r="M104">
        <f t="shared" si="127"/>
        <v>-4.2071197411003238</v>
      </c>
      <c r="N104">
        <f t="shared" si="127"/>
        <v>109.6774193548387</v>
      </c>
      <c r="O104">
        <f t="shared" si="127"/>
        <v>-9.3457943925233646</v>
      </c>
      <c r="P104">
        <f t="shared" si="127"/>
        <v>6.4896755162241888</v>
      </c>
      <c r="Q104">
        <f t="shared" si="127"/>
        <v>-193.75</v>
      </c>
      <c r="R104">
        <f t="shared" si="127"/>
        <v>29.032258064516132</v>
      </c>
      <c r="S104">
        <f t="shared" si="127"/>
        <v>10.074626865671641</v>
      </c>
      <c r="T104">
        <f t="shared" si="127"/>
        <v>57.894736842105267</v>
      </c>
      <c r="U104" t="e">
        <f t="shared" si="127"/>
        <v>#DIV/0!</v>
      </c>
      <c r="FN104" t="s">
        <v>125</v>
      </c>
      <c r="FO104">
        <v>4.9704189960159519</v>
      </c>
      <c r="FP104">
        <v>0.85012468010204956</v>
      </c>
    </row>
    <row r="105" spans="2:172">
      <c r="B105">
        <f t="shared" si="127"/>
        <v>-2.063106796116505</v>
      </c>
      <c r="C105">
        <f t="shared" si="127"/>
        <v>11.76470588235294</v>
      </c>
      <c r="D105">
        <f t="shared" si="127"/>
        <v>-4.1745730550284632</v>
      </c>
      <c r="E105">
        <f t="shared" si="127"/>
        <v>-1.0416666666666665</v>
      </c>
      <c r="F105">
        <f t="shared" si="127"/>
        <v>-0.78125</v>
      </c>
      <c r="G105">
        <f t="shared" si="127"/>
        <v>34.117647058823529</v>
      </c>
      <c r="H105">
        <f t="shared" si="127"/>
        <v>10.416666666666668</v>
      </c>
      <c r="I105">
        <f t="shared" si="127"/>
        <v>5.0847457627118651</v>
      </c>
      <c r="J105">
        <f t="shared" si="127"/>
        <v>-103.03030303030303</v>
      </c>
      <c r="K105">
        <f t="shared" si="127"/>
        <v>0.6097560975609756</v>
      </c>
      <c r="L105">
        <f t="shared" si="127"/>
        <v>-2.5862068965517242</v>
      </c>
      <c r="M105">
        <f t="shared" si="127"/>
        <v>-2.3157894736842106</v>
      </c>
      <c r="N105">
        <f t="shared" si="127"/>
        <v>131.57894736842107</v>
      </c>
      <c r="O105">
        <f t="shared" si="127"/>
        <v>-18.292682926829269</v>
      </c>
      <c r="P105">
        <f t="shared" si="127"/>
        <v>8.7136929460580905</v>
      </c>
      <c r="Q105">
        <f t="shared" si="127"/>
        <v>-84.615384615384613</v>
      </c>
      <c r="R105">
        <f t="shared" si="127"/>
        <v>40.909090909090914</v>
      </c>
      <c r="S105">
        <f t="shared" si="127"/>
        <v>17.989417989417987</v>
      </c>
      <c r="T105">
        <f t="shared" si="127"/>
        <v>67.741935483870961</v>
      </c>
      <c r="U105" t="e">
        <f t="shared" si="127"/>
        <v>#DIV/0!</v>
      </c>
      <c r="FN105" t="s">
        <v>127</v>
      </c>
      <c r="FO105">
        <v>3.0969452942253533</v>
      </c>
      <c r="FP105">
        <v>0.97858221087523289</v>
      </c>
    </row>
    <row r="106" spans="2:172">
      <c r="B106">
        <f t="shared" si="127"/>
        <v>-0.26109660574412535</v>
      </c>
      <c r="C106">
        <f t="shared" si="127"/>
        <v>19.565217391304348</v>
      </c>
      <c r="D106">
        <f t="shared" si="127"/>
        <v>-5.0301810865191152</v>
      </c>
      <c r="E106">
        <f t="shared" si="127"/>
        <v>0</v>
      </c>
      <c r="F106">
        <f t="shared" si="127"/>
        <v>-0.73891625615763545</v>
      </c>
      <c r="G106">
        <f t="shared" si="127"/>
        <v>49.275362318840585</v>
      </c>
      <c r="H106">
        <f t="shared" si="127"/>
        <v>5.7471264367816088</v>
      </c>
      <c r="I106">
        <f t="shared" si="127"/>
        <v>24.528301886792452</v>
      </c>
      <c r="J106">
        <f t="shared" si="127"/>
        <v>-101.66666666666666</v>
      </c>
      <c r="K106">
        <f t="shared" si="127"/>
        <v>2.0089285714285716</v>
      </c>
      <c r="L106">
        <f t="shared" si="127"/>
        <v>-4.6728971962616823</v>
      </c>
      <c r="M106">
        <f t="shared" si="127"/>
        <v>-2.6894865525672369</v>
      </c>
      <c r="N106">
        <f t="shared" si="127"/>
        <v>227.77777777777777</v>
      </c>
      <c r="O106">
        <f t="shared" si="127"/>
        <v>-36.363636363636367</v>
      </c>
      <c r="P106">
        <f t="shared" si="127"/>
        <v>5.0847457627118651</v>
      </c>
      <c r="Q106">
        <f t="shared" si="127"/>
        <v>-150</v>
      </c>
      <c r="R106">
        <f t="shared" si="127"/>
        <v>-5</v>
      </c>
      <c r="S106">
        <f t="shared" si="127"/>
        <v>8.7719298245614024</v>
      </c>
      <c r="T106">
        <f t="shared" si="127"/>
        <v>51.851851851851848</v>
      </c>
      <c r="U106" t="e">
        <f t="shared" si="127"/>
        <v>#DIV/0!</v>
      </c>
      <c r="FN106" t="s">
        <v>128</v>
      </c>
      <c r="FO106">
        <v>-0.33908888679265764</v>
      </c>
      <c r="FP106">
        <v>0.44299586397926821</v>
      </c>
    </row>
    <row r="107" spans="2:172">
      <c r="FM107" t="s">
        <v>150</v>
      </c>
      <c r="FN107" t="s">
        <v>122</v>
      </c>
      <c r="FO107">
        <v>2.7073948752601664</v>
      </c>
      <c r="FP107">
        <v>0.64043377217470332</v>
      </c>
    </row>
    <row r="108" spans="2:172">
      <c r="FN108" t="s">
        <v>137</v>
      </c>
      <c r="FO108">
        <v>8.3435440015692386</v>
      </c>
      <c r="FP108">
        <v>1.0411558181327669</v>
      </c>
    </row>
    <row r="109" spans="2:172">
      <c r="B109">
        <f t="shared" ref="B109:U109" si="128">B69/B27*100</f>
        <v>-2.1133525456292026</v>
      </c>
      <c r="C109">
        <f t="shared" si="128"/>
        <v>85.714285714285708</v>
      </c>
      <c r="D109">
        <f t="shared" si="128"/>
        <v>-8.3815028901734099</v>
      </c>
      <c r="E109">
        <f t="shared" si="128"/>
        <v>-57.407407407407405</v>
      </c>
      <c r="F109">
        <f t="shared" si="128"/>
        <v>-1.4265335235378032</v>
      </c>
      <c r="G109">
        <f t="shared" si="128"/>
        <v>10.44776119402985</v>
      </c>
      <c r="H109">
        <f t="shared" si="128"/>
        <v>-0.91743119266055051</v>
      </c>
      <c r="I109">
        <f t="shared" si="128"/>
        <v>-36.666666666666664</v>
      </c>
      <c r="J109">
        <f t="shared" si="128"/>
        <v>-1.3636363636363635</v>
      </c>
      <c r="K109">
        <f t="shared" si="128"/>
        <v>0</v>
      </c>
      <c r="L109">
        <f t="shared" si="128"/>
        <v>3.007518796992481</v>
      </c>
      <c r="M109">
        <f t="shared" si="128"/>
        <v>-3.3149171270718232</v>
      </c>
      <c r="N109">
        <f t="shared" si="128"/>
        <v>78.571428571428569</v>
      </c>
      <c r="O109">
        <f t="shared" si="128"/>
        <v>-2.3121387283236992</v>
      </c>
      <c r="P109">
        <f t="shared" si="128"/>
        <v>-2</v>
      </c>
      <c r="Q109">
        <f t="shared" si="128"/>
        <v>-2050</v>
      </c>
      <c r="R109">
        <f t="shared" si="128"/>
        <v>90</v>
      </c>
      <c r="S109">
        <f t="shared" si="128"/>
        <v>25.874125874125873</v>
      </c>
      <c r="T109">
        <f t="shared" si="128"/>
        <v>30</v>
      </c>
      <c r="U109">
        <f t="shared" si="128"/>
        <v>10</v>
      </c>
      <c r="FN109" t="s">
        <v>135</v>
      </c>
      <c r="FO109">
        <v>9.5885847270655873</v>
      </c>
      <c r="FP109">
        <v>1.0744743252978848</v>
      </c>
    </row>
    <row r="110" spans="2:172">
      <c r="B110" t="e">
        <f t="shared" ref="B110:U121" si="129">B70/B30*100</f>
        <v>#DIV/0!</v>
      </c>
      <c r="C110" t="e">
        <f t="shared" si="129"/>
        <v>#DIV/0!</v>
      </c>
      <c r="D110" t="e">
        <f t="shared" si="129"/>
        <v>#DIV/0!</v>
      </c>
      <c r="E110" t="e">
        <f t="shared" si="129"/>
        <v>#DIV/0!</v>
      </c>
      <c r="F110" t="e">
        <f t="shared" si="129"/>
        <v>#DIV/0!</v>
      </c>
      <c r="G110" t="e">
        <f t="shared" si="129"/>
        <v>#DIV/0!</v>
      </c>
      <c r="H110" t="e">
        <f t="shared" si="129"/>
        <v>#DIV/0!</v>
      </c>
      <c r="I110" t="s">
        <v>117</v>
      </c>
      <c r="J110" t="e">
        <f t="shared" si="129"/>
        <v>#DIV/0!</v>
      </c>
      <c r="K110" t="e">
        <f t="shared" si="129"/>
        <v>#DIV/0!</v>
      </c>
      <c r="L110" t="s">
        <v>117</v>
      </c>
      <c r="M110" t="e">
        <f t="shared" si="129"/>
        <v>#DIV/0!</v>
      </c>
      <c r="N110" t="e">
        <f t="shared" si="129"/>
        <v>#DIV/0!</v>
      </c>
      <c r="O110" t="e">
        <f t="shared" si="129"/>
        <v>#DIV/0!</v>
      </c>
      <c r="P110" t="e">
        <f t="shared" si="129"/>
        <v>#DIV/0!</v>
      </c>
      <c r="Q110" t="e">
        <f t="shared" si="129"/>
        <v>#DIV/0!</v>
      </c>
      <c r="R110" t="e">
        <f t="shared" si="129"/>
        <v>#DIV/0!</v>
      </c>
      <c r="S110" t="e">
        <f t="shared" si="129"/>
        <v>#DIV/0!</v>
      </c>
      <c r="T110" t="e">
        <f t="shared" si="129"/>
        <v>#DIV/0!</v>
      </c>
      <c r="U110" t="e">
        <f t="shared" si="129"/>
        <v>#DIV/0!</v>
      </c>
      <c r="FM110" t="s">
        <v>151</v>
      </c>
      <c r="FN110" t="s">
        <v>123</v>
      </c>
      <c r="FO110">
        <v>1.7381320345711087</v>
      </c>
      <c r="FP110">
        <v>0.72803680054375208</v>
      </c>
    </row>
    <row r="111" spans="2:172">
      <c r="B111" t="e">
        <f t="shared" si="129"/>
        <v>#DIV/0!</v>
      </c>
      <c r="C111" t="e">
        <f t="shared" si="129"/>
        <v>#DIV/0!</v>
      </c>
      <c r="D111" t="e">
        <f t="shared" si="129"/>
        <v>#DIV/0!</v>
      </c>
      <c r="E111" t="e">
        <f t="shared" si="129"/>
        <v>#DIV/0!</v>
      </c>
      <c r="F111" t="e">
        <f t="shared" si="129"/>
        <v>#DIV/0!</v>
      </c>
      <c r="G111" t="e">
        <f t="shared" si="129"/>
        <v>#DIV/0!</v>
      </c>
      <c r="H111" t="e">
        <f t="shared" si="129"/>
        <v>#DIV/0!</v>
      </c>
      <c r="I111" t="e">
        <f t="shared" si="129"/>
        <v>#DIV/0!</v>
      </c>
      <c r="J111" t="e">
        <f t="shared" si="129"/>
        <v>#DIV/0!</v>
      </c>
      <c r="K111" t="e">
        <f t="shared" si="129"/>
        <v>#DIV/0!</v>
      </c>
      <c r="L111" t="e">
        <f t="shared" si="129"/>
        <v>#DIV/0!</v>
      </c>
      <c r="M111" t="e">
        <f t="shared" si="129"/>
        <v>#DIV/0!</v>
      </c>
      <c r="N111" t="e">
        <f t="shared" si="129"/>
        <v>#DIV/0!</v>
      </c>
      <c r="O111" t="e">
        <f t="shared" si="129"/>
        <v>#DIV/0!</v>
      </c>
      <c r="P111" t="e">
        <f t="shared" si="129"/>
        <v>#DIV/0!</v>
      </c>
      <c r="Q111" t="e">
        <f t="shared" si="129"/>
        <v>#DIV/0!</v>
      </c>
      <c r="R111" t="e">
        <f t="shared" si="129"/>
        <v>#DIV/0!</v>
      </c>
      <c r="S111" t="e">
        <f t="shared" si="129"/>
        <v>#DIV/0!</v>
      </c>
      <c r="T111" t="e">
        <f t="shared" si="129"/>
        <v>#DIV/0!</v>
      </c>
      <c r="U111" t="e">
        <f t="shared" si="129"/>
        <v>#DIV/0!</v>
      </c>
      <c r="FN111" t="s">
        <v>119</v>
      </c>
      <c r="FO111">
        <v>-1.2137027422399589</v>
      </c>
      <c r="FP111">
        <v>0.58120051912567983</v>
      </c>
    </row>
    <row r="112" spans="2:172">
      <c r="B112" t="e">
        <f t="shared" si="129"/>
        <v>#DIV/0!</v>
      </c>
      <c r="C112" t="e">
        <f t="shared" si="129"/>
        <v>#DIV/0!</v>
      </c>
      <c r="D112" t="e">
        <f t="shared" si="129"/>
        <v>#DIV/0!</v>
      </c>
      <c r="E112" t="e">
        <f t="shared" si="129"/>
        <v>#DIV/0!</v>
      </c>
      <c r="F112" t="e">
        <f t="shared" si="129"/>
        <v>#DIV/0!</v>
      </c>
      <c r="G112" t="e">
        <f t="shared" si="129"/>
        <v>#DIV/0!</v>
      </c>
      <c r="H112" t="e">
        <f t="shared" si="129"/>
        <v>#DIV/0!</v>
      </c>
      <c r="I112" t="e">
        <f t="shared" si="129"/>
        <v>#DIV/0!</v>
      </c>
      <c r="J112" t="e">
        <f t="shared" si="129"/>
        <v>#DIV/0!</v>
      </c>
      <c r="K112" t="e">
        <f t="shared" si="129"/>
        <v>#DIV/0!</v>
      </c>
      <c r="L112" t="e">
        <f t="shared" si="129"/>
        <v>#DIV/0!</v>
      </c>
      <c r="M112" t="e">
        <f t="shared" si="129"/>
        <v>#DIV/0!</v>
      </c>
      <c r="N112" t="e">
        <f t="shared" si="129"/>
        <v>#DIV/0!</v>
      </c>
      <c r="O112" t="e">
        <f t="shared" si="129"/>
        <v>#DIV/0!</v>
      </c>
      <c r="P112" t="e">
        <f t="shared" si="129"/>
        <v>#DIV/0!</v>
      </c>
      <c r="Q112" t="e">
        <f t="shared" si="129"/>
        <v>#DIV/0!</v>
      </c>
      <c r="R112" t="e">
        <f t="shared" si="129"/>
        <v>#DIV/0!</v>
      </c>
      <c r="S112" t="e">
        <f t="shared" si="129"/>
        <v>#DIV/0!</v>
      </c>
      <c r="T112" t="e">
        <f t="shared" si="129"/>
        <v>#DIV/0!</v>
      </c>
      <c r="U112" t="e">
        <f t="shared" si="129"/>
        <v>#DIV/0!</v>
      </c>
      <c r="FN112" t="s">
        <v>130</v>
      </c>
      <c r="FO112">
        <v>-4.5749361237390236</v>
      </c>
      <c r="FP112">
        <v>0.30902594639823217</v>
      </c>
    </row>
    <row r="113" spans="2:21">
      <c r="B113" t="e">
        <f t="shared" si="129"/>
        <v>#DIV/0!</v>
      </c>
      <c r="C113" t="e">
        <f t="shared" si="129"/>
        <v>#DIV/0!</v>
      </c>
      <c r="D113" t="e">
        <f t="shared" si="129"/>
        <v>#DIV/0!</v>
      </c>
      <c r="E113" t="e">
        <f t="shared" si="129"/>
        <v>#DIV/0!</v>
      </c>
      <c r="F113" t="e">
        <f t="shared" si="129"/>
        <v>#DIV/0!</v>
      </c>
      <c r="G113" t="e">
        <f t="shared" si="129"/>
        <v>#DIV/0!</v>
      </c>
      <c r="H113" t="e">
        <f t="shared" si="129"/>
        <v>#DIV/0!</v>
      </c>
      <c r="I113" t="e">
        <f t="shared" si="129"/>
        <v>#DIV/0!</v>
      </c>
      <c r="J113" t="e">
        <f t="shared" si="129"/>
        <v>#DIV/0!</v>
      </c>
      <c r="K113" t="e">
        <f t="shared" si="129"/>
        <v>#DIV/0!</v>
      </c>
      <c r="L113" t="e">
        <f t="shared" si="129"/>
        <v>#DIV/0!</v>
      </c>
      <c r="M113" t="e">
        <f t="shared" si="129"/>
        <v>#DIV/0!</v>
      </c>
      <c r="N113" t="e">
        <f t="shared" si="129"/>
        <v>#DIV/0!</v>
      </c>
      <c r="O113" t="e">
        <f t="shared" si="129"/>
        <v>#DIV/0!</v>
      </c>
      <c r="P113" t="e">
        <f t="shared" si="129"/>
        <v>#DIV/0!</v>
      </c>
      <c r="Q113" t="e">
        <f t="shared" si="129"/>
        <v>#DIV/0!</v>
      </c>
      <c r="R113" t="e">
        <f t="shared" si="129"/>
        <v>#DIV/0!</v>
      </c>
      <c r="S113" t="e">
        <f t="shared" si="129"/>
        <v>#DIV/0!</v>
      </c>
      <c r="T113" t="e">
        <f t="shared" si="129"/>
        <v>#DIV/0!</v>
      </c>
      <c r="U113" t="e">
        <f t="shared" si="129"/>
        <v>#DIV/0!</v>
      </c>
    </row>
    <row r="114" spans="2:21">
      <c r="B114" t="e">
        <f t="shared" si="129"/>
        <v>#DIV/0!</v>
      </c>
      <c r="C114" t="e">
        <f t="shared" si="129"/>
        <v>#DIV/0!</v>
      </c>
      <c r="D114" t="e">
        <f t="shared" si="129"/>
        <v>#DIV/0!</v>
      </c>
      <c r="E114" t="e">
        <f t="shared" si="129"/>
        <v>#DIV/0!</v>
      </c>
      <c r="F114" t="e">
        <f t="shared" si="129"/>
        <v>#DIV/0!</v>
      </c>
      <c r="G114" t="e">
        <f t="shared" si="129"/>
        <v>#DIV/0!</v>
      </c>
      <c r="H114" t="e">
        <f t="shared" si="129"/>
        <v>#DIV/0!</v>
      </c>
      <c r="I114" t="e">
        <f t="shared" si="129"/>
        <v>#DIV/0!</v>
      </c>
      <c r="J114" t="e">
        <f t="shared" si="129"/>
        <v>#DIV/0!</v>
      </c>
      <c r="K114" t="e">
        <f t="shared" si="129"/>
        <v>#DIV/0!</v>
      </c>
      <c r="L114" t="e">
        <f t="shared" si="129"/>
        <v>#DIV/0!</v>
      </c>
      <c r="M114" t="e">
        <f t="shared" si="129"/>
        <v>#DIV/0!</v>
      </c>
      <c r="N114" t="e">
        <f t="shared" si="129"/>
        <v>#DIV/0!</v>
      </c>
      <c r="O114" t="e">
        <f t="shared" si="129"/>
        <v>#DIV/0!</v>
      </c>
      <c r="P114" t="e">
        <f t="shared" si="129"/>
        <v>#DIV/0!</v>
      </c>
      <c r="Q114" t="e">
        <f t="shared" si="129"/>
        <v>#DIV/0!</v>
      </c>
      <c r="R114" t="e">
        <f t="shared" si="129"/>
        <v>#DIV/0!</v>
      </c>
      <c r="S114" t="e">
        <f t="shared" si="129"/>
        <v>#DIV/0!</v>
      </c>
      <c r="T114" t="e">
        <f t="shared" si="129"/>
        <v>#DIV/0!</v>
      </c>
      <c r="U114" t="e">
        <f t="shared" si="129"/>
        <v>#DIV/0!</v>
      </c>
    </row>
    <row r="115" spans="2:21">
      <c r="B115" t="e">
        <f t="shared" si="129"/>
        <v>#DIV/0!</v>
      </c>
      <c r="C115" t="e">
        <f t="shared" si="129"/>
        <v>#DIV/0!</v>
      </c>
      <c r="D115" t="e">
        <f t="shared" si="129"/>
        <v>#DIV/0!</v>
      </c>
      <c r="E115" t="e">
        <f t="shared" si="129"/>
        <v>#DIV/0!</v>
      </c>
      <c r="F115" t="e">
        <f t="shared" si="129"/>
        <v>#DIV/0!</v>
      </c>
      <c r="G115" t="e">
        <f t="shared" si="129"/>
        <v>#DIV/0!</v>
      </c>
      <c r="H115" t="e">
        <f t="shared" si="129"/>
        <v>#DIV/0!</v>
      </c>
      <c r="I115" t="e">
        <f t="shared" si="129"/>
        <v>#DIV/0!</v>
      </c>
      <c r="J115" t="e">
        <f t="shared" si="129"/>
        <v>#DIV/0!</v>
      </c>
      <c r="K115" t="e">
        <f t="shared" si="129"/>
        <v>#DIV/0!</v>
      </c>
      <c r="L115" t="e">
        <f t="shared" si="129"/>
        <v>#DIV/0!</v>
      </c>
      <c r="M115" t="e">
        <f t="shared" si="129"/>
        <v>#DIV/0!</v>
      </c>
      <c r="N115" t="e">
        <f t="shared" si="129"/>
        <v>#DIV/0!</v>
      </c>
      <c r="O115" t="e">
        <f t="shared" si="129"/>
        <v>#DIV/0!</v>
      </c>
      <c r="P115" t="e">
        <f t="shared" si="129"/>
        <v>#DIV/0!</v>
      </c>
      <c r="Q115" t="e">
        <f t="shared" si="129"/>
        <v>#DIV/0!</v>
      </c>
      <c r="R115" t="e">
        <f t="shared" si="129"/>
        <v>#DIV/0!</v>
      </c>
      <c r="S115" t="e">
        <f t="shared" si="129"/>
        <v>#DIV/0!</v>
      </c>
      <c r="T115" t="e">
        <f t="shared" si="129"/>
        <v>#DIV/0!</v>
      </c>
      <c r="U115" t="e">
        <f t="shared" si="129"/>
        <v>#DIV/0!</v>
      </c>
    </row>
    <row r="116" spans="2:21">
      <c r="B116" t="e">
        <f t="shared" si="129"/>
        <v>#DIV/0!</v>
      </c>
      <c r="C116" t="e">
        <f t="shared" si="129"/>
        <v>#DIV/0!</v>
      </c>
      <c r="D116" t="e">
        <f t="shared" si="129"/>
        <v>#DIV/0!</v>
      </c>
      <c r="E116" t="e">
        <f t="shared" si="129"/>
        <v>#DIV/0!</v>
      </c>
      <c r="F116" t="e">
        <f t="shared" si="129"/>
        <v>#DIV/0!</v>
      </c>
      <c r="G116" t="e">
        <f t="shared" si="129"/>
        <v>#DIV/0!</v>
      </c>
      <c r="H116" t="e">
        <f t="shared" si="129"/>
        <v>#DIV/0!</v>
      </c>
      <c r="I116" t="e">
        <f t="shared" si="129"/>
        <v>#DIV/0!</v>
      </c>
      <c r="J116" t="e">
        <f t="shared" si="129"/>
        <v>#DIV/0!</v>
      </c>
      <c r="K116" t="e">
        <f t="shared" si="129"/>
        <v>#DIV/0!</v>
      </c>
      <c r="L116" t="e">
        <f t="shared" si="129"/>
        <v>#DIV/0!</v>
      </c>
      <c r="M116" t="e">
        <f t="shared" si="129"/>
        <v>#DIV/0!</v>
      </c>
      <c r="N116" t="e">
        <f t="shared" si="129"/>
        <v>#DIV/0!</v>
      </c>
      <c r="O116" t="e">
        <f t="shared" si="129"/>
        <v>#DIV/0!</v>
      </c>
      <c r="P116" t="e">
        <f t="shared" si="129"/>
        <v>#DIV/0!</v>
      </c>
      <c r="Q116" t="e">
        <f t="shared" si="129"/>
        <v>#DIV/0!</v>
      </c>
      <c r="R116" t="e">
        <f t="shared" si="129"/>
        <v>#DIV/0!</v>
      </c>
      <c r="S116" t="e">
        <f t="shared" si="129"/>
        <v>#DIV/0!</v>
      </c>
      <c r="T116" t="e">
        <f t="shared" si="129"/>
        <v>#DIV/0!</v>
      </c>
      <c r="U116" t="e">
        <f t="shared" si="129"/>
        <v>#DIV/0!</v>
      </c>
    </row>
    <row r="117" spans="2:21">
      <c r="B117" t="e">
        <f t="shared" si="129"/>
        <v>#DIV/0!</v>
      </c>
      <c r="C117" t="e">
        <f t="shared" si="129"/>
        <v>#DIV/0!</v>
      </c>
      <c r="D117" t="e">
        <f t="shared" si="129"/>
        <v>#DIV/0!</v>
      </c>
      <c r="E117" t="e">
        <f t="shared" si="129"/>
        <v>#DIV/0!</v>
      </c>
      <c r="F117" t="e">
        <f t="shared" si="129"/>
        <v>#DIV/0!</v>
      </c>
      <c r="G117" t="e">
        <f t="shared" si="129"/>
        <v>#DIV/0!</v>
      </c>
      <c r="H117" t="e">
        <f t="shared" si="129"/>
        <v>#DIV/0!</v>
      </c>
      <c r="I117" t="e">
        <f t="shared" si="129"/>
        <v>#DIV/0!</v>
      </c>
      <c r="J117" t="e">
        <f t="shared" si="129"/>
        <v>#DIV/0!</v>
      </c>
      <c r="K117" t="e">
        <f t="shared" si="129"/>
        <v>#DIV/0!</v>
      </c>
      <c r="L117" t="e">
        <f t="shared" si="129"/>
        <v>#DIV/0!</v>
      </c>
      <c r="M117" t="e">
        <f t="shared" si="129"/>
        <v>#DIV/0!</v>
      </c>
      <c r="N117" t="e">
        <f t="shared" si="129"/>
        <v>#DIV/0!</v>
      </c>
      <c r="O117" t="e">
        <f t="shared" si="129"/>
        <v>#DIV/0!</v>
      </c>
      <c r="P117" t="e">
        <f t="shared" si="129"/>
        <v>#DIV/0!</v>
      </c>
      <c r="Q117" t="e">
        <f t="shared" si="129"/>
        <v>#DIV/0!</v>
      </c>
      <c r="R117" t="e">
        <f t="shared" si="129"/>
        <v>#DIV/0!</v>
      </c>
      <c r="S117" t="e">
        <f t="shared" si="129"/>
        <v>#DIV/0!</v>
      </c>
      <c r="T117" t="e">
        <f t="shared" si="129"/>
        <v>#DIV/0!</v>
      </c>
      <c r="U117" t="e">
        <f t="shared" si="129"/>
        <v>#DIV/0!</v>
      </c>
    </row>
    <row r="118" spans="2:21">
      <c r="B118" t="e">
        <f t="shared" si="129"/>
        <v>#DIV/0!</v>
      </c>
      <c r="C118" t="e">
        <f t="shared" si="129"/>
        <v>#DIV/0!</v>
      </c>
      <c r="D118" t="e">
        <f t="shared" si="129"/>
        <v>#DIV/0!</v>
      </c>
      <c r="E118" t="e">
        <f t="shared" si="129"/>
        <v>#DIV/0!</v>
      </c>
      <c r="F118" t="e">
        <f t="shared" si="129"/>
        <v>#DIV/0!</v>
      </c>
      <c r="G118" t="e">
        <f t="shared" si="129"/>
        <v>#DIV/0!</v>
      </c>
      <c r="H118" t="e">
        <f t="shared" si="129"/>
        <v>#DIV/0!</v>
      </c>
      <c r="I118" t="e">
        <f t="shared" si="129"/>
        <v>#DIV/0!</v>
      </c>
      <c r="J118" t="e">
        <f t="shared" si="129"/>
        <v>#DIV/0!</v>
      </c>
      <c r="K118" t="e">
        <f t="shared" si="129"/>
        <v>#DIV/0!</v>
      </c>
      <c r="L118" t="e">
        <f t="shared" si="129"/>
        <v>#DIV/0!</v>
      </c>
      <c r="M118" t="e">
        <f t="shared" si="129"/>
        <v>#DIV/0!</v>
      </c>
      <c r="N118" t="e">
        <f t="shared" si="129"/>
        <v>#DIV/0!</v>
      </c>
      <c r="O118" t="e">
        <f t="shared" si="129"/>
        <v>#DIV/0!</v>
      </c>
      <c r="P118" t="e">
        <f t="shared" si="129"/>
        <v>#DIV/0!</v>
      </c>
      <c r="Q118" t="e">
        <f t="shared" si="129"/>
        <v>#DIV/0!</v>
      </c>
      <c r="R118" t="e">
        <f t="shared" si="129"/>
        <v>#DIV/0!</v>
      </c>
      <c r="S118" t="e">
        <f t="shared" si="129"/>
        <v>#DIV/0!</v>
      </c>
      <c r="T118" t="e">
        <f t="shared" si="129"/>
        <v>#DIV/0!</v>
      </c>
      <c r="U118" t="e">
        <f t="shared" si="129"/>
        <v>#DIV/0!</v>
      </c>
    </row>
    <row r="119" spans="2:21">
      <c r="B119" t="e">
        <f t="shared" si="129"/>
        <v>#DIV/0!</v>
      </c>
      <c r="C119" t="e">
        <f t="shared" si="129"/>
        <v>#DIV/0!</v>
      </c>
      <c r="D119" t="e">
        <f t="shared" si="129"/>
        <v>#DIV/0!</v>
      </c>
      <c r="E119" t="e">
        <f t="shared" si="129"/>
        <v>#DIV/0!</v>
      </c>
      <c r="F119" t="e">
        <f t="shared" si="129"/>
        <v>#DIV/0!</v>
      </c>
      <c r="G119" t="e">
        <f t="shared" si="129"/>
        <v>#DIV/0!</v>
      </c>
      <c r="H119" t="e">
        <f t="shared" si="129"/>
        <v>#DIV/0!</v>
      </c>
      <c r="I119" t="e">
        <f t="shared" si="129"/>
        <v>#DIV/0!</v>
      </c>
      <c r="J119" t="e">
        <f t="shared" si="129"/>
        <v>#DIV/0!</v>
      </c>
      <c r="K119" t="e">
        <f t="shared" si="129"/>
        <v>#DIV/0!</v>
      </c>
      <c r="L119" t="e">
        <f t="shared" si="129"/>
        <v>#DIV/0!</v>
      </c>
      <c r="M119" t="e">
        <f t="shared" si="129"/>
        <v>#DIV/0!</v>
      </c>
      <c r="N119" t="e">
        <f t="shared" si="129"/>
        <v>#DIV/0!</v>
      </c>
      <c r="O119" t="e">
        <f t="shared" si="129"/>
        <v>#DIV/0!</v>
      </c>
      <c r="P119" t="e">
        <f t="shared" si="129"/>
        <v>#DIV/0!</v>
      </c>
      <c r="Q119" t="e">
        <f t="shared" si="129"/>
        <v>#DIV/0!</v>
      </c>
      <c r="R119" t="e">
        <f t="shared" si="129"/>
        <v>#DIV/0!</v>
      </c>
      <c r="S119" t="e">
        <f t="shared" si="129"/>
        <v>#DIV/0!</v>
      </c>
      <c r="T119" t="e">
        <f t="shared" si="129"/>
        <v>#DIV/0!</v>
      </c>
      <c r="U119" t="e">
        <f t="shared" si="129"/>
        <v>#DIV/0!</v>
      </c>
    </row>
    <row r="120" spans="2:21">
      <c r="B120" t="e">
        <f t="shared" si="129"/>
        <v>#DIV/0!</v>
      </c>
      <c r="C120" t="e">
        <f t="shared" si="129"/>
        <v>#DIV/0!</v>
      </c>
      <c r="D120" t="e">
        <f t="shared" si="129"/>
        <v>#DIV/0!</v>
      </c>
      <c r="E120" t="e">
        <f t="shared" si="129"/>
        <v>#DIV/0!</v>
      </c>
      <c r="F120" t="e">
        <f t="shared" si="129"/>
        <v>#DIV/0!</v>
      </c>
      <c r="G120" t="e">
        <f t="shared" si="129"/>
        <v>#DIV/0!</v>
      </c>
      <c r="H120" t="e">
        <f t="shared" si="129"/>
        <v>#DIV/0!</v>
      </c>
      <c r="I120" t="e">
        <f t="shared" si="129"/>
        <v>#DIV/0!</v>
      </c>
      <c r="J120" t="e">
        <f t="shared" si="129"/>
        <v>#DIV/0!</v>
      </c>
      <c r="K120" t="e">
        <f t="shared" si="129"/>
        <v>#DIV/0!</v>
      </c>
      <c r="L120" t="e">
        <f t="shared" si="129"/>
        <v>#DIV/0!</v>
      </c>
      <c r="M120" t="e">
        <f t="shared" si="129"/>
        <v>#DIV/0!</v>
      </c>
      <c r="N120" t="e">
        <f t="shared" si="129"/>
        <v>#DIV/0!</v>
      </c>
      <c r="O120" t="e">
        <f t="shared" si="129"/>
        <v>#DIV/0!</v>
      </c>
      <c r="P120" t="e">
        <f t="shared" si="129"/>
        <v>#DIV/0!</v>
      </c>
      <c r="Q120" t="e">
        <f t="shared" si="129"/>
        <v>#DIV/0!</v>
      </c>
      <c r="R120" t="e">
        <f t="shared" si="129"/>
        <v>#DIV/0!</v>
      </c>
      <c r="S120" t="e">
        <f t="shared" si="129"/>
        <v>#DIV/0!</v>
      </c>
      <c r="T120" t="e">
        <f t="shared" si="129"/>
        <v>#DIV/0!</v>
      </c>
      <c r="U120" t="e">
        <f t="shared" si="129"/>
        <v>#DIV/0!</v>
      </c>
    </row>
    <row r="121" spans="2:21">
      <c r="B121" t="e">
        <f t="shared" si="129"/>
        <v>#DIV/0!</v>
      </c>
      <c r="C121" t="e">
        <f t="shared" si="129"/>
        <v>#DIV/0!</v>
      </c>
      <c r="D121" t="e">
        <f t="shared" si="129"/>
        <v>#DIV/0!</v>
      </c>
      <c r="E121" t="e">
        <f t="shared" si="129"/>
        <v>#DIV/0!</v>
      </c>
      <c r="F121" t="e">
        <f t="shared" si="129"/>
        <v>#DIV/0!</v>
      </c>
      <c r="G121" t="e">
        <f t="shared" si="129"/>
        <v>#DIV/0!</v>
      </c>
      <c r="H121" t="e">
        <f t="shared" si="129"/>
        <v>#DIV/0!</v>
      </c>
      <c r="I121" t="e">
        <f t="shared" si="129"/>
        <v>#DIV/0!</v>
      </c>
      <c r="J121" t="e">
        <f t="shared" si="129"/>
        <v>#DIV/0!</v>
      </c>
      <c r="K121" t="e">
        <f t="shared" si="129"/>
        <v>#DIV/0!</v>
      </c>
      <c r="L121" t="e">
        <f t="shared" si="129"/>
        <v>#DIV/0!</v>
      </c>
      <c r="M121" t="e">
        <f t="shared" si="129"/>
        <v>#DIV/0!</v>
      </c>
      <c r="N121" t="e">
        <f t="shared" si="129"/>
        <v>#DIV/0!</v>
      </c>
      <c r="O121" t="e">
        <f t="shared" si="129"/>
        <v>#DIV/0!</v>
      </c>
      <c r="P121" t="e">
        <f t="shared" si="129"/>
        <v>#DIV/0!</v>
      </c>
      <c r="Q121" t="e">
        <f t="shared" si="129"/>
        <v>#DIV/0!</v>
      </c>
      <c r="R121" t="e">
        <f t="shared" si="129"/>
        <v>#DIV/0!</v>
      </c>
      <c r="S121" t="e">
        <f t="shared" si="129"/>
        <v>#DIV/0!</v>
      </c>
      <c r="T121" t="e">
        <f t="shared" si="129"/>
        <v>#DIV/0!</v>
      </c>
      <c r="U121" t="e">
        <f t="shared" si="129"/>
        <v>#DIV/0!</v>
      </c>
    </row>
  </sheetData>
  <mergeCells count="9">
    <mergeCell ref="FP1:GI1"/>
    <mergeCell ref="FP28:GI28"/>
    <mergeCell ref="GK28:HD28"/>
    <mergeCell ref="B1:U1"/>
    <mergeCell ref="V1:AO1"/>
    <mergeCell ref="AP1:BI1"/>
    <mergeCell ref="CZ1:DS1"/>
    <mergeCell ref="DV1:EO1"/>
    <mergeCell ref="EU1:FN1"/>
  </mergeCells>
  <conditionalFormatting sqref="CZ29:DS41 CZ4:DS27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V4:EO27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4:FN27 FP4:GI27">
    <cfRule type="colorScale" priority="22">
      <colorScale>
        <cfvo type="min"/>
        <cfvo type="max"/>
        <color rgb="FFFCFCFF"/>
        <color rgb="FF63BE7B"/>
      </colorScale>
    </cfRule>
  </conditionalFormatting>
  <conditionalFormatting sqref="EU29:FN52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53:FN5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O107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O108:FO112 FO93:FO106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O93:FO112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93:FP112">
    <cfRule type="colorScale" priority="17">
      <colorScale>
        <cfvo type="min"/>
        <cfvo type="max"/>
        <color rgb="FFFCFCFF"/>
        <color rgb="FF63BE7B"/>
      </colorScale>
    </cfRule>
  </conditionalFormatting>
  <conditionalFormatting sqref="FP55:GI60 GK55:HD60 EU55:FN60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29:GI52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29:HD52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55:GI60 GK55:HD60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64:FN64 FP64:GI64 GK64:HD6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64:GI64 GK64:HD6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55:HD60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64:HD6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63BE7B"/>
        <color rgb="FFFCFCFF"/>
      </colorScale>
    </cfRule>
  </conditionalFormatting>
  <conditionalFormatting sqref="FP64:GI6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55:GI6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J76:HJ9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K76:HK95">
    <cfRule type="colorScale" priority="4">
      <colorScale>
        <cfvo type="min"/>
        <cfvo type="max"/>
        <color rgb="FFFFEF9C"/>
        <color rgb="FF63BE7B"/>
      </colorScale>
    </cfRule>
  </conditionalFormatting>
  <conditionalFormatting sqref="B44:U66 B69:U8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4:U121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0:U41 B4:U27">
    <cfRule type="colorScale" priority="28">
      <colorScale>
        <cfvo type="min"/>
        <cfvo type="max"/>
        <color rgb="FFFCFCFF"/>
        <color rgb="FF63BE7B"/>
      </colorScale>
    </cfRule>
  </conditionalFormatting>
  <conditionalFormatting sqref="BJ4:CC2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27:CC2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:U27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scale="11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18E24-AFA7-9D4E-8F69-B789C2FDC618}">
  <sheetPr>
    <pageSetUpPr fitToPage="1"/>
  </sheetPr>
  <dimension ref="A1:HL121"/>
  <sheetViews>
    <sheetView topLeftCell="DE18" zoomScale="88" zoomScaleNormal="88" workbookViewId="0">
      <selection activeCell="FK63" sqref="FK63"/>
    </sheetView>
  </sheetViews>
  <sheetFormatPr baseColWidth="10" defaultRowHeight="16"/>
  <cols>
    <col min="1" max="1" width="78.5703125" customWidth="1"/>
    <col min="2" max="10" width="3.7109375" customWidth="1"/>
    <col min="11" max="11" width="3.5703125" customWidth="1"/>
    <col min="12" max="21" width="3.7109375" customWidth="1"/>
    <col min="22" max="30" width="3.28515625" customWidth="1"/>
    <col min="31" max="31" width="5.7109375" customWidth="1"/>
    <col min="32" max="37" width="3.28515625" customWidth="1"/>
    <col min="38" max="38" width="6" customWidth="1"/>
    <col min="39" max="103" width="3.28515625" customWidth="1"/>
    <col min="104" max="145" width="1.5703125" customWidth="1"/>
    <col min="146" max="147" width="3.28515625" customWidth="1"/>
    <col min="148" max="148" width="8.85546875" customWidth="1"/>
    <col min="149" max="192" width="3.28515625" customWidth="1"/>
    <col min="193" max="212" width="5.7109375" customWidth="1"/>
    <col min="213" max="215" width="3.28515625" customWidth="1"/>
    <col min="216" max="237" width="11" customWidth="1"/>
  </cols>
  <sheetData>
    <row r="1" spans="1:191">
      <c r="B1" s="3" t="s">
        <v>138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 t="s">
        <v>139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 t="s">
        <v>140</v>
      </c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Z1" s="3" t="s">
        <v>141</v>
      </c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V1" s="3" t="s">
        <v>142</v>
      </c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U1" s="3" t="s">
        <v>144</v>
      </c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P1" s="3" t="s">
        <v>145</v>
      </c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</row>
    <row r="2" spans="1:191"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123</v>
      </c>
      <c r="H2" t="s">
        <v>124</v>
      </c>
      <c r="I2" t="s">
        <v>125</v>
      </c>
      <c r="J2" t="s">
        <v>126</v>
      </c>
      <c r="K2" t="s">
        <v>127</v>
      </c>
      <c r="L2" t="s">
        <v>128</v>
      </c>
      <c r="M2" t="s">
        <v>129</v>
      </c>
      <c r="N2" t="s">
        <v>130</v>
      </c>
      <c r="O2" t="s">
        <v>131</v>
      </c>
      <c r="P2" t="s">
        <v>132</v>
      </c>
      <c r="Q2" t="s">
        <v>133</v>
      </c>
      <c r="R2" t="s">
        <v>134</v>
      </c>
      <c r="S2" t="s">
        <v>136</v>
      </c>
      <c r="T2" t="s">
        <v>135</v>
      </c>
      <c r="U2" t="s">
        <v>137</v>
      </c>
      <c r="V2" t="s">
        <v>118</v>
      </c>
      <c r="W2" t="s">
        <v>119</v>
      </c>
      <c r="X2" t="s">
        <v>120</v>
      </c>
      <c r="Y2" t="s">
        <v>121</v>
      </c>
      <c r="Z2" t="s">
        <v>122</v>
      </c>
      <c r="AA2" t="s">
        <v>123</v>
      </c>
      <c r="AB2" t="s">
        <v>124</v>
      </c>
      <c r="AC2" t="s">
        <v>125</v>
      </c>
      <c r="AD2" t="s">
        <v>126</v>
      </c>
      <c r="AE2" t="s">
        <v>127</v>
      </c>
      <c r="AF2" t="s">
        <v>128</v>
      </c>
      <c r="AG2" t="s">
        <v>129</v>
      </c>
      <c r="AH2" t="s">
        <v>130</v>
      </c>
      <c r="AI2" t="s">
        <v>131</v>
      </c>
      <c r="AJ2" t="s">
        <v>132</v>
      </c>
      <c r="AK2" t="s">
        <v>133</v>
      </c>
      <c r="AL2" t="s">
        <v>134</v>
      </c>
      <c r="AM2" t="s">
        <v>136</v>
      </c>
      <c r="AN2" t="s">
        <v>135</v>
      </c>
      <c r="AO2" t="s">
        <v>137</v>
      </c>
      <c r="AP2" t="s">
        <v>118</v>
      </c>
      <c r="AQ2" t="s">
        <v>119</v>
      </c>
      <c r="AR2" t="s">
        <v>120</v>
      </c>
      <c r="AS2" t="s">
        <v>121</v>
      </c>
      <c r="AT2" t="s">
        <v>122</v>
      </c>
      <c r="AU2" t="s">
        <v>123</v>
      </c>
      <c r="AV2" t="s">
        <v>124</v>
      </c>
      <c r="AW2" t="s">
        <v>125</v>
      </c>
      <c r="AX2" t="s">
        <v>126</v>
      </c>
      <c r="AY2" t="s">
        <v>127</v>
      </c>
      <c r="AZ2" t="s">
        <v>128</v>
      </c>
      <c r="BA2" t="s">
        <v>129</v>
      </c>
      <c r="BB2" t="s">
        <v>130</v>
      </c>
      <c r="BC2" t="s">
        <v>131</v>
      </c>
      <c r="BD2" t="s">
        <v>132</v>
      </c>
      <c r="BE2" t="s">
        <v>133</v>
      </c>
      <c r="BF2" t="s">
        <v>134</v>
      </c>
      <c r="BG2" t="s">
        <v>136</v>
      </c>
      <c r="BH2" t="s">
        <v>135</v>
      </c>
      <c r="BI2" t="s">
        <v>137</v>
      </c>
      <c r="ER2" t="s">
        <v>143</v>
      </c>
    </row>
    <row r="3" spans="1:191">
      <c r="A3" t="s">
        <v>0</v>
      </c>
      <c r="B3" t="s">
        <v>15</v>
      </c>
      <c r="C3" t="s">
        <v>7</v>
      </c>
      <c r="D3" t="s">
        <v>9</v>
      </c>
      <c r="E3" t="s">
        <v>3</v>
      </c>
      <c r="F3" t="s">
        <v>4</v>
      </c>
      <c r="G3" t="s">
        <v>16</v>
      </c>
      <c r="H3" t="s">
        <v>17</v>
      </c>
      <c r="I3" t="s">
        <v>12</v>
      </c>
      <c r="J3" t="s">
        <v>14</v>
      </c>
      <c r="K3" t="s">
        <v>6</v>
      </c>
      <c r="L3" t="s">
        <v>1</v>
      </c>
      <c r="M3" t="s">
        <v>18</v>
      </c>
      <c r="N3" t="s">
        <v>8</v>
      </c>
      <c r="O3" t="s">
        <v>10</v>
      </c>
      <c r="P3" t="s">
        <v>11</v>
      </c>
      <c r="Q3" t="s">
        <v>5</v>
      </c>
      <c r="R3" t="s">
        <v>20</v>
      </c>
      <c r="S3" t="s">
        <v>19</v>
      </c>
      <c r="T3" t="s">
        <v>2</v>
      </c>
      <c r="U3" t="s">
        <v>13</v>
      </c>
      <c r="V3" t="s">
        <v>35</v>
      </c>
      <c r="W3" t="s">
        <v>27</v>
      </c>
      <c r="X3" t="s">
        <v>29</v>
      </c>
      <c r="Y3" t="s">
        <v>23</v>
      </c>
      <c r="Z3" t="s">
        <v>24</v>
      </c>
      <c r="AA3" t="s">
        <v>36</v>
      </c>
      <c r="AB3" t="s">
        <v>37</v>
      </c>
      <c r="AC3" t="s">
        <v>32</v>
      </c>
      <c r="AD3" t="s">
        <v>34</v>
      </c>
      <c r="AE3" t="s">
        <v>26</v>
      </c>
      <c r="AF3" t="s">
        <v>21</v>
      </c>
      <c r="AG3" t="s">
        <v>38</v>
      </c>
      <c r="AH3" t="s">
        <v>28</v>
      </c>
      <c r="AI3" t="s">
        <v>30</v>
      </c>
      <c r="AJ3" t="s">
        <v>31</v>
      </c>
      <c r="AK3" t="s">
        <v>25</v>
      </c>
      <c r="AL3" t="s">
        <v>40</v>
      </c>
      <c r="AM3" t="s">
        <v>39</v>
      </c>
      <c r="AN3" t="s">
        <v>22</v>
      </c>
      <c r="AO3" t="s">
        <v>33</v>
      </c>
      <c r="AP3" t="s">
        <v>55</v>
      </c>
      <c r="AQ3" t="s">
        <v>47</v>
      </c>
      <c r="AR3" t="s">
        <v>49</v>
      </c>
      <c r="AS3" t="s">
        <v>43</v>
      </c>
      <c r="AT3" t="s">
        <v>44</v>
      </c>
      <c r="AU3" t="s">
        <v>56</v>
      </c>
      <c r="AV3" t="s">
        <v>57</v>
      </c>
      <c r="AW3" t="s">
        <v>52</v>
      </c>
      <c r="AX3" t="s">
        <v>54</v>
      </c>
      <c r="AY3" t="s">
        <v>46</v>
      </c>
      <c r="AZ3" t="s">
        <v>41</v>
      </c>
      <c r="BA3" t="s">
        <v>58</v>
      </c>
      <c r="BB3" t="s">
        <v>48</v>
      </c>
      <c r="BC3" t="s">
        <v>50</v>
      </c>
      <c r="BD3" t="s">
        <v>51</v>
      </c>
      <c r="BE3" t="s">
        <v>45</v>
      </c>
      <c r="BF3" t="s">
        <v>60</v>
      </c>
      <c r="BG3" t="s">
        <v>59</v>
      </c>
      <c r="BH3" t="s">
        <v>42</v>
      </c>
      <c r="BI3" t="s">
        <v>53</v>
      </c>
      <c r="BJ3" t="s">
        <v>75</v>
      </c>
      <c r="BK3" t="s">
        <v>67</v>
      </c>
      <c r="BL3" t="s">
        <v>69</v>
      </c>
      <c r="BM3" t="s">
        <v>63</v>
      </c>
      <c r="BN3" t="s">
        <v>64</v>
      </c>
      <c r="BO3" t="s">
        <v>76</v>
      </c>
      <c r="BP3" t="s">
        <v>77</v>
      </c>
      <c r="BQ3" t="s">
        <v>72</v>
      </c>
      <c r="BR3" t="s">
        <v>74</v>
      </c>
      <c r="BS3" t="s">
        <v>66</v>
      </c>
      <c r="BT3" t="s">
        <v>61</v>
      </c>
      <c r="BU3" t="s">
        <v>78</v>
      </c>
      <c r="BV3" t="s">
        <v>68</v>
      </c>
      <c r="BW3" t="s">
        <v>70</v>
      </c>
      <c r="BX3" t="s">
        <v>71</v>
      </c>
      <c r="BY3" t="s">
        <v>65</v>
      </c>
      <c r="BZ3" t="s">
        <v>80</v>
      </c>
      <c r="CA3" t="s">
        <v>79</v>
      </c>
      <c r="CB3" t="s">
        <v>62</v>
      </c>
      <c r="CC3" t="s">
        <v>73</v>
      </c>
      <c r="CD3" t="s">
        <v>132</v>
      </c>
      <c r="CE3" t="s">
        <v>124</v>
      </c>
      <c r="CF3" t="s">
        <v>126</v>
      </c>
      <c r="CG3" t="s">
        <v>120</v>
      </c>
      <c r="CH3" t="s">
        <v>121</v>
      </c>
      <c r="CI3" t="s">
        <v>133</v>
      </c>
      <c r="CJ3" t="s">
        <v>134</v>
      </c>
      <c r="CK3" t="s">
        <v>129</v>
      </c>
      <c r="CL3" t="s">
        <v>131</v>
      </c>
      <c r="CM3" t="s">
        <v>123</v>
      </c>
      <c r="CN3" t="s">
        <v>118</v>
      </c>
      <c r="CO3" t="s">
        <v>136</v>
      </c>
      <c r="CP3" t="s">
        <v>125</v>
      </c>
      <c r="CQ3" t="s">
        <v>127</v>
      </c>
      <c r="CR3" t="s">
        <v>128</v>
      </c>
      <c r="CS3" t="s">
        <v>122</v>
      </c>
      <c r="CT3" t="s">
        <v>137</v>
      </c>
      <c r="CU3" t="s">
        <v>135</v>
      </c>
      <c r="CV3" t="s">
        <v>119</v>
      </c>
      <c r="CW3" t="s">
        <v>130</v>
      </c>
      <c r="CX3" s="1"/>
      <c r="CY3" s="1"/>
      <c r="CZ3" t="s">
        <v>132</v>
      </c>
      <c r="DA3" t="s">
        <v>124</v>
      </c>
      <c r="DB3" t="s">
        <v>126</v>
      </c>
      <c r="DC3" t="s">
        <v>120</v>
      </c>
      <c r="DD3" t="s">
        <v>121</v>
      </c>
      <c r="DE3" t="s">
        <v>133</v>
      </c>
      <c r="DF3" t="s">
        <v>134</v>
      </c>
      <c r="DG3" t="s">
        <v>129</v>
      </c>
      <c r="DH3" t="s">
        <v>131</v>
      </c>
      <c r="DI3" t="s">
        <v>123</v>
      </c>
      <c r="DJ3" t="s">
        <v>118</v>
      </c>
      <c r="DK3" t="s">
        <v>136</v>
      </c>
      <c r="DL3" t="s">
        <v>125</v>
      </c>
      <c r="DM3" t="s">
        <v>127</v>
      </c>
      <c r="DN3" t="s">
        <v>128</v>
      </c>
      <c r="DO3" t="s">
        <v>122</v>
      </c>
      <c r="DP3" t="s">
        <v>137</v>
      </c>
      <c r="DQ3" t="s">
        <v>135</v>
      </c>
      <c r="DR3" t="s">
        <v>119</v>
      </c>
      <c r="DS3" t="s">
        <v>130</v>
      </c>
      <c r="DV3" t="s">
        <v>132</v>
      </c>
      <c r="DW3" t="s">
        <v>124</v>
      </c>
      <c r="DX3" t="s">
        <v>126</v>
      </c>
      <c r="DY3" t="s">
        <v>120</v>
      </c>
      <c r="DZ3" t="s">
        <v>121</v>
      </c>
      <c r="EA3" t="s">
        <v>133</v>
      </c>
      <c r="EB3" t="s">
        <v>134</v>
      </c>
      <c r="EC3" t="s">
        <v>129</v>
      </c>
      <c r="ED3" t="s">
        <v>131</v>
      </c>
      <c r="EE3" t="s">
        <v>123</v>
      </c>
      <c r="EF3" t="s">
        <v>118</v>
      </c>
      <c r="EG3" t="s">
        <v>136</v>
      </c>
      <c r="EH3" t="s">
        <v>125</v>
      </c>
      <c r="EI3" t="s">
        <v>127</v>
      </c>
      <c r="EJ3" t="s">
        <v>128</v>
      </c>
      <c r="EK3" t="s">
        <v>122</v>
      </c>
      <c r="EL3" t="s">
        <v>137</v>
      </c>
      <c r="EM3" t="s">
        <v>135</v>
      </c>
      <c r="EN3" t="s">
        <v>119</v>
      </c>
      <c r="EO3" t="s">
        <v>130</v>
      </c>
      <c r="EU3" t="s">
        <v>132</v>
      </c>
      <c r="EV3" t="s">
        <v>124</v>
      </c>
      <c r="EW3" t="s">
        <v>126</v>
      </c>
      <c r="EX3" t="s">
        <v>120</v>
      </c>
      <c r="EY3" t="s">
        <v>121</v>
      </c>
      <c r="EZ3" t="s">
        <v>133</v>
      </c>
      <c r="FA3" t="s">
        <v>134</v>
      </c>
      <c r="FB3" t="s">
        <v>129</v>
      </c>
      <c r="FC3" t="s">
        <v>131</v>
      </c>
      <c r="FD3" t="s">
        <v>123</v>
      </c>
      <c r="FE3" t="s">
        <v>118</v>
      </c>
      <c r="FF3" t="s">
        <v>136</v>
      </c>
      <c r="FG3" t="s">
        <v>125</v>
      </c>
      <c r="FH3" t="s">
        <v>127</v>
      </c>
      <c r="FI3" t="s">
        <v>128</v>
      </c>
      <c r="FJ3" t="s">
        <v>122</v>
      </c>
      <c r="FK3" t="s">
        <v>137</v>
      </c>
      <c r="FL3" t="s">
        <v>135</v>
      </c>
      <c r="FM3" t="s">
        <v>119</v>
      </c>
      <c r="FN3" t="s">
        <v>130</v>
      </c>
      <c r="FP3" t="s">
        <v>132</v>
      </c>
      <c r="FQ3" t="s">
        <v>124</v>
      </c>
      <c r="FR3" t="s">
        <v>126</v>
      </c>
      <c r="FS3" t="s">
        <v>120</v>
      </c>
      <c r="FT3" t="s">
        <v>121</v>
      </c>
      <c r="FU3" t="s">
        <v>133</v>
      </c>
      <c r="FV3" t="s">
        <v>134</v>
      </c>
      <c r="FW3" t="s">
        <v>129</v>
      </c>
      <c r="FX3" t="s">
        <v>131</v>
      </c>
      <c r="FY3" t="s">
        <v>123</v>
      </c>
      <c r="FZ3" t="s">
        <v>118</v>
      </c>
      <c r="GA3" t="s">
        <v>136</v>
      </c>
      <c r="GB3" t="s">
        <v>125</v>
      </c>
      <c r="GC3" t="s">
        <v>127</v>
      </c>
      <c r="GD3" t="s">
        <v>128</v>
      </c>
      <c r="GE3" t="s">
        <v>122</v>
      </c>
      <c r="GF3" t="s">
        <v>137</v>
      </c>
      <c r="GG3" t="s">
        <v>135</v>
      </c>
      <c r="GH3" t="s">
        <v>119</v>
      </c>
      <c r="GI3" t="s">
        <v>130</v>
      </c>
    </row>
    <row r="4" spans="1:191">
      <c r="A4" t="s">
        <v>81</v>
      </c>
      <c r="B4">
        <v>155</v>
      </c>
      <c r="C4">
        <v>46</v>
      </c>
      <c r="D4">
        <v>101</v>
      </c>
      <c r="E4">
        <v>272</v>
      </c>
      <c r="F4">
        <v>378</v>
      </c>
      <c r="G4">
        <v>169</v>
      </c>
      <c r="H4">
        <v>107</v>
      </c>
      <c r="I4">
        <v>70</v>
      </c>
      <c r="J4">
        <v>91</v>
      </c>
      <c r="K4">
        <v>826</v>
      </c>
      <c r="L4">
        <v>396</v>
      </c>
      <c r="M4">
        <v>471</v>
      </c>
      <c r="N4">
        <v>105</v>
      </c>
      <c r="O4">
        <v>235</v>
      </c>
      <c r="P4">
        <v>34</v>
      </c>
      <c r="Q4">
        <v>69</v>
      </c>
      <c r="R4">
        <v>72</v>
      </c>
      <c r="S4">
        <v>23</v>
      </c>
      <c r="T4">
        <v>43</v>
      </c>
      <c r="U4">
        <v>83</v>
      </c>
      <c r="V4">
        <v>28</v>
      </c>
      <c r="W4">
        <v>8</v>
      </c>
      <c r="X4">
        <v>16</v>
      </c>
      <c r="Y4">
        <v>67</v>
      </c>
      <c r="Z4">
        <v>67</v>
      </c>
      <c r="AA4">
        <v>20</v>
      </c>
      <c r="AB4">
        <v>22</v>
      </c>
      <c r="AC4">
        <v>22</v>
      </c>
      <c r="AD4">
        <v>10</v>
      </c>
      <c r="AE4">
        <v>178</v>
      </c>
      <c r="AF4">
        <v>87</v>
      </c>
      <c r="AG4">
        <v>111</v>
      </c>
      <c r="AH4">
        <v>17</v>
      </c>
      <c r="AI4">
        <v>49</v>
      </c>
      <c r="AJ4">
        <v>6</v>
      </c>
      <c r="AK4">
        <v>19</v>
      </c>
      <c r="AL4">
        <v>16</v>
      </c>
      <c r="AM4">
        <v>5</v>
      </c>
      <c r="AN4">
        <v>12</v>
      </c>
      <c r="AO4">
        <v>9</v>
      </c>
      <c r="AP4">
        <v>31</v>
      </c>
      <c r="AQ4">
        <v>5</v>
      </c>
      <c r="AR4">
        <v>33</v>
      </c>
      <c r="AS4">
        <v>64</v>
      </c>
      <c r="AT4">
        <v>76</v>
      </c>
      <c r="AU4">
        <v>36</v>
      </c>
      <c r="AV4">
        <v>20</v>
      </c>
      <c r="AW4">
        <v>19</v>
      </c>
      <c r="AX4">
        <v>18</v>
      </c>
      <c r="AY4">
        <v>181</v>
      </c>
      <c r="AZ4">
        <v>62</v>
      </c>
      <c r="BA4">
        <v>88</v>
      </c>
      <c r="BB4">
        <v>23</v>
      </c>
      <c r="BC4">
        <v>40</v>
      </c>
      <c r="BD4">
        <v>10</v>
      </c>
      <c r="BE4">
        <v>7</v>
      </c>
      <c r="BF4">
        <v>16</v>
      </c>
      <c r="BG4">
        <v>6</v>
      </c>
      <c r="BH4">
        <v>11</v>
      </c>
      <c r="BI4">
        <v>21</v>
      </c>
      <c r="BJ4">
        <v>-3</v>
      </c>
      <c r="BK4">
        <v>3</v>
      </c>
      <c r="BL4">
        <v>-17</v>
      </c>
      <c r="BM4">
        <v>3</v>
      </c>
      <c r="BN4">
        <v>-9</v>
      </c>
      <c r="BO4">
        <v>-16</v>
      </c>
      <c r="BP4">
        <v>2</v>
      </c>
      <c r="BQ4">
        <v>3</v>
      </c>
      <c r="BR4">
        <v>-8</v>
      </c>
      <c r="BS4">
        <v>-3</v>
      </c>
      <c r="BT4">
        <v>25</v>
      </c>
      <c r="BU4">
        <v>23</v>
      </c>
      <c r="BV4">
        <v>-6</v>
      </c>
      <c r="BW4">
        <v>9</v>
      </c>
      <c r="BX4">
        <v>-4</v>
      </c>
      <c r="BY4">
        <v>12</v>
      </c>
      <c r="BZ4">
        <v>0</v>
      </c>
      <c r="CA4">
        <v>-1</v>
      </c>
      <c r="CB4">
        <v>1</v>
      </c>
      <c r="CC4">
        <v>-12</v>
      </c>
      <c r="CD4">
        <f>BJ4/B4*100</f>
        <v>-1.935483870967742</v>
      </c>
      <c r="CE4">
        <f t="shared" ref="CE4:CW4" si="0">BK4/C4*100</f>
        <v>6.5217391304347823</v>
      </c>
      <c r="CF4">
        <f t="shared" si="0"/>
        <v>-16.831683168316832</v>
      </c>
      <c r="CG4">
        <f t="shared" si="0"/>
        <v>1.1029411764705883</v>
      </c>
      <c r="CH4">
        <f t="shared" si="0"/>
        <v>-2.3809523809523809</v>
      </c>
      <c r="CI4">
        <f t="shared" si="0"/>
        <v>-9.4674556213017755</v>
      </c>
      <c r="CJ4">
        <f t="shared" si="0"/>
        <v>1.8691588785046727</v>
      </c>
      <c r="CK4">
        <f t="shared" si="0"/>
        <v>4.2857142857142856</v>
      </c>
      <c r="CL4">
        <f t="shared" si="0"/>
        <v>-8.791208791208792</v>
      </c>
      <c r="CM4">
        <f t="shared" si="0"/>
        <v>-0.36319612590799033</v>
      </c>
      <c r="CN4">
        <f t="shared" si="0"/>
        <v>6.3131313131313131</v>
      </c>
      <c r="CO4">
        <f t="shared" si="0"/>
        <v>4.8832271762208075</v>
      </c>
      <c r="CP4">
        <f t="shared" si="0"/>
        <v>-5.7142857142857144</v>
      </c>
      <c r="CQ4">
        <f t="shared" si="0"/>
        <v>3.8297872340425529</v>
      </c>
      <c r="CR4">
        <f t="shared" si="0"/>
        <v>-11.76470588235294</v>
      </c>
      <c r="CS4">
        <f t="shared" si="0"/>
        <v>17.391304347826086</v>
      </c>
      <c r="CT4">
        <f t="shared" si="0"/>
        <v>0</v>
      </c>
      <c r="CU4">
        <f t="shared" si="0"/>
        <v>-4.3478260869565215</v>
      </c>
      <c r="CV4">
        <f t="shared" si="0"/>
        <v>2.3255813953488373</v>
      </c>
      <c r="CW4">
        <f t="shared" si="0"/>
        <v>-14.457831325301203</v>
      </c>
      <c r="CZ4">
        <f t="shared" ref="CZ4:CZ27" si="1">B4/V4</f>
        <v>5.5357142857142856</v>
      </c>
      <c r="DA4">
        <f t="shared" ref="DA4:DS4" si="2">C4/W4</f>
        <v>5.75</v>
      </c>
      <c r="DB4">
        <f t="shared" si="2"/>
        <v>6.3125</v>
      </c>
      <c r="DC4">
        <f t="shared" si="2"/>
        <v>4.0597014925373136</v>
      </c>
      <c r="DD4">
        <f t="shared" si="2"/>
        <v>5.6417910447761193</v>
      </c>
      <c r="DE4">
        <f t="shared" si="2"/>
        <v>8.4499999999999993</v>
      </c>
      <c r="DF4">
        <f t="shared" si="2"/>
        <v>4.8636363636363633</v>
      </c>
      <c r="DG4">
        <f t="shared" si="2"/>
        <v>3.1818181818181817</v>
      </c>
      <c r="DH4">
        <f t="shared" si="2"/>
        <v>9.1</v>
      </c>
      <c r="DI4">
        <f t="shared" si="2"/>
        <v>4.6404494382022472</v>
      </c>
      <c r="DJ4">
        <f t="shared" si="2"/>
        <v>4.5517241379310347</v>
      </c>
      <c r="DK4">
        <f t="shared" si="2"/>
        <v>4.243243243243243</v>
      </c>
      <c r="DL4">
        <f t="shared" si="2"/>
        <v>6.1764705882352944</v>
      </c>
      <c r="DM4">
        <f t="shared" si="2"/>
        <v>4.795918367346939</v>
      </c>
      <c r="DN4">
        <f t="shared" si="2"/>
        <v>5.666666666666667</v>
      </c>
      <c r="DO4">
        <f t="shared" si="2"/>
        <v>3.6315789473684212</v>
      </c>
      <c r="DP4">
        <f t="shared" si="2"/>
        <v>4.5</v>
      </c>
      <c r="DQ4">
        <f t="shared" si="2"/>
        <v>4.5999999999999996</v>
      </c>
      <c r="DR4">
        <f t="shared" si="2"/>
        <v>3.5833333333333335</v>
      </c>
      <c r="DS4">
        <f t="shared" si="2"/>
        <v>9.2222222222222214</v>
      </c>
      <c r="DV4">
        <f t="shared" ref="DV4:DV27" si="3">B4/AP4</f>
        <v>5</v>
      </c>
      <c r="DW4">
        <f t="shared" ref="DW4:EO4" si="4">C4/AQ4</f>
        <v>9.1999999999999993</v>
      </c>
      <c r="DX4">
        <f t="shared" si="4"/>
        <v>3.0606060606060606</v>
      </c>
      <c r="DY4">
        <f t="shared" si="4"/>
        <v>4.25</v>
      </c>
      <c r="DZ4">
        <f t="shared" si="4"/>
        <v>4.9736842105263159</v>
      </c>
      <c r="EA4">
        <f t="shared" si="4"/>
        <v>4.6944444444444446</v>
      </c>
      <c r="EB4">
        <f t="shared" si="4"/>
        <v>5.35</v>
      </c>
      <c r="EC4">
        <f t="shared" si="4"/>
        <v>3.6842105263157894</v>
      </c>
      <c r="ED4">
        <f t="shared" si="4"/>
        <v>5.0555555555555554</v>
      </c>
      <c r="EE4">
        <f t="shared" si="4"/>
        <v>4.5635359116022096</v>
      </c>
      <c r="EF4">
        <f t="shared" si="4"/>
        <v>6.387096774193548</v>
      </c>
      <c r="EG4">
        <f t="shared" si="4"/>
        <v>5.3522727272727275</v>
      </c>
      <c r="EH4">
        <f t="shared" si="4"/>
        <v>4.5652173913043477</v>
      </c>
      <c r="EI4">
        <f t="shared" si="4"/>
        <v>5.875</v>
      </c>
      <c r="EJ4">
        <f t="shared" si="4"/>
        <v>3.4</v>
      </c>
      <c r="EK4">
        <f t="shared" si="4"/>
        <v>9.8571428571428577</v>
      </c>
      <c r="EL4">
        <f t="shared" si="4"/>
        <v>4.5</v>
      </c>
      <c r="EM4">
        <f t="shared" si="4"/>
        <v>3.8333333333333335</v>
      </c>
      <c r="EN4">
        <f t="shared" si="4"/>
        <v>3.9090909090909092</v>
      </c>
      <c r="EO4">
        <f t="shared" si="4"/>
        <v>3.9523809523809526</v>
      </c>
      <c r="ER4">
        <f>AVERAGE(CZ4:EO4)</f>
        <v>5.2492584991700175</v>
      </c>
      <c r="EU4">
        <f t="shared" ref="EU4:EU27" si="5">-LOG10(1-_xlfn.BINOM.DIST(V4,B4,1/$ER4,TRUE))</f>
        <v>0.24013242932908938</v>
      </c>
      <c r="EV4">
        <f t="shared" ref="EV4:EV27" si="6">-LOG10(1-_xlfn.BINOM.DIST(W4,C4,1/$ER4,TRUE))</f>
        <v>0.28090584829600135</v>
      </c>
      <c r="EW4">
        <f t="shared" ref="EW4:EW27" si="7">-LOG10(1-_xlfn.BINOM.DIST(X4,D4,1/$ER4,TRUE))</f>
        <v>0.12383240825074537</v>
      </c>
      <c r="EX4">
        <f t="shared" ref="EX4:EX27" si="8">-LOG10(1-_xlfn.BINOM.DIST(Y4,E4,1/$ER4,TRUE))</f>
        <v>2.032598292811084</v>
      </c>
      <c r="EY4">
        <f t="shared" ref="EY4:EY27" si="9">-LOG10(1-_xlfn.BINOM.DIST(Z4,F4,1/$ER4,TRUE))</f>
        <v>0.14287836570412962</v>
      </c>
      <c r="EZ4">
        <f t="shared" ref="EZ4:EZ27" si="10">-LOG10(1-_xlfn.BINOM.DIST(AA4,G4,1/$ER4,TRUE))</f>
        <v>3.6039561894190956E-3</v>
      </c>
      <c r="FA4">
        <f t="shared" ref="FA4:FA27" si="11">-LOG10(1-_xlfn.BINOM.DIST(AB4,H4,1/$ER4,TRUE))</f>
        <v>0.53037081923470264</v>
      </c>
      <c r="FB4">
        <f t="shared" ref="FB4:FB27" si="12">-LOG10(1-_xlfn.BINOM.DIST(AC4,I4,1/$ER4,TRUE))</f>
        <v>2.3701045334966611</v>
      </c>
      <c r="FC4">
        <f t="shared" ref="FC4:FC27" si="13">-LOG10(1-_xlfn.BINOM.DIST(AD4,J4,1/$ER4,TRUE))</f>
        <v>1.2453771606056454E-2</v>
      </c>
      <c r="FD4">
        <f t="shared" ref="FD4:FD27" si="14">-LOG10(1-_xlfn.BINOM.DIST(AE4,K4,1/$ER4,TRUE))</f>
        <v>1.4947806335509763</v>
      </c>
      <c r="FE4">
        <f t="shared" ref="FE4:FE27" si="15">-LOG10(1-_xlfn.BINOM.DIST(AF4,L4,1/$ER4,TRUE))</f>
        <v>1.1978472338034616</v>
      </c>
      <c r="FF4">
        <f t="shared" ref="FF4:FF27" si="16">-LOG10(1-_xlfn.BINOM.DIST(AG4,M4,1/$ER4,TRUE))</f>
        <v>2.2009736357884253</v>
      </c>
      <c r="FG4">
        <f t="shared" ref="FG4:FG27" si="17">-LOG10(1-_xlfn.BINOM.DIST(AH4,N4,1/$ER4,TRUE))</f>
        <v>0.1380767016825514</v>
      </c>
      <c r="FH4">
        <f t="shared" ref="FH4:FH27" si="18">-LOG10(1-_xlfn.BINOM.DIST(AI4,O4,1/$ER4,TRUE))</f>
        <v>0.66958795005083349</v>
      </c>
      <c r="FI4">
        <f t="shared" ref="FI4:FI27" si="19">-LOG10(1-_xlfn.BINOM.DIST(AJ4,P4,1/$ER4,TRUE))</f>
        <v>0.32085444657756473</v>
      </c>
      <c r="FJ4">
        <f t="shared" ref="FJ4:FJ27" si="20">-LOG10(1-_xlfn.BINOM.DIST(AK4,Q4,1/$ER4,TRUE))</f>
        <v>1.5203830128746509</v>
      </c>
      <c r="FK4">
        <f t="shared" ref="FK4:FK27" si="21">-LOG10(1-_xlfn.BINOM.DIST(AL4,R4,1/$ER4,TRUE))</f>
        <v>0.70117322047063946</v>
      </c>
      <c r="FL4">
        <f t="shared" ref="FL4:FL27" si="22">-LOG10(1-_xlfn.BINOM.DIST(AM4,S4,1/$ER4,TRUE))</f>
        <v>0.57726654343106487</v>
      </c>
      <c r="FM4">
        <f t="shared" ref="FM4:FM27" si="23">-LOG10(1-_xlfn.BINOM.DIST(AN4,T4,1/$ER4,TRUE))</f>
        <v>1.2772994262914568</v>
      </c>
      <c r="FN4">
        <f t="shared" ref="FN4:FN27" si="24">-LOG10(1-_xlfn.BINOM.DIST(AO4,U4,1/$ER4,TRUE))</f>
        <v>1.443425229446107E-2</v>
      </c>
      <c r="FP4">
        <f t="shared" ref="FP4:FP27" si="25">-LOG10(_xlfn.BINOM.DIST(AP4,B4,1/$ER4,TRUE))</f>
        <v>0.17844647764241836</v>
      </c>
      <c r="FQ4">
        <f t="shared" ref="FQ4:FQ27" si="26">-LOG10(_xlfn.BINOM.DIST(AQ4,C4,1/$ER4,TRUE))</f>
        <v>0.9773364207393862</v>
      </c>
      <c r="FR4">
        <f t="shared" ref="FR4:FR27" si="27">-LOG10(_xlfn.BINOM.DIST(AR4,D4,1/$ER4,TRUE))</f>
        <v>1.5724649356692216E-4</v>
      </c>
      <c r="FS4">
        <f t="shared" ref="FS4:FS27" si="28">-LOG10(_xlfn.BINOM.DIST(AS4,E4,1/$ER4,TRUE))</f>
        <v>1.2122759120224568E-2</v>
      </c>
      <c r="FT4">
        <f t="shared" ref="FT4:FT27" si="29">-LOG10(_xlfn.BINOM.DIST(AT4,F4,1/$ER4,TRUE))</f>
        <v>0.13984794571097858</v>
      </c>
      <c r="FU4">
        <f t="shared" ref="FU4:FU27" si="30">-LOG10(_xlfn.BINOM.DIST(AU4,G4,1/$ER4,TRUE))</f>
        <v>9.5747122126677159E-2</v>
      </c>
      <c r="FV4">
        <f t="shared" ref="FV4:FV27" si="31">-LOG10(_xlfn.BINOM.DIST(AV4,H4,1/$ER4,TRUE))</f>
        <v>0.2826830340262888</v>
      </c>
      <c r="FW4">
        <f t="shared" ref="FW4:FW27" si="32">-LOG10(_xlfn.BINOM.DIST(AW4,I4,1/$ER4,TRUE))</f>
        <v>1.542446719570695E-2</v>
      </c>
      <c r="FX4">
        <f t="shared" ref="FX4:FX27" si="33">-LOG10(_xlfn.BINOM.DIST(AX4,J4,1/$ER4,TRUE))</f>
        <v>0.19972826402261254</v>
      </c>
      <c r="FY4">
        <f t="shared" ref="FY4:FY27" si="34">-LOG10(_xlfn.BINOM.DIST(AY4,K4,1/$ER4,TRUE))</f>
        <v>7.6546656323310484E-3</v>
      </c>
      <c r="FZ4">
        <f t="shared" ref="FZ4:FZ27" si="35">-LOG10(_xlfn.BINOM.DIST(AZ4,L4,1/$ER4,TRUE))</f>
        <v>1.3339242365243251</v>
      </c>
      <c r="GA4">
        <f t="shared" ref="GA4:GA27" si="36">-LOG10(_xlfn.BINOM.DIST(BA4,M4,1/$ER4,TRUE))</f>
        <v>0.34923281443981863</v>
      </c>
      <c r="GB4">
        <f t="shared" ref="GB4:GB27" si="37">-LOG10(_xlfn.BINOM.DIST(BB4,N4,1/$ER4,TRUE))</f>
        <v>9.1823296311036431E-2</v>
      </c>
      <c r="GC4">
        <f t="shared" ref="GC4:GC27" si="38">-LOG10(_xlfn.BINOM.DIST(BC4,O4,1/$ER4,TRUE))</f>
        <v>0.61645273361865349</v>
      </c>
      <c r="GD4">
        <f t="shared" ref="GD4:GD27" si="39">-LOG10(_xlfn.BINOM.DIST(BD4,P4,1/$ER4,TRUE))</f>
        <v>2.0331164498976984E-2</v>
      </c>
      <c r="GE4">
        <f t="shared" ref="GE4:GE27" si="40">-LOG10(_xlfn.BINOM.DIST(BE4,Q4,1/$ER4,TRUE))</f>
        <v>1.4575777783769923</v>
      </c>
      <c r="GF4">
        <f t="shared" ref="GF4:GF27" si="41">-LOG10(_xlfn.BINOM.DIST(BF4,R4,1/$ER4,TRUE))</f>
        <v>9.6360950980181673E-2</v>
      </c>
      <c r="GG4">
        <f t="shared" ref="GG4:GG27" si="42">-LOG10(_xlfn.BINOM.DIST(BG4,S4,1/$ER4,TRUE))</f>
        <v>6.1429223324951127E-2</v>
      </c>
      <c r="GH4">
        <f t="shared" ref="GH4:GH27" si="43">-LOG10(_xlfn.BINOM.DIST(BH4,T4,1/$ER4,TRUE))</f>
        <v>4.7132127520235663E-2</v>
      </c>
      <c r="GI4">
        <f t="shared" ref="GI4:GI27" si="44">-LOG10(_xlfn.BINOM.DIST(BI4,U4,1/$ER4,TRUE))</f>
        <v>2.6922135033996257E-2</v>
      </c>
    </row>
    <row r="5" spans="1:191">
      <c r="A5" t="s">
        <v>82</v>
      </c>
      <c r="B5">
        <v>194</v>
      </c>
      <c r="C5">
        <v>61</v>
      </c>
      <c r="D5">
        <v>121</v>
      </c>
      <c r="E5">
        <v>293</v>
      </c>
      <c r="F5">
        <v>413</v>
      </c>
      <c r="G5">
        <v>158</v>
      </c>
      <c r="H5">
        <v>128</v>
      </c>
      <c r="I5">
        <v>95</v>
      </c>
      <c r="J5">
        <v>66</v>
      </c>
      <c r="K5">
        <v>1034</v>
      </c>
      <c r="L5">
        <v>349</v>
      </c>
      <c r="M5">
        <v>467</v>
      </c>
      <c r="N5">
        <v>111</v>
      </c>
      <c r="O5">
        <v>211</v>
      </c>
      <c r="P5">
        <v>58</v>
      </c>
      <c r="Q5">
        <v>78</v>
      </c>
      <c r="R5">
        <v>117</v>
      </c>
      <c r="S5">
        <v>25</v>
      </c>
      <c r="T5">
        <v>48</v>
      </c>
      <c r="U5">
        <v>92</v>
      </c>
      <c r="V5">
        <v>58</v>
      </c>
      <c r="W5">
        <v>20</v>
      </c>
      <c r="X5">
        <v>33</v>
      </c>
      <c r="Y5">
        <v>73</v>
      </c>
      <c r="Z5">
        <v>116</v>
      </c>
      <c r="AA5">
        <v>45</v>
      </c>
      <c r="AB5">
        <v>45</v>
      </c>
      <c r="AC5">
        <v>30</v>
      </c>
      <c r="AD5">
        <v>12</v>
      </c>
      <c r="AE5">
        <v>270</v>
      </c>
      <c r="AF5">
        <v>97</v>
      </c>
      <c r="AG5">
        <v>143</v>
      </c>
      <c r="AH5">
        <v>29</v>
      </c>
      <c r="AI5">
        <v>58</v>
      </c>
      <c r="AJ5">
        <v>25</v>
      </c>
      <c r="AK5">
        <v>22</v>
      </c>
      <c r="AL5">
        <v>40</v>
      </c>
      <c r="AM5">
        <v>11</v>
      </c>
      <c r="AN5">
        <v>17</v>
      </c>
      <c r="AO5">
        <v>20</v>
      </c>
      <c r="AP5">
        <v>66</v>
      </c>
      <c r="AQ5">
        <v>18</v>
      </c>
      <c r="AR5">
        <v>45</v>
      </c>
      <c r="AS5">
        <v>100</v>
      </c>
      <c r="AT5">
        <v>103</v>
      </c>
      <c r="AU5">
        <v>43</v>
      </c>
      <c r="AV5">
        <v>42</v>
      </c>
      <c r="AW5">
        <v>28</v>
      </c>
      <c r="AX5">
        <v>21</v>
      </c>
      <c r="AY5">
        <v>287</v>
      </c>
      <c r="AZ5">
        <v>96</v>
      </c>
      <c r="BA5">
        <v>131</v>
      </c>
      <c r="BB5">
        <v>33</v>
      </c>
      <c r="BC5">
        <v>48</v>
      </c>
      <c r="BD5">
        <v>15</v>
      </c>
      <c r="BE5">
        <v>20</v>
      </c>
      <c r="BF5">
        <v>20</v>
      </c>
      <c r="BG5">
        <v>5</v>
      </c>
      <c r="BH5">
        <v>15</v>
      </c>
      <c r="BI5">
        <v>30</v>
      </c>
      <c r="BJ5">
        <v>-8</v>
      </c>
      <c r="BK5">
        <v>2</v>
      </c>
      <c r="BL5">
        <v>-12</v>
      </c>
      <c r="BM5">
        <v>-27</v>
      </c>
      <c r="BN5">
        <v>13</v>
      </c>
      <c r="BO5">
        <v>2</v>
      </c>
      <c r="BP5">
        <v>3</v>
      </c>
      <c r="BQ5">
        <v>2</v>
      </c>
      <c r="BR5">
        <v>-9</v>
      </c>
      <c r="BS5">
        <v>-17</v>
      </c>
      <c r="BT5">
        <v>1</v>
      </c>
      <c r="BU5">
        <v>12</v>
      </c>
      <c r="BV5">
        <v>-4</v>
      </c>
      <c r="BW5">
        <v>10</v>
      </c>
      <c r="BX5">
        <v>10</v>
      </c>
      <c r="BY5">
        <v>2</v>
      </c>
      <c r="BZ5">
        <v>20</v>
      </c>
      <c r="CA5">
        <v>6</v>
      </c>
      <c r="CB5">
        <v>2</v>
      </c>
      <c r="CC5">
        <v>-10</v>
      </c>
      <c r="CD5">
        <f t="shared" ref="CD5:CS27" si="45">BJ5/B5*100</f>
        <v>-4.1237113402061851</v>
      </c>
      <c r="CE5">
        <f t="shared" ref="CE5:CT17" si="46">BK5/C5*100</f>
        <v>3.278688524590164</v>
      </c>
      <c r="CF5">
        <f t="shared" si="46"/>
        <v>-9.9173553719008272</v>
      </c>
      <c r="CG5">
        <f t="shared" si="46"/>
        <v>-9.2150170648464158</v>
      </c>
      <c r="CH5">
        <f t="shared" si="46"/>
        <v>3.1476997578692498</v>
      </c>
      <c r="CI5">
        <f t="shared" si="46"/>
        <v>1.2658227848101267</v>
      </c>
      <c r="CJ5">
        <f t="shared" si="46"/>
        <v>2.34375</v>
      </c>
      <c r="CK5">
        <f t="shared" si="46"/>
        <v>2.1052631578947367</v>
      </c>
      <c r="CL5">
        <f t="shared" si="46"/>
        <v>-13.636363636363635</v>
      </c>
      <c r="CM5">
        <f t="shared" si="46"/>
        <v>-1.6441005802707929</v>
      </c>
      <c r="CN5">
        <f t="shared" si="46"/>
        <v>0.28653295128939826</v>
      </c>
      <c r="CO5">
        <f t="shared" si="46"/>
        <v>2.5695931477516059</v>
      </c>
      <c r="CP5">
        <f t="shared" si="46"/>
        <v>-3.6036036036036037</v>
      </c>
      <c r="CQ5">
        <f t="shared" si="46"/>
        <v>4.7393364928909953</v>
      </c>
      <c r="CR5">
        <f t="shared" si="46"/>
        <v>17.241379310344829</v>
      </c>
      <c r="CS5">
        <f t="shared" si="46"/>
        <v>2.5641025641025639</v>
      </c>
      <c r="CT5">
        <f t="shared" si="46"/>
        <v>17.094017094017094</v>
      </c>
      <c r="CU5">
        <f t="shared" ref="CM5:CW19" si="47">CA5/S5*100</f>
        <v>24</v>
      </c>
      <c r="CV5">
        <f t="shared" si="47"/>
        <v>4.1666666666666661</v>
      </c>
      <c r="CW5">
        <f t="shared" si="47"/>
        <v>-10.869565217391305</v>
      </c>
      <c r="CZ5">
        <f t="shared" si="1"/>
        <v>3.3448275862068964</v>
      </c>
      <c r="DA5">
        <f t="shared" ref="DA5:DA27" si="48">C5/W5</f>
        <v>3.05</v>
      </c>
      <c r="DB5">
        <f t="shared" ref="DB5:DB27" si="49">D5/X5</f>
        <v>3.6666666666666665</v>
      </c>
      <c r="DC5">
        <f t="shared" ref="DC5:DC27" si="50">E5/Y5</f>
        <v>4.0136986301369859</v>
      </c>
      <c r="DD5">
        <f t="shared" ref="DD5:DD27" si="51">F5/Z5</f>
        <v>3.5603448275862069</v>
      </c>
      <c r="DE5">
        <f t="shared" ref="DE5:DE27" si="52">G5/AA5</f>
        <v>3.5111111111111111</v>
      </c>
      <c r="DF5">
        <f t="shared" ref="DF5:DF27" si="53">H5/AB5</f>
        <v>2.8444444444444446</v>
      </c>
      <c r="DG5">
        <f t="shared" ref="DG5:DG27" si="54">I5/AC5</f>
        <v>3.1666666666666665</v>
      </c>
      <c r="DH5">
        <f t="shared" ref="DH5:DH27" si="55">J5/AD5</f>
        <v>5.5</v>
      </c>
      <c r="DI5">
        <f t="shared" ref="DI5:DI27" si="56">K5/AE5</f>
        <v>3.8296296296296295</v>
      </c>
      <c r="DJ5">
        <f t="shared" ref="DJ5:DJ27" si="57">L5/AF5</f>
        <v>3.597938144329897</v>
      </c>
      <c r="DK5">
        <f t="shared" ref="DK5:DK27" si="58">M5/AG5</f>
        <v>3.2657342657342658</v>
      </c>
      <c r="DL5">
        <f t="shared" ref="DL5:DL27" si="59">N5/AH5</f>
        <v>3.8275862068965516</v>
      </c>
      <c r="DM5">
        <f t="shared" ref="DM5:DM27" si="60">O5/AI5</f>
        <v>3.6379310344827585</v>
      </c>
      <c r="DN5">
        <f t="shared" ref="DN5:DN27" si="61">P5/AJ5</f>
        <v>2.3199999999999998</v>
      </c>
      <c r="DO5">
        <f t="shared" ref="DO5:DO27" si="62">Q5/AK5</f>
        <v>3.5454545454545454</v>
      </c>
      <c r="DP5">
        <f t="shared" ref="DP5:DP27" si="63">R5/AL5</f>
        <v>2.9249999999999998</v>
      </c>
      <c r="DQ5">
        <f t="shared" ref="DQ5:DQ27" si="64">S5/AM5</f>
        <v>2.2727272727272729</v>
      </c>
      <c r="DR5">
        <f t="shared" ref="DR5:DR27" si="65">T5/AN5</f>
        <v>2.8235294117647061</v>
      </c>
      <c r="DS5">
        <f t="shared" ref="DS5:DS27" si="66">U5/AO5</f>
        <v>4.5999999999999996</v>
      </c>
      <c r="DV5">
        <f t="shared" si="3"/>
        <v>2.9393939393939394</v>
      </c>
      <c r="DW5">
        <f t="shared" ref="DW5:DW27" si="67">C5/AQ5</f>
        <v>3.3888888888888888</v>
      </c>
      <c r="DX5">
        <f t="shared" ref="DX5:DX27" si="68">D5/AR5</f>
        <v>2.6888888888888891</v>
      </c>
      <c r="DY5">
        <f t="shared" ref="DY5:DY27" si="69">E5/AS5</f>
        <v>2.93</v>
      </c>
      <c r="DZ5">
        <f t="shared" ref="DZ5:DZ27" si="70">F5/AT5</f>
        <v>4.0097087378640781</v>
      </c>
      <c r="EA5">
        <f t="shared" ref="EA5:EA27" si="71">G5/AU5</f>
        <v>3.6744186046511627</v>
      </c>
      <c r="EB5">
        <f t="shared" ref="EB5:EB27" si="72">H5/AV5</f>
        <v>3.0476190476190474</v>
      </c>
      <c r="EC5">
        <f t="shared" ref="EC5:EC27" si="73">I5/AW5</f>
        <v>3.3928571428571428</v>
      </c>
      <c r="ED5">
        <f t="shared" ref="ED5:ED27" si="74">J5/AX5</f>
        <v>3.1428571428571428</v>
      </c>
      <c r="EE5">
        <f t="shared" ref="EE5:EE27" si="75">K5/AY5</f>
        <v>3.6027874564459932</v>
      </c>
      <c r="EF5">
        <f t="shared" ref="EF5:EF27" si="76">L5/AZ5</f>
        <v>3.6354166666666665</v>
      </c>
      <c r="EG5">
        <f t="shared" ref="EG5:EG27" si="77">M5/BA5</f>
        <v>3.5648854961832059</v>
      </c>
      <c r="EH5">
        <f t="shared" ref="EH5:EH27" si="78">N5/BB5</f>
        <v>3.3636363636363638</v>
      </c>
      <c r="EI5">
        <f t="shared" ref="EI5:EI27" si="79">O5/BC5</f>
        <v>4.395833333333333</v>
      </c>
      <c r="EJ5">
        <f t="shared" ref="EJ5:EJ27" si="80">P5/BD5</f>
        <v>3.8666666666666667</v>
      </c>
      <c r="EK5">
        <f t="shared" ref="EK5:EK27" si="81">Q5/BE5</f>
        <v>3.9</v>
      </c>
      <c r="EL5">
        <f t="shared" ref="EL5:EL27" si="82">R5/BF5</f>
        <v>5.85</v>
      </c>
      <c r="EM5">
        <f t="shared" ref="EM5:EM27" si="83">S5/BG5</f>
        <v>5</v>
      </c>
      <c r="EN5">
        <f t="shared" ref="EN5:EN27" si="84">T5/BH5</f>
        <v>3.2</v>
      </c>
      <c r="EO5">
        <f t="shared" ref="EO5:EO27" si="85">U5/BI5</f>
        <v>3.0666666666666669</v>
      </c>
      <c r="ER5">
        <f t="shared" ref="ER5:ER27" si="86">AVERAGE(CZ5:EO5)</f>
        <v>3.5490953871614446</v>
      </c>
      <c r="EU5">
        <f t="shared" si="5"/>
        <v>0.57229400166704825</v>
      </c>
      <c r="EV5">
        <f t="shared" si="6"/>
        <v>0.76396064969238586</v>
      </c>
      <c r="EW5">
        <f t="shared" si="7"/>
        <v>0.26608493088969376</v>
      </c>
      <c r="EX5">
        <f t="shared" si="8"/>
        <v>5.5014054819886984E-2</v>
      </c>
      <c r="EY5">
        <f t="shared" si="9"/>
        <v>0.30887417215553559</v>
      </c>
      <c r="EZ5">
        <f t="shared" si="10"/>
        <v>0.37036417251189091</v>
      </c>
      <c r="FA5">
        <f t="shared" si="11"/>
        <v>1.467560190452988</v>
      </c>
      <c r="FB5">
        <f t="shared" si="12"/>
        <v>0.70768048607291223</v>
      </c>
      <c r="FC5">
        <f t="shared" si="13"/>
        <v>1.9258759507972845E-2</v>
      </c>
      <c r="FD5">
        <f t="shared" si="14"/>
        <v>3.3398544554348916E-2</v>
      </c>
      <c r="FE5">
        <f t="shared" si="15"/>
        <v>0.27071609251531931</v>
      </c>
      <c r="FF5">
        <f t="shared" si="16"/>
        <v>0.9555335528583887</v>
      </c>
      <c r="FG5">
        <f t="shared" si="17"/>
        <v>0.19316403623418321</v>
      </c>
      <c r="FH5">
        <f t="shared" si="18"/>
        <v>0.25683834728271149</v>
      </c>
      <c r="FI5">
        <f t="shared" si="19"/>
        <v>2.3027506746744852</v>
      </c>
      <c r="FJ5">
        <f t="shared" si="20"/>
        <v>0.35596318424730539</v>
      </c>
      <c r="FK5">
        <f t="shared" si="21"/>
        <v>1.2008813202896311</v>
      </c>
      <c r="FL5">
        <f t="shared" si="22"/>
        <v>1.5569490123946412</v>
      </c>
      <c r="FM5">
        <f t="shared" si="23"/>
        <v>0.98667616941070591</v>
      </c>
      <c r="FN5">
        <f t="shared" si="24"/>
        <v>4.6899003394565722E-2</v>
      </c>
      <c r="FP5">
        <f t="shared" si="25"/>
        <v>1.3773473024984028E-2</v>
      </c>
      <c r="FQ5">
        <f t="shared" si="26"/>
        <v>0.18568208512740755</v>
      </c>
      <c r="FR5">
        <f t="shared" si="27"/>
        <v>5.3021800258998769E-3</v>
      </c>
      <c r="FS5">
        <f t="shared" si="28"/>
        <v>4.7651263931019552E-3</v>
      </c>
      <c r="FT5">
        <f t="shared" si="29"/>
        <v>1.1057316287446568</v>
      </c>
      <c r="FU5">
        <f t="shared" si="30"/>
        <v>0.36301580510402182</v>
      </c>
      <c r="FV5">
        <f t="shared" si="31"/>
        <v>4.7885667615139411E-2</v>
      </c>
      <c r="FW5">
        <f t="shared" si="32"/>
        <v>0.18131986146036355</v>
      </c>
      <c r="FX5">
        <f t="shared" si="33"/>
        <v>0.1031104872423175</v>
      </c>
      <c r="FY5">
        <f t="shared" si="34"/>
        <v>0.40110952293579299</v>
      </c>
      <c r="FZ5">
        <f t="shared" si="35"/>
        <v>0.38004324156874125</v>
      </c>
      <c r="GA5">
        <f t="shared" si="36"/>
        <v>0.3013858072557658</v>
      </c>
      <c r="GB5">
        <f t="shared" si="37"/>
        <v>0.16446214659078839</v>
      </c>
      <c r="GC5">
        <f t="shared" si="38"/>
        <v>1.349912893850818</v>
      </c>
      <c r="GD5">
        <f t="shared" si="39"/>
        <v>0.38625838245754268</v>
      </c>
      <c r="GE5">
        <f t="shared" si="40"/>
        <v>0.44236665750096998</v>
      </c>
      <c r="GF5">
        <f t="shared" si="41"/>
        <v>2.4197291095866835</v>
      </c>
      <c r="GG5">
        <f t="shared" si="42"/>
        <v>0.5980600658629619</v>
      </c>
      <c r="GH5">
        <f t="shared" si="43"/>
        <v>0.13000960582501273</v>
      </c>
      <c r="GI5">
        <f t="shared" si="44"/>
        <v>6.787571411462788E-2</v>
      </c>
    </row>
    <row r="6" spans="1:191">
      <c r="A6" t="s">
        <v>83</v>
      </c>
      <c r="B6">
        <v>146</v>
      </c>
      <c r="C6">
        <v>39</v>
      </c>
      <c r="D6">
        <v>87</v>
      </c>
      <c r="E6">
        <v>220</v>
      </c>
      <c r="F6">
        <v>296</v>
      </c>
      <c r="G6">
        <v>120</v>
      </c>
      <c r="H6">
        <v>91</v>
      </c>
      <c r="I6">
        <v>65</v>
      </c>
      <c r="J6">
        <v>57</v>
      </c>
      <c r="K6">
        <v>767</v>
      </c>
      <c r="L6">
        <v>259</v>
      </c>
      <c r="M6">
        <v>346</v>
      </c>
      <c r="N6">
        <v>79</v>
      </c>
      <c r="O6">
        <v>138</v>
      </c>
      <c r="P6">
        <v>42</v>
      </c>
      <c r="Q6">
        <v>54</v>
      </c>
      <c r="R6">
        <v>91</v>
      </c>
      <c r="S6">
        <v>13</v>
      </c>
      <c r="T6">
        <v>31</v>
      </c>
      <c r="U6">
        <v>65</v>
      </c>
      <c r="V6">
        <v>43</v>
      </c>
      <c r="W6">
        <v>13</v>
      </c>
      <c r="X6">
        <v>16</v>
      </c>
      <c r="Y6">
        <v>59</v>
      </c>
      <c r="Z6">
        <v>86</v>
      </c>
      <c r="AA6">
        <v>33</v>
      </c>
      <c r="AB6">
        <v>25</v>
      </c>
      <c r="AC6">
        <v>17</v>
      </c>
      <c r="AD6">
        <v>12</v>
      </c>
      <c r="AE6">
        <v>220</v>
      </c>
      <c r="AF6">
        <v>63</v>
      </c>
      <c r="AG6">
        <v>106</v>
      </c>
      <c r="AH6">
        <v>26</v>
      </c>
      <c r="AI6">
        <v>37</v>
      </c>
      <c r="AJ6">
        <v>15</v>
      </c>
      <c r="AK6">
        <v>22</v>
      </c>
      <c r="AL6">
        <v>34</v>
      </c>
      <c r="AM6">
        <v>5</v>
      </c>
      <c r="AN6">
        <v>9</v>
      </c>
      <c r="AO6">
        <v>12</v>
      </c>
      <c r="AP6">
        <v>35</v>
      </c>
      <c r="AQ6">
        <v>12</v>
      </c>
      <c r="AR6">
        <v>35</v>
      </c>
      <c r="AS6">
        <v>66</v>
      </c>
      <c r="AT6">
        <v>60</v>
      </c>
      <c r="AU6">
        <v>44</v>
      </c>
      <c r="AV6">
        <v>34</v>
      </c>
      <c r="AW6">
        <v>28</v>
      </c>
      <c r="AX6">
        <v>24</v>
      </c>
      <c r="AY6">
        <v>223</v>
      </c>
      <c r="AZ6">
        <v>66</v>
      </c>
      <c r="BA6">
        <v>79</v>
      </c>
      <c r="BB6">
        <v>26</v>
      </c>
      <c r="BC6">
        <v>36</v>
      </c>
      <c r="BD6">
        <v>16</v>
      </c>
      <c r="BE6">
        <v>12</v>
      </c>
      <c r="BF6">
        <v>18</v>
      </c>
      <c r="BG6">
        <v>3</v>
      </c>
      <c r="BH6">
        <v>10</v>
      </c>
      <c r="BI6">
        <v>31</v>
      </c>
      <c r="BJ6">
        <v>8</v>
      </c>
      <c r="BK6">
        <v>1</v>
      </c>
      <c r="BL6">
        <v>-19</v>
      </c>
      <c r="BM6">
        <v>-7</v>
      </c>
      <c r="BN6">
        <v>26</v>
      </c>
      <c r="BO6">
        <v>-11</v>
      </c>
      <c r="BP6">
        <v>-9</v>
      </c>
      <c r="BQ6">
        <v>-11</v>
      </c>
      <c r="BR6">
        <v>-12</v>
      </c>
      <c r="BS6">
        <v>-3</v>
      </c>
      <c r="BT6">
        <v>-3</v>
      </c>
      <c r="BU6">
        <v>27</v>
      </c>
      <c r="BV6">
        <v>0</v>
      </c>
      <c r="BW6">
        <v>1</v>
      </c>
      <c r="BX6">
        <v>-1</v>
      </c>
      <c r="BY6">
        <v>10</v>
      </c>
      <c r="BZ6">
        <v>16</v>
      </c>
      <c r="CA6">
        <v>2</v>
      </c>
      <c r="CB6">
        <v>-1</v>
      </c>
      <c r="CC6">
        <v>-19</v>
      </c>
      <c r="CD6">
        <f t="shared" si="45"/>
        <v>5.4794520547945202</v>
      </c>
      <c r="CE6">
        <f t="shared" si="46"/>
        <v>2.5641025641025639</v>
      </c>
      <c r="CF6">
        <f t="shared" si="46"/>
        <v>-21.839080459770116</v>
      </c>
      <c r="CG6">
        <f t="shared" si="46"/>
        <v>-3.1818181818181817</v>
      </c>
      <c r="CH6">
        <f t="shared" si="46"/>
        <v>8.7837837837837842</v>
      </c>
      <c r="CI6">
        <f t="shared" si="46"/>
        <v>-9.1666666666666661</v>
      </c>
      <c r="CJ6">
        <f t="shared" si="46"/>
        <v>-9.8901098901098905</v>
      </c>
      <c r="CK6">
        <f t="shared" si="46"/>
        <v>-16.923076923076923</v>
      </c>
      <c r="CL6">
        <f t="shared" si="46"/>
        <v>-21.052631578947366</v>
      </c>
      <c r="CM6">
        <f t="shared" si="46"/>
        <v>-0.39113428943937423</v>
      </c>
      <c r="CN6">
        <f t="shared" si="46"/>
        <v>-1.1583011583011582</v>
      </c>
      <c r="CO6">
        <f t="shared" si="46"/>
        <v>7.803468208092486</v>
      </c>
      <c r="CP6">
        <f t="shared" si="46"/>
        <v>0</v>
      </c>
      <c r="CQ6">
        <f t="shared" si="46"/>
        <v>0.72463768115942029</v>
      </c>
      <c r="CR6">
        <f t="shared" si="46"/>
        <v>-2.3809523809523809</v>
      </c>
      <c r="CS6">
        <f t="shared" si="46"/>
        <v>18.518518518518519</v>
      </c>
      <c r="CT6">
        <f t="shared" si="46"/>
        <v>17.582417582417584</v>
      </c>
      <c r="CU6">
        <f t="shared" si="47"/>
        <v>15.384615384615385</v>
      </c>
      <c r="CV6">
        <f t="shared" si="47"/>
        <v>-3.225806451612903</v>
      </c>
      <c r="CW6">
        <f t="shared" si="47"/>
        <v>-29.230769230769234</v>
      </c>
      <c r="CZ6">
        <f t="shared" si="1"/>
        <v>3.3953488372093021</v>
      </c>
      <c r="DA6">
        <f t="shared" si="48"/>
        <v>3</v>
      </c>
      <c r="DB6">
        <f t="shared" si="49"/>
        <v>5.4375</v>
      </c>
      <c r="DC6">
        <f t="shared" si="50"/>
        <v>3.7288135593220337</v>
      </c>
      <c r="DD6">
        <f t="shared" si="51"/>
        <v>3.441860465116279</v>
      </c>
      <c r="DE6">
        <f t="shared" si="52"/>
        <v>3.6363636363636362</v>
      </c>
      <c r="DF6">
        <f t="shared" si="53"/>
        <v>3.64</v>
      </c>
      <c r="DG6">
        <f t="shared" si="54"/>
        <v>3.8235294117647061</v>
      </c>
      <c r="DH6">
        <f t="shared" si="55"/>
        <v>4.75</v>
      </c>
      <c r="DI6">
        <f t="shared" si="56"/>
        <v>3.4863636363636363</v>
      </c>
      <c r="DJ6">
        <f t="shared" si="57"/>
        <v>4.1111111111111107</v>
      </c>
      <c r="DK6">
        <f t="shared" si="58"/>
        <v>3.2641509433962264</v>
      </c>
      <c r="DL6">
        <f t="shared" si="59"/>
        <v>3.0384615384615383</v>
      </c>
      <c r="DM6">
        <f t="shared" si="60"/>
        <v>3.7297297297297298</v>
      </c>
      <c r="DN6">
        <f t="shared" si="61"/>
        <v>2.8</v>
      </c>
      <c r="DO6">
        <f t="shared" si="62"/>
        <v>2.4545454545454546</v>
      </c>
      <c r="DP6">
        <f t="shared" si="63"/>
        <v>2.6764705882352939</v>
      </c>
      <c r="DQ6">
        <f t="shared" si="64"/>
        <v>2.6</v>
      </c>
      <c r="DR6">
        <f t="shared" si="65"/>
        <v>3.4444444444444446</v>
      </c>
      <c r="DS6">
        <f t="shared" si="66"/>
        <v>5.416666666666667</v>
      </c>
      <c r="DV6">
        <f t="shared" si="3"/>
        <v>4.1714285714285717</v>
      </c>
      <c r="DW6">
        <f t="shared" si="67"/>
        <v>3.25</v>
      </c>
      <c r="DX6">
        <f t="shared" si="68"/>
        <v>2.4857142857142858</v>
      </c>
      <c r="DY6">
        <f t="shared" si="69"/>
        <v>3.3333333333333335</v>
      </c>
      <c r="DZ6">
        <f t="shared" si="70"/>
        <v>4.9333333333333336</v>
      </c>
      <c r="EA6">
        <f t="shared" si="71"/>
        <v>2.7272727272727271</v>
      </c>
      <c r="EB6">
        <f t="shared" si="72"/>
        <v>2.6764705882352939</v>
      </c>
      <c r="EC6">
        <f t="shared" si="73"/>
        <v>2.3214285714285716</v>
      </c>
      <c r="ED6">
        <f t="shared" si="74"/>
        <v>2.375</v>
      </c>
      <c r="EE6">
        <f t="shared" si="75"/>
        <v>3.4394618834080717</v>
      </c>
      <c r="EF6">
        <f t="shared" si="76"/>
        <v>3.9242424242424243</v>
      </c>
      <c r="EG6">
        <f t="shared" si="77"/>
        <v>4.3797468354430382</v>
      </c>
      <c r="EH6">
        <f t="shared" si="78"/>
        <v>3.0384615384615383</v>
      </c>
      <c r="EI6">
        <f t="shared" si="79"/>
        <v>3.8333333333333335</v>
      </c>
      <c r="EJ6">
        <f t="shared" si="80"/>
        <v>2.625</v>
      </c>
      <c r="EK6">
        <f t="shared" si="81"/>
        <v>4.5</v>
      </c>
      <c r="EL6">
        <f t="shared" si="82"/>
        <v>5.0555555555555554</v>
      </c>
      <c r="EM6">
        <f t="shared" si="83"/>
        <v>4.333333333333333</v>
      </c>
      <c r="EN6">
        <f t="shared" si="84"/>
        <v>3.1</v>
      </c>
      <c r="EO6">
        <f t="shared" si="85"/>
        <v>2.096774193548387</v>
      </c>
      <c r="ER6">
        <f t="shared" si="86"/>
        <v>3.511881263270046</v>
      </c>
      <c r="EU6">
        <f t="shared" si="5"/>
        <v>0.44651975931096066</v>
      </c>
      <c r="EV6">
        <f t="shared" si="6"/>
        <v>0.70830622659606768</v>
      </c>
      <c r="EW6">
        <f t="shared" si="7"/>
        <v>9.3705750839954173E-3</v>
      </c>
      <c r="EX6">
        <f t="shared" si="8"/>
        <v>0.16897676565724218</v>
      </c>
      <c r="EY6">
        <f t="shared" si="9"/>
        <v>0.41508988031798261</v>
      </c>
      <c r="EZ6">
        <f t="shared" si="10"/>
        <v>0.26108670407496493</v>
      </c>
      <c r="FA6">
        <f t="shared" si="11"/>
        <v>0.27451711075429669</v>
      </c>
      <c r="FB6">
        <f t="shared" si="12"/>
        <v>0.22044058720557586</v>
      </c>
      <c r="FC6">
        <f t="shared" si="13"/>
        <v>6.3278194493893075E-2</v>
      </c>
      <c r="FD6">
        <f t="shared" si="14"/>
        <v>0.36537815252116507</v>
      </c>
      <c r="FE6">
        <f t="shared" si="15"/>
        <v>3.5033319903535455E-2</v>
      </c>
      <c r="FF6">
        <f t="shared" si="16"/>
        <v>0.76763171422805243</v>
      </c>
      <c r="FG6">
        <f t="shared" si="17"/>
        <v>0.79887079767098679</v>
      </c>
      <c r="FH6">
        <f t="shared" si="18"/>
        <v>0.2020962924934013</v>
      </c>
      <c r="FI6">
        <f t="shared" si="19"/>
        <v>0.94041589860532626</v>
      </c>
      <c r="FJ6">
        <f t="shared" si="20"/>
        <v>1.7354890595473838</v>
      </c>
      <c r="FK6">
        <f t="shared" si="21"/>
        <v>1.5961351596293845</v>
      </c>
      <c r="FL6">
        <f t="shared" si="22"/>
        <v>0.86775321532119265</v>
      </c>
      <c r="FM6">
        <f t="shared" si="23"/>
        <v>0.4151894948168946</v>
      </c>
      <c r="FN6">
        <f t="shared" si="24"/>
        <v>2.0043642709225765E-2</v>
      </c>
      <c r="FP6">
        <f t="shared" si="25"/>
        <v>0.87975359893192662</v>
      </c>
      <c r="FQ6">
        <f t="shared" si="26"/>
        <v>0.15726134158260691</v>
      </c>
      <c r="FR6">
        <f t="shared" si="27"/>
        <v>2.9019957051638666E-3</v>
      </c>
      <c r="FS6">
        <f t="shared" si="28"/>
        <v>0.14263200186306355</v>
      </c>
      <c r="FT6">
        <f t="shared" si="29"/>
        <v>3.0975000261174972</v>
      </c>
      <c r="FU6">
        <f t="shared" si="30"/>
        <v>8.8811831710763605E-3</v>
      </c>
      <c r="FV6">
        <f t="shared" si="31"/>
        <v>1.1148371004726107E-2</v>
      </c>
      <c r="FW6">
        <f t="shared" si="32"/>
        <v>1.7483289576848352E-3</v>
      </c>
      <c r="FX6">
        <f t="shared" si="33"/>
        <v>4.0974791790294503E-3</v>
      </c>
      <c r="FY6">
        <f t="shared" si="34"/>
        <v>0.18040440730510396</v>
      </c>
      <c r="FZ6">
        <f t="shared" si="35"/>
        <v>0.79840329837293456</v>
      </c>
      <c r="GA6">
        <f t="shared" si="36"/>
        <v>1.9766564764982244</v>
      </c>
      <c r="GB6">
        <f t="shared" si="37"/>
        <v>7.5153369271459686E-2</v>
      </c>
      <c r="GC6">
        <f t="shared" si="38"/>
        <v>0.51923538337295272</v>
      </c>
      <c r="GD6">
        <f t="shared" si="39"/>
        <v>2.8523503880847127E-2</v>
      </c>
      <c r="GE6">
        <f t="shared" si="40"/>
        <v>0.71128590403792169</v>
      </c>
      <c r="GF6">
        <f t="shared" si="41"/>
        <v>1.4082214363303049</v>
      </c>
      <c r="GG6">
        <f t="shared" si="42"/>
        <v>0.3287486687250139</v>
      </c>
      <c r="GH6">
        <f t="shared" si="43"/>
        <v>0.12373303724935382</v>
      </c>
      <c r="GI6">
        <f t="shared" si="44"/>
        <v>1.3997491130525295E-4</v>
      </c>
    </row>
    <row r="7" spans="1:191">
      <c r="A7" t="s">
        <v>84</v>
      </c>
      <c r="B7">
        <v>236</v>
      </c>
      <c r="C7">
        <v>96</v>
      </c>
      <c r="D7">
        <v>162</v>
      </c>
      <c r="E7">
        <v>378</v>
      </c>
      <c r="F7">
        <v>567</v>
      </c>
      <c r="G7">
        <v>223</v>
      </c>
      <c r="H7">
        <v>189</v>
      </c>
      <c r="I7">
        <v>140</v>
      </c>
      <c r="J7">
        <v>103</v>
      </c>
      <c r="K7">
        <v>1328</v>
      </c>
      <c r="L7">
        <v>456</v>
      </c>
      <c r="M7">
        <v>593</v>
      </c>
      <c r="N7">
        <v>164</v>
      </c>
      <c r="O7">
        <v>261</v>
      </c>
      <c r="P7">
        <v>73</v>
      </c>
      <c r="Q7">
        <v>108</v>
      </c>
      <c r="R7">
        <v>150</v>
      </c>
      <c r="S7">
        <v>24</v>
      </c>
      <c r="T7">
        <v>68</v>
      </c>
      <c r="U7">
        <v>127</v>
      </c>
      <c r="V7">
        <v>61</v>
      </c>
      <c r="W7">
        <v>29</v>
      </c>
      <c r="X7">
        <v>43</v>
      </c>
      <c r="Y7">
        <v>94</v>
      </c>
      <c r="Z7">
        <v>150</v>
      </c>
      <c r="AA7">
        <v>59</v>
      </c>
      <c r="AB7">
        <v>55</v>
      </c>
      <c r="AC7">
        <v>43</v>
      </c>
      <c r="AD7">
        <v>20</v>
      </c>
      <c r="AE7">
        <v>381</v>
      </c>
      <c r="AF7">
        <v>135</v>
      </c>
      <c r="AG7">
        <v>184</v>
      </c>
      <c r="AH7">
        <v>43</v>
      </c>
      <c r="AI7">
        <v>77</v>
      </c>
      <c r="AJ7">
        <v>19</v>
      </c>
      <c r="AK7">
        <v>36</v>
      </c>
      <c r="AL7">
        <v>51</v>
      </c>
      <c r="AM7">
        <v>6</v>
      </c>
      <c r="AN7">
        <v>21</v>
      </c>
      <c r="AO7">
        <v>33</v>
      </c>
      <c r="AP7">
        <v>63</v>
      </c>
      <c r="AQ7">
        <v>26</v>
      </c>
      <c r="AR7">
        <v>54</v>
      </c>
      <c r="AS7">
        <v>124</v>
      </c>
      <c r="AT7">
        <v>149</v>
      </c>
      <c r="AU7">
        <v>75</v>
      </c>
      <c r="AV7">
        <v>61</v>
      </c>
      <c r="AW7">
        <v>40</v>
      </c>
      <c r="AX7">
        <v>29</v>
      </c>
      <c r="AY7">
        <v>352</v>
      </c>
      <c r="AZ7">
        <v>115</v>
      </c>
      <c r="BA7">
        <v>155</v>
      </c>
      <c r="BB7">
        <v>53</v>
      </c>
      <c r="BC7">
        <v>79</v>
      </c>
      <c r="BD7">
        <v>24</v>
      </c>
      <c r="BE7">
        <v>30</v>
      </c>
      <c r="BF7">
        <v>38</v>
      </c>
      <c r="BG7">
        <v>7</v>
      </c>
      <c r="BH7">
        <v>19</v>
      </c>
      <c r="BI7">
        <v>53</v>
      </c>
      <c r="BJ7">
        <v>-2</v>
      </c>
      <c r="BK7">
        <v>3</v>
      </c>
      <c r="BL7">
        <v>-11</v>
      </c>
      <c r="BM7">
        <v>-30</v>
      </c>
      <c r="BN7">
        <v>1</v>
      </c>
      <c r="BO7">
        <v>-16</v>
      </c>
      <c r="BP7">
        <v>-6</v>
      </c>
      <c r="BQ7">
        <v>3</v>
      </c>
      <c r="BR7">
        <v>-9</v>
      </c>
      <c r="BS7">
        <v>29</v>
      </c>
      <c r="BT7">
        <v>20</v>
      </c>
      <c r="BU7">
        <v>29</v>
      </c>
      <c r="BV7">
        <v>-10</v>
      </c>
      <c r="BW7">
        <v>-2</v>
      </c>
      <c r="BX7">
        <v>-5</v>
      </c>
      <c r="BY7">
        <v>6</v>
      </c>
      <c r="BZ7">
        <v>13</v>
      </c>
      <c r="CA7">
        <v>-1</v>
      </c>
      <c r="CB7">
        <v>2</v>
      </c>
      <c r="CC7">
        <v>-20</v>
      </c>
      <c r="CD7">
        <f t="shared" si="45"/>
        <v>-0.84745762711864403</v>
      </c>
      <c r="CE7">
        <f t="shared" si="46"/>
        <v>3.125</v>
      </c>
      <c r="CF7">
        <f t="shared" si="46"/>
        <v>-6.7901234567901234</v>
      </c>
      <c r="CG7">
        <f t="shared" si="46"/>
        <v>-7.9365079365079358</v>
      </c>
      <c r="CH7">
        <f t="shared" si="46"/>
        <v>0.17636684303350969</v>
      </c>
      <c r="CI7">
        <f t="shared" si="46"/>
        <v>-7.1748878923766819</v>
      </c>
      <c r="CJ7">
        <f t="shared" si="46"/>
        <v>-3.1746031746031744</v>
      </c>
      <c r="CK7">
        <f t="shared" si="46"/>
        <v>2.1428571428571428</v>
      </c>
      <c r="CL7">
        <f t="shared" si="46"/>
        <v>-8.7378640776699026</v>
      </c>
      <c r="CM7">
        <f t="shared" si="46"/>
        <v>2.1837349397590362</v>
      </c>
      <c r="CN7">
        <f t="shared" si="46"/>
        <v>4.3859649122807012</v>
      </c>
      <c r="CO7">
        <f t="shared" si="46"/>
        <v>4.8903878583473865</v>
      </c>
      <c r="CP7">
        <f t="shared" si="46"/>
        <v>-6.0975609756097562</v>
      </c>
      <c r="CQ7">
        <f t="shared" si="46"/>
        <v>-0.76628352490421447</v>
      </c>
      <c r="CR7">
        <f t="shared" si="46"/>
        <v>-6.8493150684931505</v>
      </c>
      <c r="CS7">
        <f t="shared" si="46"/>
        <v>5.5555555555555554</v>
      </c>
      <c r="CT7">
        <f t="shared" si="46"/>
        <v>8.6666666666666679</v>
      </c>
      <c r="CU7">
        <f t="shared" si="47"/>
        <v>-4.1666666666666661</v>
      </c>
      <c r="CV7">
        <f t="shared" si="47"/>
        <v>2.9411764705882351</v>
      </c>
      <c r="CW7">
        <f t="shared" si="47"/>
        <v>-15.748031496062993</v>
      </c>
      <c r="CZ7">
        <f t="shared" si="1"/>
        <v>3.8688524590163933</v>
      </c>
      <c r="DA7">
        <f t="shared" si="48"/>
        <v>3.3103448275862069</v>
      </c>
      <c r="DB7">
        <f t="shared" si="49"/>
        <v>3.7674418604651163</v>
      </c>
      <c r="DC7">
        <f t="shared" si="50"/>
        <v>4.0212765957446805</v>
      </c>
      <c r="DD7">
        <f t="shared" si="51"/>
        <v>3.78</v>
      </c>
      <c r="DE7">
        <f t="shared" si="52"/>
        <v>3.7796610169491527</v>
      </c>
      <c r="DF7">
        <f t="shared" si="53"/>
        <v>3.4363636363636365</v>
      </c>
      <c r="DG7">
        <f t="shared" si="54"/>
        <v>3.2558139534883721</v>
      </c>
      <c r="DH7">
        <f t="shared" si="55"/>
        <v>5.15</v>
      </c>
      <c r="DI7">
        <f t="shared" si="56"/>
        <v>3.4855643044619424</v>
      </c>
      <c r="DJ7">
        <f t="shared" si="57"/>
        <v>3.3777777777777778</v>
      </c>
      <c r="DK7">
        <f t="shared" si="58"/>
        <v>3.222826086956522</v>
      </c>
      <c r="DL7">
        <f t="shared" si="59"/>
        <v>3.8139534883720931</v>
      </c>
      <c r="DM7">
        <f t="shared" si="60"/>
        <v>3.3896103896103895</v>
      </c>
      <c r="DN7">
        <f t="shared" si="61"/>
        <v>3.8421052631578947</v>
      </c>
      <c r="DO7">
        <f t="shared" si="62"/>
        <v>3</v>
      </c>
      <c r="DP7">
        <f t="shared" si="63"/>
        <v>2.9411764705882355</v>
      </c>
      <c r="DQ7">
        <f t="shared" si="64"/>
        <v>4</v>
      </c>
      <c r="DR7">
        <f t="shared" si="65"/>
        <v>3.2380952380952381</v>
      </c>
      <c r="DS7">
        <f t="shared" si="66"/>
        <v>3.8484848484848486</v>
      </c>
      <c r="DV7">
        <f t="shared" si="3"/>
        <v>3.746031746031746</v>
      </c>
      <c r="DW7">
        <f t="shared" si="67"/>
        <v>3.6923076923076925</v>
      </c>
      <c r="DX7">
        <f t="shared" si="68"/>
        <v>3</v>
      </c>
      <c r="DY7">
        <f t="shared" si="69"/>
        <v>3.0483870967741935</v>
      </c>
      <c r="DZ7">
        <f t="shared" si="70"/>
        <v>3.8053691275167787</v>
      </c>
      <c r="EA7">
        <f t="shared" si="71"/>
        <v>2.9733333333333332</v>
      </c>
      <c r="EB7">
        <f t="shared" si="72"/>
        <v>3.098360655737705</v>
      </c>
      <c r="EC7">
        <f t="shared" si="73"/>
        <v>3.5</v>
      </c>
      <c r="ED7">
        <f t="shared" si="74"/>
        <v>3.5517241379310347</v>
      </c>
      <c r="EE7">
        <f t="shared" si="75"/>
        <v>3.7727272727272729</v>
      </c>
      <c r="EF7">
        <f t="shared" si="76"/>
        <v>3.965217391304348</v>
      </c>
      <c r="EG7">
        <f t="shared" si="77"/>
        <v>3.8258064516129031</v>
      </c>
      <c r="EH7">
        <f t="shared" si="78"/>
        <v>3.0943396226415096</v>
      </c>
      <c r="EI7">
        <f t="shared" si="79"/>
        <v>3.3037974683544302</v>
      </c>
      <c r="EJ7">
        <f t="shared" si="80"/>
        <v>3.0416666666666665</v>
      </c>
      <c r="EK7">
        <f t="shared" si="81"/>
        <v>3.6</v>
      </c>
      <c r="EL7">
        <f t="shared" si="82"/>
        <v>3.9473684210526314</v>
      </c>
      <c r="EM7">
        <f t="shared" si="83"/>
        <v>3.4285714285714284</v>
      </c>
      <c r="EN7">
        <f t="shared" si="84"/>
        <v>3.5789473684210527</v>
      </c>
      <c r="EO7">
        <f t="shared" si="85"/>
        <v>2.3962264150943398</v>
      </c>
      <c r="ER7">
        <f t="shared" si="86"/>
        <v>3.5224882628299392</v>
      </c>
      <c r="EU7">
        <f t="shared" si="5"/>
        <v>0.10502605868814018</v>
      </c>
      <c r="EV7">
        <f t="shared" si="6"/>
        <v>0.52083126025879323</v>
      </c>
      <c r="EW7">
        <f t="shared" si="7"/>
        <v>0.17781680446262776</v>
      </c>
      <c r="EX7">
        <f t="shared" si="8"/>
        <v>3.1785402283405255E-2</v>
      </c>
      <c r="EY7">
        <f t="shared" si="9"/>
        <v>7.8261988615474787E-2</v>
      </c>
      <c r="EZ7">
        <f t="shared" si="10"/>
        <v>0.14777256482799755</v>
      </c>
      <c r="FA7">
        <f t="shared" si="11"/>
        <v>0.42134856967984335</v>
      </c>
      <c r="FB7">
        <f t="shared" si="12"/>
        <v>0.62220680682668095</v>
      </c>
      <c r="FC7">
        <f t="shared" si="13"/>
        <v>1.0962320165117402E-2</v>
      </c>
      <c r="FD7">
        <f t="shared" si="14"/>
        <v>0.40817221623002986</v>
      </c>
      <c r="FE7">
        <f t="shared" si="15"/>
        <v>0.57912655589252415</v>
      </c>
      <c r="FF7">
        <f t="shared" si="16"/>
        <v>1.1451300595233285</v>
      </c>
      <c r="FG7">
        <f t="shared" si="17"/>
        <v>0.15577595202345165</v>
      </c>
      <c r="FH7">
        <f t="shared" si="18"/>
        <v>0.49840723688450417</v>
      </c>
      <c r="FI7">
        <f t="shared" si="19"/>
        <v>0.2089830421392766</v>
      </c>
      <c r="FJ7">
        <f t="shared" si="20"/>
        <v>0.96795567000818095</v>
      </c>
      <c r="FK7">
        <f t="shared" si="21"/>
        <v>1.2580437698284375</v>
      </c>
      <c r="FL7">
        <f t="shared" si="22"/>
        <v>0.26504672794554007</v>
      </c>
      <c r="FM7">
        <f t="shared" si="23"/>
        <v>0.5632940270095933</v>
      </c>
      <c r="FN7">
        <f t="shared" si="24"/>
        <v>0.16207572135386863</v>
      </c>
      <c r="FP7">
        <f t="shared" si="25"/>
        <v>0.50925289157928111</v>
      </c>
      <c r="FQ7">
        <f t="shared" si="26"/>
        <v>0.35789842486432777</v>
      </c>
      <c r="FR7">
        <f t="shared" si="27"/>
        <v>3.1907114981243018E-2</v>
      </c>
      <c r="FS7">
        <f t="shared" si="28"/>
        <v>1.1533864764905272E-2</v>
      </c>
      <c r="FT7">
        <f t="shared" si="29"/>
        <v>0.8460733873412184</v>
      </c>
      <c r="FU7">
        <f t="shared" si="30"/>
        <v>1.6279591056711964E-2</v>
      </c>
      <c r="FV7">
        <f t="shared" si="31"/>
        <v>4.7666996963642239E-2</v>
      </c>
      <c r="FW7">
        <f t="shared" si="32"/>
        <v>0.25065236448341871</v>
      </c>
      <c r="FX7">
        <f t="shared" si="33"/>
        <v>0.27666641925523128</v>
      </c>
      <c r="FY7">
        <f t="shared" si="34"/>
        <v>1.1727230987529544</v>
      </c>
      <c r="FZ7">
        <f t="shared" si="35"/>
        <v>1.1402830775046209</v>
      </c>
      <c r="GA7">
        <f t="shared" si="36"/>
        <v>0.91913667039519775</v>
      </c>
      <c r="GB7">
        <f t="shared" si="37"/>
        <v>5.3336960596965431E-2</v>
      </c>
      <c r="GC7">
        <f t="shared" si="38"/>
        <v>0.11223034897691582</v>
      </c>
      <c r="GD7">
        <f t="shared" si="39"/>
        <v>7.7380429625029529E-2</v>
      </c>
      <c r="GE7">
        <f t="shared" si="40"/>
        <v>0.30756087123478909</v>
      </c>
      <c r="GF7">
        <f t="shared" si="41"/>
        <v>0.63513842264840337</v>
      </c>
      <c r="GG7">
        <f t="shared" si="42"/>
        <v>0.1986166000803733</v>
      </c>
      <c r="GH7">
        <f t="shared" si="43"/>
        <v>0.27680348719401388</v>
      </c>
      <c r="GI7">
        <f t="shared" si="44"/>
        <v>1.9815354799410567E-4</v>
      </c>
    </row>
    <row r="8" spans="1:191">
      <c r="A8" t="s">
        <v>85</v>
      </c>
      <c r="B8">
        <v>182</v>
      </c>
      <c r="C8">
        <v>58</v>
      </c>
      <c r="D8">
        <v>110</v>
      </c>
      <c r="E8">
        <v>269</v>
      </c>
      <c r="F8">
        <v>380</v>
      </c>
      <c r="G8">
        <v>160</v>
      </c>
      <c r="H8">
        <v>123</v>
      </c>
      <c r="I8">
        <v>99</v>
      </c>
      <c r="J8">
        <v>68</v>
      </c>
      <c r="K8">
        <v>927</v>
      </c>
      <c r="L8">
        <v>313</v>
      </c>
      <c r="M8">
        <v>428</v>
      </c>
      <c r="N8">
        <v>110</v>
      </c>
      <c r="O8">
        <v>201</v>
      </c>
      <c r="P8">
        <v>62</v>
      </c>
      <c r="Q8">
        <v>80</v>
      </c>
      <c r="R8">
        <v>121</v>
      </c>
      <c r="S8">
        <v>14</v>
      </c>
      <c r="T8">
        <v>45</v>
      </c>
      <c r="U8">
        <v>83</v>
      </c>
      <c r="V8">
        <v>47</v>
      </c>
      <c r="W8">
        <v>21</v>
      </c>
      <c r="X8">
        <v>28</v>
      </c>
      <c r="Y8">
        <v>61</v>
      </c>
      <c r="Z8">
        <v>113</v>
      </c>
      <c r="AA8">
        <v>50</v>
      </c>
      <c r="AB8">
        <v>41</v>
      </c>
      <c r="AC8">
        <v>31</v>
      </c>
      <c r="AD8">
        <v>20</v>
      </c>
      <c r="AE8">
        <v>256</v>
      </c>
      <c r="AF8">
        <v>86</v>
      </c>
      <c r="AG8">
        <v>106</v>
      </c>
      <c r="AH8">
        <v>33</v>
      </c>
      <c r="AI8">
        <v>55</v>
      </c>
      <c r="AJ8">
        <v>23</v>
      </c>
      <c r="AK8">
        <v>35</v>
      </c>
      <c r="AL8">
        <v>42</v>
      </c>
      <c r="AM8">
        <v>3</v>
      </c>
      <c r="AN8">
        <v>12</v>
      </c>
      <c r="AO8">
        <v>18</v>
      </c>
      <c r="AP8">
        <v>60</v>
      </c>
      <c r="AQ8">
        <v>17</v>
      </c>
      <c r="AR8">
        <v>38</v>
      </c>
      <c r="AS8">
        <v>93</v>
      </c>
      <c r="AT8">
        <v>95</v>
      </c>
      <c r="AU8">
        <v>46</v>
      </c>
      <c r="AV8">
        <v>24</v>
      </c>
      <c r="AW8">
        <v>29</v>
      </c>
      <c r="AX8">
        <v>24</v>
      </c>
      <c r="AY8">
        <v>283</v>
      </c>
      <c r="AZ8">
        <v>91</v>
      </c>
      <c r="BA8">
        <v>94</v>
      </c>
      <c r="BB8">
        <v>31</v>
      </c>
      <c r="BC8">
        <v>53</v>
      </c>
      <c r="BD8">
        <v>20</v>
      </c>
      <c r="BE8">
        <v>22</v>
      </c>
      <c r="BF8">
        <v>25</v>
      </c>
      <c r="BG8">
        <v>5</v>
      </c>
      <c r="BH8">
        <v>9</v>
      </c>
      <c r="BI8">
        <v>28</v>
      </c>
      <c r="BJ8">
        <v>-13</v>
      </c>
      <c r="BK8">
        <v>4</v>
      </c>
      <c r="BL8">
        <v>-10</v>
      </c>
      <c r="BM8">
        <v>-32</v>
      </c>
      <c r="BN8">
        <v>18</v>
      </c>
      <c r="BO8">
        <v>4</v>
      </c>
      <c r="BP8">
        <v>17</v>
      </c>
      <c r="BQ8">
        <v>2</v>
      </c>
      <c r="BR8">
        <v>-4</v>
      </c>
      <c r="BS8">
        <v>-27</v>
      </c>
      <c r="BT8">
        <v>-5</v>
      </c>
      <c r="BU8">
        <v>12</v>
      </c>
      <c r="BV8">
        <v>2</v>
      </c>
      <c r="BW8">
        <v>2</v>
      </c>
      <c r="BX8">
        <v>3</v>
      </c>
      <c r="BY8">
        <v>13</v>
      </c>
      <c r="BZ8">
        <v>17</v>
      </c>
      <c r="CA8">
        <v>-2</v>
      </c>
      <c r="CB8">
        <v>3</v>
      </c>
      <c r="CC8">
        <v>-10</v>
      </c>
      <c r="CD8">
        <f t="shared" si="45"/>
        <v>-7.1428571428571423</v>
      </c>
      <c r="CE8">
        <f t="shared" si="46"/>
        <v>6.8965517241379306</v>
      </c>
      <c r="CF8">
        <f t="shared" si="46"/>
        <v>-9.0909090909090917</v>
      </c>
      <c r="CG8">
        <f t="shared" si="46"/>
        <v>-11.895910780669144</v>
      </c>
      <c r="CH8">
        <f t="shared" si="46"/>
        <v>4.7368421052631584</v>
      </c>
      <c r="CI8">
        <f t="shared" si="46"/>
        <v>2.5</v>
      </c>
      <c r="CJ8">
        <f t="shared" si="46"/>
        <v>13.821138211382115</v>
      </c>
      <c r="CK8">
        <f t="shared" si="46"/>
        <v>2.0202020202020203</v>
      </c>
      <c r="CL8">
        <f t="shared" si="46"/>
        <v>-5.8823529411764701</v>
      </c>
      <c r="CM8">
        <f t="shared" si="46"/>
        <v>-2.912621359223301</v>
      </c>
      <c r="CN8">
        <f t="shared" si="46"/>
        <v>-1.5974440894568689</v>
      </c>
      <c r="CO8">
        <f t="shared" si="46"/>
        <v>2.8037383177570092</v>
      </c>
      <c r="CP8">
        <f t="shared" si="46"/>
        <v>1.8181818181818181</v>
      </c>
      <c r="CQ8">
        <f t="shared" si="46"/>
        <v>0.99502487562189057</v>
      </c>
      <c r="CR8">
        <f t="shared" si="46"/>
        <v>4.838709677419355</v>
      </c>
      <c r="CS8">
        <f t="shared" si="46"/>
        <v>16.25</v>
      </c>
      <c r="CT8">
        <f t="shared" si="46"/>
        <v>14.049586776859504</v>
      </c>
      <c r="CU8">
        <f t="shared" si="47"/>
        <v>-14.285714285714285</v>
      </c>
      <c r="CV8">
        <f t="shared" si="47"/>
        <v>6.666666666666667</v>
      </c>
      <c r="CW8">
        <f t="shared" si="47"/>
        <v>-12.048192771084338</v>
      </c>
      <c r="CZ8">
        <f t="shared" si="1"/>
        <v>3.8723404255319149</v>
      </c>
      <c r="DA8">
        <f t="shared" si="48"/>
        <v>2.7619047619047619</v>
      </c>
      <c r="DB8">
        <f t="shared" si="49"/>
        <v>3.9285714285714284</v>
      </c>
      <c r="DC8">
        <f t="shared" si="50"/>
        <v>4.4098360655737707</v>
      </c>
      <c r="DD8">
        <f t="shared" si="51"/>
        <v>3.3628318584070795</v>
      </c>
      <c r="DE8">
        <f t="shared" si="52"/>
        <v>3.2</v>
      </c>
      <c r="DF8">
        <f t="shared" si="53"/>
        <v>3</v>
      </c>
      <c r="DG8">
        <f t="shared" si="54"/>
        <v>3.193548387096774</v>
      </c>
      <c r="DH8">
        <f t="shared" si="55"/>
        <v>3.4</v>
      </c>
      <c r="DI8">
        <f t="shared" si="56"/>
        <v>3.62109375</v>
      </c>
      <c r="DJ8">
        <f t="shared" si="57"/>
        <v>3.63953488372093</v>
      </c>
      <c r="DK8">
        <f t="shared" si="58"/>
        <v>4.0377358490566042</v>
      </c>
      <c r="DL8">
        <f t="shared" si="59"/>
        <v>3.3333333333333335</v>
      </c>
      <c r="DM8">
        <f t="shared" si="60"/>
        <v>3.6545454545454548</v>
      </c>
      <c r="DN8">
        <f t="shared" si="61"/>
        <v>2.6956521739130435</v>
      </c>
      <c r="DO8">
        <f t="shared" si="62"/>
        <v>2.2857142857142856</v>
      </c>
      <c r="DP8">
        <f t="shared" si="63"/>
        <v>2.8809523809523809</v>
      </c>
      <c r="DQ8">
        <f t="shared" si="64"/>
        <v>4.666666666666667</v>
      </c>
      <c r="DR8">
        <f t="shared" si="65"/>
        <v>3.75</v>
      </c>
      <c r="DS8">
        <f t="shared" si="66"/>
        <v>4.6111111111111107</v>
      </c>
      <c r="DV8">
        <f t="shared" si="3"/>
        <v>3.0333333333333332</v>
      </c>
      <c r="DW8">
        <f t="shared" si="67"/>
        <v>3.4117647058823528</v>
      </c>
      <c r="DX8">
        <f t="shared" si="68"/>
        <v>2.8947368421052633</v>
      </c>
      <c r="DY8">
        <f t="shared" si="69"/>
        <v>2.89247311827957</v>
      </c>
      <c r="DZ8">
        <f t="shared" si="70"/>
        <v>4</v>
      </c>
      <c r="EA8">
        <f t="shared" si="71"/>
        <v>3.4782608695652173</v>
      </c>
      <c r="EB8">
        <f t="shared" si="72"/>
        <v>5.125</v>
      </c>
      <c r="EC8">
        <f t="shared" si="73"/>
        <v>3.4137931034482758</v>
      </c>
      <c r="ED8">
        <f t="shared" si="74"/>
        <v>2.8333333333333335</v>
      </c>
      <c r="EE8">
        <f t="shared" si="75"/>
        <v>3.2756183745583041</v>
      </c>
      <c r="EF8">
        <f t="shared" si="76"/>
        <v>3.4395604395604398</v>
      </c>
      <c r="EG8">
        <f t="shared" si="77"/>
        <v>4.5531914893617023</v>
      </c>
      <c r="EH8">
        <f t="shared" si="78"/>
        <v>3.5483870967741935</v>
      </c>
      <c r="EI8">
        <f t="shared" si="79"/>
        <v>3.7924528301886791</v>
      </c>
      <c r="EJ8">
        <f t="shared" si="80"/>
        <v>3.1</v>
      </c>
      <c r="EK8">
        <f t="shared" si="81"/>
        <v>3.6363636363636362</v>
      </c>
      <c r="EL8">
        <f t="shared" si="82"/>
        <v>4.84</v>
      </c>
      <c r="EM8">
        <f t="shared" si="83"/>
        <v>2.8</v>
      </c>
      <c r="EN8">
        <f t="shared" si="84"/>
        <v>5</v>
      </c>
      <c r="EO8">
        <f t="shared" si="85"/>
        <v>2.9642857142857144</v>
      </c>
      <c r="ER8">
        <f t="shared" si="86"/>
        <v>3.5584481925784885</v>
      </c>
      <c r="EU8">
        <f t="shared" si="5"/>
        <v>0.14055248450890748</v>
      </c>
      <c r="EV8">
        <f t="shared" si="6"/>
        <v>1.1723634619065069</v>
      </c>
      <c r="EW8">
        <f t="shared" si="7"/>
        <v>0.16026509353365337</v>
      </c>
      <c r="EX8">
        <f t="shared" si="8"/>
        <v>1.1483270368370735E-2</v>
      </c>
      <c r="EY8">
        <f t="shared" si="9"/>
        <v>0.65594618838438379</v>
      </c>
      <c r="EZ8">
        <f t="shared" si="10"/>
        <v>0.78285566934751827</v>
      </c>
      <c r="FA8">
        <f t="shared" si="11"/>
        <v>1.0761217955330178</v>
      </c>
      <c r="FB8">
        <f t="shared" si="12"/>
        <v>0.69061668673911136</v>
      </c>
      <c r="FC8">
        <f t="shared" si="13"/>
        <v>0.45888442503037141</v>
      </c>
      <c r="FD8">
        <f t="shared" si="14"/>
        <v>0.21234531294335443</v>
      </c>
      <c r="FE8">
        <f t="shared" si="15"/>
        <v>0.24465512409032508</v>
      </c>
      <c r="FF8">
        <f t="shared" si="16"/>
        <v>3.053205475283001E-2</v>
      </c>
      <c r="FG8">
        <f t="shared" si="17"/>
        <v>0.54071843952918286</v>
      </c>
      <c r="FH8">
        <f t="shared" si="18"/>
        <v>0.25416061517268074</v>
      </c>
      <c r="FI8">
        <f t="shared" si="19"/>
        <v>1.3368483644057176</v>
      </c>
      <c r="FJ8">
        <f t="shared" si="20"/>
        <v>3.0321158378607866</v>
      </c>
      <c r="FK8">
        <f t="shared" si="21"/>
        <v>1.3452482063642666</v>
      </c>
      <c r="FL8">
        <f t="shared" si="22"/>
        <v>0.23310037003993775</v>
      </c>
      <c r="FM8">
        <f t="shared" si="23"/>
        <v>0.29284920458475644</v>
      </c>
      <c r="FN8">
        <f t="shared" si="24"/>
        <v>5.4386009539269753E-2</v>
      </c>
      <c r="FP8">
        <f t="shared" si="25"/>
        <v>2.838762260873182E-2</v>
      </c>
      <c r="FQ8">
        <f t="shared" si="26"/>
        <v>0.19113216376802464</v>
      </c>
      <c r="FR8">
        <f t="shared" si="27"/>
        <v>2.5070056383738222E-2</v>
      </c>
      <c r="FS8">
        <f t="shared" si="28"/>
        <v>3.7100368217649802E-3</v>
      </c>
      <c r="FT8">
        <f t="shared" si="29"/>
        <v>1.0096987619558939</v>
      </c>
      <c r="FU8">
        <f t="shared" si="30"/>
        <v>0.21393098458921952</v>
      </c>
      <c r="FV8">
        <f t="shared" si="31"/>
        <v>1.7201780132935114</v>
      </c>
      <c r="FW8">
        <f t="shared" si="32"/>
        <v>0.18613916555139484</v>
      </c>
      <c r="FX8">
        <f t="shared" si="33"/>
        <v>3.4079874156307192E-2</v>
      </c>
      <c r="FY8">
        <f t="shared" si="34"/>
        <v>2.1075804817014106E-2</v>
      </c>
      <c r="FZ8">
        <f t="shared" si="35"/>
        <v>0.17100076491819088</v>
      </c>
      <c r="GA8">
        <f t="shared" si="36"/>
        <v>2.6358298802673361</v>
      </c>
      <c r="GB8">
        <f t="shared" si="37"/>
        <v>0.25523000940160356</v>
      </c>
      <c r="GC8">
        <f t="shared" si="38"/>
        <v>0.49078061668595202</v>
      </c>
      <c r="GD8">
        <f t="shared" si="39"/>
        <v>9.2018255470546179E-2</v>
      </c>
      <c r="GE8">
        <f t="shared" si="40"/>
        <v>0.29319280164193695</v>
      </c>
      <c r="GF8">
        <f t="shared" si="41"/>
        <v>1.401157241186634</v>
      </c>
      <c r="GG8">
        <f t="shared" si="42"/>
        <v>8.3062397254938455E-2</v>
      </c>
      <c r="GH8">
        <f t="shared" si="43"/>
        <v>0.83075272884311013</v>
      </c>
      <c r="GI8">
        <f t="shared" si="44"/>
        <v>4.8059262550799155E-2</v>
      </c>
    </row>
    <row r="9" spans="1:191">
      <c r="A9" t="s">
        <v>86</v>
      </c>
      <c r="B9">
        <v>130</v>
      </c>
      <c r="C9">
        <v>39</v>
      </c>
      <c r="D9">
        <v>87</v>
      </c>
      <c r="E9">
        <v>198</v>
      </c>
      <c r="F9">
        <v>319</v>
      </c>
      <c r="G9">
        <v>99</v>
      </c>
      <c r="H9">
        <v>79</v>
      </c>
      <c r="I9">
        <v>60</v>
      </c>
      <c r="J9">
        <v>48</v>
      </c>
      <c r="K9">
        <v>742</v>
      </c>
      <c r="L9">
        <v>234</v>
      </c>
      <c r="M9">
        <v>310</v>
      </c>
      <c r="N9">
        <v>82</v>
      </c>
      <c r="O9">
        <v>129</v>
      </c>
      <c r="P9">
        <v>34</v>
      </c>
      <c r="Q9">
        <v>50</v>
      </c>
      <c r="R9">
        <v>82</v>
      </c>
      <c r="S9">
        <v>13</v>
      </c>
      <c r="T9">
        <v>37</v>
      </c>
      <c r="U9">
        <v>52</v>
      </c>
      <c r="V9">
        <v>37</v>
      </c>
      <c r="W9">
        <v>14</v>
      </c>
      <c r="X9">
        <v>22</v>
      </c>
      <c r="Y9">
        <v>51</v>
      </c>
      <c r="Z9">
        <v>85</v>
      </c>
      <c r="AA9">
        <v>32</v>
      </c>
      <c r="AB9">
        <v>15</v>
      </c>
      <c r="AC9">
        <v>12</v>
      </c>
      <c r="AD9">
        <v>19</v>
      </c>
      <c r="AE9">
        <v>219</v>
      </c>
      <c r="AF9">
        <v>62</v>
      </c>
      <c r="AG9">
        <v>84</v>
      </c>
      <c r="AH9">
        <v>22</v>
      </c>
      <c r="AI9">
        <v>36</v>
      </c>
      <c r="AJ9">
        <v>9</v>
      </c>
      <c r="AK9">
        <v>12</v>
      </c>
      <c r="AL9">
        <v>21</v>
      </c>
      <c r="AM9">
        <v>1</v>
      </c>
      <c r="AN9">
        <v>12</v>
      </c>
      <c r="AO9">
        <v>16</v>
      </c>
      <c r="AP9">
        <v>38</v>
      </c>
      <c r="AQ9">
        <v>12</v>
      </c>
      <c r="AR9">
        <v>31</v>
      </c>
      <c r="AS9">
        <v>50</v>
      </c>
      <c r="AT9">
        <v>91</v>
      </c>
      <c r="AU9">
        <v>25</v>
      </c>
      <c r="AV9">
        <v>31</v>
      </c>
      <c r="AW9">
        <v>18</v>
      </c>
      <c r="AX9">
        <v>17</v>
      </c>
      <c r="AY9">
        <v>197</v>
      </c>
      <c r="AZ9">
        <v>58</v>
      </c>
      <c r="BA9">
        <v>75</v>
      </c>
      <c r="BB9">
        <v>30</v>
      </c>
      <c r="BC9">
        <v>38</v>
      </c>
      <c r="BD9">
        <v>10</v>
      </c>
      <c r="BE9">
        <v>12</v>
      </c>
      <c r="BF9">
        <v>19</v>
      </c>
      <c r="BG9">
        <v>4</v>
      </c>
      <c r="BH9">
        <v>10</v>
      </c>
      <c r="BI9">
        <v>14</v>
      </c>
      <c r="BJ9">
        <v>-1</v>
      </c>
      <c r="BK9">
        <v>2</v>
      </c>
      <c r="BL9">
        <v>-9</v>
      </c>
      <c r="BM9">
        <v>1</v>
      </c>
      <c r="BN9">
        <v>-6</v>
      </c>
      <c r="BO9">
        <v>7</v>
      </c>
      <c r="BP9">
        <v>-16</v>
      </c>
      <c r="BQ9">
        <v>-6</v>
      </c>
      <c r="BR9">
        <v>2</v>
      </c>
      <c r="BS9">
        <v>22</v>
      </c>
      <c r="BT9">
        <v>4</v>
      </c>
      <c r="BU9">
        <v>9</v>
      </c>
      <c r="BV9">
        <v>-8</v>
      </c>
      <c r="BW9">
        <v>-2</v>
      </c>
      <c r="BX9">
        <v>-1</v>
      </c>
      <c r="BY9">
        <v>0</v>
      </c>
      <c r="BZ9">
        <v>2</v>
      </c>
      <c r="CA9">
        <v>-3</v>
      </c>
      <c r="CB9">
        <v>2</v>
      </c>
      <c r="CC9">
        <v>2</v>
      </c>
      <c r="CD9">
        <f t="shared" si="45"/>
        <v>-0.76923076923076927</v>
      </c>
      <c r="CE9">
        <f t="shared" si="46"/>
        <v>5.1282051282051277</v>
      </c>
      <c r="CF9">
        <f t="shared" si="46"/>
        <v>-10.344827586206897</v>
      </c>
      <c r="CG9">
        <f t="shared" si="46"/>
        <v>0.50505050505050508</v>
      </c>
      <c r="CH9">
        <f t="shared" si="46"/>
        <v>-1.8808777429467085</v>
      </c>
      <c r="CI9">
        <f t="shared" si="46"/>
        <v>7.0707070707070701</v>
      </c>
      <c r="CJ9">
        <f t="shared" si="46"/>
        <v>-20.253164556962027</v>
      </c>
      <c r="CK9">
        <f t="shared" si="46"/>
        <v>-10</v>
      </c>
      <c r="CL9">
        <f t="shared" si="46"/>
        <v>4.1666666666666661</v>
      </c>
      <c r="CM9">
        <f t="shared" si="46"/>
        <v>2.9649595687331538</v>
      </c>
      <c r="CN9">
        <f t="shared" si="46"/>
        <v>1.7094017094017095</v>
      </c>
      <c r="CO9">
        <f t="shared" si="46"/>
        <v>2.903225806451613</v>
      </c>
      <c r="CP9">
        <f t="shared" si="46"/>
        <v>-9.7560975609756095</v>
      </c>
      <c r="CQ9">
        <f t="shared" si="46"/>
        <v>-1.5503875968992249</v>
      </c>
      <c r="CR9">
        <f t="shared" si="46"/>
        <v>-2.9411764705882351</v>
      </c>
      <c r="CS9">
        <f t="shared" si="46"/>
        <v>0</v>
      </c>
      <c r="CT9">
        <f t="shared" si="46"/>
        <v>2.4390243902439024</v>
      </c>
      <c r="CU9">
        <f t="shared" si="47"/>
        <v>-23.076923076923077</v>
      </c>
      <c r="CV9">
        <f t="shared" si="47"/>
        <v>5.4054054054054053</v>
      </c>
      <c r="CW9">
        <f t="shared" si="47"/>
        <v>3.8461538461538463</v>
      </c>
      <c r="CZ9">
        <f t="shared" si="1"/>
        <v>3.5135135135135136</v>
      </c>
      <c r="DA9">
        <f t="shared" si="48"/>
        <v>2.7857142857142856</v>
      </c>
      <c r="DB9">
        <f t="shared" si="49"/>
        <v>3.9545454545454546</v>
      </c>
      <c r="DC9">
        <f t="shared" si="50"/>
        <v>3.8823529411764706</v>
      </c>
      <c r="DD9">
        <f t="shared" si="51"/>
        <v>3.7529411764705882</v>
      </c>
      <c r="DE9">
        <f t="shared" si="52"/>
        <v>3.09375</v>
      </c>
      <c r="DF9">
        <f t="shared" si="53"/>
        <v>5.2666666666666666</v>
      </c>
      <c r="DG9">
        <f t="shared" si="54"/>
        <v>5</v>
      </c>
      <c r="DH9">
        <f t="shared" si="55"/>
        <v>2.5263157894736841</v>
      </c>
      <c r="DI9">
        <f t="shared" si="56"/>
        <v>3.3881278538812785</v>
      </c>
      <c r="DJ9">
        <f t="shared" si="57"/>
        <v>3.774193548387097</v>
      </c>
      <c r="DK9">
        <f t="shared" si="58"/>
        <v>3.6904761904761907</v>
      </c>
      <c r="DL9">
        <f t="shared" si="59"/>
        <v>3.7272727272727271</v>
      </c>
      <c r="DM9">
        <f t="shared" si="60"/>
        <v>3.5833333333333335</v>
      </c>
      <c r="DN9">
        <f t="shared" si="61"/>
        <v>3.7777777777777777</v>
      </c>
      <c r="DO9">
        <f t="shared" si="62"/>
        <v>4.166666666666667</v>
      </c>
      <c r="DP9">
        <f t="shared" si="63"/>
        <v>3.9047619047619047</v>
      </c>
      <c r="DQ9">
        <f t="shared" si="64"/>
        <v>13</v>
      </c>
      <c r="DR9">
        <f t="shared" si="65"/>
        <v>3.0833333333333335</v>
      </c>
      <c r="DS9">
        <f t="shared" si="66"/>
        <v>3.25</v>
      </c>
      <c r="DV9">
        <f t="shared" si="3"/>
        <v>3.4210526315789473</v>
      </c>
      <c r="DW9">
        <f t="shared" si="67"/>
        <v>3.25</v>
      </c>
      <c r="DX9">
        <f t="shared" si="68"/>
        <v>2.806451612903226</v>
      </c>
      <c r="DY9">
        <f t="shared" si="69"/>
        <v>3.96</v>
      </c>
      <c r="DZ9">
        <f t="shared" si="70"/>
        <v>3.5054945054945055</v>
      </c>
      <c r="EA9">
        <f t="shared" si="71"/>
        <v>3.96</v>
      </c>
      <c r="EB9">
        <f t="shared" si="72"/>
        <v>2.5483870967741935</v>
      </c>
      <c r="EC9">
        <f t="shared" si="73"/>
        <v>3.3333333333333335</v>
      </c>
      <c r="ED9">
        <f t="shared" si="74"/>
        <v>2.8235294117647061</v>
      </c>
      <c r="EE9">
        <f t="shared" si="75"/>
        <v>3.766497461928934</v>
      </c>
      <c r="EF9">
        <f t="shared" si="76"/>
        <v>4.0344827586206895</v>
      </c>
      <c r="EG9">
        <f t="shared" si="77"/>
        <v>4.1333333333333337</v>
      </c>
      <c r="EH9">
        <f t="shared" si="78"/>
        <v>2.7333333333333334</v>
      </c>
      <c r="EI9">
        <f t="shared" si="79"/>
        <v>3.3947368421052633</v>
      </c>
      <c r="EJ9">
        <f t="shared" si="80"/>
        <v>3.4</v>
      </c>
      <c r="EK9">
        <f t="shared" si="81"/>
        <v>4.166666666666667</v>
      </c>
      <c r="EL9">
        <f t="shared" si="82"/>
        <v>4.3157894736842106</v>
      </c>
      <c r="EM9">
        <f t="shared" si="83"/>
        <v>3.25</v>
      </c>
      <c r="EN9">
        <f t="shared" si="84"/>
        <v>3.7</v>
      </c>
      <c r="EO9">
        <f t="shared" si="85"/>
        <v>3.7142857142857144</v>
      </c>
      <c r="ER9">
        <f t="shared" si="86"/>
        <v>3.8334779334814506</v>
      </c>
      <c r="EU9">
        <f t="shared" si="5"/>
        <v>0.62998771080357696</v>
      </c>
      <c r="EV9">
        <f t="shared" si="6"/>
        <v>1.212839260611684</v>
      </c>
      <c r="EW9">
        <f t="shared" si="7"/>
        <v>0.29145378255899063</v>
      </c>
      <c r="EX9">
        <f t="shared" si="8"/>
        <v>0.29710901080163848</v>
      </c>
      <c r="EY9">
        <f t="shared" si="9"/>
        <v>0.41812963125477026</v>
      </c>
      <c r="EZ9">
        <f t="shared" si="10"/>
        <v>1.1811903986326879</v>
      </c>
      <c r="FA9">
        <f t="shared" si="11"/>
        <v>4.2083102916715319E-2</v>
      </c>
      <c r="FB9">
        <f t="shared" si="12"/>
        <v>8.5064672775605324E-2</v>
      </c>
      <c r="FC9">
        <f t="shared" si="13"/>
        <v>1.8685662410993382</v>
      </c>
      <c r="FD9">
        <f t="shared" si="14"/>
        <v>1.7976173984318145</v>
      </c>
      <c r="FE9">
        <f t="shared" si="15"/>
        <v>0.38757679306847903</v>
      </c>
      <c r="FF9">
        <f t="shared" si="16"/>
        <v>0.49982127666884474</v>
      </c>
      <c r="FG9">
        <f t="shared" si="17"/>
        <v>0.41666801844366796</v>
      </c>
      <c r="FH9">
        <f t="shared" si="18"/>
        <v>0.55231576977758334</v>
      </c>
      <c r="FI9">
        <f t="shared" si="19"/>
        <v>0.40722680205548145</v>
      </c>
      <c r="FJ9">
        <f t="shared" si="20"/>
        <v>0.25233021256899762</v>
      </c>
      <c r="FK9">
        <f t="shared" si="21"/>
        <v>0.31786574853610988</v>
      </c>
      <c r="FL9">
        <f t="shared" si="22"/>
        <v>5.0525167740313966E-2</v>
      </c>
      <c r="FM9">
        <f t="shared" si="23"/>
        <v>0.84279334439434739</v>
      </c>
      <c r="FN9">
        <f t="shared" si="24"/>
        <v>0.75472660314194717</v>
      </c>
      <c r="FP9">
        <f t="shared" si="25"/>
        <v>8.5656464801315765E-2</v>
      </c>
      <c r="FQ9">
        <f t="shared" si="26"/>
        <v>9.4623780519571377E-2</v>
      </c>
      <c r="FR9">
        <f t="shared" si="27"/>
        <v>7.9699911814655761E-3</v>
      </c>
      <c r="FS9">
        <f t="shared" si="28"/>
        <v>0.36541634314579019</v>
      </c>
      <c r="FT9">
        <f t="shared" si="29"/>
        <v>6.8332747806940417E-2</v>
      </c>
      <c r="FU9">
        <f t="shared" si="30"/>
        <v>0.3208971674173467</v>
      </c>
      <c r="FV9">
        <f t="shared" si="31"/>
        <v>1.5776846889851493E-3</v>
      </c>
      <c r="FW9">
        <f t="shared" si="32"/>
        <v>9.6462365661910729E-2</v>
      </c>
      <c r="FX9">
        <f t="shared" si="33"/>
        <v>2.4380836909778013E-2</v>
      </c>
      <c r="FY9">
        <f t="shared" si="34"/>
        <v>0.19971728115384441</v>
      </c>
      <c r="FZ9">
        <f t="shared" si="35"/>
        <v>0.44800317317800165</v>
      </c>
      <c r="GA9">
        <f t="shared" si="36"/>
        <v>0.6099323446488335</v>
      </c>
      <c r="GB9">
        <f t="shared" si="37"/>
        <v>5.7285247412273187E-3</v>
      </c>
      <c r="GC9">
        <f t="shared" si="38"/>
        <v>7.8394136608563536E-2</v>
      </c>
      <c r="GD9">
        <f t="shared" si="39"/>
        <v>0.12858141690179273</v>
      </c>
      <c r="GE9">
        <f t="shared" si="40"/>
        <v>0.35588863900858947</v>
      </c>
      <c r="GF9">
        <f t="shared" si="41"/>
        <v>0.49078374970926736</v>
      </c>
      <c r="GG9">
        <f t="shared" si="42"/>
        <v>0.11584522975966273</v>
      </c>
      <c r="GH9">
        <f t="shared" si="43"/>
        <v>0.19752545638884664</v>
      </c>
      <c r="GI9">
        <f t="shared" si="44"/>
        <v>0.20427777880389808</v>
      </c>
    </row>
    <row r="10" spans="1:191">
      <c r="A10" t="s">
        <v>87</v>
      </c>
      <c r="B10">
        <v>249</v>
      </c>
      <c r="C10">
        <v>74</v>
      </c>
      <c r="D10">
        <v>175</v>
      </c>
      <c r="E10">
        <v>384</v>
      </c>
      <c r="F10">
        <v>476</v>
      </c>
      <c r="G10">
        <v>204</v>
      </c>
      <c r="H10">
        <v>189</v>
      </c>
      <c r="I10">
        <v>140</v>
      </c>
      <c r="J10">
        <v>86</v>
      </c>
      <c r="K10">
        <v>1215</v>
      </c>
      <c r="L10">
        <v>426</v>
      </c>
      <c r="M10">
        <v>522</v>
      </c>
      <c r="N10">
        <v>169</v>
      </c>
      <c r="O10">
        <v>271</v>
      </c>
      <c r="P10">
        <v>78</v>
      </c>
      <c r="Q10">
        <v>130</v>
      </c>
      <c r="R10">
        <v>166</v>
      </c>
      <c r="S10">
        <v>22</v>
      </c>
      <c r="T10">
        <v>71</v>
      </c>
      <c r="U10">
        <v>123</v>
      </c>
      <c r="V10">
        <v>64</v>
      </c>
      <c r="W10">
        <v>24</v>
      </c>
      <c r="X10">
        <v>44</v>
      </c>
      <c r="Y10">
        <v>107</v>
      </c>
      <c r="Z10">
        <v>127</v>
      </c>
      <c r="AA10">
        <v>60</v>
      </c>
      <c r="AB10">
        <v>55</v>
      </c>
      <c r="AC10">
        <v>48</v>
      </c>
      <c r="AD10">
        <v>20</v>
      </c>
      <c r="AE10">
        <v>318</v>
      </c>
      <c r="AF10">
        <v>119</v>
      </c>
      <c r="AG10">
        <v>160</v>
      </c>
      <c r="AH10">
        <v>55</v>
      </c>
      <c r="AI10">
        <v>77</v>
      </c>
      <c r="AJ10">
        <v>24</v>
      </c>
      <c r="AK10">
        <v>49</v>
      </c>
      <c r="AL10">
        <v>64</v>
      </c>
      <c r="AM10">
        <v>7</v>
      </c>
      <c r="AN10">
        <v>16</v>
      </c>
      <c r="AO10">
        <v>28</v>
      </c>
      <c r="AP10">
        <v>56</v>
      </c>
      <c r="AQ10">
        <v>22</v>
      </c>
      <c r="AR10">
        <v>63</v>
      </c>
      <c r="AS10">
        <v>109</v>
      </c>
      <c r="AT10">
        <v>132</v>
      </c>
      <c r="AU10">
        <v>53</v>
      </c>
      <c r="AV10">
        <v>52</v>
      </c>
      <c r="AW10">
        <v>44</v>
      </c>
      <c r="AX10">
        <v>26</v>
      </c>
      <c r="AY10">
        <v>358</v>
      </c>
      <c r="AZ10">
        <v>119</v>
      </c>
      <c r="BA10">
        <v>140</v>
      </c>
      <c r="BB10">
        <v>54</v>
      </c>
      <c r="BC10">
        <v>72</v>
      </c>
      <c r="BD10">
        <v>28</v>
      </c>
      <c r="BE10">
        <v>31</v>
      </c>
      <c r="BF10">
        <v>42</v>
      </c>
      <c r="BG10">
        <v>7</v>
      </c>
      <c r="BH10">
        <v>20</v>
      </c>
      <c r="BI10">
        <v>34</v>
      </c>
      <c r="BJ10">
        <v>8</v>
      </c>
      <c r="BK10">
        <v>2</v>
      </c>
      <c r="BL10">
        <v>-19</v>
      </c>
      <c r="BM10">
        <v>-2</v>
      </c>
      <c r="BN10">
        <v>-5</v>
      </c>
      <c r="BO10">
        <v>7</v>
      </c>
      <c r="BP10">
        <v>3</v>
      </c>
      <c r="BQ10">
        <v>4</v>
      </c>
      <c r="BR10">
        <v>-6</v>
      </c>
      <c r="BS10">
        <v>-40</v>
      </c>
      <c r="BT10">
        <v>0</v>
      </c>
      <c r="BU10">
        <v>20</v>
      </c>
      <c r="BV10">
        <v>1</v>
      </c>
      <c r="BW10">
        <v>5</v>
      </c>
      <c r="BX10">
        <v>-4</v>
      </c>
      <c r="BY10">
        <v>18</v>
      </c>
      <c r="BZ10">
        <v>22</v>
      </c>
      <c r="CA10">
        <v>0</v>
      </c>
      <c r="CB10">
        <v>-4</v>
      </c>
      <c r="CC10">
        <v>-6</v>
      </c>
      <c r="CD10">
        <f t="shared" si="45"/>
        <v>3.2128514056224895</v>
      </c>
      <c r="CE10">
        <f t="shared" si="46"/>
        <v>2.7027027027027026</v>
      </c>
      <c r="CF10">
        <f t="shared" si="46"/>
        <v>-10.857142857142858</v>
      </c>
      <c r="CG10">
        <f t="shared" si="46"/>
        <v>-0.52083333333333326</v>
      </c>
      <c r="CH10">
        <f t="shared" si="46"/>
        <v>-1.0504201680672269</v>
      </c>
      <c r="CI10">
        <f t="shared" si="46"/>
        <v>3.4313725490196081</v>
      </c>
      <c r="CJ10">
        <f t="shared" si="46"/>
        <v>1.5873015873015872</v>
      </c>
      <c r="CK10">
        <f t="shared" si="46"/>
        <v>2.8571428571428572</v>
      </c>
      <c r="CL10">
        <f t="shared" si="46"/>
        <v>-6.9767441860465116</v>
      </c>
      <c r="CM10">
        <f t="shared" si="46"/>
        <v>-3.2921810699588478</v>
      </c>
      <c r="CN10">
        <f t="shared" si="46"/>
        <v>0</v>
      </c>
      <c r="CO10">
        <f t="shared" si="46"/>
        <v>3.8314176245210727</v>
      </c>
      <c r="CP10">
        <f t="shared" si="46"/>
        <v>0.59171597633136097</v>
      </c>
      <c r="CQ10">
        <f t="shared" si="46"/>
        <v>1.8450184501845017</v>
      </c>
      <c r="CR10">
        <f t="shared" si="46"/>
        <v>-5.1282051282051277</v>
      </c>
      <c r="CS10">
        <f t="shared" si="46"/>
        <v>13.846153846153847</v>
      </c>
      <c r="CT10">
        <f t="shared" si="46"/>
        <v>13.253012048192772</v>
      </c>
      <c r="CU10">
        <f t="shared" si="47"/>
        <v>0</v>
      </c>
      <c r="CV10">
        <f t="shared" si="47"/>
        <v>-5.6338028169014089</v>
      </c>
      <c r="CW10">
        <f t="shared" si="47"/>
        <v>-4.8780487804878048</v>
      </c>
      <c r="CZ10">
        <f t="shared" si="1"/>
        <v>3.890625</v>
      </c>
      <c r="DA10">
        <f t="shared" si="48"/>
        <v>3.0833333333333335</v>
      </c>
      <c r="DB10">
        <f t="shared" si="49"/>
        <v>3.9772727272727271</v>
      </c>
      <c r="DC10">
        <f t="shared" si="50"/>
        <v>3.5887850467289719</v>
      </c>
      <c r="DD10">
        <f t="shared" si="51"/>
        <v>3.7480314960629921</v>
      </c>
      <c r="DE10">
        <f t="shared" si="52"/>
        <v>3.4</v>
      </c>
      <c r="DF10">
        <f t="shared" si="53"/>
        <v>3.4363636363636365</v>
      </c>
      <c r="DG10">
        <f t="shared" si="54"/>
        <v>2.9166666666666665</v>
      </c>
      <c r="DH10">
        <f t="shared" si="55"/>
        <v>4.3</v>
      </c>
      <c r="DI10">
        <f t="shared" si="56"/>
        <v>3.8207547169811322</v>
      </c>
      <c r="DJ10">
        <f t="shared" si="57"/>
        <v>3.5798319327731094</v>
      </c>
      <c r="DK10">
        <f t="shared" si="58"/>
        <v>3.2625000000000002</v>
      </c>
      <c r="DL10">
        <f t="shared" si="59"/>
        <v>3.0727272727272728</v>
      </c>
      <c r="DM10">
        <f t="shared" si="60"/>
        <v>3.5194805194805197</v>
      </c>
      <c r="DN10">
        <f t="shared" si="61"/>
        <v>3.25</v>
      </c>
      <c r="DO10">
        <f t="shared" si="62"/>
        <v>2.6530612244897958</v>
      </c>
      <c r="DP10">
        <f t="shared" si="63"/>
        <v>2.59375</v>
      </c>
      <c r="DQ10">
        <f t="shared" si="64"/>
        <v>3.1428571428571428</v>
      </c>
      <c r="DR10">
        <f t="shared" si="65"/>
        <v>4.4375</v>
      </c>
      <c r="DS10">
        <f t="shared" si="66"/>
        <v>4.3928571428571432</v>
      </c>
      <c r="DV10">
        <f t="shared" si="3"/>
        <v>4.4464285714285712</v>
      </c>
      <c r="DW10">
        <f t="shared" si="67"/>
        <v>3.3636363636363638</v>
      </c>
      <c r="DX10">
        <f t="shared" si="68"/>
        <v>2.7777777777777777</v>
      </c>
      <c r="DY10">
        <f t="shared" si="69"/>
        <v>3.522935779816514</v>
      </c>
      <c r="DZ10">
        <f t="shared" si="70"/>
        <v>3.606060606060606</v>
      </c>
      <c r="EA10">
        <f t="shared" si="71"/>
        <v>3.8490566037735849</v>
      </c>
      <c r="EB10">
        <f t="shared" si="72"/>
        <v>3.6346153846153846</v>
      </c>
      <c r="EC10">
        <f t="shared" si="73"/>
        <v>3.1818181818181817</v>
      </c>
      <c r="ED10">
        <f t="shared" si="74"/>
        <v>3.3076923076923075</v>
      </c>
      <c r="EE10">
        <f t="shared" si="75"/>
        <v>3.3938547486033519</v>
      </c>
      <c r="EF10">
        <f t="shared" si="76"/>
        <v>3.5798319327731094</v>
      </c>
      <c r="EG10">
        <f t="shared" si="77"/>
        <v>3.7285714285714286</v>
      </c>
      <c r="EH10">
        <f t="shared" si="78"/>
        <v>3.1296296296296298</v>
      </c>
      <c r="EI10">
        <f t="shared" si="79"/>
        <v>3.7638888888888888</v>
      </c>
      <c r="EJ10">
        <f t="shared" si="80"/>
        <v>2.7857142857142856</v>
      </c>
      <c r="EK10">
        <f t="shared" si="81"/>
        <v>4.193548387096774</v>
      </c>
      <c r="EL10">
        <f t="shared" si="82"/>
        <v>3.9523809523809526</v>
      </c>
      <c r="EM10">
        <f t="shared" si="83"/>
        <v>3.1428571428571428</v>
      </c>
      <c r="EN10">
        <f t="shared" si="84"/>
        <v>3.55</v>
      </c>
      <c r="EO10">
        <f t="shared" si="85"/>
        <v>3.6176470588235294</v>
      </c>
      <c r="ER10">
        <f t="shared" si="86"/>
        <v>3.5148585972638209</v>
      </c>
      <c r="EU10">
        <f t="shared" si="5"/>
        <v>8.9948091928192336E-2</v>
      </c>
      <c r="EV10">
        <f t="shared" si="6"/>
        <v>0.73006843170006896</v>
      </c>
      <c r="EW10">
        <f t="shared" si="7"/>
        <v>9.0702501067346133E-2</v>
      </c>
      <c r="EX10">
        <f t="shared" si="8"/>
        <v>0.24003626862935024</v>
      </c>
      <c r="EY10">
        <f t="shared" si="9"/>
        <v>0.10299494584375823</v>
      </c>
      <c r="EZ10">
        <f t="shared" si="10"/>
        <v>0.45865647739229509</v>
      </c>
      <c r="FA10">
        <f t="shared" si="11"/>
        <v>0.41317408138065059</v>
      </c>
      <c r="FB10">
        <f t="shared" si="12"/>
        <v>1.265440416640242</v>
      </c>
      <c r="FC10">
        <f t="shared" si="13"/>
        <v>8.1915644392640444E-2</v>
      </c>
      <c r="FD10">
        <f t="shared" si="14"/>
        <v>1.8247641916539745E-2</v>
      </c>
      <c r="FE10">
        <f t="shared" si="15"/>
        <v>0.24453135561011893</v>
      </c>
      <c r="FF10">
        <f t="shared" si="16"/>
        <v>0.91048117258999506</v>
      </c>
      <c r="FG10">
        <f t="shared" si="17"/>
        <v>0.98239957571999914</v>
      </c>
      <c r="FH10">
        <f t="shared" si="18"/>
        <v>0.32353258924348155</v>
      </c>
      <c r="FI10">
        <f t="shared" si="19"/>
        <v>0.557105124249337</v>
      </c>
      <c r="FJ10">
        <f t="shared" si="20"/>
        <v>2.0581626676234857</v>
      </c>
      <c r="FK10">
        <f t="shared" si="21"/>
        <v>2.7188254698802772</v>
      </c>
      <c r="FL10">
        <f t="shared" si="22"/>
        <v>0.56591703565214024</v>
      </c>
      <c r="FM10">
        <f t="shared" si="23"/>
        <v>7.8515589839396022E-2</v>
      </c>
      <c r="FN10">
        <f t="shared" si="24"/>
        <v>4.3458239258534044E-2</v>
      </c>
      <c r="FP10">
        <f t="shared" si="25"/>
        <v>1.6947631694119003</v>
      </c>
      <c r="FQ10">
        <f t="shared" si="26"/>
        <v>0.18634485306603471</v>
      </c>
      <c r="FR10">
        <f t="shared" si="27"/>
        <v>5.2933470381899246E-3</v>
      </c>
      <c r="FS10">
        <f t="shared" si="28"/>
        <v>0.28861813801626857</v>
      </c>
      <c r="FT10">
        <f t="shared" si="29"/>
        <v>0.41370313508271367</v>
      </c>
      <c r="FU10">
        <f t="shared" si="30"/>
        <v>0.61548680560610658</v>
      </c>
      <c r="FV10">
        <f t="shared" si="31"/>
        <v>0.37348345073775147</v>
      </c>
      <c r="FW10">
        <f t="shared" si="32"/>
        <v>9.1524151201938825E-2</v>
      </c>
      <c r="FX10">
        <f t="shared" si="33"/>
        <v>0.16055023645393821</v>
      </c>
      <c r="FY10">
        <f t="shared" si="34"/>
        <v>0.10070804313336959</v>
      </c>
      <c r="FZ10">
        <f t="shared" si="35"/>
        <v>0.3659936632715528</v>
      </c>
      <c r="GA10">
        <f t="shared" si="36"/>
        <v>0.65891708099119495</v>
      </c>
      <c r="GB10">
        <f t="shared" si="37"/>
        <v>6.4165637597338079E-2</v>
      </c>
      <c r="GC10">
        <f t="shared" si="38"/>
        <v>0.56894819968546517</v>
      </c>
      <c r="GD10">
        <f t="shared" si="39"/>
        <v>2.6551431739034868E-2</v>
      </c>
      <c r="GE10">
        <f t="shared" si="40"/>
        <v>0.84593327310724498</v>
      </c>
      <c r="GF10">
        <f t="shared" si="41"/>
        <v>0.67936415908453351</v>
      </c>
      <c r="GG10">
        <f t="shared" si="42"/>
        <v>0.13768720023974826</v>
      </c>
      <c r="GH10">
        <f t="shared" si="43"/>
        <v>0.26847250065093686</v>
      </c>
      <c r="GI10">
        <f t="shared" si="44"/>
        <v>0.33127588512333128</v>
      </c>
    </row>
    <row r="11" spans="1:191">
      <c r="A11" t="s">
        <v>88</v>
      </c>
      <c r="B11">
        <v>109</v>
      </c>
      <c r="C11">
        <v>38</v>
      </c>
      <c r="D11">
        <v>66</v>
      </c>
      <c r="E11">
        <v>176</v>
      </c>
      <c r="F11">
        <v>258</v>
      </c>
      <c r="G11">
        <v>80</v>
      </c>
      <c r="H11">
        <v>72</v>
      </c>
      <c r="I11">
        <v>52</v>
      </c>
      <c r="J11">
        <v>41</v>
      </c>
      <c r="K11">
        <v>641</v>
      </c>
      <c r="L11">
        <v>204</v>
      </c>
      <c r="M11">
        <v>271</v>
      </c>
      <c r="N11">
        <v>66</v>
      </c>
      <c r="O11">
        <v>110</v>
      </c>
      <c r="P11">
        <v>33</v>
      </c>
      <c r="Q11">
        <v>47</v>
      </c>
      <c r="R11">
        <v>70</v>
      </c>
      <c r="S11">
        <v>10</v>
      </c>
      <c r="T11">
        <v>24</v>
      </c>
      <c r="U11">
        <v>53</v>
      </c>
      <c r="V11">
        <v>36</v>
      </c>
      <c r="W11">
        <v>7</v>
      </c>
      <c r="X11">
        <v>16</v>
      </c>
      <c r="Y11">
        <v>47</v>
      </c>
      <c r="Z11">
        <v>62</v>
      </c>
      <c r="AA11">
        <v>16</v>
      </c>
      <c r="AB11">
        <v>19</v>
      </c>
      <c r="AC11">
        <v>13</v>
      </c>
      <c r="AD11">
        <v>9</v>
      </c>
      <c r="AE11">
        <v>164</v>
      </c>
      <c r="AF11">
        <v>64</v>
      </c>
      <c r="AG11">
        <v>93</v>
      </c>
      <c r="AH11">
        <v>17</v>
      </c>
      <c r="AI11">
        <v>33</v>
      </c>
      <c r="AJ11">
        <v>6</v>
      </c>
      <c r="AK11">
        <v>22</v>
      </c>
      <c r="AL11">
        <v>27</v>
      </c>
      <c r="AM11">
        <v>3</v>
      </c>
      <c r="AN11">
        <v>11</v>
      </c>
      <c r="AO11">
        <v>11</v>
      </c>
      <c r="AP11">
        <v>30</v>
      </c>
      <c r="AQ11">
        <v>9</v>
      </c>
      <c r="AR11">
        <v>25</v>
      </c>
      <c r="AS11">
        <v>57</v>
      </c>
      <c r="AT11">
        <v>81</v>
      </c>
      <c r="AU11">
        <v>32</v>
      </c>
      <c r="AV11">
        <v>26</v>
      </c>
      <c r="AW11">
        <v>22</v>
      </c>
      <c r="AX11">
        <v>14</v>
      </c>
      <c r="AY11">
        <v>169</v>
      </c>
      <c r="AZ11">
        <v>48</v>
      </c>
      <c r="BA11">
        <v>50</v>
      </c>
      <c r="BB11">
        <v>22</v>
      </c>
      <c r="BC11">
        <v>28</v>
      </c>
      <c r="BD11">
        <v>12</v>
      </c>
      <c r="BE11">
        <v>8</v>
      </c>
      <c r="BF11">
        <v>15</v>
      </c>
      <c r="BG11">
        <v>2</v>
      </c>
      <c r="BH11">
        <v>8</v>
      </c>
      <c r="BI11">
        <v>23</v>
      </c>
      <c r="BJ11">
        <v>6</v>
      </c>
      <c r="BK11">
        <v>-2</v>
      </c>
      <c r="BL11">
        <v>-9</v>
      </c>
      <c r="BM11">
        <v>-10</v>
      </c>
      <c r="BN11">
        <v>-19</v>
      </c>
      <c r="BO11">
        <v>-16</v>
      </c>
      <c r="BP11">
        <v>-7</v>
      </c>
      <c r="BQ11">
        <v>-9</v>
      </c>
      <c r="BR11">
        <v>-5</v>
      </c>
      <c r="BS11">
        <v>-5</v>
      </c>
      <c r="BT11">
        <v>16</v>
      </c>
      <c r="BU11">
        <v>43</v>
      </c>
      <c r="BV11">
        <v>-5</v>
      </c>
      <c r="BW11">
        <v>5</v>
      </c>
      <c r="BX11">
        <v>-6</v>
      </c>
      <c r="BY11">
        <v>14</v>
      </c>
      <c r="BZ11">
        <v>12</v>
      </c>
      <c r="CA11">
        <v>1</v>
      </c>
      <c r="CB11">
        <v>3</v>
      </c>
      <c r="CC11">
        <v>-12</v>
      </c>
      <c r="CD11">
        <f t="shared" si="45"/>
        <v>5.5045871559633035</v>
      </c>
      <c r="CE11">
        <f t="shared" si="46"/>
        <v>-5.2631578947368416</v>
      </c>
      <c r="CF11">
        <f t="shared" si="46"/>
        <v>-13.636363636363635</v>
      </c>
      <c r="CG11">
        <f t="shared" si="46"/>
        <v>-5.6818181818181817</v>
      </c>
      <c r="CH11">
        <f t="shared" si="46"/>
        <v>-7.3643410852713185</v>
      </c>
      <c r="CI11">
        <f t="shared" si="46"/>
        <v>-20</v>
      </c>
      <c r="CJ11">
        <f t="shared" si="46"/>
        <v>-9.7222222222222232</v>
      </c>
      <c r="CK11">
        <f t="shared" si="46"/>
        <v>-17.307692307692307</v>
      </c>
      <c r="CL11">
        <f t="shared" si="46"/>
        <v>-12.195121951219512</v>
      </c>
      <c r="CM11">
        <f t="shared" si="46"/>
        <v>-0.78003120124804992</v>
      </c>
      <c r="CN11">
        <f t="shared" si="46"/>
        <v>7.8431372549019605</v>
      </c>
      <c r="CO11">
        <f t="shared" si="46"/>
        <v>15.867158671586715</v>
      </c>
      <c r="CP11">
        <f t="shared" si="46"/>
        <v>-7.5757575757575761</v>
      </c>
      <c r="CQ11">
        <f t="shared" si="46"/>
        <v>4.5454545454545459</v>
      </c>
      <c r="CR11">
        <f t="shared" si="46"/>
        <v>-18.181818181818183</v>
      </c>
      <c r="CS11">
        <f t="shared" si="46"/>
        <v>29.787234042553191</v>
      </c>
      <c r="CT11">
        <f t="shared" si="46"/>
        <v>17.142857142857142</v>
      </c>
      <c r="CU11">
        <f t="shared" si="47"/>
        <v>10</v>
      </c>
      <c r="CV11">
        <f t="shared" si="47"/>
        <v>12.5</v>
      </c>
      <c r="CW11">
        <f t="shared" si="47"/>
        <v>-22.641509433962266</v>
      </c>
      <c r="CZ11">
        <f t="shared" si="1"/>
        <v>3.0277777777777777</v>
      </c>
      <c r="DA11">
        <f t="shared" si="48"/>
        <v>5.4285714285714288</v>
      </c>
      <c r="DB11">
        <f t="shared" si="49"/>
        <v>4.125</v>
      </c>
      <c r="DC11">
        <f t="shared" si="50"/>
        <v>3.7446808510638299</v>
      </c>
      <c r="DD11">
        <f t="shared" si="51"/>
        <v>4.161290322580645</v>
      </c>
      <c r="DE11">
        <f t="shared" si="52"/>
        <v>5</v>
      </c>
      <c r="DF11">
        <f t="shared" si="53"/>
        <v>3.7894736842105261</v>
      </c>
      <c r="DG11">
        <f t="shared" si="54"/>
        <v>4</v>
      </c>
      <c r="DH11">
        <f t="shared" si="55"/>
        <v>4.5555555555555554</v>
      </c>
      <c r="DI11">
        <f t="shared" si="56"/>
        <v>3.9085365853658538</v>
      </c>
      <c r="DJ11">
        <f t="shared" si="57"/>
        <v>3.1875</v>
      </c>
      <c r="DK11">
        <f t="shared" si="58"/>
        <v>2.913978494623656</v>
      </c>
      <c r="DL11">
        <f t="shared" si="59"/>
        <v>3.8823529411764706</v>
      </c>
      <c r="DM11">
        <f t="shared" si="60"/>
        <v>3.3333333333333335</v>
      </c>
      <c r="DN11">
        <f t="shared" si="61"/>
        <v>5.5</v>
      </c>
      <c r="DO11">
        <f t="shared" si="62"/>
        <v>2.1363636363636362</v>
      </c>
      <c r="DP11">
        <f t="shared" si="63"/>
        <v>2.5925925925925926</v>
      </c>
      <c r="DQ11">
        <f t="shared" si="64"/>
        <v>3.3333333333333335</v>
      </c>
      <c r="DR11">
        <f t="shared" si="65"/>
        <v>2.1818181818181817</v>
      </c>
      <c r="DS11">
        <f t="shared" si="66"/>
        <v>4.8181818181818183</v>
      </c>
      <c r="DV11">
        <f t="shared" si="3"/>
        <v>3.6333333333333333</v>
      </c>
      <c r="DW11">
        <f t="shared" si="67"/>
        <v>4.2222222222222223</v>
      </c>
      <c r="DX11">
        <f t="shared" si="68"/>
        <v>2.64</v>
      </c>
      <c r="DY11">
        <f t="shared" si="69"/>
        <v>3.0877192982456139</v>
      </c>
      <c r="DZ11">
        <f t="shared" si="70"/>
        <v>3.1851851851851851</v>
      </c>
      <c r="EA11">
        <f t="shared" si="71"/>
        <v>2.5</v>
      </c>
      <c r="EB11">
        <f t="shared" si="72"/>
        <v>2.7692307692307692</v>
      </c>
      <c r="EC11">
        <f t="shared" si="73"/>
        <v>2.3636363636363638</v>
      </c>
      <c r="ED11">
        <f t="shared" si="74"/>
        <v>2.9285714285714284</v>
      </c>
      <c r="EE11">
        <f t="shared" si="75"/>
        <v>3.7928994082840237</v>
      </c>
      <c r="EF11">
        <f t="shared" si="76"/>
        <v>4.25</v>
      </c>
      <c r="EG11">
        <f t="shared" si="77"/>
        <v>5.42</v>
      </c>
      <c r="EH11">
        <f t="shared" si="78"/>
        <v>3</v>
      </c>
      <c r="EI11">
        <f t="shared" si="79"/>
        <v>3.9285714285714284</v>
      </c>
      <c r="EJ11">
        <f t="shared" si="80"/>
        <v>2.75</v>
      </c>
      <c r="EK11">
        <f t="shared" si="81"/>
        <v>5.875</v>
      </c>
      <c r="EL11">
        <f t="shared" si="82"/>
        <v>4.666666666666667</v>
      </c>
      <c r="EM11">
        <f t="shared" si="83"/>
        <v>5</v>
      </c>
      <c r="EN11">
        <f t="shared" si="84"/>
        <v>3</v>
      </c>
      <c r="EO11">
        <f t="shared" si="85"/>
        <v>2.3043478260869565</v>
      </c>
      <c r="ER11">
        <f t="shared" si="86"/>
        <v>3.6734431116645667</v>
      </c>
      <c r="EU11">
        <f t="shared" si="5"/>
        <v>1.1360302930795412</v>
      </c>
      <c r="EV11">
        <f t="shared" si="6"/>
        <v>7.0150576480169091E-2</v>
      </c>
      <c r="EW11">
        <f t="shared" si="7"/>
        <v>0.18658753177096865</v>
      </c>
      <c r="EX11">
        <f t="shared" si="8"/>
        <v>0.28179191986867924</v>
      </c>
      <c r="EY11">
        <f t="shared" si="9"/>
        <v>6.510662706293939E-2</v>
      </c>
      <c r="EZ11">
        <f t="shared" si="10"/>
        <v>4.0773320319443203E-2</v>
      </c>
      <c r="FA11">
        <f t="shared" si="11"/>
        <v>0.29887855238263833</v>
      </c>
      <c r="FB11">
        <f t="shared" si="12"/>
        <v>0.24277192048709079</v>
      </c>
      <c r="FC11">
        <f t="shared" si="13"/>
        <v>0.14654587548460229</v>
      </c>
      <c r="FD11">
        <f t="shared" si="14"/>
        <v>9.0403768855730787E-2</v>
      </c>
      <c r="FE11">
        <f t="shared" si="15"/>
        <v>1.0926874946509053</v>
      </c>
      <c r="FF11">
        <f t="shared" si="16"/>
        <v>2.3779035780743034</v>
      </c>
      <c r="FG11">
        <f t="shared" si="17"/>
        <v>0.26518652578841528</v>
      </c>
      <c r="FH11">
        <f t="shared" si="18"/>
        <v>0.6553232136416951</v>
      </c>
      <c r="FI11">
        <f t="shared" si="19"/>
        <v>7.8828992313118754E-2</v>
      </c>
      <c r="FJ11">
        <f t="shared" si="20"/>
        <v>2.9082840256174087</v>
      </c>
      <c r="FK11">
        <f t="shared" si="21"/>
        <v>1.8584306654481348</v>
      </c>
      <c r="FL11">
        <f t="shared" si="22"/>
        <v>0.5557070093225106</v>
      </c>
      <c r="FM11">
        <f t="shared" si="23"/>
        <v>1.8350635165474276</v>
      </c>
      <c r="FN11">
        <f t="shared" si="24"/>
        <v>8.8446618979725389E-2</v>
      </c>
      <c r="FP11">
        <f t="shared" si="25"/>
        <v>0.23894568306024358</v>
      </c>
      <c r="FQ11">
        <f t="shared" si="26"/>
        <v>0.40984956886783808</v>
      </c>
      <c r="FR11">
        <f t="shared" si="27"/>
        <v>9.3444330648493126E-3</v>
      </c>
      <c r="FS11">
        <f t="shared" si="28"/>
        <v>2.4208634728318409E-2</v>
      </c>
      <c r="FT11">
        <f t="shared" si="29"/>
        <v>2.6497726637587756E-2</v>
      </c>
      <c r="FU11">
        <f t="shared" si="30"/>
        <v>2.0195043651836234E-3</v>
      </c>
      <c r="FV11">
        <f t="shared" si="31"/>
        <v>1.6297958602152211E-2</v>
      </c>
      <c r="FW11">
        <f t="shared" si="32"/>
        <v>2.7041376210323351E-3</v>
      </c>
      <c r="FX11">
        <f t="shared" si="33"/>
        <v>5.659303401702398E-2</v>
      </c>
      <c r="FY11">
        <f t="shared" si="34"/>
        <v>0.48049402000562297</v>
      </c>
      <c r="FZ11">
        <f t="shared" si="35"/>
        <v>0.87416800912112669</v>
      </c>
      <c r="GA11">
        <f t="shared" si="36"/>
        <v>3.3017465576872587</v>
      </c>
      <c r="GB11">
        <f t="shared" si="37"/>
        <v>4.9034888259642584E-2</v>
      </c>
      <c r="GC11">
        <f t="shared" si="38"/>
        <v>0.41540667909919704</v>
      </c>
      <c r="GD11">
        <f t="shared" si="39"/>
        <v>3.9847923084517969E-2</v>
      </c>
      <c r="GE11">
        <f t="shared" si="40"/>
        <v>1.1242249358211469</v>
      </c>
      <c r="GF11">
        <f t="shared" si="41"/>
        <v>0.76897971559955969</v>
      </c>
      <c r="GG11">
        <f t="shared" si="42"/>
        <v>0.33718918622798172</v>
      </c>
      <c r="GH11">
        <f t="shared" si="43"/>
        <v>8.7055058677942693E-2</v>
      </c>
      <c r="GI11">
        <f t="shared" si="44"/>
        <v>1.5800918959387948E-3</v>
      </c>
    </row>
    <row r="12" spans="1:191">
      <c r="A12" t="s">
        <v>89</v>
      </c>
      <c r="B12">
        <v>104</v>
      </c>
      <c r="C12">
        <v>35</v>
      </c>
      <c r="D12">
        <v>65</v>
      </c>
      <c r="E12">
        <v>168</v>
      </c>
      <c r="F12">
        <v>246</v>
      </c>
      <c r="G12">
        <v>76</v>
      </c>
      <c r="H12">
        <v>72</v>
      </c>
      <c r="I12">
        <v>54</v>
      </c>
      <c r="J12">
        <v>42</v>
      </c>
      <c r="K12">
        <v>615</v>
      </c>
      <c r="L12">
        <v>206</v>
      </c>
      <c r="M12">
        <v>254</v>
      </c>
      <c r="N12">
        <v>69</v>
      </c>
      <c r="O12">
        <v>108</v>
      </c>
      <c r="P12">
        <v>33</v>
      </c>
      <c r="Q12">
        <v>47</v>
      </c>
      <c r="R12">
        <v>69</v>
      </c>
      <c r="S12">
        <v>10</v>
      </c>
      <c r="T12">
        <v>30</v>
      </c>
      <c r="U12">
        <v>44</v>
      </c>
      <c r="V12">
        <v>32</v>
      </c>
      <c r="W12">
        <v>6</v>
      </c>
      <c r="X12">
        <v>13</v>
      </c>
      <c r="Y12">
        <v>47</v>
      </c>
      <c r="Z12">
        <v>68</v>
      </c>
      <c r="AA12">
        <v>24</v>
      </c>
      <c r="AB12">
        <v>23</v>
      </c>
      <c r="AC12">
        <v>14</v>
      </c>
      <c r="AD12">
        <v>7</v>
      </c>
      <c r="AE12">
        <v>157</v>
      </c>
      <c r="AF12">
        <v>63</v>
      </c>
      <c r="AG12">
        <v>82</v>
      </c>
      <c r="AH12">
        <v>20</v>
      </c>
      <c r="AI12">
        <v>23</v>
      </c>
      <c r="AJ12">
        <v>12</v>
      </c>
      <c r="AK12">
        <v>21</v>
      </c>
      <c r="AL12">
        <v>22</v>
      </c>
      <c r="AM12">
        <v>1</v>
      </c>
      <c r="AN12">
        <v>12</v>
      </c>
      <c r="AO12">
        <v>11</v>
      </c>
      <c r="AP12">
        <v>25</v>
      </c>
      <c r="AQ12">
        <v>10</v>
      </c>
      <c r="AR12">
        <v>26</v>
      </c>
      <c r="AS12">
        <v>57</v>
      </c>
      <c r="AT12">
        <v>72</v>
      </c>
      <c r="AU12">
        <v>27</v>
      </c>
      <c r="AV12">
        <v>24</v>
      </c>
      <c r="AW12">
        <v>23</v>
      </c>
      <c r="AX12">
        <v>15</v>
      </c>
      <c r="AY12">
        <v>161</v>
      </c>
      <c r="AZ12">
        <v>54</v>
      </c>
      <c r="BA12">
        <v>52</v>
      </c>
      <c r="BB12">
        <v>23</v>
      </c>
      <c r="BC12">
        <v>40</v>
      </c>
      <c r="BD12">
        <v>11</v>
      </c>
      <c r="BE12">
        <v>11</v>
      </c>
      <c r="BF12">
        <v>15</v>
      </c>
      <c r="BG12">
        <v>0.5</v>
      </c>
      <c r="BH12">
        <v>4</v>
      </c>
      <c r="BI12">
        <v>14</v>
      </c>
      <c r="BJ12">
        <v>7</v>
      </c>
      <c r="BK12">
        <v>-4</v>
      </c>
      <c r="BL12">
        <v>-13</v>
      </c>
      <c r="BM12">
        <v>-10</v>
      </c>
      <c r="BN12">
        <v>-4</v>
      </c>
      <c r="BO12">
        <v>-3</v>
      </c>
      <c r="BP12">
        <v>-1</v>
      </c>
      <c r="BQ12">
        <v>-9</v>
      </c>
      <c r="BR12">
        <v>-8</v>
      </c>
      <c r="BS12">
        <v>-4</v>
      </c>
      <c r="BT12">
        <v>9</v>
      </c>
      <c r="BU12">
        <v>30</v>
      </c>
      <c r="BV12">
        <v>-3</v>
      </c>
      <c r="BW12">
        <v>-17</v>
      </c>
      <c r="BX12">
        <v>1</v>
      </c>
      <c r="BY12">
        <v>10</v>
      </c>
      <c r="BZ12">
        <v>7</v>
      </c>
      <c r="CA12">
        <v>1</v>
      </c>
      <c r="CB12">
        <v>8</v>
      </c>
      <c r="CC12">
        <v>-3</v>
      </c>
      <c r="CD12">
        <f t="shared" si="45"/>
        <v>6.7307692307692308</v>
      </c>
      <c r="CE12">
        <f t="shared" si="46"/>
        <v>-11.428571428571429</v>
      </c>
      <c r="CF12">
        <f t="shared" si="46"/>
        <v>-20</v>
      </c>
      <c r="CG12">
        <f t="shared" si="46"/>
        <v>-5.9523809523809517</v>
      </c>
      <c r="CH12">
        <f t="shared" si="46"/>
        <v>-1.6260162601626018</v>
      </c>
      <c r="CI12">
        <f t="shared" si="46"/>
        <v>-3.9473684210526314</v>
      </c>
      <c r="CJ12">
        <f t="shared" si="46"/>
        <v>-1.3888888888888888</v>
      </c>
      <c r="CK12">
        <f t="shared" si="46"/>
        <v>-16.666666666666664</v>
      </c>
      <c r="CL12">
        <f t="shared" si="46"/>
        <v>-19.047619047619047</v>
      </c>
      <c r="CM12">
        <f t="shared" si="46"/>
        <v>-0.65040650406504064</v>
      </c>
      <c r="CN12">
        <f t="shared" si="46"/>
        <v>4.3689320388349513</v>
      </c>
      <c r="CO12">
        <f t="shared" si="46"/>
        <v>11.811023622047244</v>
      </c>
      <c r="CP12">
        <f t="shared" si="46"/>
        <v>-4.3478260869565215</v>
      </c>
      <c r="CQ12">
        <f t="shared" si="46"/>
        <v>-15.74074074074074</v>
      </c>
      <c r="CR12">
        <f t="shared" si="46"/>
        <v>3.0303030303030303</v>
      </c>
      <c r="CS12">
        <f t="shared" si="46"/>
        <v>21.276595744680851</v>
      </c>
      <c r="CT12">
        <f t="shared" si="46"/>
        <v>10.144927536231885</v>
      </c>
      <c r="CU12">
        <f t="shared" si="47"/>
        <v>10</v>
      </c>
      <c r="CV12">
        <f t="shared" si="47"/>
        <v>26.666666666666668</v>
      </c>
      <c r="CW12">
        <f t="shared" si="47"/>
        <v>-6.8181818181818175</v>
      </c>
      <c r="CZ12">
        <f t="shared" si="1"/>
        <v>3.25</v>
      </c>
      <c r="DA12">
        <f t="shared" si="48"/>
        <v>5.833333333333333</v>
      </c>
      <c r="DB12">
        <f t="shared" si="49"/>
        <v>5</v>
      </c>
      <c r="DC12">
        <f t="shared" si="50"/>
        <v>3.5744680851063828</v>
      </c>
      <c r="DD12">
        <f t="shared" si="51"/>
        <v>3.6176470588235294</v>
      </c>
      <c r="DE12">
        <f t="shared" si="52"/>
        <v>3.1666666666666665</v>
      </c>
      <c r="DF12">
        <f t="shared" si="53"/>
        <v>3.1304347826086958</v>
      </c>
      <c r="DG12">
        <f t="shared" si="54"/>
        <v>3.8571428571428572</v>
      </c>
      <c r="DH12">
        <f t="shared" si="55"/>
        <v>6</v>
      </c>
      <c r="DI12">
        <f t="shared" si="56"/>
        <v>3.9171974522292992</v>
      </c>
      <c r="DJ12">
        <f t="shared" si="57"/>
        <v>3.2698412698412698</v>
      </c>
      <c r="DK12">
        <f t="shared" si="58"/>
        <v>3.0975609756097562</v>
      </c>
      <c r="DL12">
        <f t="shared" si="59"/>
        <v>3.45</v>
      </c>
      <c r="DM12">
        <f t="shared" si="60"/>
        <v>4.6956521739130439</v>
      </c>
      <c r="DN12">
        <f t="shared" si="61"/>
        <v>2.75</v>
      </c>
      <c r="DO12">
        <f t="shared" si="62"/>
        <v>2.2380952380952381</v>
      </c>
      <c r="DP12">
        <f t="shared" si="63"/>
        <v>3.1363636363636362</v>
      </c>
      <c r="DQ12">
        <f t="shared" si="64"/>
        <v>10</v>
      </c>
      <c r="DR12">
        <f t="shared" si="65"/>
        <v>2.5</v>
      </c>
      <c r="DS12">
        <f t="shared" si="66"/>
        <v>4</v>
      </c>
      <c r="DV12">
        <f t="shared" si="3"/>
        <v>4.16</v>
      </c>
      <c r="DW12">
        <f t="shared" si="67"/>
        <v>3.5</v>
      </c>
      <c r="DX12">
        <f t="shared" si="68"/>
        <v>2.5</v>
      </c>
      <c r="DY12">
        <f t="shared" si="69"/>
        <v>2.9473684210526314</v>
      </c>
      <c r="DZ12">
        <f t="shared" si="70"/>
        <v>3.4166666666666665</v>
      </c>
      <c r="EA12">
        <f t="shared" si="71"/>
        <v>2.8148148148148149</v>
      </c>
      <c r="EB12">
        <f t="shared" si="72"/>
        <v>3</v>
      </c>
      <c r="EC12">
        <f t="shared" si="73"/>
        <v>2.347826086956522</v>
      </c>
      <c r="ED12">
        <f t="shared" si="74"/>
        <v>2.8</v>
      </c>
      <c r="EE12">
        <f t="shared" si="75"/>
        <v>3.8198757763975157</v>
      </c>
      <c r="EF12">
        <f t="shared" si="76"/>
        <v>3.8148148148148149</v>
      </c>
      <c r="EG12">
        <f t="shared" si="77"/>
        <v>4.884615384615385</v>
      </c>
      <c r="EH12">
        <f t="shared" si="78"/>
        <v>3</v>
      </c>
      <c r="EI12">
        <f t="shared" si="79"/>
        <v>2.7</v>
      </c>
      <c r="EJ12">
        <f t="shared" si="80"/>
        <v>3</v>
      </c>
      <c r="EK12">
        <f t="shared" si="81"/>
        <v>4.2727272727272725</v>
      </c>
      <c r="EL12">
        <f t="shared" si="82"/>
        <v>4.5999999999999996</v>
      </c>
      <c r="EM12">
        <f>S12/BG12</f>
        <v>20</v>
      </c>
      <c r="EN12">
        <f t="shared" si="84"/>
        <v>7.5</v>
      </c>
      <c r="EO12">
        <f t="shared" si="85"/>
        <v>3.1428571428571428</v>
      </c>
      <c r="ER12">
        <f t="shared" si="86"/>
        <v>4.2176492477659115</v>
      </c>
      <c r="EU12">
        <f t="shared" si="5"/>
        <v>1.415615235016366</v>
      </c>
      <c r="EV12">
        <f t="shared" si="6"/>
        <v>0.12097270172239181</v>
      </c>
      <c r="EW12">
        <f t="shared" si="7"/>
        <v>0.1517884568770263</v>
      </c>
      <c r="EX12">
        <f t="shared" si="8"/>
        <v>1.0750851765942819</v>
      </c>
      <c r="EY12">
        <f t="shared" si="9"/>
        <v>1.1832084286791167</v>
      </c>
      <c r="EZ12">
        <f t="shared" si="10"/>
        <v>1.3583905837817916</v>
      </c>
      <c r="FA12">
        <f t="shared" si="11"/>
        <v>1.386560108324651</v>
      </c>
      <c r="FB12">
        <f t="shared" si="12"/>
        <v>0.54214690387716979</v>
      </c>
      <c r="FC12">
        <f t="shared" si="13"/>
        <v>9.0432048947966984E-2</v>
      </c>
      <c r="FD12">
        <f t="shared" si="14"/>
        <v>0.87179063813687518</v>
      </c>
      <c r="FE12">
        <f t="shared" si="15"/>
        <v>2.018786487417064</v>
      </c>
      <c r="FF12">
        <f t="shared" si="16"/>
        <v>3.1339384354187749</v>
      </c>
      <c r="FG12">
        <f t="shared" si="17"/>
        <v>0.91342009853379935</v>
      </c>
      <c r="FH12">
        <f t="shared" si="18"/>
        <v>0.16906984809901796</v>
      </c>
      <c r="FI12">
        <f t="shared" si="19"/>
        <v>1.4863585175015579</v>
      </c>
      <c r="FJ12">
        <f t="shared" si="20"/>
        <v>3.3474046247083487</v>
      </c>
      <c r="FK12">
        <f t="shared" si="21"/>
        <v>1.3485450870952873</v>
      </c>
      <c r="FL12">
        <f t="shared" si="22"/>
        <v>0.13927014074643856</v>
      </c>
      <c r="FM12">
        <f t="shared" si="23"/>
        <v>1.8550736840250255</v>
      </c>
      <c r="FN12">
        <f t="shared" si="24"/>
        <v>0.46485365986141514</v>
      </c>
      <c r="FP12">
        <f t="shared" si="25"/>
        <v>0.23321931899429882</v>
      </c>
      <c r="FQ12">
        <f t="shared" si="26"/>
        <v>9.0653420226203901E-2</v>
      </c>
      <c r="FR12">
        <f t="shared" si="27"/>
        <v>4.8083473564561579E-4</v>
      </c>
      <c r="FS12">
        <f t="shared" si="28"/>
        <v>4.4098933483900323E-4</v>
      </c>
      <c r="FT12">
        <f t="shared" si="29"/>
        <v>8.1410565953956536E-3</v>
      </c>
      <c r="FU12">
        <f t="shared" si="30"/>
        <v>3.0653841448860563E-3</v>
      </c>
      <c r="FV12">
        <f t="shared" si="31"/>
        <v>1.0098027385639981E-2</v>
      </c>
      <c r="FW12">
        <f t="shared" si="32"/>
        <v>2.8225785650425522E-4</v>
      </c>
      <c r="FX12">
        <f t="shared" si="33"/>
        <v>1.15888092042663E-2</v>
      </c>
      <c r="FY12">
        <f t="shared" si="34"/>
        <v>3.1400196935526495E-2</v>
      </c>
      <c r="FZ12">
        <f t="shared" si="35"/>
        <v>8.4301686837929116E-2</v>
      </c>
      <c r="GA12">
        <f t="shared" si="36"/>
        <v>0.89842190728717297</v>
      </c>
      <c r="GB12">
        <f t="shared" si="37"/>
        <v>1.0993432123119058E-2</v>
      </c>
      <c r="GC12">
        <f t="shared" si="38"/>
        <v>2.8516227694752149E-4</v>
      </c>
      <c r="GD12">
        <f t="shared" si="39"/>
        <v>3.186170280382751E-2</v>
      </c>
      <c r="GE12">
        <f t="shared" si="40"/>
        <v>0.25153251653108771</v>
      </c>
      <c r="GF12">
        <f t="shared" si="41"/>
        <v>0.3838676690212115</v>
      </c>
      <c r="GG12">
        <f t="shared" si="42"/>
        <v>1.1753175928411093</v>
      </c>
      <c r="GH12">
        <f t="shared" si="43"/>
        <v>0.89260535924608164</v>
      </c>
      <c r="GI12">
        <f t="shared" si="44"/>
        <v>3.5473479929726603E-2</v>
      </c>
    </row>
    <row r="13" spans="1:191">
      <c r="A13" t="s">
        <v>90</v>
      </c>
      <c r="B13">
        <v>98</v>
      </c>
      <c r="C13">
        <v>32</v>
      </c>
      <c r="D13">
        <v>69</v>
      </c>
      <c r="E13">
        <v>174</v>
      </c>
      <c r="F13">
        <v>251</v>
      </c>
      <c r="G13">
        <v>78</v>
      </c>
      <c r="H13">
        <v>67</v>
      </c>
      <c r="I13">
        <v>51</v>
      </c>
      <c r="J13">
        <v>41</v>
      </c>
      <c r="K13">
        <v>620</v>
      </c>
      <c r="L13">
        <v>203</v>
      </c>
      <c r="M13">
        <v>261</v>
      </c>
      <c r="N13">
        <v>70</v>
      </c>
      <c r="O13">
        <v>110</v>
      </c>
      <c r="P13">
        <v>33</v>
      </c>
      <c r="Q13">
        <v>48</v>
      </c>
      <c r="R13">
        <v>69</v>
      </c>
      <c r="S13">
        <v>13</v>
      </c>
      <c r="T13">
        <v>30</v>
      </c>
      <c r="U13">
        <v>47</v>
      </c>
      <c r="V13">
        <v>28</v>
      </c>
      <c r="W13">
        <v>7</v>
      </c>
      <c r="X13">
        <v>19</v>
      </c>
      <c r="Y13">
        <v>47</v>
      </c>
      <c r="Z13">
        <v>58</v>
      </c>
      <c r="AA13">
        <v>22</v>
      </c>
      <c r="AB13">
        <v>23</v>
      </c>
      <c r="AC13">
        <v>15</v>
      </c>
      <c r="AD13">
        <v>13</v>
      </c>
      <c r="AE13">
        <v>174</v>
      </c>
      <c r="AF13">
        <v>54</v>
      </c>
      <c r="AG13">
        <v>80</v>
      </c>
      <c r="AH13">
        <v>16</v>
      </c>
      <c r="AI13">
        <v>27</v>
      </c>
      <c r="AJ13">
        <v>11</v>
      </c>
      <c r="AK13">
        <v>23</v>
      </c>
      <c r="AL13">
        <v>21</v>
      </c>
      <c r="AM13">
        <v>6</v>
      </c>
      <c r="AN13">
        <v>10</v>
      </c>
      <c r="AO13">
        <v>9</v>
      </c>
      <c r="AP13">
        <v>22</v>
      </c>
      <c r="AQ13">
        <v>11</v>
      </c>
      <c r="AR13">
        <v>26</v>
      </c>
      <c r="AS13">
        <v>55</v>
      </c>
      <c r="AT13">
        <v>64</v>
      </c>
      <c r="AU13">
        <v>29</v>
      </c>
      <c r="AV13">
        <v>18</v>
      </c>
      <c r="AW13">
        <v>23</v>
      </c>
      <c r="AX13">
        <v>19</v>
      </c>
      <c r="AY13">
        <v>171</v>
      </c>
      <c r="AZ13">
        <v>56</v>
      </c>
      <c r="BA13">
        <v>62</v>
      </c>
      <c r="BB13">
        <v>21</v>
      </c>
      <c r="BC13">
        <v>32</v>
      </c>
      <c r="BD13">
        <v>14</v>
      </c>
      <c r="BE13">
        <v>9</v>
      </c>
      <c r="BF13">
        <v>8</v>
      </c>
      <c r="BG13">
        <v>2</v>
      </c>
      <c r="BH13">
        <v>9</v>
      </c>
      <c r="BI13">
        <v>17</v>
      </c>
      <c r="BJ13">
        <v>6</v>
      </c>
      <c r="BK13">
        <v>-4</v>
      </c>
      <c r="BL13">
        <v>-7</v>
      </c>
      <c r="BM13">
        <v>-8</v>
      </c>
      <c r="BN13">
        <v>-6</v>
      </c>
      <c r="BO13">
        <v>-7</v>
      </c>
      <c r="BP13">
        <v>5</v>
      </c>
      <c r="BQ13">
        <v>-8</v>
      </c>
      <c r="BR13">
        <v>-6</v>
      </c>
      <c r="BS13">
        <v>3</v>
      </c>
      <c r="BT13">
        <v>-2</v>
      </c>
      <c r="BU13">
        <v>18</v>
      </c>
      <c r="BV13">
        <v>-5</v>
      </c>
      <c r="BW13">
        <v>-5</v>
      </c>
      <c r="BX13">
        <v>-3</v>
      </c>
      <c r="BY13">
        <v>14</v>
      </c>
      <c r="BZ13">
        <v>13</v>
      </c>
      <c r="CA13">
        <v>4</v>
      </c>
      <c r="CB13">
        <v>1</v>
      </c>
      <c r="CC13">
        <v>-8</v>
      </c>
      <c r="CD13">
        <f t="shared" si="45"/>
        <v>6.1224489795918364</v>
      </c>
      <c r="CE13">
        <f t="shared" si="46"/>
        <v>-12.5</v>
      </c>
      <c r="CF13">
        <f t="shared" si="46"/>
        <v>-10.144927536231885</v>
      </c>
      <c r="CG13">
        <f t="shared" si="46"/>
        <v>-4.5977011494252871</v>
      </c>
      <c r="CH13">
        <f t="shared" si="46"/>
        <v>-2.3904382470119523</v>
      </c>
      <c r="CI13">
        <f t="shared" si="46"/>
        <v>-8.9743589743589745</v>
      </c>
      <c r="CJ13">
        <f t="shared" si="46"/>
        <v>7.4626865671641784</v>
      </c>
      <c r="CK13">
        <f t="shared" si="46"/>
        <v>-15.686274509803921</v>
      </c>
      <c r="CL13">
        <f t="shared" si="46"/>
        <v>-14.634146341463413</v>
      </c>
      <c r="CM13">
        <f t="shared" si="46"/>
        <v>0.4838709677419355</v>
      </c>
      <c r="CN13">
        <f t="shared" si="46"/>
        <v>-0.98522167487684731</v>
      </c>
      <c r="CO13">
        <f t="shared" si="46"/>
        <v>6.8965517241379306</v>
      </c>
      <c r="CP13">
        <f t="shared" si="46"/>
        <v>-7.1428571428571423</v>
      </c>
      <c r="CQ13">
        <f t="shared" si="46"/>
        <v>-4.5454545454545459</v>
      </c>
      <c r="CR13">
        <f t="shared" si="46"/>
        <v>-9.0909090909090917</v>
      </c>
      <c r="CS13">
        <f t="shared" si="46"/>
        <v>29.166666666666668</v>
      </c>
      <c r="CT13">
        <f t="shared" si="46"/>
        <v>18.840579710144929</v>
      </c>
      <c r="CU13">
        <f t="shared" si="47"/>
        <v>30.76923076923077</v>
      </c>
      <c r="CV13">
        <f t="shared" si="47"/>
        <v>3.3333333333333335</v>
      </c>
      <c r="CW13">
        <f t="shared" si="47"/>
        <v>-17.021276595744681</v>
      </c>
      <c r="CZ13">
        <f t="shared" si="1"/>
        <v>3.5</v>
      </c>
      <c r="DA13">
        <f t="shared" si="48"/>
        <v>4.5714285714285712</v>
      </c>
      <c r="DB13">
        <f t="shared" si="49"/>
        <v>3.6315789473684212</v>
      </c>
      <c r="DC13">
        <f t="shared" si="50"/>
        <v>3.7021276595744679</v>
      </c>
      <c r="DD13">
        <f t="shared" si="51"/>
        <v>4.3275862068965516</v>
      </c>
      <c r="DE13">
        <f t="shared" si="52"/>
        <v>3.5454545454545454</v>
      </c>
      <c r="DF13">
        <f t="shared" si="53"/>
        <v>2.9130434782608696</v>
      </c>
      <c r="DG13">
        <f t="shared" si="54"/>
        <v>3.4</v>
      </c>
      <c r="DH13">
        <f t="shared" si="55"/>
        <v>3.1538461538461537</v>
      </c>
      <c r="DI13">
        <f t="shared" si="56"/>
        <v>3.5632183908045976</v>
      </c>
      <c r="DJ13">
        <f t="shared" si="57"/>
        <v>3.7592592592592591</v>
      </c>
      <c r="DK13">
        <f t="shared" si="58"/>
        <v>3.2625000000000002</v>
      </c>
      <c r="DL13">
        <f t="shared" si="59"/>
        <v>4.375</v>
      </c>
      <c r="DM13">
        <f t="shared" si="60"/>
        <v>4.0740740740740744</v>
      </c>
      <c r="DN13">
        <f t="shared" si="61"/>
        <v>3</v>
      </c>
      <c r="DO13">
        <f t="shared" si="62"/>
        <v>2.0869565217391304</v>
      </c>
      <c r="DP13">
        <f t="shared" si="63"/>
        <v>3.2857142857142856</v>
      </c>
      <c r="DQ13">
        <f t="shared" si="64"/>
        <v>2.1666666666666665</v>
      </c>
      <c r="DR13">
        <f t="shared" si="65"/>
        <v>3</v>
      </c>
      <c r="DS13">
        <f t="shared" si="66"/>
        <v>5.2222222222222223</v>
      </c>
      <c r="DV13">
        <f t="shared" si="3"/>
        <v>4.4545454545454541</v>
      </c>
      <c r="DW13">
        <f t="shared" si="67"/>
        <v>2.9090909090909092</v>
      </c>
      <c r="DX13">
        <f t="shared" si="68"/>
        <v>2.6538461538461537</v>
      </c>
      <c r="DY13">
        <f t="shared" si="69"/>
        <v>3.1636363636363636</v>
      </c>
      <c r="DZ13">
        <f t="shared" si="70"/>
        <v>3.921875</v>
      </c>
      <c r="EA13">
        <f t="shared" si="71"/>
        <v>2.6896551724137931</v>
      </c>
      <c r="EB13">
        <f t="shared" si="72"/>
        <v>3.7222222222222223</v>
      </c>
      <c r="EC13">
        <f t="shared" si="73"/>
        <v>2.2173913043478262</v>
      </c>
      <c r="ED13">
        <f t="shared" si="74"/>
        <v>2.1578947368421053</v>
      </c>
      <c r="EE13">
        <f t="shared" si="75"/>
        <v>3.6257309941520468</v>
      </c>
      <c r="EF13">
        <f t="shared" si="76"/>
        <v>3.625</v>
      </c>
      <c r="EG13">
        <f t="shared" si="77"/>
        <v>4.209677419354839</v>
      </c>
      <c r="EH13">
        <f t="shared" si="78"/>
        <v>3.3333333333333335</v>
      </c>
      <c r="EI13">
        <f t="shared" si="79"/>
        <v>3.4375</v>
      </c>
      <c r="EJ13">
        <f t="shared" si="80"/>
        <v>2.3571428571428572</v>
      </c>
      <c r="EK13">
        <f t="shared" si="81"/>
        <v>5.333333333333333</v>
      </c>
      <c r="EL13">
        <f t="shared" si="82"/>
        <v>8.625</v>
      </c>
      <c r="EM13">
        <f t="shared" si="83"/>
        <v>6.5</v>
      </c>
      <c r="EN13">
        <f t="shared" si="84"/>
        <v>3.3333333333333335</v>
      </c>
      <c r="EO13">
        <f t="shared" si="85"/>
        <v>2.7647058823529411</v>
      </c>
      <c r="ER13">
        <f t="shared" si="86"/>
        <v>3.6393897863314328</v>
      </c>
      <c r="EU13">
        <f t="shared" si="5"/>
        <v>0.44911625379355097</v>
      </c>
      <c r="EV13">
        <f t="shared" si="6"/>
        <v>0.16287448318657777</v>
      </c>
      <c r="EW13">
        <f t="shared" si="7"/>
        <v>0.36226822058947084</v>
      </c>
      <c r="EX13">
        <f t="shared" si="8"/>
        <v>0.28742584389083703</v>
      </c>
      <c r="EY13">
        <f t="shared" si="9"/>
        <v>3.0382229869005056E-2</v>
      </c>
      <c r="EZ13">
        <f t="shared" si="10"/>
        <v>0.41277692549452349</v>
      </c>
      <c r="FA13">
        <f t="shared" si="11"/>
        <v>1.0745723192604637</v>
      </c>
      <c r="FB13">
        <f t="shared" si="12"/>
        <v>0.5029446011303248</v>
      </c>
      <c r="FC13">
        <f t="shared" si="13"/>
        <v>0.66909985236002489</v>
      </c>
      <c r="FD13">
        <f t="shared" si="14"/>
        <v>0.45275378505898517</v>
      </c>
      <c r="FE13">
        <f t="shared" si="15"/>
        <v>0.24020096714902564</v>
      </c>
      <c r="FF13">
        <f t="shared" si="16"/>
        <v>0.94902818898094365</v>
      </c>
      <c r="FG13">
        <f t="shared" si="17"/>
        <v>0.11638879873299242</v>
      </c>
      <c r="FH13">
        <f t="shared" si="18"/>
        <v>0.14509108108609756</v>
      </c>
      <c r="FI13">
        <f t="shared" si="19"/>
        <v>0.76840036108709087</v>
      </c>
      <c r="FJ13">
        <f t="shared" si="20"/>
        <v>3.1179457894208853</v>
      </c>
      <c r="FK13">
        <f t="shared" si="21"/>
        <v>0.61383316357629503</v>
      </c>
      <c r="FL13">
        <f t="shared" si="22"/>
        <v>1.3982048204260002</v>
      </c>
      <c r="FM13">
        <f t="shared" si="23"/>
        <v>0.75295723434560635</v>
      </c>
      <c r="FN13">
        <f t="shared" si="24"/>
        <v>6.0782980302016537E-2</v>
      </c>
      <c r="FP13">
        <f t="shared" si="25"/>
        <v>0.80111608951498503</v>
      </c>
      <c r="FQ13">
        <f t="shared" si="26"/>
        <v>6.6703626391411391E-2</v>
      </c>
      <c r="FR13">
        <f t="shared" si="27"/>
        <v>1.0408462299614474E-2</v>
      </c>
      <c r="FS13">
        <f t="shared" si="28"/>
        <v>4.4382586855650608E-2</v>
      </c>
      <c r="FT13">
        <f t="shared" si="29"/>
        <v>0.57523434990252065</v>
      </c>
      <c r="FU13">
        <f t="shared" si="30"/>
        <v>1.0055701374256605E-2</v>
      </c>
      <c r="FV13">
        <f t="shared" si="31"/>
        <v>0.28558722333607217</v>
      </c>
      <c r="FW13">
        <f t="shared" si="32"/>
        <v>9.6192182085165674E-4</v>
      </c>
      <c r="FX13">
        <f t="shared" si="33"/>
        <v>1.2956885990633882E-3</v>
      </c>
      <c r="FY13">
        <f t="shared" si="34"/>
        <v>0.26475708269355314</v>
      </c>
      <c r="FZ13">
        <f t="shared" si="35"/>
        <v>0.25982831336854095</v>
      </c>
      <c r="GA13">
        <f t="shared" si="36"/>
        <v>1.0027213712738943</v>
      </c>
      <c r="GB13">
        <f t="shared" si="37"/>
        <v>0.1354475148689204</v>
      </c>
      <c r="GC13">
        <f t="shared" si="38"/>
        <v>0.16068661310614155</v>
      </c>
      <c r="GD13">
        <f t="shared" si="39"/>
        <v>8.9611871883736559E-3</v>
      </c>
      <c r="GE13">
        <f t="shared" si="40"/>
        <v>0.94337284917765141</v>
      </c>
      <c r="GF13">
        <f t="shared" si="41"/>
        <v>2.9093381626645241</v>
      </c>
      <c r="GG13">
        <f t="shared" si="42"/>
        <v>0.58027061452346085</v>
      </c>
      <c r="GH13">
        <f t="shared" si="43"/>
        <v>0.15243727801125329</v>
      </c>
      <c r="GI13">
        <f t="shared" si="44"/>
        <v>3.1614820551460462E-2</v>
      </c>
    </row>
    <row r="14" spans="1:191">
      <c r="A14" t="s">
        <v>91</v>
      </c>
      <c r="B14">
        <v>92</v>
      </c>
      <c r="C14">
        <v>28</v>
      </c>
      <c r="D14">
        <v>66</v>
      </c>
      <c r="E14">
        <v>153</v>
      </c>
      <c r="F14">
        <v>230</v>
      </c>
      <c r="G14">
        <v>81</v>
      </c>
      <c r="H14">
        <v>65</v>
      </c>
      <c r="I14">
        <v>51</v>
      </c>
      <c r="J14">
        <v>37</v>
      </c>
      <c r="K14">
        <v>569</v>
      </c>
      <c r="L14">
        <v>184</v>
      </c>
      <c r="M14">
        <v>249</v>
      </c>
      <c r="N14">
        <v>69</v>
      </c>
      <c r="O14">
        <v>109</v>
      </c>
      <c r="P14">
        <v>29</v>
      </c>
      <c r="Q14">
        <v>41</v>
      </c>
      <c r="R14">
        <v>60</v>
      </c>
      <c r="S14">
        <v>11</v>
      </c>
      <c r="T14">
        <v>28</v>
      </c>
      <c r="U14">
        <v>44</v>
      </c>
      <c r="V14">
        <v>22</v>
      </c>
      <c r="W14">
        <v>11</v>
      </c>
      <c r="X14">
        <v>18</v>
      </c>
      <c r="Y14">
        <v>35</v>
      </c>
      <c r="Z14">
        <v>57</v>
      </c>
      <c r="AA14">
        <v>30</v>
      </c>
      <c r="AB14">
        <v>20</v>
      </c>
      <c r="AC14">
        <v>10</v>
      </c>
      <c r="AD14">
        <v>10</v>
      </c>
      <c r="AE14">
        <v>157</v>
      </c>
      <c r="AF14">
        <v>51</v>
      </c>
      <c r="AG14">
        <v>83</v>
      </c>
      <c r="AH14">
        <v>18</v>
      </c>
      <c r="AI14">
        <v>31</v>
      </c>
      <c r="AJ14">
        <v>7</v>
      </c>
      <c r="AK14">
        <v>19</v>
      </c>
      <c r="AL14">
        <v>20</v>
      </c>
      <c r="AM14">
        <v>1</v>
      </c>
      <c r="AN14">
        <v>11</v>
      </c>
      <c r="AO14">
        <v>9</v>
      </c>
      <c r="AP14">
        <v>25</v>
      </c>
      <c r="AQ14">
        <v>7</v>
      </c>
      <c r="AR14">
        <v>24</v>
      </c>
      <c r="AS14">
        <v>54</v>
      </c>
      <c r="AT14">
        <v>74</v>
      </c>
      <c r="AU14">
        <v>27</v>
      </c>
      <c r="AV14">
        <v>20</v>
      </c>
      <c r="AW14">
        <v>17</v>
      </c>
      <c r="AX14">
        <v>10</v>
      </c>
      <c r="AY14">
        <v>148</v>
      </c>
      <c r="AZ14">
        <v>46</v>
      </c>
      <c r="BA14">
        <v>56</v>
      </c>
      <c r="BB14">
        <v>25</v>
      </c>
      <c r="BC14">
        <v>29</v>
      </c>
      <c r="BD14">
        <v>10</v>
      </c>
      <c r="BE14">
        <v>8</v>
      </c>
      <c r="BF14">
        <v>14</v>
      </c>
      <c r="BG14">
        <v>3</v>
      </c>
      <c r="BH14">
        <v>10</v>
      </c>
      <c r="BI14">
        <v>17</v>
      </c>
      <c r="BJ14">
        <v>-3</v>
      </c>
      <c r="BK14">
        <v>4</v>
      </c>
      <c r="BL14">
        <v>-6</v>
      </c>
      <c r="BM14">
        <v>-19</v>
      </c>
      <c r="BN14">
        <v>-17</v>
      </c>
      <c r="BO14">
        <v>3</v>
      </c>
      <c r="BP14">
        <v>0</v>
      </c>
      <c r="BQ14">
        <v>-7</v>
      </c>
      <c r="BR14">
        <v>0</v>
      </c>
      <c r="BS14">
        <v>9</v>
      </c>
      <c r="BT14">
        <v>5</v>
      </c>
      <c r="BU14">
        <v>27</v>
      </c>
      <c r="BV14">
        <v>-7</v>
      </c>
      <c r="BW14">
        <v>2</v>
      </c>
      <c r="BX14">
        <v>-3</v>
      </c>
      <c r="BY14">
        <v>11</v>
      </c>
      <c r="BZ14">
        <v>6</v>
      </c>
      <c r="CA14">
        <v>-2</v>
      </c>
      <c r="CB14">
        <v>1</v>
      </c>
      <c r="CC14">
        <v>-8</v>
      </c>
      <c r="CD14">
        <f t="shared" si="45"/>
        <v>-3.2608695652173911</v>
      </c>
      <c r="CE14">
        <f t="shared" si="46"/>
        <v>14.285714285714285</v>
      </c>
      <c r="CF14">
        <f t="shared" si="46"/>
        <v>-9.0909090909090917</v>
      </c>
      <c r="CG14">
        <f t="shared" si="46"/>
        <v>-12.418300653594772</v>
      </c>
      <c r="CH14">
        <f t="shared" si="46"/>
        <v>-7.3913043478260869</v>
      </c>
      <c r="CI14">
        <f t="shared" si="46"/>
        <v>3.7037037037037033</v>
      </c>
      <c r="CJ14">
        <f t="shared" si="46"/>
        <v>0</v>
      </c>
      <c r="CK14">
        <f t="shared" si="46"/>
        <v>-13.725490196078432</v>
      </c>
      <c r="CL14">
        <f t="shared" si="46"/>
        <v>0</v>
      </c>
      <c r="CM14">
        <f t="shared" si="46"/>
        <v>1.5817223198594026</v>
      </c>
      <c r="CN14">
        <f t="shared" si="46"/>
        <v>2.7173913043478262</v>
      </c>
      <c r="CO14">
        <f t="shared" si="46"/>
        <v>10.843373493975903</v>
      </c>
      <c r="CP14">
        <f t="shared" si="46"/>
        <v>-10.144927536231885</v>
      </c>
      <c r="CQ14">
        <f t="shared" si="46"/>
        <v>1.834862385321101</v>
      </c>
      <c r="CR14">
        <f t="shared" si="46"/>
        <v>-10.344827586206897</v>
      </c>
      <c r="CS14">
        <f t="shared" si="46"/>
        <v>26.829268292682929</v>
      </c>
      <c r="CT14">
        <f t="shared" si="46"/>
        <v>10</v>
      </c>
      <c r="CU14">
        <f t="shared" si="47"/>
        <v>-18.181818181818183</v>
      </c>
      <c r="CV14">
        <f t="shared" si="47"/>
        <v>3.5714285714285712</v>
      </c>
      <c r="CW14">
        <f t="shared" si="47"/>
        <v>-18.181818181818183</v>
      </c>
      <c r="CZ14">
        <f t="shared" si="1"/>
        <v>4.1818181818181817</v>
      </c>
      <c r="DA14">
        <f t="shared" si="48"/>
        <v>2.5454545454545454</v>
      </c>
      <c r="DB14">
        <f t="shared" si="49"/>
        <v>3.6666666666666665</v>
      </c>
      <c r="DC14">
        <f t="shared" si="50"/>
        <v>4.371428571428571</v>
      </c>
      <c r="DD14">
        <f t="shared" si="51"/>
        <v>4.0350877192982457</v>
      </c>
      <c r="DE14">
        <f t="shared" si="52"/>
        <v>2.7</v>
      </c>
      <c r="DF14">
        <f t="shared" si="53"/>
        <v>3.25</v>
      </c>
      <c r="DG14">
        <f t="shared" si="54"/>
        <v>5.0999999999999996</v>
      </c>
      <c r="DH14">
        <f t="shared" si="55"/>
        <v>3.7</v>
      </c>
      <c r="DI14">
        <f t="shared" si="56"/>
        <v>3.6242038216560508</v>
      </c>
      <c r="DJ14">
        <f t="shared" si="57"/>
        <v>3.607843137254902</v>
      </c>
      <c r="DK14">
        <f t="shared" si="58"/>
        <v>3</v>
      </c>
      <c r="DL14">
        <f t="shared" si="59"/>
        <v>3.8333333333333335</v>
      </c>
      <c r="DM14">
        <f t="shared" si="60"/>
        <v>3.5161290322580645</v>
      </c>
      <c r="DN14">
        <f t="shared" si="61"/>
        <v>4.1428571428571432</v>
      </c>
      <c r="DO14">
        <f t="shared" si="62"/>
        <v>2.1578947368421053</v>
      </c>
      <c r="DP14">
        <f t="shared" si="63"/>
        <v>3</v>
      </c>
      <c r="DQ14">
        <f t="shared" si="64"/>
        <v>11</v>
      </c>
      <c r="DR14">
        <f t="shared" si="65"/>
        <v>2.5454545454545454</v>
      </c>
      <c r="DS14">
        <f t="shared" si="66"/>
        <v>4.8888888888888893</v>
      </c>
      <c r="DV14">
        <f t="shared" si="3"/>
        <v>3.68</v>
      </c>
      <c r="DW14">
        <f t="shared" si="67"/>
        <v>4</v>
      </c>
      <c r="DX14">
        <f t="shared" si="68"/>
        <v>2.75</v>
      </c>
      <c r="DY14">
        <f t="shared" si="69"/>
        <v>2.8333333333333335</v>
      </c>
      <c r="DZ14">
        <f t="shared" si="70"/>
        <v>3.1081081081081079</v>
      </c>
      <c r="EA14">
        <f t="shared" si="71"/>
        <v>3</v>
      </c>
      <c r="EB14">
        <f t="shared" si="72"/>
        <v>3.25</v>
      </c>
      <c r="EC14">
        <f t="shared" si="73"/>
        <v>3</v>
      </c>
      <c r="ED14">
        <f t="shared" si="74"/>
        <v>3.7</v>
      </c>
      <c r="EE14">
        <f t="shared" si="75"/>
        <v>3.8445945945945947</v>
      </c>
      <c r="EF14">
        <f t="shared" si="76"/>
        <v>4</v>
      </c>
      <c r="EG14">
        <f t="shared" si="77"/>
        <v>4.4464285714285712</v>
      </c>
      <c r="EH14">
        <f t="shared" si="78"/>
        <v>2.76</v>
      </c>
      <c r="EI14">
        <f t="shared" si="79"/>
        <v>3.7586206896551726</v>
      </c>
      <c r="EJ14">
        <f t="shared" si="80"/>
        <v>2.9</v>
      </c>
      <c r="EK14">
        <f t="shared" si="81"/>
        <v>5.125</v>
      </c>
      <c r="EL14">
        <f t="shared" si="82"/>
        <v>4.2857142857142856</v>
      </c>
      <c r="EM14">
        <f t="shared" si="83"/>
        <v>3.6666666666666665</v>
      </c>
      <c r="EN14">
        <f t="shared" si="84"/>
        <v>2.8</v>
      </c>
      <c r="EO14">
        <f t="shared" si="85"/>
        <v>2.5882352941176472</v>
      </c>
      <c r="ER14">
        <f t="shared" si="86"/>
        <v>3.7090940466707409</v>
      </c>
      <c r="EU14">
        <f t="shared" si="5"/>
        <v>0.15412812198995796</v>
      </c>
      <c r="EV14">
        <f t="shared" si="6"/>
        <v>1.2954411698387334</v>
      </c>
      <c r="EW14">
        <f t="shared" si="7"/>
        <v>0.38254278541270886</v>
      </c>
      <c r="EX14">
        <f t="shared" si="8"/>
        <v>6.9059526116404063E-2</v>
      </c>
      <c r="EY14">
        <f t="shared" si="9"/>
        <v>0.12694252198532952</v>
      </c>
      <c r="EZ14">
        <f t="shared" si="10"/>
        <v>1.7605134024452649</v>
      </c>
      <c r="FA14">
        <f t="shared" si="11"/>
        <v>0.69698824380465041</v>
      </c>
      <c r="FB14">
        <f t="shared" si="12"/>
        <v>7.1625075776808475E-2</v>
      </c>
      <c r="FC14">
        <f t="shared" si="13"/>
        <v>0.38474781369641187</v>
      </c>
      <c r="FD14">
        <f t="shared" si="14"/>
        <v>0.45938419820110266</v>
      </c>
      <c r="FE14">
        <f t="shared" si="15"/>
        <v>0.42908586556750289</v>
      </c>
      <c r="FF14">
        <f t="shared" si="16"/>
        <v>1.9636515429785573</v>
      </c>
      <c r="FG14">
        <f t="shared" si="17"/>
        <v>0.29865093485686944</v>
      </c>
      <c r="FH14">
        <f t="shared" si="18"/>
        <v>0.4954365566652113</v>
      </c>
      <c r="FI14">
        <f t="shared" si="19"/>
        <v>0.26755848905344626</v>
      </c>
      <c r="FJ14">
        <f t="shared" si="20"/>
        <v>2.6319014172750146</v>
      </c>
      <c r="FK14">
        <f t="shared" si="21"/>
        <v>0.97417455221564431</v>
      </c>
      <c r="FL14">
        <f t="shared" si="22"/>
        <v>7.5565324826018701E-2</v>
      </c>
      <c r="FM14">
        <f t="shared" si="23"/>
        <v>1.2954411698387334</v>
      </c>
      <c r="FN14">
        <f t="shared" si="24"/>
        <v>0.10455139984634483</v>
      </c>
      <c r="FP14">
        <f t="shared" si="25"/>
        <v>0.24273798021446441</v>
      </c>
      <c r="FQ14">
        <f t="shared" si="26"/>
        <v>0.29669796697161022</v>
      </c>
      <c r="FR14">
        <f t="shared" si="27"/>
        <v>1.5262593179205555E-2</v>
      </c>
      <c r="FS14">
        <f t="shared" si="28"/>
        <v>4.0149002023170989E-3</v>
      </c>
      <c r="FT14">
        <f t="shared" si="29"/>
        <v>1.4814061204779258E-2</v>
      </c>
      <c r="FU14">
        <f t="shared" si="30"/>
        <v>3.646989323787473E-2</v>
      </c>
      <c r="FV14">
        <f t="shared" si="31"/>
        <v>9.7406869358482667E-2</v>
      </c>
      <c r="FW14">
        <f t="shared" si="32"/>
        <v>5.5427709447943785E-2</v>
      </c>
      <c r="FX14">
        <f t="shared" si="33"/>
        <v>0.23087156756977983</v>
      </c>
      <c r="FY14">
        <f t="shared" si="34"/>
        <v>0.49004967345706929</v>
      </c>
      <c r="FZ14">
        <f t="shared" si="35"/>
        <v>0.51401611407417125</v>
      </c>
      <c r="GA14">
        <f t="shared" si="36"/>
        <v>1.2043319166202513</v>
      </c>
      <c r="GB14">
        <f t="shared" si="37"/>
        <v>1.4886326497716516E-2</v>
      </c>
      <c r="GC14">
        <f t="shared" si="38"/>
        <v>0.28706455485238702</v>
      </c>
      <c r="GD14">
        <f t="shared" si="39"/>
        <v>6.1511178008492505E-2</v>
      </c>
      <c r="GE14">
        <f t="shared" si="40"/>
        <v>0.73099428672122224</v>
      </c>
      <c r="GF14">
        <f t="shared" si="41"/>
        <v>0.4958750017537954</v>
      </c>
      <c r="GG14">
        <f t="shared" si="42"/>
        <v>0.18170986278122261</v>
      </c>
      <c r="GH14">
        <f t="shared" si="43"/>
        <v>4.9117881657000872E-2</v>
      </c>
      <c r="GI14">
        <f t="shared" si="44"/>
        <v>1.381376385521417E-2</v>
      </c>
    </row>
    <row r="15" spans="1:191">
      <c r="A15" t="s">
        <v>92</v>
      </c>
      <c r="B15">
        <v>99</v>
      </c>
      <c r="C15">
        <v>28</v>
      </c>
      <c r="D15">
        <v>57</v>
      </c>
      <c r="E15">
        <v>154</v>
      </c>
      <c r="F15">
        <v>210</v>
      </c>
      <c r="G15">
        <v>67</v>
      </c>
      <c r="H15">
        <v>66</v>
      </c>
      <c r="I15">
        <v>49</v>
      </c>
      <c r="J15">
        <v>32</v>
      </c>
      <c r="K15">
        <v>525</v>
      </c>
      <c r="L15">
        <v>171</v>
      </c>
      <c r="M15">
        <v>220</v>
      </c>
      <c r="N15">
        <v>66</v>
      </c>
      <c r="O15">
        <v>102</v>
      </c>
      <c r="P15">
        <v>29</v>
      </c>
      <c r="Q15">
        <v>39</v>
      </c>
      <c r="R15">
        <v>58</v>
      </c>
      <c r="S15">
        <v>8</v>
      </c>
      <c r="T15">
        <v>29</v>
      </c>
      <c r="U15">
        <v>47</v>
      </c>
      <c r="V15">
        <v>26</v>
      </c>
      <c r="W15">
        <v>5</v>
      </c>
      <c r="X15">
        <v>14</v>
      </c>
      <c r="Y15">
        <v>44</v>
      </c>
      <c r="Z15">
        <v>58</v>
      </c>
      <c r="AA15">
        <v>19</v>
      </c>
      <c r="AB15">
        <v>19</v>
      </c>
      <c r="AC15">
        <v>9</v>
      </c>
      <c r="AD15">
        <v>9</v>
      </c>
      <c r="AE15">
        <v>139</v>
      </c>
      <c r="AF15">
        <v>52</v>
      </c>
      <c r="AG15">
        <v>64</v>
      </c>
      <c r="AH15">
        <v>14</v>
      </c>
      <c r="AI15">
        <v>31</v>
      </c>
      <c r="AJ15">
        <v>9</v>
      </c>
      <c r="AK15">
        <v>21</v>
      </c>
      <c r="AL15">
        <v>23</v>
      </c>
      <c r="AM15">
        <v>2</v>
      </c>
      <c r="AN15">
        <v>11</v>
      </c>
      <c r="AO15">
        <v>10</v>
      </c>
      <c r="AP15">
        <v>26</v>
      </c>
      <c r="AQ15">
        <v>7</v>
      </c>
      <c r="AR15">
        <v>23</v>
      </c>
      <c r="AS15">
        <v>54</v>
      </c>
      <c r="AT15">
        <v>63</v>
      </c>
      <c r="AU15">
        <v>22</v>
      </c>
      <c r="AV15">
        <v>19</v>
      </c>
      <c r="AW15">
        <v>25</v>
      </c>
      <c r="AX15">
        <v>13</v>
      </c>
      <c r="AY15">
        <v>134</v>
      </c>
      <c r="AZ15">
        <v>47</v>
      </c>
      <c r="BA15">
        <v>51</v>
      </c>
      <c r="BB15">
        <v>19</v>
      </c>
      <c r="BC15">
        <v>29</v>
      </c>
      <c r="BD15">
        <v>12</v>
      </c>
      <c r="BE15">
        <v>8</v>
      </c>
      <c r="BF15">
        <v>12</v>
      </c>
      <c r="BG15">
        <v>0.5</v>
      </c>
      <c r="BH15">
        <v>7</v>
      </c>
      <c r="BI15">
        <v>13</v>
      </c>
      <c r="BJ15">
        <v>0</v>
      </c>
      <c r="BK15">
        <v>-2</v>
      </c>
      <c r="BL15">
        <v>-9</v>
      </c>
      <c r="BM15">
        <v>-10</v>
      </c>
      <c r="BN15">
        <v>-5</v>
      </c>
      <c r="BO15">
        <v>-3</v>
      </c>
      <c r="BP15">
        <v>0</v>
      </c>
      <c r="BQ15">
        <v>-16</v>
      </c>
      <c r="BR15">
        <v>-4</v>
      </c>
      <c r="BS15">
        <v>5</v>
      </c>
      <c r="BT15">
        <v>5</v>
      </c>
      <c r="BU15">
        <v>13</v>
      </c>
      <c r="BV15">
        <v>-5</v>
      </c>
      <c r="BW15">
        <v>2</v>
      </c>
      <c r="BX15">
        <v>-3</v>
      </c>
      <c r="BY15">
        <v>13</v>
      </c>
      <c r="BZ15">
        <v>11</v>
      </c>
      <c r="CA15">
        <v>2</v>
      </c>
      <c r="CB15">
        <v>4</v>
      </c>
      <c r="CC15">
        <v>-3</v>
      </c>
      <c r="CD15">
        <f t="shared" si="45"/>
        <v>0</v>
      </c>
      <c r="CE15">
        <f t="shared" si="46"/>
        <v>-7.1428571428571423</v>
      </c>
      <c r="CF15">
        <f t="shared" si="46"/>
        <v>-15.789473684210526</v>
      </c>
      <c r="CG15">
        <f t="shared" si="46"/>
        <v>-6.4935064935064926</v>
      </c>
      <c r="CH15">
        <f t="shared" si="46"/>
        <v>-2.3809523809523809</v>
      </c>
      <c r="CI15">
        <f t="shared" si="46"/>
        <v>-4.4776119402985071</v>
      </c>
      <c r="CJ15">
        <f t="shared" si="46"/>
        <v>0</v>
      </c>
      <c r="CK15">
        <f t="shared" si="46"/>
        <v>-32.653061224489797</v>
      </c>
      <c r="CL15">
        <f t="shared" si="46"/>
        <v>-12.5</v>
      </c>
      <c r="CM15">
        <f t="shared" si="46"/>
        <v>0.95238095238095244</v>
      </c>
      <c r="CN15">
        <f t="shared" si="46"/>
        <v>2.9239766081871341</v>
      </c>
      <c r="CO15">
        <f t="shared" si="46"/>
        <v>5.9090909090909092</v>
      </c>
      <c r="CP15">
        <f t="shared" si="46"/>
        <v>-7.5757575757575761</v>
      </c>
      <c r="CQ15">
        <f t="shared" si="46"/>
        <v>1.9607843137254901</v>
      </c>
      <c r="CR15">
        <f t="shared" si="46"/>
        <v>-10.344827586206897</v>
      </c>
      <c r="CS15">
        <f t="shared" si="46"/>
        <v>33.333333333333329</v>
      </c>
      <c r="CT15">
        <f t="shared" si="46"/>
        <v>18.96551724137931</v>
      </c>
      <c r="CU15">
        <f t="shared" si="47"/>
        <v>25</v>
      </c>
      <c r="CV15">
        <f t="shared" si="47"/>
        <v>13.793103448275861</v>
      </c>
      <c r="CW15">
        <f t="shared" si="47"/>
        <v>-6.3829787234042552</v>
      </c>
      <c r="CZ15">
        <f t="shared" si="1"/>
        <v>3.8076923076923075</v>
      </c>
      <c r="DA15">
        <f t="shared" si="48"/>
        <v>5.6</v>
      </c>
      <c r="DB15">
        <f t="shared" si="49"/>
        <v>4.0714285714285712</v>
      </c>
      <c r="DC15">
        <f t="shared" si="50"/>
        <v>3.5</v>
      </c>
      <c r="DD15">
        <f t="shared" si="51"/>
        <v>3.6206896551724137</v>
      </c>
      <c r="DE15">
        <f t="shared" si="52"/>
        <v>3.5263157894736841</v>
      </c>
      <c r="DF15">
        <f t="shared" si="53"/>
        <v>3.4736842105263159</v>
      </c>
      <c r="DG15">
        <f t="shared" si="54"/>
        <v>5.4444444444444446</v>
      </c>
      <c r="DH15">
        <f t="shared" si="55"/>
        <v>3.5555555555555554</v>
      </c>
      <c r="DI15">
        <f t="shared" si="56"/>
        <v>3.7769784172661871</v>
      </c>
      <c r="DJ15">
        <f t="shared" si="57"/>
        <v>3.2884615384615383</v>
      </c>
      <c r="DK15">
        <f t="shared" si="58"/>
        <v>3.4375</v>
      </c>
      <c r="DL15">
        <f t="shared" si="59"/>
        <v>4.7142857142857144</v>
      </c>
      <c r="DM15">
        <f t="shared" si="60"/>
        <v>3.2903225806451615</v>
      </c>
      <c r="DN15">
        <f t="shared" si="61"/>
        <v>3.2222222222222223</v>
      </c>
      <c r="DO15">
        <f t="shared" si="62"/>
        <v>1.8571428571428572</v>
      </c>
      <c r="DP15">
        <f t="shared" si="63"/>
        <v>2.5217391304347827</v>
      </c>
      <c r="DQ15">
        <f t="shared" si="64"/>
        <v>4</v>
      </c>
      <c r="DR15">
        <f t="shared" si="65"/>
        <v>2.6363636363636362</v>
      </c>
      <c r="DS15">
        <f t="shared" si="66"/>
        <v>4.7</v>
      </c>
      <c r="DV15">
        <f t="shared" si="3"/>
        <v>3.8076923076923075</v>
      </c>
      <c r="DW15">
        <f t="shared" si="67"/>
        <v>4</v>
      </c>
      <c r="DX15">
        <f t="shared" si="68"/>
        <v>2.4782608695652173</v>
      </c>
      <c r="DY15">
        <f t="shared" si="69"/>
        <v>2.8518518518518516</v>
      </c>
      <c r="DZ15">
        <f t="shared" si="70"/>
        <v>3.3333333333333335</v>
      </c>
      <c r="EA15">
        <f t="shared" si="71"/>
        <v>3.0454545454545454</v>
      </c>
      <c r="EB15">
        <f t="shared" si="72"/>
        <v>3.4736842105263159</v>
      </c>
      <c r="EC15">
        <f t="shared" si="73"/>
        <v>1.96</v>
      </c>
      <c r="ED15">
        <f t="shared" si="74"/>
        <v>2.4615384615384617</v>
      </c>
      <c r="EE15">
        <f t="shared" si="75"/>
        <v>3.9179104477611939</v>
      </c>
      <c r="EF15">
        <f t="shared" si="76"/>
        <v>3.6382978723404253</v>
      </c>
      <c r="EG15">
        <f t="shared" si="77"/>
        <v>4.3137254901960782</v>
      </c>
      <c r="EH15">
        <f t="shared" si="78"/>
        <v>3.4736842105263159</v>
      </c>
      <c r="EI15">
        <f t="shared" si="79"/>
        <v>3.5172413793103448</v>
      </c>
      <c r="EJ15">
        <f t="shared" si="80"/>
        <v>2.4166666666666665</v>
      </c>
      <c r="EK15">
        <f t="shared" si="81"/>
        <v>4.875</v>
      </c>
      <c r="EL15">
        <f t="shared" si="82"/>
        <v>4.833333333333333</v>
      </c>
      <c r="EM15">
        <f t="shared" si="83"/>
        <v>16</v>
      </c>
      <c r="EN15">
        <f t="shared" si="84"/>
        <v>4.1428571428571432</v>
      </c>
      <c r="EO15">
        <f t="shared" si="85"/>
        <v>3.6153846153846154</v>
      </c>
      <c r="ER15">
        <f t="shared" si="86"/>
        <v>3.9050185842363385</v>
      </c>
      <c r="EU15">
        <f t="shared" si="5"/>
        <v>0.40990483782250448</v>
      </c>
      <c r="EV15">
        <f t="shared" si="6"/>
        <v>0.11948910026308794</v>
      </c>
      <c r="EW15">
        <f t="shared" si="7"/>
        <v>0.299527289668579</v>
      </c>
      <c r="EX15">
        <f t="shared" si="8"/>
        <v>0.75847579832419132</v>
      </c>
      <c r="EY15">
        <f t="shared" si="9"/>
        <v>0.64605000751263264</v>
      </c>
      <c r="EZ15">
        <f t="shared" si="10"/>
        <v>0.5987041289901075</v>
      </c>
      <c r="FA15">
        <f t="shared" si="11"/>
        <v>0.64084989032795603</v>
      </c>
      <c r="FB15">
        <f t="shared" si="12"/>
        <v>7.5236311705651038E-2</v>
      </c>
      <c r="FC15">
        <f t="shared" si="13"/>
        <v>0.53677591112214396</v>
      </c>
      <c r="FD15">
        <f t="shared" si="14"/>
        <v>0.5165187922588752</v>
      </c>
      <c r="FE15">
        <f t="shared" si="15"/>
        <v>1.1831163763701222</v>
      </c>
      <c r="FF15">
        <f t="shared" si="16"/>
        <v>0.97930291307330797</v>
      </c>
      <c r="FG15">
        <f t="shared" si="17"/>
        <v>0.12685535374161294</v>
      </c>
      <c r="FH15">
        <f t="shared" si="18"/>
        <v>0.94852023883615533</v>
      </c>
      <c r="FI15">
        <f t="shared" si="19"/>
        <v>0.72913704192478146</v>
      </c>
      <c r="FJ15">
        <f t="shared" si="20"/>
        <v>4.3689688373877225</v>
      </c>
      <c r="FK15">
        <f t="shared" si="21"/>
        <v>2.2023760617844794</v>
      </c>
      <c r="FL15">
        <f t="shared" si="22"/>
        <v>0.47280069877154707</v>
      </c>
      <c r="FM15">
        <f t="shared" si="23"/>
        <v>1.3347055406328536</v>
      </c>
      <c r="FN15">
        <f t="shared" si="24"/>
        <v>0.16200897673695486</v>
      </c>
      <c r="FP15">
        <f t="shared" si="25"/>
        <v>0.21405148813013489</v>
      </c>
      <c r="FQ15">
        <f t="shared" si="26"/>
        <v>0.24383123411049265</v>
      </c>
      <c r="FR15">
        <f t="shared" si="27"/>
        <v>2.1054842572272936E-3</v>
      </c>
      <c r="FS15">
        <f t="shared" si="28"/>
        <v>1.5168531608453942E-3</v>
      </c>
      <c r="FT15">
        <f t="shared" si="29"/>
        <v>2.8748210401726832E-2</v>
      </c>
      <c r="FU15">
        <f t="shared" si="30"/>
        <v>3.1733304805357417E-2</v>
      </c>
      <c r="FV15">
        <f t="shared" si="31"/>
        <v>0.1127422628727172</v>
      </c>
      <c r="FW15">
        <f t="shared" si="32"/>
        <v>1.6300253600814251E-5</v>
      </c>
      <c r="FX15">
        <f t="shared" si="33"/>
        <v>8.5676919551582048E-3</v>
      </c>
      <c r="FY15">
        <f t="shared" si="34"/>
        <v>0.29624037584536556</v>
      </c>
      <c r="FZ15">
        <f t="shared" si="35"/>
        <v>0.12797344837780764</v>
      </c>
      <c r="GA15">
        <f t="shared" si="36"/>
        <v>0.63986150168576261</v>
      </c>
      <c r="GB15">
        <f t="shared" si="37"/>
        <v>0.1127422628727172</v>
      </c>
      <c r="GC15">
        <f t="shared" si="38"/>
        <v>0.10756525808130427</v>
      </c>
      <c r="GD15">
        <f t="shared" si="39"/>
        <v>8.4439383183254647E-3</v>
      </c>
      <c r="GE15">
        <f t="shared" si="40"/>
        <v>0.52222152073803141</v>
      </c>
      <c r="GF15">
        <f t="shared" si="41"/>
        <v>0.61337114900676126</v>
      </c>
      <c r="GG15">
        <f t="shared" si="42"/>
        <v>1.0277935200985187</v>
      </c>
      <c r="GH15">
        <f t="shared" si="43"/>
        <v>0.27860985528201238</v>
      </c>
      <c r="GI15">
        <f t="shared" si="44"/>
        <v>0.15814293616367694</v>
      </c>
    </row>
    <row r="16" spans="1:191">
      <c r="A16" t="s">
        <v>93</v>
      </c>
      <c r="B16">
        <v>105</v>
      </c>
      <c r="C16">
        <v>33</v>
      </c>
      <c r="D16">
        <v>84</v>
      </c>
      <c r="E16">
        <v>185</v>
      </c>
      <c r="F16">
        <v>239</v>
      </c>
      <c r="G16">
        <v>95</v>
      </c>
      <c r="H16">
        <v>86</v>
      </c>
      <c r="I16">
        <v>63</v>
      </c>
      <c r="J16">
        <v>37</v>
      </c>
      <c r="K16">
        <v>606</v>
      </c>
      <c r="L16">
        <v>221</v>
      </c>
      <c r="M16">
        <v>272</v>
      </c>
      <c r="N16">
        <v>72</v>
      </c>
      <c r="O16">
        <v>116</v>
      </c>
      <c r="P16">
        <v>39</v>
      </c>
      <c r="Q16">
        <v>60</v>
      </c>
      <c r="R16">
        <v>72</v>
      </c>
      <c r="S16">
        <v>15</v>
      </c>
      <c r="T16">
        <v>40</v>
      </c>
      <c r="U16">
        <v>51</v>
      </c>
      <c r="V16">
        <v>24</v>
      </c>
      <c r="W16">
        <v>11</v>
      </c>
      <c r="X16">
        <v>20</v>
      </c>
      <c r="Y16">
        <v>51</v>
      </c>
      <c r="Z16">
        <v>66</v>
      </c>
      <c r="AA16">
        <v>32</v>
      </c>
      <c r="AB16">
        <v>30</v>
      </c>
      <c r="AC16">
        <v>16</v>
      </c>
      <c r="AD16">
        <v>10</v>
      </c>
      <c r="AE16">
        <v>172</v>
      </c>
      <c r="AF16">
        <v>60</v>
      </c>
      <c r="AG16">
        <v>72</v>
      </c>
      <c r="AH16">
        <v>17</v>
      </c>
      <c r="AI16">
        <v>34</v>
      </c>
      <c r="AJ16">
        <v>10</v>
      </c>
      <c r="AK16">
        <v>24</v>
      </c>
      <c r="AL16">
        <v>27</v>
      </c>
      <c r="AM16">
        <v>4</v>
      </c>
      <c r="AN16">
        <v>11</v>
      </c>
      <c r="AO16">
        <v>12</v>
      </c>
      <c r="AP16">
        <v>33</v>
      </c>
      <c r="AQ16">
        <v>12</v>
      </c>
      <c r="AR16">
        <v>30</v>
      </c>
      <c r="AS16">
        <v>62</v>
      </c>
      <c r="AT16">
        <v>65</v>
      </c>
      <c r="AU16">
        <v>26</v>
      </c>
      <c r="AV16">
        <v>16</v>
      </c>
      <c r="AW16">
        <v>25</v>
      </c>
      <c r="AX16">
        <v>12</v>
      </c>
      <c r="AY16">
        <v>172</v>
      </c>
      <c r="AZ16">
        <v>62</v>
      </c>
      <c r="BA16">
        <v>75</v>
      </c>
      <c r="BB16">
        <v>22</v>
      </c>
      <c r="BC16">
        <v>30</v>
      </c>
      <c r="BD16">
        <v>16</v>
      </c>
      <c r="BE16">
        <v>11</v>
      </c>
      <c r="BF16">
        <v>15</v>
      </c>
      <c r="BG16">
        <v>2</v>
      </c>
      <c r="BH16">
        <v>10</v>
      </c>
      <c r="BI16">
        <v>13</v>
      </c>
      <c r="BJ16">
        <v>-9</v>
      </c>
      <c r="BK16">
        <v>-1</v>
      </c>
      <c r="BL16">
        <v>-10</v>
      </c>
      <c r="BM16">
        <v>-11</v>
      </c>
      <c r="BN16">
        <v>1</v>
      </c>
      <c r="BO16">
        <v>6</v>
      </c>
      <c r="BP16">
        <v>14</v>
      </c>
      <c r="BQ16">
        <v>-9</v>
      </c>
      <c r="BR16">
        <v>-2</v>
      </c>
      <c r="BS16">
        <v>0</v>
      </c>
      <c r="BT16">
        <v>-2</v>
      </c>
      <c r="BU16">
        <v>-3</v>
      </c>
      <c r="BV16">
        <v>-5</v>
      </c>
      <c r="BW16">
        <v>4</v>
      </c>
      <c r="BX16">
        <v>-6</v>
      </c>
      <c r="BY16">
        <v>13</v>
      </c>
      <c r="BZ16">
        <v>12</v>
      </c>
      <c r="CA16">
        <v>2</v>
      </c>
      <c r="CB16">
        <v>1</v>
      </c>
      <c r="CC16">
        <v>-1</v>
      </c>
      <c r="CD16">
        <f t="shared" si="45"/>
        <v>-8.5714285714285712</v>
      </c>
      <c r="CE16">
        <f t="shared" si="46"/>
        <v>-3.0303030303030303</v>
      </c>
      <c r="CF16">
        <f t="shared" si="46"/>
        <v>-11.904761904761903</v>
      </c>
      <c r="CG16">
        <f t="shared" si="46"/>
        <v>-5.9459459459459465</v>
      </c>
      <c r="CH16">
        <f t="shared" si="46"/>
        <v>0.41841004184100417</v>
      </c>
      <c r="CI16">
        <f t="shared" si="46"/>
        <v>6.3157894736842106</v>
      </c>
      <c r="CJ16">
        <f t="shared" si="46"/>
        <v>16.279069767441861</v>
      </c>
      <c r="CK16">
        <f t="shared" si="46"/>
        <v>-14.285714285714285</v>
      </c>
      <c r="CL16">
        <f t="shared" si="46"/>
        <v>-5.4054054054054053</v>
      </c>
      <c r="CM16">
        <f t="shared" si="46"/>
        <v>0</v>
      </c>
      <c r="CN16">
        <f t="shared" si="46"/>
        <v>-0.90497737556561098</v>
      </c>
      <c r="CO16">
        <f t="shared" si="46"/>
        <v>-1.1029411764705883</v>
      </c>
      <c r="CP16">
        <f t="shared" si="46"/>
        <v>-6.9444444444444446</v>
      </c>
      <c r="CQ16">
        <f t="shared" si="46"/>
        <v>3.4482758620689653</v>
      </c>
      <c r="CR16">
        <f t="shared" si="46"/>
        <v>-15.384615384615385</v>
      </c>
      <c r="CS16">
        <f t="shared" si="46"/>
        <v>21.666666666666668</v>
      </c>
      <c r="CT16">
        <f t="shared" si="46"/>
        <v>16.666666666666664</v>
      </c>
      <c r="CU16">
        <f t="shared" si="47"/>
        <v>13.333333333333334</v>
      </c>
      <c r="CV16">
        <f t="shared" si="47"/>
        <v>2.5</v>
      </c>
      <c r="CW16">
        <f t="shared" si="47"/>
        <v>-1.9607843137254901</v>
      </c>
      <c r="CZ16">
        <f t="shared" si="1"/>
        <v>4.375</v>
      </c>
      <c r="DA16">
        <f t="shared" si="48"/>
        <v>3</v>
      </c>
      <c r="DB16">
        <f t="shared" si="49"/>
        <v>4.2</v>
      </c>
      <c r="DC16">
        <f t="shared" si="50"/>
        <v>3.6274509803921569</v>
      </c>
      <c r="DD16">
        <f t="shared" si="51"/>
        <v>3.6212121212121211</v>
      </c>
      <c r="DE16">
        <f t="shared" si="52"/>
        <v>2.96875</v>
      </c>
      <c r="DF16">
        <f t="shared" si="53"/>
        <v>2.8666666666666667</v>
      </c>
      <c r="DG16">
        <f t="shared" si="54"/>
        <v>3.9375</v>
      </c>
      <c r="DH16">
        <f t="shared" si="55"/>
        <v>3.7</v>
      </c>
      <c r="DI16">
        <f t="shared" si="56"/>
        <v>3.5232558139534884</v>
      </c>
      <c r="DJ16">
        <f t="shared" si="57"/>
        <v>3.6833333333333331</v>
      </c>
      <c r="DK16">
        <f t="shared" si="58"/>
        <v>3.7777777777777777</v>
      </c>
      <c r="DL16">
        <f t="shared" si="59"/>
        <v>4.2352941176470589</v>
      </c>
      <c r="DM16">
        <f t="shared" si="60"/>
        <v>3.4117647058823528</v>
      </c>
      <c r="DN16">
        <f t="shared" si="61"/>
        <v>3.9</v>
      </c>
      <c r="DO16">
        <f t="shared" si="62"/>
        <v>2.5</v>
      </c>
      <c r="DP16">
        <f t="shared" si="63"/>
        <v>2.6666666666666665</v>
      </c>
      <c r="DQ16">
        <f t="shared" si="64"/>
        <v>3.75</v>
      </c>
      <c r="DR16">
        <f t="shared" si="65"/>
        <v>3.6363636363636362</v>
      </c>
      <c r="DS16">
        <f t="shared" si="66"/>
        <v>4.25</v>
      </c>
      <c r="DV16">
        <f t="shared" si="3"/>
        <v>3.1818181818181817</v>
      </c>
      <c r="DW16">
        <f t="shared" si="67"/>
        <v>2.75</v>
      </c>
      <c r="DX16">
        <f t="shared" si="68"/>
        <v>2.8</v>
      </c>
      <c r="DY16">
        <f t="shared" si="69"/>
        <v>2.9838709677419355</v>
      </c>
      <c r="DZ16">
        <f t="shared" si="70"/>
        <v>3.6769230769230767</v>
      </c>
      <c r="EA16">
        <f t="shared" si="71"/>
        <v>3.6538461538461537</v>
      </c>
      <c r="EB16">
        <f t="shared" si="72"/>
        <v>5.375</v>
      </c>
      <c r="EC16">
        <f t="shared" si="73"/>
        <v>2.52</v>
      </c>
      <c r="ED16">
        <f t="shared" si="74"/>
        <v>3.0833333333333335</v>
      </c>
      <c r="EE16">
        <f t="shared" si="75"/>
        <v>3.5232558139534884</v>
      </c>
      <c r="EF16">
        <f t="shared" si="76"/>
        <v>3.564516129032258</v>
      </c>
      <c r="EG16">
        <f t="shared" si="77"/>
        <v>3.6266666666666665</v>
      </c>
      <c r="EH16">
        <f t="shared" si="78"/>
        <v>3.2727272727272729</v>
      </c>
      <c r="EI16">
        <f t="shared" si="79"/>
        <v>3.8666666666666667</v>
      </c>
      <c r="EJ16">
        <f t="shared" si="80"/>
        <v>2.4375</v>
      </c>
      <c r="EK16">
        <f t="shared" si="81"/>
        <v>5.4545454545454541</v>
      </c>
      <c r="EL16">
        <f t="shared" si="82"/>
        <v>4.8</v>
      </c>
      <c r="EM16">
        <f t="shared" si="83"/>
        <v>7.5</v>
      </c>
      <c r="EN16">
        <f t="shared" si="84"/>
        <v>4</v>
      </c>
      <c r="EO16">
        <f t="shared" si="85"/>
        <v>3.9230769230769229</v>
      </c>
      <c r="ER16">
        <f t="shared" si="86"/>
        <v>3.6906195615056667</v>
      </c>
      <c r="EU16">
        <f t="shared" si="5"/>
        <v>9.3667724033874369E-2</v>
      </c>
      <c r="EV16">
        <f t="shared" si="6"/>
        <v>0.8017153772408635</v>
      </c>
      <c r="EW16">
        <f t="shared" si="7"/>
        <v>0.15127730361508085</v>
      </c>
      <c r="EX16">
        <f t="shared" si="8"/>
        <v>0.39195053869720514</v>
      </c>
      <c r="EY16">
        <f t="shared" si="9"/>
        <v>0.40231073924535682</v>
      </c>
      <c r="EZ16">
        <f t="shared" si="10"/>
        <v>1.2082067877133182</v>
      </c>
      <c r="FA16">
        <f t="shared" si="11"/>
        <v>1.364567117735056</v>
      </c>
      <c r="FB16">
        <f t="shared" si="12"/>
        <v>0.2551530490567756</v>
      </c>
      <c r="FC16">
        <f t="shared" si="13"/>
        <v>0.37711878889866501</v>
      </c>
      <c r="FD16">
        <f t="shared" si="14"/>
        <v>0.65136755631176335</v>
      </c>
      <c r="FE16">
        <f t="shared" si="15"/>
        <v>0.33897077679675913</v>
      </c>
      <c r="FF16">
        <f t="shared" si="16"/>
        <v>0.25102866169906113</v>
      </c>
      <c r="FG16">
        <f t="shared" si="17"/>
        <v>0.1564010626064459</v>
      </c>
      <c r="FH16">
        <f t="shared" si="18"/>
        <v>0.58880791145613409</v>
      </c>
      <c r="FI16">
        <f t="shared" si="19"/>
        <v>0.30231551644059873</v>
      </c>
      <c r="FJ16">
        <f t="shared" si="20"/>
        <v>1.9861881860563579</v>
      </c>
      <c r="FK16">
        <f t="shared" si="21"/>
        <v>1.7084205876252438</v>
      </c>
      <c r="FL16">
        <f t="shared" si="22"/>
        <v>0.4153442329658808</v>
      </c>
      <c r="FM16">
        <f t="shared" si="23"/>
        <v>0.40107483020003343</v>
      </c>
      <c r="FN16">
        <f t="shared" si="24"/>
        <v>0.1848083136502047</v>
      </c>
      <c r="FP16">
        <f t="shared" si="25"/>
        <v>6.269707225256764E-2</v>
      </c>
      <c r="FQ16">
        <f t="shared" si="26"/>
        <v>3.8570105945899678E-2</v>
      </c>
      <c r="FR16">
        <f t="shared" si="27"/>
        <v>1.3879809666680504E-2</v>
      </c>
      <c r="FS16">
        <f t="shared" si="28"/>
        <v>9.7145071135907712E-3</v>
      </c>
      <c r="FT16">
        <f t="shared" si="29"/>
        <v>0.26177719511796804</v>
      </c>
      <c r="FU16">
        <f t="shared" si="30"/>
        <v>0.23941872978200315</v>
      </c>
      <c r="FV16">
        <f t="shared" si="31"/>
        <v>1.3413047123409487</v>
      </c>
      <c r="FW16">
        <f t="shared" si="32"/>
        <v>4.5412843446710656E-3</v>
      </c>
      <c r="FX16">
        <f t="shared" si="33"/>
        <v>8.5476636682510043E-2</v>
      </c>
      <c r="FY16">
        <f t="shared" si="34"/>
        <v>0.10967304291607596</v>
      </c>
      <c r="FZ16">
        <f t="shared" si="35"/>
        <v>0.18204106132954911</v>
      </c>
      <c r="GA16">
        <f t="shared" si="36"/>
        <v>0.22132299859113022</v>
      </c>
      <c r="GB16">
        <f t="shared" si="37"/>
        <v>0.10330318131001558</v>
      </c>
      <c r="GC16">
        <f t="shared" si="38"/>
        <v>0.36752915358598104</v>
      </c>
      <c r="GD16">
        <f t="shared" si="39"/>
        <v>8.5312796260669267E-3</v>
      </c>
      <c r="GE16">
        <f t="shared" si="40"/>
        <v>1.0984486369651145</v>
      </c>
      <c r="GF16">
        <f t="shared" si="41"/>
        <v>0.84439598962993045</v>
      </c>
      <c r="GG16">
        <f t="shared" si="42"/>
        <v>0.73485843999450284</v>
      </c>
      <c r="GH16">
        <f t="shared" si="43"/>
        <v>0.33440389811701515</v>
      </c>
      <c r="GI16">
        <f t="shared" si="44"/>
        <v>0.32822044523027066</v>
      </c>
    </row>
    <row r="17" spans="1:212">
      <c r="A17" t="s">
        <v>94</v>
      </c>
      <c r="B17">
        <v>173</v>
      </c>
      <c r="C17">
        <v>72</v>
      </c>
      <c r="D17">
        <v>122</v>
      </c>
      <c r="E17">
        <v>285</v>
      </c>
      <c r="F17">
        <v>424</v>
      </c>
      <c r="G17">
        <v>149</v>
      </c>
      <c r="H17">
        <v>126</v>
      </c>
      <c r="I17">
        <v>96</v>
      </c>
      <c r="J17">
        <v>74</v>
      </c>
      <c r="K17">
        <v>1037</v>
      </c>
      <c r="L17">
        <v>324</v>
      </c>
      <c r="M17">
        <v>476</v>
      </c>
      <c r="N17">
        <v>122</v>
      </c>
      <c r="O17">
        <v>181</v>
      </c>
      <c r="P17">
        <v>58</v>
      </c>
      <c r="Q17">
        <v>81</v>
      </c>
      <c r="R17">
        <v>115</v>
      </c>
      <c r="S17">
        <v>15</v>
      </c>
      <c r="T17">
        <v>56</v>
      </c>
      <c r="U17">
        <v>85</v>
      </c>
      <c r="V17">
        <v>45</v>
      </c>
      <c r="W17">
        <v>20</v>
      </c>
      <c r="X17">
        <v>31</v>
      </c>
      <c r="Y17">
        <v>84</v>
      </c>
      <c r="Z17">
        <v>114</v>
      </c>
      <c r="AA17">
        <v>54</v>
      </c>
      <c r="AB17">
        <v>31</v>
      </c>
      <c r="AC17">
        <v>26</v>
      </c>
      <c r="AD17">
        <v>18</v>
      </c>
      <c r="AE17">
        <v>274</v>
      </c>
      <c r="AF17">
        <v>87</v>
      </c>
      <c r="AG17">
        <v>132</v>
      </c>
      <c r="AH17">
        <v>37</v>
      </c>
      <c r="AI17">
        <v>59</v>
      </c>
      <c r="AJ17">
        <v>14</v>
      </c>
      <c r="AK17">
        <v>29</v>
      </c>
      <c r="AL17">
        <v>41</v>
      </c>
      <c r="AM17">
        <v>3</v>
      </c>
      <c r="AN17">
        <v>14</v>
      </c>
      <c r="AO17">
        <v>21</v>
      </c>
      <c r="AP17">
        <v>50</v>
      </c>
      <c r="AQ17">
        <v>22</v>
      </c>
      <c r="AR17">
        <v>38</v>
      </c>
      <c r="AS17">
        <v>81</v>
      </c>
      <c r="AT17">
        <v>127</v>
      </c>
      <c r="AU17">
        <v>43</v>
      </c>
      <c r="AV17">
        <v>36</v>
      </c>
      <c r="AW17">
        <v>27</v>
      </c>
      <c r="AX17">
        <v>28</v>
      </c>
      <c r="AY17">
        <v>287</v>
      </c>
      <c r="AZ17">
        <v>81</v>
      </c>
      <c r="BA17">
        <v>114</v>
      </c>
      <c r="BB17">
        <v>34</v>
      </c>
      <c r="BC17">
        <v>46</v>
      </c>
      <c r="BD17">
        <v>21</v>
      </c>
      <c r="BE17">
        <v>19</v>
      </c>
      <c r="BF17">
        <v>31</v>
      </c>
      <c r="BG17">
        <v>3</v>
      </c>
      <c r="BH17">
        <v>10</v>
      </c>
      <c r="BI17">
        <v>30</v>
      </c>
      <c r="BJ17">
        <v>-5</v>
      </c>
      <c r="BK17">
        <v>-2</v>
      </c>
      <c r="BL17">
        <v>-7</v>
      </c>
      <c r="BM17">
        <v>3</v>
      </c>
      <c r="BN17">
        <v>-13</v>
      </c>
      <c r="BO17">
        <v>11</v>
      </c>
      <c r="BP17">
        <v>-5</v>
      </c>
      <c r="BQ17">
        <v>-1</v>
      </c>
      <c r="BR17">
        <v>-10</v>
      </c>
      <c r="BS17">
        <v>-13</v>
      </c>
      <c r="BT17">
        <v>6</v>
      </c>
      <c r="BU17">
        <v>18</v>
      </c>
      <c r="BV17">
        <v>3</v>
      </c>
      <c r="BW17">
        <v>13</v>
      </c>
      <c r="BX17">
        <v>-7</v>
      </c>
      <c r="BY17">
        <v>10</v>
      </c>
      <c r="BZ17">
        <v>10</v>
      </c>
      <c r="CA17">
        <v>0</v>
      </c>
      <c r="CB17">
        <v>4</v>
      </c>
      <c r="CC17">
        <v>-9</v>
      </c>
      <c r="CD17">
        <f t="shared" si="45"/>
        <v>-2.8901734104046244</v>
      </c>
      <c r="CE17">
        <f t="shared" si="46"/>
        <v>-2.7777777777777777</v>
      </c>
      <c r="CF17">
        <f t="shared" si="46"/>
        <v>-5.7377049180327866</v>
      </c>
      <c r="CG17">
        <f t="shared" si="46"/>
        <v>1.0526315789473684</v>
      </c>
      <c r="CH17">
        <f t="shared" si="46"/>
        <v>-3.0660377358490565</v>
      </c>
      <c r="CI17">
        <f t="shared" si="46"/>
        <v>7.3825503355704702</v>
      </c>
      <c r="CJ17">
        <f t="shared" si="46"/>
        <v>-3.9682539682539679</v>
      </c>
      <c r="CK17">
        <f t="shared" si="46"/>
        <v>-1.0416666666666665</v>
      </c>
      <c r="CL17">
        <f t="shared" si="46"/>
        <v>-13.513513513513514</v>
      </c>
      <c r="CM17">
        <f t="shared" si="46"/>
        <v>-1.253616200578592</v>
      </c>
      <c r="CN17">
        <f t="shared" si="46"/>
        <v>1.8518518518518516</v>
      </c>
      <c r="CO17">
        <f t="shared" si="46"/>
        <v>3.7815126050420167</v>
      </c>
      <c r="CP17">
        <f t="shared" si="46"/>
        <v>2.459016393442623</v>
      </c>
      <c r="CQ17">
        <f t="shared" si="46"/>
        <v>7.1823204419889501</v>
      </c>
      <c r="CR17">
        <f t="shared" si="46"/>
        <v>-12.068965517241379</v>
      </c>
      <c r="CS17">
        <f t="shared" si="46"/>
        <v>12.345679012345679</v>
      </c>
      <c r="CT17">
        <f t="shared" si="46"/>
        <v>8.695652173913043</v>
      </c>
      <c r="CU17">
        <f t="shared" si="47"/>
        <v>0</v>
      </c>
      <c r="CV17">
        <f t="shared" si="47"/>
        <v>7.1428571428571423</v>
      </c>
      <c r="CW17">
        <f t="shared" si="47"/>
        <v>-10.588235294117647</v>
      </c>
      <c r="CZ17">
        <f t="shared" si="1"/>
        <v>3.8444444444444446</v>
      </c>
      <c r="DA17">
        <f t="shared" si="48"/>
        <v>3.6</v>
      </c>
      <c r="DB17">
        <f t="shared" si="49"/>
        <v>3.935483870967742</v>
      </c>
      <c r="DC17">
        <f t="shared" si="50"/>
        <v>3.3928571428571428</v>
      </c>
      <c r="DD17">
        <f t="shared" si="51"/>
        <v>3.7192982456140351</v>
      </c>
      <c r="DE17">
        <f t="shared" si="52"/>
        <v>2.7592592592592591</v>
      </c>
      <c r="DF17">
        <f t="shared" si="53"/>
        <v>4.064516129032258</v>
      </c>
      <c r="DG17">
        <f t="shared" si="54"/>
        <v>3.6923076923076925</v>
      </c>
      <c r="DH17">
        <f t="shared" si="55"/>
        <v>4.1111111111111107</v>
      </c>
      <c r="DI17">
        <f t="shared" si="56"/>
        <v>3.7846715328467155</v>
      </c>
      <c r="DJ17">
        <f t="shared" si="57"/>
        <v>3.7241379310344827</v>
      </c>
      <c r="DK17">
        <f t="shared" si="58"/>
        <v>3.606060606060606</v>
      </c>
      <c r="DL17">
        <f t="shared" si="59"/>
        <v>3.2972972972972974</v>
      </c>
      <c r="DM17">
        <f t="shared" si="60"/>
        <v>3.0677966101694913</v>
      </c>
      <c r="DN17">
        <f t="shared" si="61"/>
        <v>4.1428571428571432</v>
      </c>
      <c r="DO17">
        <f t="shared" si="62"/>
        <v>2.7931034482758621</v>
      </c>
      <c r="DP17">
        <f t="shared" si="63"/>
        <v>2.8048780487804876</v>
      </c>
      <c r="DQ17">
        <f t="shared" si="64"/>
        <v>5</v>
      </c>
      <c r="DR17">
        <f t="shared" si="65"/>
        <v>4</v>
      </c>
      <c r="DS17">
        <f t="shared" si="66"/>
        <v>4.0476190476190474</v>
      </c>
      <c r="DV17">
        <f t="shared" si="3"/>
        <v>3.46</v>
      </c>
      <c r="DW17">
        <f t="shared" si="67"/>
        <v>3.2727272727272729</v>
      </c>
      <c r="DX17">
        <f t="shared" si="68"/>
        <v>3.2105263157894739</v>
      </c>
      <c r="DY17">
        <f t="shared" si="69"/>
        <v>3.5185185185185186</v>
      </c>
      <c r="DZ17">
        <f t="shared" si="70"/>
        <v>3.3385826771653542</v>
      </c>
      <c r="EA17">
        <f t="shared" si="71"/>
        <v>3.4651162790697674</v>
      </c>
      <c r="EB17">
        <f t="shared" si="72"/>
        <v>3.5</v>
      </c>
      <c r="EC17">
        <f t="shared" si="73"/>
        <v>3.5555555555555554</v>
      </c>
      <c r="ED17">
        <f t="shared" si="74"/>
        <v>2.6428571428571428</v>
      </c>
      <c r="EE17">
        <f t="shared" si="75"/>
        <v>3.6132404181184667</v>
      </c>
      <c r="EF17">
        <f t="shared" si="76"/>
        <v>4</v>
      </c>
      <c r="EG17">
        <f t="shared" si="77"/>
        <v>4.1754385964912277</v>
      </c>
      <c r="EH17">
        <f t="shared" si="78"/>
        <v>3.5882352941176472</v>
      </c>
      <c r="EI17">
        <f t="shared" si="79"/>
        <v>3.9347826086956523</v>
      </c>
      <c r="EJ17">
        <f t="shared" si="80"/>
        <v>2.7619047619047619</v>
      </c>
      <c r="EK17">
        <f t="shared" si="81"/>
        <v>4.2631578947368425</v>
      </c>
      <c r="EL17">
        <f t="shared" si="82"/>
        <v>3.7096774193548385</v>
      </c>
      <c r="EM17">
        <f t="shared" si="83"/>
        <v>5</v>
      </c>
      <c r="EN17">
        <f t="shared" si="84"/>
        <v>5.6</v>
      </c>
      <c r="EO17">
        <f t="shared" si="85"/>
        <v>2.8333333333333335</v>
      </c>
      <c r="ER17">
        <f t="shared" si="86"/>
        <v>3.6707838412242673</v>
      </c>
      <c r="EU17">
        <f t="shared" si="5"/>
        <v>0.218327884282638</v>
      </c>
      <c r="EV17">
        <f t="shared" si="6"/>
        <v>0.39789283866834885</v>
      </c>
      <c r="EW17">
        <f t="shared" si="7"/>
        <v>0.19879245484888544</v>
      </c>
      <c r="EX17">
        <f t="shared" si="8"/>
        <v>0.74415816159481873</v>
      </c>
      <c r="EY17">
        <f t="shared" si="9"/>
        <v>0.26723580317854917</v>
      </c>
      <c r="EZ17">
        <f t="shared" si="10"/>
        <v>2.2011891480398385</v>
      </c>
      <c r="FA17">
        <f t="shared" si="11"/>
        <v>0.14848366568780022</v>
      </c>
      <c r="FB17">
        <f t="shared" si="12"/>
        <v>0.33594325463776548</v>
      </c>
      <c r="FC17">
        <f t="shared" si="13"/>
        <v>0.17949280498404899</v>
      </c>
      <c r="FD17">
        <f t="shared" si="14"/>
        <v>0.1485303637911374</v>
      </c>
      <c r="FE17">
        <f t="shared" si="15"/>
        <v>0.27225063854600179</v>
      </c>
      <c r="FF17">
        <f t="shared" si="16"/>
        <v>0.41705033567704619</v>
      </c>
      <c r="FG17">
        <f t="shared" si="17"/>
        <v>0.71705866463654178</v>
      </c>
      <c r="FH17">
        <f t="shared" si="18"/>
        <v>1.3331505181448906</v>
      </c>
      <c r="FI17">
        <f t="shared" si="19"/>
        <v>0.19251689480465686</v>
      </c>
      <c r="FJ17">
        <f t="shared" si="20"/>
        <v>1.461160678815052</v>
      </c>
      <c r="FK17">
        <f t="shared" si="21"/>
        <v>1.7306595448191764</v>
      </c>
      <c r="FL17">
        <f t="shared" si="22"/>
        <v>0.20991912413299899</v>
      </c>
      <c r="FM17">
        <f t="shared" si="23"/>
        <v>0.23580480617565006</v>
      </c>
      <c r="FN17">
        <f t="shared" si="24"/>
        <v>0.18657974469425526</v>
      </c>
      <c r="FP17">
        <f t="shared" si="25"/>
        <v>0.14239418077891997</v>
      </c>
      <c r="FQ17">
        <f t="shared" si="26"/>
        <v>0.10791862217653649</v>
      </c>
      <c r="FR17">
        <f t="shared" si="27"/>
        <v>6.6794268974489965E-2</v>
      </c>
      <c r="FS17">
        <f t="shared" si="28"/>
        <v>0.15566151740845985</v>
      </c>
      <c r="FT17">
        <f t="shared" si="29"/>
        <v>4.3983162839931006E-2</v>
      </c>
      <c r="FU17">
        <f t="shared" si="30"/>
        <v>0.15048451086894946</v>
      </c>
      <c r="FV17">
        <f t="shared" si="31"/>
        <v>0.17219973130215974</v>
      </c>
      <c r="FW17">
        <f t="shared" si="32"/>
        <v>0.2025963676109668</v>
      </c>
      <c r="FX17">
        <f t="shared" si="33"/>
        <v>7.46607605886704E-3</v>
      </c>
      <c r="FY17">
        <f t="shared" si="34"/>
        <v>0.19513122511998596</v>
      </c>
      <c r="FZ17">
        <f t="shared" si="35"/>
        <v>0.69882400229051178</v>
      </c>
      <c r="GA17">
        <f t="shared" si="36"/>
        <v>1.2386962373263859</v>
      </c>
      <c r="GB17">
        <f t="shared" si="37"/>
        <v>0.21683430363309275</v>
      </c>
      <c r="GC17">
        <f t="shared" si="38"/>
        <v>0.49050743065396984</v>
      </c>
      <c r="GD17">
        <f t="shared" si="39"/>
        <v>2.2119317197290631E-2</v>
      </c>
      <c r="GE17">
        <f t="shared" si="40"/>
        <v>0.57713720239675959</v>
      </c>
      <c r="GF17">
        <f t="shared" si="41"/>
        <v>0.28343525586686741</v>
      </c>
      <c r="GG17">
        <f t="shared" si="42"/>
        <v>0.41647232669287498</v>
      </c>
      <c r="GH17">
        <f t="shared" si="43"/>
        <v>1.1394142441917123</v>
      </c>
      <c r="GI17">
        <f t="shared" si="44"/>
        <v>1.7538484502993848E-2</v>
      </c>
    </row>
    <row r="18" spans="1:212">
      <c r="A18" t="s">
        <v>108</v>
      </c>
      <c r="B18">
        <v>143</v>
      </c>
      <c r="C18">
        <v>47</v>
      </c>
      <c r="D18">
        <v>150</v>
      </c>
      <c r="E18">
        <v>391</v>
      </c>
      <c r="F18">
        <v>562</v>
      </c>
      <c r="G18">
        <v>207</v>
      </c>
      <c r="H18">
        <v>111</v>
      </c>
      <c r="I18">
        <v>93</v>
      </c>
      <c r="J18">
        <v>81</v>
      </c>
      <c r="K18">
        <v>885</v>
      </c>
      <c r="L18">
        <v>431</v>
      </c>
      <c r="M18">
        <v>534</v>
      </c>
      <c r="N18">
        <v>152</v>
      </c>
      <c r="O18">
        <v>271</v>
      </c>
      <c r="P18">
        <v>51</v>
      </c>
      <c r="Q18">
        <v>125</v>
      </c>
      <c r="R18">
        <v>90</v>
      </c>
      <c r="S18">
        <v>38</v>
      </c>
      <c r="T18">
        <v>58</v>
      </c>
      <c r="U18">
        <v>98</v>
      </c>
      <c r="V18">
        <v>30</v>
      </c>
      <c r="W18">
        <v>10</v>
      </c>
      <c r="X18">
        <v>25</v>
      </c>
      <c r="Y18">
        <v>57</v>
      </c>
      <c r="Z18">
        <v>88</v>
      </c>
      <c r="AA18">
        <v>44</v>
      </c>
      <c r="AB18">
        <v>16</v>
      </c>
      <c r="AC18">
        <v>11</v>
      </c>
      <c r="AD18">
        <v>14</v>
      </c>
      <c r="AE18">
        <v>150</v>
      </c>
      <c r="AF18">
        <v>88</v>
      </c>
      <c r="AG18">
        <v>108</v>
      </c>
      <c r="AH18">
        <v>28</v>
      </c>
      <c r="AI18">
        <v>58</v>
      </c>
      <c r="AJ18">
        <v>11</v>
      </c>
      <c r="AK18">
        <v>29</v>
      </c>
      <c r="AL18">
        <v>24</v>
      </c>
      <c r="AM18">
        <v>9</v>
      </c>
      <c r="AN18">
        <v>9</v>
      </c>
      <c r="AO18">
        <v>15</v>
      </c>
      <c r="AP18">
        <v>19</v>
      </c>
      <c r="AQ18">
        <v>13</v>
      </c>
      <c r="AR18">
        <v>33</v>
      </c>
      <c r="AS18">
        <v>71</v>
      </c>
      <c r="AT18">
        <v>127</v>
      </c>
      <c r="AU18">
        <v>44</v>
      </c>
      <c r="AV18">
        <v>17</v>
      </c>
      <c r="AW18">
        <v>20</v>
      </c>
      <c r="AX18">
        <v>16</v>
      </c>
      <c r="AY18">
        <v>170</v>
      </c>
      <c r="AZ18">
        <v>58</v>
      </c>
      <c r="BA18">
        <v>88</v>
      </c>
      <c r="BB18">
        <v>37</v>
      </c>
      <c r="BC18">
        <v>45</v>
      </c>
      <c r="BD18">
        <v>8</v>
      </c>
      <c r="BE18">
        <v>18</v>
      </c>
      <c r="BF18">
        <v>16</v>
      </c>
      <c r="BG18">
        <v>2</v>
      </c>
      <c r="BH18">
        <v>9</v>
      </c>
      <c r="BI18">
        <v>16</v>
      </c>
      <c r="BJ18">
        <v>11</v>
      </c>
      <c r="BK18">
        <v>-3</v>
      </c>
      <c r="BL18">
        <v>-8</v>
      </c>
      <c r="BM18">
        <v>-14</v>
      </c>
      <c r="BN18">
        <v>-39</v>
      </c>
      <c r="BO18">
        <v>0</v>
      </c>
      <c r="BP18">
        <v>-1</v>
      </c>
      <c r="BQ18">
        <v>-9</v>
      </c>
      <c r="BR18">
        <v>-2</v>
      </c>
      <c r="BS18">
        <v>-20</v>
      </c>
      <c r="BT18">
        <v>30</v>
      </c>
      <c r="BU18">
        <v>20</v>
      </c>
      <c r="BV18">
        <v>-9</v>
      </c>
      <c r="BW18">
        <v>13</v>
      </c>
      <c r="BX18">
        <v>3</v>
      </c>
      <c r="BY18">
        <v>11</v>
      </c>
      <c r="BZ18">
        <v>8</v>
      </c>
      <c r="CA18">
        <v>7</v>
      </c>
      <c r="CB18">
        <v>0</v>
      </c>
      <c r="CC18">
        <v>-1</v>
      </c>
      <c r="CD18">
        <f t="shared" si="45"/>
        <v>7.6923076923076925</v>
      </c>
      <c r="CE18">
        <f t="shared" si="45"/>
        <v>-6.3829787234042552</v>
      </c>
      <c r="CF18">
        <f t="shared" si="45"/>
        <v>-5.3333333333333339</v>
      </c>
      <c r="CG18">
        <f t="shared" si="45"/>
        <v>-3.5805626598465472</v>
      </c>
      <c r="CH18">
        <f t="shared" si="45"/>
        <v>-6.9395017793594302</v>
      </c>
      <c r="CI18">
        <f t="shared" si="45"/>
        <v>0</v>
      </c>
      <c r="CJ18">
        <f t="shared" si="45"/>
        <v>-0.90090090090090091</v>
      </c>
      <c r="CK18">
        <f t="shared" si="45"/>
        <v>-9.67741935483871</v>
      </c>
      <c r="CL18">
        <f t="shared" si="45"/>
        <v>-2.4691358024691357</v>
      </c>
      <c r="CM18">
        <f t="shared" si="47"/>
        <v>-2.2598870056497176</v>
      </c>
      <c r="CN18">
        <f t="shared" si="47"/>
        <v>6.9605568445475638</v>
      </c>
      <c r="CO18">
        <f t="shared" si="47"/>
        <v>3.7453183520599254</v>
      </c>
      <c r="CP18">
        <f t="shared" si="47"/>
        <v>-5.9210526315789469</v>
      </c>
      <c r="CQ18">
        <f t="shared" si="47"/>
        <v>4.7970479704797047</v>
      </c>
      <c r="CR18">
        <f t="shared" si="47"/>
        <v>5.8823529411764701</v>
      </c>
      <c r="CS18">
        <f t="shared" si="47"/>
        <v>8.7999999999999989</v>
      </c>
      <c r="CT18">
        <f t="shared" si="47"/>
        <v>8.8888888888888893</v>
      </c>
      <c r="CU18">
        <f t="shared" si="47"/>
        <v>18.421052631578945</v>
      </c>
      <c r="CV18">
        <f t="shared" si="47"/>
        <v>0</v>
      </c>
      <c r="CW18">
        <f t="shared" si="47"/>
        <v>-1.0204081632653061</v>
      </c>
      <c r="CZ18">
        <f t="shared" si="1"/>
        <v>4.7666666666666666</v>
      </c>
      <c r="DA18">
        <f t="shared" si="48"/>
        <v>4.7</v>
      </c>
      <c r="DB18">
        <f t="shared" si="49"/>
        <v>6</v>
      </c>
      <c r="DC18">
        <f t="shared" si="50"/>
        <v>6.8596491228070171</v>
      </c>
      <c r="DD18">
        <f t="shared" si="51"/>
        <v>6.3863636363636367</v>
      </c>
      <c r="DE18">
        <f t="shared" si="52"/>
        <v>4.7045454545454541</v>
      </c>
      <c r="DF18">
        <f t="shared" si="53"/>
        <v>6.9375</v>
      </c>
      <c r="DG18">
        <f t="shared" si="54"/>
        <v>8.454545454545455</v>
      </c>
      <c r="DH18">
        <f t="shared" si="55"/>
        <v>5.7857142857142856</v>
      </c>
      <c r="DI18">
        <f t="shared" si="56"/>
        <v>5.9</v>
      </c>
      <c r="DJ18">
        <f t="shared" si="57"/>
        <v>4.8977272727272725</v>
      </c>
      <c r="DK18">
        <f t="shared" si="58"/>
        <v>4.9444444444444446</v>
      </c>
      <c r="DL18">
        <f t="shared" si="59"/>
        <v>5.4285714285714288</v>
      </c>
      <c r="DM18">
        <f t="shared" si="60"/>
        <v>4.6724137931034484</v>
      </c>
      <c r="DN18">
        <f t="shared" si="61"/>
        <v>4.6363636363636367</v>
      </c>
      <c r="DO18">
        <f t="shared" si="62"/>
        <v>4.3103448275862073</v>
      </c>
      <c r="DP18">
        <f t="shared" si="63"/>
        <v>3.75</v>
      </c>
      <c r="DQ18">
        <f t="shared" si="64"/>
        <v>4.2222222222222223</v>
      </c>
      <c r="DR18">
        <f t="shared" si="65"/>
        <v>6.4444444444444446</v>
      </c>
      <c r="DS18">
        <f t="shared" si="66"/>
        <v>6.5333333333333332</v>
      </c>
      <c r="DV18">
        <f t="shared" si="3"/>
        <v>7.5263157894736841</v>
      </c>
      <c r="DW18">
        <f t="shared" si="67"/>
        <v>3.6153846153846154</v>
      </c>
      <c r="DX18">
        <f t="shared" si="68"/>
        <v>4.5454545454545459</v>
      </c>
      <c r="DY18">
        <f t="shared" si="69"/>
        <v>5.507042253521127</v>
      </c>
      <c r="DZ18">
        <f t="shared" si="70"/>
        <v>4.4251968503937009</v>
      </c>
      <c r="EA18">
        <f t="shared" si="71"/>
        <v>4.7045454545454541</v>
      </c>
      <c r="EB18">
        <f t="shared" si="72"/>
        <v>6.5294117647058822</v>
      </c>
      <c r="EC18">
        <f t="shared" si="73"/>
        <v>4.6500000000000004</v>
      </c>
      <c r="ED18">
        <f t="shared" si="74"/>
        <v>5.0625</v>
      </c>
      <c r="EE18">
        <f t="shared" si="75"/>
        <v>5.2058823529411766</v>
      </c>
      <c r="EF18">
        <f t="shared" si="76"/>
        <v>7.431034482758621</v>
      </c>
      <c r="EG18">
        <f t="shared" si="77"/>
        <v>6.0681818181818183</v>
      </c>
      <c r="EH18">
        <f t="shared" si="78"/>
        <v>4.1081081081081079</v>
      </c>
      <c r="EI18">
        <f t="shared" si="79"/>
        <v>6.0222222222222221</v>
      </c>
      <c r="EJ18">
        <f t="shared" si="80"/>
        <v>6.375</v>
      </c>
      <c r="EK18">
        <f t="shared" si="81"/>
        <v>6.9444444444444446</v>
      </c>
      <c r="EL18">
        <f t="shared" si="82"/>
        <v>5.625</v>
      </c>
      <c r="EM18">
        <f t="shared" si="83"/>
        <v>19</v>
      </c>
      <c r="EN18">
        <f t="shared" si="84"/>
        <v>6.4444444444444446</v>
      </c>
      <c r="EO18">
        <f t="shared" si="85"/>
        <v>6.125</v>
      </c>
      <c r="ER18">
        <f t="shared" si="86"/>
        <v>5.9062504792504704</v>
      </c>
      <c r="EU18">
        <f t="shared" si="5"/>
        <v>1.078458097560496</v>
      </c>
      <c r="EV18">
        <f t="shared" si="6"/>
        <v>0.79447146987382966</v>
      </c>
      <c r="EW18">
        <f t="shared" si="7"/>
        <v>0.31746284612262221</v>
      </c>
      <c r="EX18">
        <f t="shared" si="8"/>
        <v>5.5054670099354594E-2</v>
      </c>
      <c r="EY18">
        <f t="shared" si="9"/>
        <v>0.11281807521148852</v>
      </c>
      <c r="EZ18">
        <f t="shared" si="10"/>
        <v>1.364895514324209</v>
      </c>
      <c r="FA18">
        <f t="shared" si="11"/>
        <v>0.14707199206993951</v>
      </c>
      <c r="FB18">
        <f t="shared" si="12"/>
        <v>5.4158675036312283E-2</v>
      </c>
      <c r="FC18">
        <f t="shared" si="13"/>
        <v>0.40223288444625344</v>
      </c>
      <c r="FD18">
        <f t="shared" si="14"/>
        <v>0.32556206665962145</v>
      </c>
      <c r="FE18">
        <f t="shared" si="15"/>
        <v>1.5983416705581135</v>
      </c>
      <c r="FF18">
        <f t="shared" si="16"/>
        <v>1.6933510786955071</v>
      </c>
      <c r="FG18">
        <f t="shared" si="17"/>
        <v>0.56878850084204879</v>
      </c>
      <c r="FH18">
        <f t="shared" si="18"/>
        <v>1.6367850513888105</v>
      </c>
      <c r="FI18">
        <f t="shared" si="19"/>
        <v>0.84482579620519838</v>
      </c>
      <c r="FJ18">
        <f t="shared" si="20"/>
        <v>1.5655832401918035</v>
      </c>
      <c r="FK18">
        <f t="shared" si="21"/>
        <v>2.1641381800993162</v>
      </c>
      <c r="FL18">
        <f t="shared" si="22"/>
        <v>1.0143282434540626</v>
      </c>
      <c r="FM18">
        <f t="shared" si="23"/>
        <v>0.27643755673213616</v>
      </c>
      <c r="FN18">
        <f t="shared" si="24"/>
        <v>0.21820260476766506</v>
      </c>
      <c r="FP18">
        <f t="shared" si="25"/>
        <v>0.836053520489213</v>
      </c>
      <c r="FQ18">
        <f t="shared" si="26"/>
        <v>9.0688456113096685E-3</v>
      </c>
      <c r="FR18">
        <f t="shared" si="27"/>
        <v>1.8911356021417788E-2</v>
      </c>
      <c r="FS18">
        <f t="shared" si="28"/>
        <v>0.11645213475150459</v>
      </c>
      <c r="FT18">
        <f t="shared" si="29"/>
        <v>9.8300123956657944E-5</v>
      </c>
      <c r="FU18">
        <f t="shared" si="30"/>
        <v>1.9161717337035533E-2</v>
      </c>
      <c r="FV18">
        <f t="shared" si="31"/>
        <v>0.41864336573273964</v>
      </c>
      <c r="FW18">
        <f t="shared" si="32"/>
        <v>4.4496772205293356E-2</v>
      </c>
      <c r="FX18">
        <f t="shared" si="33"/>
        <v>9.7727123398835436E-2</v>
      </c>
      <c r="FY18">
        <f t="shared" si="34"/>
        <v>1.4875617416296567E-2</v>
      </c>
      <c r="FZ18">
        <f t="shared" si="35"/>
        <v>1.5398106038133641</v>
      </c>
      <c r="GA18">
        <f t="shared" si="36"/>
        <v>0.37943563785849699</v>
      </c>
      <c r="GB18">
        <f t="shared" si="37"/>
        <v>3.2216413618597122E-3</v>
      </c>
      <c r="GC18">
        <f t="shared" si="38"/>
        <v>0.31663703053365777</v>
      </c>
      <c r="GD18">
        <f t="shared" si="39"/>
        <v>0.3039838099265767</v>
      </c>
      <c r="GE18">
        <f t="shared" si="40"/>
        <v>0.57205506770150738</v>
      </c>
      <c r="GF18">
        <f t="shared" si="41"/>
        <v>0.18803108764463888</v>
      </c>
      <c r="GG18">
        <f t="shared" si="42"/>
        <v>1.4821481860731294</v>
      </c>
      <c r="GH18">
        <f t="shared" si="43"/>
        <v>0.32709904345938029</v>
      </c>
      <c r="GI18">
        <f t="shared" si="44"/>
        <v>0.29929301513359885</v>
      </c>
    </row>
    <row r="19" spans="1:212">
      <c r="A19" t="s">
        <v>109</v>
      </c>
      <c r="B19">
        <v>129</v>
      </c>
      <c r="C19">
        <v>42</v>
      </c>
      <c r="D19">
        <v>165</v>
      </c>
      <c r="E19">
        <v>391</v>
      </c>
      <c r="F19">
        <v>573</v>
      </c>
      <c r="G19">
        <v>194</v>
      </c>
      <c r="H19">
        <v>119</v>
      </c>
      <c r="I19">
        <v>86</v>
      </c>
      <c r="J19">
        <v>78</v>
      </c>
      <c r="K19">
        <v>899</v>
      </c>
      <c r="L19">
        <v>429</v>
      </c>
      <c r="M19">
        <v>513</v>
      </c>
      <c r="N19">
        <v>144</v>
      </c>
      <c r="O19">
        <v>284</v>
      </c>
      <c r="P19">
        <v>46</v>
      </c>
      <c r="Q19">
        <v>127</v>
      </c>
      <c r="R19">
        <v>88</v>
      </c>
      <c r="S19">
        <v>37</v>
      </c>
      <c r="T19">
        <v>62</v>
      </c>
      <c r="U19">
        <v>109</v>
      </c>
      <c r="V19">
        <v>28</v>
      </c>
      <c r="W19">
        <v>9</v>
      </c>
      <c r="X19">
        <v>20</v>
      </c>
      <c r="Y19">
        <v>66</v>
      </c>
      <c r="Z19">
        <v>81</v>
      </c>
      <c r="AA19">
        <v>42</v>
      </c>
      <c r="AB19">
        <v>17</v>
      </c>
      <c r="AC19">
        <v>8</v>
      </c>
      <c r="AD19">
        <v>17</v>
      </c>
      <c r="AE19">
        <v>170</v>
      </c>
      <c r="AF19">
        <v>93</v>
      </c>
      <c r="AG19">
        <v>96</v>
      </c>
      <c r="AH19">
        <v>25</v>
      </c>
      <c r="AI19">
        <v>63</v>
      </c>
      <c r="AJ19">
        <v>12</v>
      </c>
      <c r="AK19">
        <v>32</v>
      </c>
      <c r="AL19">
        <v>20</v>
      </c>
      <c r="AM19">
        <v>7</v>
      </c>
      <c r="AN19">
        <v>12</v>
      </c>
      <c r="AO19">
        <v>28</v>
      </c>
      <c r="AP19">
        <v>21</v>
      </c>
      <c r="AQ19">
        <v>11</v>
      </c>
      <c r="AR19">
        <v>38</v>
      </c>
      <c r="AS19">
        <v>76</v>
      </c>
      <c r="AT19">
        <v>112</v>
      </c>
      <c r="AU19">
        <v>40</v>
      </c>
      <c r="AV19">
        <v>25</v>
      </c>
      <c r="AW19">
        <v>17</v>
      </c>
      <c r="AX19">
        <v>17</v>
      </c>
      <c r="AY19">
        <v>172</v>
      </c>
      <c r="AZ19">
        <v>73</v>
      </c>
      <c r="BA19">
        <v>89</v>
      </c>
      <c r="BB19">
        <v>33</v>
      </c>
      <c r="BC19">
        <v>45</v>
      </c>
      <c r="BD19">
        <v>8</v>
      </c>
      <c r="BE19">
        <v>14</v>
      </c>
      <c r="BF19">
        <v>17</v>
      </c>
      <c r="BG19">
        <v>6</v>
      </c>
      <c r="BH19">
        <v>10</v>
      </c>
      <c r="BI19">
        <v>24</v>
      </c>
      <c r="BJ19">
        <v>7</v>
      </c>
      <c r="BK19">
        <v>-2</v>
      </c>
      <c r="BL19">
        <v>-18</v>
      </c>
      <c r="BM19">
        <v>-10</v>
      </c>
      <c r="BN19">
        <v>-31</v>
      </c>
      <c r="BO19">
        <v>2</v>
      </c>
      <c r="BP19">
        <v>-8</v>
      </c>
      <c r="BQ19">
        <v>-9</v>
      </c>
      <c r="BR19">
        <v>0</v>
      </c>
      <c r="BS19">
        <v>-2</v>
      </c>
      <c r="BT19">
        <v>20</v>
      </c>
      <c r="BU19">
        <v>7</v>
      </c>
      <c r="BV19">
        <v>-8</v>
      </c>
      <c r="BW19">
        <v>18</v>
      </c>
      <c r="BX19">
        <v>4</v>
      </c>
      <c r="BY19">
        <v>18</v>
      </c>
      <c r="BZ19">
        <v>3</v>
      </c>
      <c r="CA19">
        <v>1</v>
      </c>
      <c r="CB19">
        <v>2</v>
      </c>
      <c r="CC19">
        <v>4</v>
      </c>
      <c r="CD19">
        <f t="shared" si="45"/>
        <v>5.4263565891472867</v>
      </c>
      <c r="CE19">
        <f t="shared" si="45"/>
        <v>-4.7619047619047619</v>
      </c>
      <c r="CF19">
        <f t="shared" si="45"/>
        <v>-10.909090909090908</v>
      </c>
      <c r="CG19">
        <f t="shared" si="45"/>
        <v>-2.5575447570332481</v>
      </c>
      <c r="CH19">
        <f t="shared" si="45"/>
        <v>-5.4101221640488655</v>
      </c>
      <c r="CI19">
        <f t="shared" si="45"/>
        <v>1.0309278350515463</v>
      </c>
      <c r="CJ19">
        <f t="shared" si="45"/>
        <v>-6.7226890756302522</v>
      </c>
      <c r="CK19">
        <f t="shared" si="45"/>
        <v>-10.465116279069768</v>
      </c>
      <c r="CL19">
        <f t="shared" si="45"/>
        <v>0</v>
      </c>
      <c r="CM19">
        <f t="shared" si="47"/>
        <v>-0.22246941045606228</v>
      </c>
      <c r="CN19">
        <f t="shared" si="47"/>
        <v>4.6620046620046622</v>
      </c>
      <c r="CO19">
        <f t="shared" si="47"/>
        <v>1.364522417153996</v>
      </c>
      <c r="CP19">
        <f t="shared" si="47"/>
        <v>-5.5555555555555554</v>
      </c>
      <c r="CQ19">
        <f t="shared" si="47"/>
        <v>6.3380281690140841</v>
      </c>
      <c r="CR19">
        <f t="shared" si="47"/>
        <v>8.695652173913043</v>
      </c>
      <c r="CS19">
        <f t="shared" si="47"/>
        <v>14.173228346456693</v>
      </c>
      <c r="CT19">
        <f t="shared" si="47"/>
        <v>3.4090909090909087</v>
      </c>
      <c r="CU19">
        <f t="shared" si="47"/>
        <v>2.7027027027027026</v>
      </c>
      <c r="CV19">
        <f t="shared" si="47"/>
        <v>3.225806451612903</v>
      </c>
      <c r="CW19">
        <f t="shared" si="47"/>
        <v>3.669724770642202</v>
      </c>
      <c r="CZ19">
        <f t="shared" si="1"/>
        <v>4.6071428571428568</v>
      </c>
      <c r="DA19">
        <f t="shared" si="48"/>
        <v>4.666666666666667</v>
      </c>
      <c r="DB19">
        <f t="shared" si="49"/>
        <v>8.25</v>
      </c>
      <c r="DC19">
        <f t="shared" si="50"/>
        <v>5.9242424242424239</v>
      </c>
      <c r="DD19">
        <f t="shared" si="51"/>
        <v>7.0740740740740744</v>
      </c>
      <c r="DE19">
        <f t="shared" si="52"/>
        <v>4.6190476190476186</v>
      </c>
      <c r="DF19">
        <f t="shared" si="53"/>
        <v>7</v>
      </c>
      <c r="DG19">
        <f t="shared" si="54"/>
        <v>10.75</v>
      </c>
      <c r="DH19">
        <f t="shared" si="55"/>
        <v>4.5882352941176467</v>
      </c>
      <c r="DI19">
        <f t="shared" si="56"/>
        <v>5.2882352941176469</v>
      </c>
      <c r="DJ19">
        <f t="shared" si="57"/>
        <v>4.612903225806452</v>
      </c>
      <c r="DK19">
        <f t="shared" si="58"/>
        <v>5.34375</v>
      </c>
      <c r="DL19">
        <f t="shared" si="59"/>
        <v>5.76</v>
      </c>
      <c r="DM19">
        <f t="shared" si="60"/>
        <v>4.5079365079365079</v>
      </c>
      <c r="DN19">
        <f t="shared" si="61"/>
        <v>3.8333333333333335</v>
      </c>
      <c r="DO19">
        <f t="shared" si="62"/>
        <v>3.96875</v>
      </c>
      <c r="DP19">
        <f t="shared" si="63"/>
        <v>4.4000000000000004</v>
      </c>
      <c r="DQ19">
        <f t="shared" si="64"/>
        <v>5.2857142857142856</v>
      </c>
      <c r="DR19">
        <f t="shared" si="65"/>
        <v>5.166666666666667</v>
      </c>
      <c r="DS19">
        <f t="shared" si="66"/>
        <v>3.8928571428571428</v>
      </c>
      <c r="DV19">
        <f t="shared" si="3"/>
        <v>6.1428571428571432</v>
      </c>
      <c r="DW19">
        <f t="shared" si="67"/>
        <v>3.8181818181818183</v>
      </c>
      <c r="DX19">
        <f t="shared" si="68"/>
        <v>4.3421052631578947</v>
      </c>
      <c r="DY19">
        <f t="shared" si="69"/>
        <v>5.1447368421052628</v>
      </c>
      <c r="DZ19">
        <f t="shared" si="70"/>
        <v>5.1160714285714288</v>
      </c>
      <c r="EA19">
        <f t="shared" si="71"/>
        <v>4.8499999999999996</v>
      </c>
      <c r="EB19">
        <f t="shared" si="72"/>
        <v>4.76</v>
      </c>
      <c r="EC19">
        <f t="shared" si="73"/>
        <v>5.0588235294117645</v>
      </c>
      <c r="ED19">
        <f t="shared" si="74"/>
        <v>4.5882352941176467</v>
      </c>
      <c r="EE19">
        <f t="shared" si="75"/>
        <v>5.2267441860465116</v>
      </c>
      <c r="EF19">
        <f t="shared" si="76"/>
        <v>5.8767123287671232</v>
      </c>
      <c r="EG19">
        <f t="shared" si="77"/>
        <v>5.7640449438202248</v>
      </c>
      <c r="EH19">
        <f t="shared" si="78"/>
        <v>4.3636363636363633</v>
      </c>
      <c r="EI19">
        <f t="shared" si="79"/>
        <v>6.3111111111111109</v>
      </c>
      <c r="EJ19">
        <f t="shared" si="80"/>
        <v>5.75</v>
      </c>
      <c r="EK19">
        <f t="shared" si="81"/>
        <v>9.0714285714285712</v>
      </c>
      <c r="EL19">
        <f t="shared" si="82"/>
        <v>5.1764705882352944</v>
      </c>
      <c r="EM19">
        <f t="shared" si="83"/>
        <v>6.166666666666667</v>
      </c>
      <c r="EN19">
        <f t="shared" si="84"/>
        <v>6.2</v>
      </c>
      <c r="EO19">
        <f t="shared" si="85"/>
        <v>4.541666666666667</v>
      </c>
      <c r="ER19">
        <f t="shared" si="86"/>
        <v>5.4452262034126209</v>
      </c>
      <c r="EU19">
        <f t="shared" si="5"/>
        <v>0.86075684545175934</v>
      </c>
      <c r="EV19">
        <f t="shared" si="6"/>
        <v>0.63488460971688232</v>
      </c>
      <c r="EW19">
        <f t="shared" si="7"/>
        <v>8.9674849778634217E-3</v>
      </c>
      <c r="EX19">
        <f t="shared" si="8"/>
        <v>0.12287252805035902</v>
      </c>
      <c r="EY19">
        <f t="shared" si="9"/>
        <v>1.8489022965164005E-3</v>
      </c>
      <c r="EZ19">
        <f t="shared" si="10"/>
        <v>0.98654030941650483</v>
      </c>
      <c r="FA19">
        <f t="shared" si="11"/>
        <v>7.093485562973223E-2</v>
      </c>
      <c r="FB19">
        <f t="shared" si="12"/>
        <v>6.845424072068171E-3</v>
      </c>
      <c r="FC19">
        <f t="shared" si="13"/>
        <v>0.75646777536319254</v>
      </c>
      <c r="FD19">
        <f t="shared" si="14"/>
        <v>0.49709673048389452</v>
      </c>
      <c r="FE19">
        <f t="shared" si="15"/>
        <v>1.4509257265156719</v>
      </c>
      <c r="FF19">
        <f t="shared" si="16"/>
        <v>0.40588687412864627</v>
      </c>
      <c r="FG19">
        <f t="shared" si="17"/>
        <v>0.24264448920699308</v>
      </c>
      <c r="FH19">
        <f t="shared" si="18"/>
        <v>1.3596782907311664</v>
      </c>
      <c r="FI19">
        <f t="shared" si="19"/>
        <v>1.1756776341807835</v>
      </c>
      <c r="FJ19">
        <f t="shared" si="20"/>
        <v>1.6787809934222928</v>
      </c>
      <c r="FK19">
        <f t="shared" si="21"/>
        <v>0.92807337649275579</v>
      </c>
      <c r="FL19">
        <f t="shared" si="22"/>
        <v>0.4353542629444509</v>
      </c>
      <c r="FM19">
        <f t="shared" si="23"/>
        <v>0.46039254435654126</v>
      </c>
      <c r="FN19">
        <f t="shared" si="24"/>
        <v>1.6696084361398531</v>
      </c>
      <c r="FP19">
        <f t="shared" si="25"/>
        <v>0.50062114246075651</v>
      </c>
      <c r="FQ19">
        <f t="shared" si="26"/>
        <v>3.1977729826632301E-2</v>
      </c>
      <c r="FR19">
        <f t="shared" si="27"/>
        <v>2.3624648179697762E-2</v>
      </c>
      <c r="FS19">
        <f t="shared" si="28"/>
        <v>0.13495289468492591</v>
      </c>
      <c r="FT19">
        <f t="shared" si="29"/>
        <v>0.10519351881951389</v>
      </c>
      <c r="FU19">
        <f t="shared" si="30"/>
        <v>8.7300581372970795E-2</v>
      </c>
      <c r="FV19">
        <f t="shared" si="31"/>
        <v>9.267716560977908E-2</v>
      </c>
      <c r="FW19">
        <f t="shared" si="32"/>
        <v>0.16075160559924651</v>
      </c>
      <c r="FX19">
        <f t="shared" si="33"/>
        <v>8.3650948980908912E-2</v>
      </c>
      <c r="FY19">
        <f t="shared" si="34"/>
        <v>0.1308558035820023</v>
      </c>
      <c r="FZ19">
        <f t="shared" si="35"/>
        <v>0.58941391216643135</v>
      </c>
      <c r="GA19">
        <f t="shared" si="36"/>
        <v>0.52495574945280254</v>
      </c>
      <c r="GB19">
        <f t="shared" si="37"/>
        <v>3.0451788977707495E-2</v>
      </c>
      <c r="GC19">
        <f t="shared" si="38"/>
        <v>0.81360246503998179</v>
      </c>
      <c r="GD19">
        <f t="shared" si="39"/>
        <v>0.28053232359141017</v>
      </c>
      <c r="GE19">
        <f t="shared" si="40"/>
        <v>1.7648896821651066</v>
      </c>
      <c r="GF19">
        <f t="shared" si="41"/>
        <v>0.185076422767287</v>
      </c>
      <c r="GG19">
        <f t="shared" si="42"/>
        <v>0.32952301616939322</v>
      </c>
      <c r="GH19">
        <f t="shared" si="43"/>
        <v>0.39983565007925403</v>
      </c>
      <c r="GI19">
        <f t="shared" si="44"/>
        <v>6.282550990276084E-2</v>
      </c>
    </row>
    <row r="20" spans="1:212">
      <c r="A20" t="s">
        <v>110</v>
      </c>
      <c r="B20">
        <v>155</v>
      </c>
      <c r="C20">
        <v>53</v>
      </c>
      <c r="D20">
        <v>184</v>
      </c>
      <c r="E20">
        <v>440</v>
      </c>
      <c r="F20">
        <v>659</v>
      </c>
      <c r="G20">
        <v>234</v>
      </c>
      <c r="H20">
        <v>128</v>
      </c>
      <c r="I20">
        <v>106</v>
      </c>
      <c r="J20">
        <v>95</v>
      </c>
      <c r="K20">
        <v>979</v>
      </c>
      <c r="L20">
        <v>491</v>
      </c>
      <c r="M20">
        <v>576</v>
      </c>
      <c r="N20">
        <v>144</v>
      </c>
      <c r="O20">
        <v>307</v>
      </c>
      <c r="P20">
        <v>54</v>
      </c>
      <c r="Q20">
        <v>132</v>
      </c>
      <c r="R20">
        <v>99</v>
      </c>
      <c r="S20">
        <v>36</v>
      </c>
      <c r="T20">
        <v>65</v>
      </c>
      <c r="U20">
        <v>123</v>
      </c>
      <c r="V20">
        <v>31</v>
      </c>
      <c r="W20">
        <v>8</v>
      </c>
      <c r="X20">
        <v>22</v>
      </c>
      <c r="Y20">
        <v>58</v>
      </c>
      <c r="Z20">
        <v>114</v>
      </c>
      <c r="AA20">
        <v>55</v>
      </c>
      <c r="AB20">
        <v>18</v>
      </c>
      <c r="AC20">
        <v>12</v>
      </c>
      <c r="AD20">
        <v>20</v>
      </c>
      <c r="AE20">
        <v>175</v>
      </c>
      <c r="AF20">
        <v>100</v>
      </c>
      <c r="AG20">
        <v>112</v>
      </c>
      <c r="AH20">
        <v>26</v>
      </c>
      <c r="AI20">
        <v>66</v>
      </c>
      <c r="AJ20">
        <v>12</v>
      </c>
      <c r="AK20">
        <v>31</v>
      </c>
      <c r="AL20">
        <v>19</v>
      </c>
      <c r="AM20">
        <v>9</v>
      </c>
      <c r="AN20">
        <v>9</v>
      </c>
      <c r="AO20">
        <v>27</v>
      </c>
      <c r="AP20">
        <v>16</v>
      </c>
      <c r="AQ20">
        <v>9</v>
      </c>
      <c r="AR20">
        <v>50</v>
      </c>
      <c r="AS20">
        <v>89</v>
      </c>
      <c r="AT20">
        <v>120</v>
      </c>
      <c r="AU20">
        <v>50</v>
      </c>
      <c r="AV20">
        <v>19</v>
      </c>
      <c r="AW20">
        <v>27</v>
      </c>
      <c r="AX20">
        <v>19</v>
      </c>
      <c r="AY20">
        <v>187</v>
      </c>
      <c r="AZ20">
        <v>71</v>
      </c>
      <c r="BA20">
        <v>95</v>
      </c>
      <c r="BB20">
        <v>36</v>
      </c>
      <c r="BC20">
        <v>42</v>
      </c>
      <c r="BD20">
        <v>10</v>
      </c>
      <c r="BE20">
        <v>22</v>
      </c>
      <c r="BF20">
        <v>22</v>
      </c>
      <c r="BG20">
        <v>5</v>
      </c>
      <c r="BH20">
        <v>14</v>
      </c>
      <c r="BI20">
        <v>23</v>
      </c>
      <c r="BJ20">
        <v>15</v>
      </c>
      <c r="BK20">
        <v>-1</v>
      </c>
      <c r="BL20">
        <v>-28</v>
      </c>
      <c r="BM20">
        <v>-31</v>
      </c>
      <c r="BN20">
        <v>-6</v>
      </c>
      <c r="BO20">
        <v>5</v>
      </c>
      <c r="BP20">
        <v>-1</v>
      </c>
      <c r="BQ20">
        <v>-15</v>
      </c>
      <c r="BR20">
        <v>1</v>
      </c>
      <c r="BS20">
        <v>-12</v>
      </c>
      <c r="BT20">
        <v>29</v>
      </c>
      <c r="BU20">
        <v>17</v>
      </c>
      <c r="BV20">
        <v>-10</v>
      </c>
      <c r="BW20">
        <v>24</v>
      </c>
      <c r="BX20">
        <v>2</v>
      </c>
      <c r="BY20">
        <v>9</v>
      </c>
      <c r="BZ20">
        <v>-3</v>
      </c>
      <c r="CA20">
        <v>4</v>
      </c>
      <c r="CB20">
        <v>-5</v>
      </c>
      <c r="CC20">
        <v>4</v>
      </c>
      <c r="CD20">
        <f t="shared" si="45"/>
        <v>9.67741935483871</v>
      </c>
      <c r="CE20">
        <f t="shared" si="45"/>
        <v>-1.8867924528301887</v>
      </c>
      <c r="CF20">
        <f t="shared" si="45"/>
        <v>-15.217391304347828</v>
      </c>
      <c r="CG20">
        <f t="shared" si="45"/>
        <v>-7.045454545454545</v>
      </c>
      <c r="CH20">
        <f t="shared" si="45"/>
        <v>-0.91047040971168436</v>
      </c>
      <c r="CI20">
        <f t="shared" si="45"/>
        <v>2.1367521367521367</v>
      </c>
      <c r="CJ20">
        <f t="shared" si="45"/>
        <v>-0.78125</v>
      </c>
      <c r="CK20">
        <f t="shared" si="45"/>
        <v>-14.150943396226415</v>
      </c>
      <c r="CL20">
        <f t="shared" si="45"/>
        <v>1.0526315789473684</v>
      </c>
      <c r="CM20">
        <f t="shared" si="45"/>
        <v>-1.2257405515832482</v>
      </c>
      <c r="CN20">
        <f t="shared" si="45"/>
        <v>5.9063136456211813</v>
      </c>
      <c r="CO20">
        <f t="shared" si="45"/>
        <v>2.9513888888888888</v>
      </c>
      <c r="CP20">
        <f t="shared" si="45"/>
        <v>-6.9444444444444446</v>
      </c>
      <c r="CQ20">
        <f t="shared" si="45"/>
        <v>7.8175895765472303</v>
      </c>
      <c r="CR20">
        <f t="shared" si="45"/>
        <v>3.7037037037037033</v>
      </c>
      <c r="CS20">
        <f t="shared" si="45"/>
        <v>6.8181818181818175</v>
      </c>
      <c r="CT20">
        <f t="shared" ref="CM20:CW27" si="87">BZ20/R20*100</f>
        <v>-3.0303030303030303</v>
      </c>
      <c r="CU20">
        <f t="shared" si="87"/>
        <v>11.111111111111111</v>
      </c>
      <c r="CV20">
        <f t="shared" si="87"/>
        <v>-7.6923076923076925</v>
      </c>
      <c r="CW20">
        <f t="shared" si="87"/>
        <v>3.2520325203252036</v>
      </c>
      <c r="CZ20">
        <f t="shared" si="1"/>
        <v>5</v>
      </c>
      <c r="DA20">
        <f t="shared" si="48"/>
        <v>6.625</v>
      </c>
      <c r="DB20">
        <f t="shared" si="49"/>
        <v>8.3636363636363633</v>
      </c>
      <c r="DC20">
        <f t="shared" si="50"/>
        <v>7.5862068965517242</v>
      </c>
      <c r="DD20">
        <f t="shared" si="51"/>
        <v>5.7807017543859649</v>
      </c>
      <c r="DE20">
        <f t="shared" si="52"/>
        <v>4.2545454545454549</v>
      </c>
      <c r="DF20">
        <f t="shared" si="53"/>
        <v>7.1111111111111107</v>
      </c>
      <c r="DG20">
        <f t="shared" si="54"/>
        <v>8.8333333333333339</v>
      </c>
      <c r="DH20">
        <f t="shared" si="55"/>
        <v>4.75</v>
      </c>
      <c r="DI20">
        <f t="shared" si="56"/>
        <v>5.5942857142857143</v>
      </c>
      <c r="DJ20">
        <f t="shared" si="57"/>
        <v>4.91</v>
      </c>
      <c r="DK20">
        <f t="shared" si="58"/>
        <v>5.1428571428571432</v>
      </c>
      <c r="DL20">
        <f t="shared" si="59"/>
        <v>5.5384615384615383</v>
      </c>
      <c r="DM20">
        <f t="shared" si="60"/>
        <v>4.6515151515151514</v>
      </c>
      <c r="DN20">
        <f t="shared" si="61"/>
        <v>4.5</v>
      </c>
      <c r="DO20">
        <f t="shared" si="62"/>
        <v>4.258064516129032</v>
      </c>
      <c r="DP20">
        <f t="shared" si="63"/>
        <v>5.2105263157894735</v>
      </c>
      <c r="DQ20">
        <f t="shared" si="64"/>
        <v>4</v>
      </c>
      <c r="DR20">
        <f t="shared" si="65"/>
        <v>7.2222222222222223</v>
      </c>
      <c r="DS20">
        <f t="shared" si="66"/>
        <v>4.5555555555555554</v>
      </c>
      <c r="DV20">
        <f t="shared" si="3"/>
        <v>9.6875</v>
      </c>
      <c r="DW20">
        <f t="shared" si="67"/>
        <v>5.8888888888888893</v>
      </c>
      <c r="DX20">
        <f t="shared" si="68"/>
        <v>3.68</v>
      </c>
      <c r="DY20">
        <f t="shared" si="69"/>
        <v>4.9438202247191008</v>
      </c>
      <c r="DZ20">
        <f t="shared" si="70"/>
        <v>5.4916666666666663</v>
      </c>
      <c r="EA20">
        <f t="shared" si="71"/>
        <v>4.68</v>
      </c>
      <c r="EB20">
        <f t="shared" si="72"/>
        <v>6.7368421052631575</v>
      </c>
      <c r="EC20">
        <f t="shared" si="73"/>
        <v>3.925925925925926</v>
      </c>
      <c r="ED20">
        <f t="shared" si="74"/>
        <v>5</v>
      </c>
      <c r="EE20">
        <f t="shared" si="75"/>
        <v>5.2352941176470589</v>
      </c>
      <c r="EF20">
        <f t="shared" si="76"/>
        <v>6.915492957746479</v>
      </c>
      <c r="EG20">
        <f t="shared" si="77"/>
        <v>6.0631578947368423</v>
      </c>
      <c r="EH20">
        <f t="shared" si="78"/>
        <v>4</v>
      </c>
      <c r="EI20">
        <f t="shared" si="79"/>
        <v>7.3095238095238093</v>
      </c>
      <c r="EJ20">
        <f t="shared" si="80"/>
        <v>5.4</v>
      </c>
      <c r="EK20">
        <f t="shared" si="81"/>
        <v>6</v>
      </c>
      <c r="EL20">
        <f t="shared" si="82"/>
        <v>4.5</v>
      </c>
      <c r="EM20">
        <f t="shared" si="83"/>
        <v>7.2</v>
      </c>
      <c r="EN20">
        <f t="shared" si="84"/>
        <v>4.6428571428571432</v>
      </c>
      <c r="EO20">
        <f t="shared" si="85"/>
        <v>5.3478260869565215</v>
      </c>
      <c r="ER20">
        <f t="shared" si="86"/>
        <v>5.6634204722827848</v>
      </c>
      <c r="EU20">
        <f t="shared" si="5"/>
        <v>0.72014695153488606</v>
      </c>
      <c r="EV20">
        <f t="shared" si="6"/>
        <v>0.21651212336938921</v>
      </c>
      <c r="EW20">
        <f t="shared" si="7"/>
        <v>1.0006340651281023E-2</v>
      </c>
      <c r="EX20">
        <f t="shared" si="8"/>
        <v>2.920347432252049E-3</v>
      </c>
      <c r="EY20">
        <f t="shared" si="9"/>
        <v>0.24321351806384278</v>
      </c>
      <c r="EZ20">
        <f t="shared" si="10"/>
        <v>2.0320353616547511</v>
      </c>
      <c r="FA20">
        <f t="shared" si="11"/>
        <v>8.1625171416329204E-2</v>
      </c>
      <c r="FB20">
        <f t="shared" si="12"/>
        <v>2.2753609292973712E-2</v>
      </c>
      <c r="FC20">
        <f t="shared" si="13"/>
        <v>0.801927822899411</v>
      </c>
      <c r="FD20">
        <f t="shared" si="14"/>
        <v>0.38803590862122456</v>
      </c>
      <c r="FE20">
        <f t="shared" si="15"/>
        <v>1.2737529374548766</v>
      </c>
      <c r="FF20">
        <f t="shared" si="16"/>
        <v>0.92113100246694324</v>
      </c>
      <c r="FG20">
        <f t="shared" si="17"/>
        <v>0.39938832395125096</v>
      </c>
      <c r="FH20">
        <f t="shared" si="18"/>
        <v>1.4499570432696436</v>
      </c>
      <c r="FI20">
        <f t="shared" si="19"/>
        <v>0.8374747710602829</v>
      </c>
      <c r="FJ20">
        <f t="shared" si="20"/>
        <v>1.4622416086343124</v>
      </c>
      <c r="FK20">
        <f t="shared" si="21"/>
        <v>0.53709223267178607</v>
      </c>
      <c r="FL20">
        <f t="shared" si="22"/>
        <v>1.0479598302284001</v>
      </c>
      <c r="FM20">
        <f t="shared" si="23"/>
        <v>0.13495910515231621</v>
      </c>
      <c r="FN20">
        <f t="shared" si="24"/>
        <v>1.0519470070727375</v>
      </c>
      <c r="FP20">
        <f t="shared" si="25"/>
        <v>2.0994396638865513</v>
      </c>
      <c r="FQ20">
        <f t="shared" si="26"/>
        <v>0.27089357030304656</v>
      </c>
      <c r="FR20">
        <f t="shared" si="27"/>
        <v>2.1140106447174324E-4</v>
      </c>
      <c r="FS20">
        <f t="shared" si="28"/>
        <v>3.2399421299410522E-2</v>
      </c>
      <c r="FT20">
        <f t="shared" si="29"/>
        <v>0.17582512883266888</v>
      </c>
      <c r="FU20">
        <f t="shared" si="30"/>
        <v>2.7127568826715451E-2</v>
      </c>
      <c r="FV20">
        <f t="shared" si="31"/>
        <v>0.61991263011886066</v>
      </c>
      <c r="FW20">
        <f t="shared" si="32"/>
        <v>6.9327279886306822E-3</v>
      </c>
      <c r="FX20">
        <f t="shared" si="33"/>
        <v>0.11213834853544809</v>
      </c>
      <c r="FY20">
        <f t="shared" si="34"/>
        <v>5.0977681711965581E-2</v>
      </c>
      <c r="FZ20">
        <f t="shared" si="35"/>
        <v>1.4735029995818862</v>
      </c>
      <c r="GA20">
        <f t="shared" si="36"/>
        <v>0.60049800536431508</v>
      </c>
      <c r="GB20">
        <f t="shared" si="37"/>
        <v>4.3682262167469522E-3</v>
      </c>
      <c r="GC20">
        <f t="shared" si="38"/>
        <v>1.4353352983801757</v>
      </c>
      <c r="GD20">
        <f t="shared" si="39"/>
        <v>0.18889711063553197</v>
      </c>
      <c r="GE20">
        <f t="shared" si="40"/>
        <v>0.36014265281463487</v>
      </c>
      <c r="GF20">
        <f t="shared" si="41"/>
        <v>4.3756482284596512E-2</v>
      </c>
      <c r="GG20">
        <f t="shared" si="42"/>
        <v>0.43155986452238793</v>
      </c>
      <c r="GH20">
        <f t="shared" si="43"/>
        <v>7.677369971866789E-2</v>
      </c>
      <c r="GI20">
        <f t="shared" si="44"/>
        <v>0.17342493086145758</v>
      </c>
    </row>
    <row r="21" spans="1:212">
      <c r="A21" t="s">
        <v>111</v>
      </c>
      <c r="B21">
        <v>98</v>
      </c>
      <c r="C21">
        <v>29</v>
      </c>
      <c r="D21">
        <v>99</v>
      </c>
      <c r="E21">
        <v>173</v>
      </c>
      <c r="F21">
        <v>231</v>
      </c>
      <c r="G21">
        <v>134</v>
      </c>
      <c r="H21">
        <v>72</v>
      </c>
      <c r="I21">
        <v>58</v>
      </c>
      <c r="J21">
        <v>40</v>
      </c>
      <c r="K21">
        <v>529</v>
      </c>
      <c r="L21">
        <v>223</v>
      </c>
      <c r="M21">
        <v>370</v>
      </c>
      <c r="N21">
        <v>99</v>
      </c>
      <c r="O21">
        <v>161</v>
      </c>
      <c r="P21">
        <v>40</v>
      </c>
      <c r="Q21">
        <v>99</v>
      </c>
      <c r="R21">
        <v>64</v>
      </c>
      <c r="S21">
        <v>16</v>
      </c>
      <c r="T21">
        <v>42</v>
      </c>
      <c r="U21">
        <v>62</v>
      </c>
      <c r="V21">
        <v>32</v>
      </c>
      <c r="W21">
        <v>8</v>
      </c>
      <c r="X21">
        <v>23</v>
      </c>
      <c r="Y21">
        <v>40</v>
      </c>
      <c r="Z21">
        <v>53</v>
      </c>
      <c r="AA21">
        <v>25</v>
      </c>
      <c r="AB21">
        <v>24</v>
      </c>
      <c r="AC21">
        <v>14</v>
      </c>
      <c r="AD21">
        <v>9</v>
      </c>
      <c r="AE21">
        <v>125</v>
      </c>
      <c r="AF21">
        <v>59</v>
      </c>
      <c r="AG21">
        <v>93</v>
      </c>
      <c r="AH21">
        <v>22</v>
      </c>
      <c r="AI21">
        <v>43</v>
      </c>
      <c r="AJ21">
        <v>6</v>
      </c>
      <c r="AK21">
        <v>39</v>
      </c>
      <c r="AL21">
        <v>22</v>
      </c>
      <c r="AM21">
        <v>6</v>
      </c>
      <c r="AN21">
        <v>8</v>
      </c>
      <c r="AO21">
        <v>16</v>
      </c>
      <c r="AP21">
        <v>25</v>
      </c>
      <c r="AQ21">
        <v>3</v>
      </c>
      <c r="AR21">
        <v>24</v>
      </c>
      <c r="AS21">
        <v>52</v>
      </c>
      <c r="AT21">
        <v>63</v>
      </c>
      <c r="AU21">
        <v>35</v>
      </c>
      <c r="AV21">
        <v>18</v>
      </c>
      <c r="AW21">
        <v>15</v>
      </c>
      <c r="AX21">
        <v>9</v>
      </c>
      <c r="AY21">
        <v>136</v>
      </c>
      <c r="AZ21">
        <v>52</v>
      </c>
      <c r="BA21">
        <v>91</v>
      </c>
      <c r="BB21">
        <v>16</v>
      </c>
      <c r="BC21">
        <v>44</v>
      </c>
      <c r="BD21">
        <v>11</v>
      </c>
      <c r="BE21">
        <v>21</v>
      </c>
      <c r="BF21">
        <v>18</v>
      </c>
      <c r="BG21">
        <v>7</v>
      </c>
      <c r="BH21">
        <v>6</v>
      </c>
      <c r="BI21">
        <v>17</v>
      </c>
      <c r="BJ21">
        <v>7</v>
      </c>
      <c r="BK21">
        <v>5</v>
      </c>
      <c r="BL21">
        <v>-1</v>
      </c>
      <c r="BM21">
        <v>-12</v>
      </c>
      <c r="BN21">
        <v>-10</v>
      </c>
      <c r="BO21">
        <v>-10</v>
      </c>
      <c r="BP21">
        <v>6</v>
      </c>
      <c r="BQ21">
        <v>-1</v>
      </c>
      <c r="BR21">
        <v>0</v>
      </c>
      <c r="BS21">
        <v>-11</v>
      </c>
      <c r="BT21">
        <v>7</v>
      </c>
      <c r="BU21">
        <v>2</v>
      </c>
      <c r="BV21">
        <v>6</v>
      </c>
      <c r="BW21">
        <v>-1</v>
      </c>
      <c r="BX21">
        <v>-5</v>
      </c>
      <c r="BY21">
        <v>18</v>
      </c>
      <c r="BZ21">
        <v>4</v>
      </c>
      <c r="CA21">
        <v>-1</v>
      </c>
      <c r="CB21">
        <v>2</v>
      </c>
      <c r="CC21">
        <v>-1</v>
      </c>
      <c r="CD21">
        <f t="shared" si="45"/>
        <v>7.1428571428571423</v>
      </c>
      <c r="CE21">
        <f t="shared" si="45"/>
        <v>17.241379310344829</v>
      </c>
      <c r="CF21">
        <f t="shared" si="45"/>
        <v>-1.0101010101010102</v>
      </c>
      <c r="CG21">
        <f t="shared" si="45"/>
        <v>-6.9364161849710975</v>
      </c>
      <c r="CH21">
        <f t="shared" si="45"/>
        <v>-4.329004329004329</v>
      </c>
      <c r="CI21">
        <f t="shared" si="45"/>
        <v>-7.4626865671641784</v>
      </c>
      <c r="CJ21">
        <f t="shared" si="45"/>
        <v>8.3333333333333321</v>
      </c>
      <c r="CK21">
        <f t="shared" si="45"/>
        <v>-1.7241379310344827</v>
      </c>
      <c r="CL21">
        <f t="shared" si="45"/>
        <v>0</v>
      </c>
      <c r="CM21">
        <f t="shared" si="87"/>
        <v>-2.0793950850661624</v>
      </c>
      <c r="CN21">
        <f t="shared" si="87"/>
        <v>3.1390134529147984</v>
      </c>
      <c r="CO21">
        <f t="shared" si="87"/>
        <v>0.54054054054054057</v>
      </c>
      <c r="CP21">
        <f t="shared" si="87"/>
        <v>6.0606060606060606</v>
      </c>
      <c r="CQ21">
        <f t="shared" si="87"/>
        <v>-0.6211180124223602</v>
      </c>
      <c r="CR21">
        <f t="shared" si="87"/>
        <v>-12.5</v>
      </c>
      <c r="CS21">
        <f t="shared" si="87"/>
        <v>18.181818181818183</v>
      </c>
      <c r="CT21">
        <f t="shared" si="87"/>
        <v>6.25</v>
      </c>
      <c r="CU21">
        <f t="shared" si="87"/>
        <v>-6.25</v>
      </c>
      <c r="CV21">
        <f t="shared" si="87"/>
        <v>4.7619047619047619</v>
      </c>
      <c r="CW21">
        <f t="shared" si="87"/>
        <v>-1.6129032258064515</v>
      </c>
      <c r="CZ21">
        <f t="shared" si="1"/>
        <v>3.0625</v>
      </c>
      <c r="DA21">
        <f t="shared" si="48"/>
        <v>3.625</v>
      </c>
      <c r="DB21">
        <f t="shared" si="49"/>
        <v>4.3043478260869561</v>
      </c>
      <c r="DC21">
        <f t="shared" si="50"/>
        <v>4.3250000000000002</v>
      </c>
      <c r="DD21">
        <f t="shared" si="51"/>
        <v>4.3584905660377355</v>
      </c>
      <c r="DE21">
        <f t="shared" si="52"/>
        <v>5.36</v>
      </c>
      <c r="DF21">
        <f t="shared" si="53"/>
        <v>3</v>
      </c>
      <c r="DG21">
        <f t="shared" si="54"/>
        <v>4.1428571428571432</v>
      </c>
      <c r="DH21">
        <f t="shared" si="55"/>
        <v>4.4444444444444446</v>
      </c>
      <c r="DI21">
        <f t="shared" si="56"/>
        <v>4.2320000000000002</v>
      </c>
      <c r="DJ21">
        <f t="shared" si="57"/>
        <v>3.7796610169491527</v>
      </c>
      <c r="DK21">
        <f t="shared" si="58"/>
        <v>3.978494623655914</v>
      </c>
      <c r="DL21">
        <f t="shared" si="59"/>
        <v>4.5</v>
      </c>
      <c r="DM21">
        <f t="shared" si="60"/>
        <v>3.7441860465116279</v>
      </c>
      <c r="DN21">
        <f t="shared" si="61"/>
        <v>6.666666666666667</v>
      </c>
      <c r="DO21">
        <f t="shared" si="62"/>
        <v>2.5384615384615383</v>
      </c>
      <c r="DP21">
        <f t="shared" si="63"/>
        <v>2.9090909090909092</v>
      </c>
      <c r="DQ21">
        <f t="shared" si="64"/>
        <v>2.6666666666666665</v>
      </c>
      <c r="DR21">
        <f t="shared" si="65"/>
        <v>5.25</v>
      </c>
      <c r="DS21">
        <f t="shared" si="66"/>
        <v>3.875</v>
      </c>
      <c r="DV21">
        <f t="shared" si="3"/>
        <v>3.92</v>
      </c>
      <c r="DW21">
        <f t="shared" si="67"/>
        <v>9.6666666666666661</v>
      </c>
      <c r="DX21">
        <f t="shared" si="68"/>
        <v>4.125</v>
      </c>
      <c r="DY21">
        <f t="shared" si="69"/>
        <v>3.3269230769230771</v>
      </c>
      <c r="DZ21">
        <f t="shared" si="70"/>
        <v>3.6666666666666665</v>
      </c>
      <c r="EA21">
        <f t="shared" si="71"/>
        <v>3.8285714285714287</v>
      </c>
      <c r="EB21">
        <f t="shared" si="72"/>
        <v>4</v>
      </c>
      <c r="EC21">
        <f t="shared" si="73"/>
        <v>3.8666666666666667</v>
      </c>
      <c r="ED21">
        <f t="shared" si="74"/>
        <v>4.4444444444444446</v>
      </c>
      <c r="EE21">
        <f t="shared" si="75"/>
        <v>3.8897058823529411</v>
      </c>
      <c r="EF21">
        <f t="shared" si="76"/>
        <v>4.2884615384615383</v>
      </c>
      <c r="EG21">
        <f t="shared" si="77"/>
        <v>4.0659340659340657</v>
      </c>
      <c r="EH21">
        <f t="shared" si="78"/>
        <v>6.1875</v>
      </c>
      <c r="EI21">
        <f t="shared" si="79"/>
        <v>3.6590909090909092</v>
      </c>
      <c r="EJ21">
        <f t="shared" si="80"/>
        <v>3.6363636363636362</v>
      </c>
      <c r="EK21">
        <f t="shared" si="81"/>
        <v>4.7142857142857144</v>
      </c>
      <c r="EL21">
        <f t="shared" si="82"/>
        <v>3.5555555555555554</v>
      </c>
      <c r="EM21">
        <f t="shared" si="83"/>
        <v>2.2857142857142856</v>
      </c>
      <c r="EN21">
        <f t="shared" si="84"/>
        <v>7</v>
      </c>
      <c r="EO21">
        <f t="shared" si="85"/>
        <v>3.6470588235294117</v>
      </c>
      <c r="ER21">
        <f t="shared" si="86"/>
        <v>4.2134369202163935</v>
      </c>
      <c r="EU21">
        <f t="shared" si="5"/>
        <v>1.7796134160455934</v>
      </c>
      <c r="EV21">
        <f t="shared" si="6"/>
        <v>0.63026327186794384</v>
      </c>
      <c r="EW21">
        <f t="shared" si="7"/>
        <v>0.30861340994619607</v>
      </c>
      <c r="EX21">
        <f t="shared" si="8"/>
        <v>0.27279297756174442</v>
      </c>
      <c r="EY21">
        <f t="shared" si="9"/>
        <v>0.23955947147960083</v>
      </c>
      <c r="EZ21">
        <f t="shared" si="10"/>
        <v>4.4790959690238018E-2</v>
      </c>
      <c r="FA21">
        <f t="shared" si="11"/>
        <v>1.6334981764476304</v>
      </c>
      <c r="FB21">
        <f t="shared" si="12"/>
        <v>0.39743677520815301</v>
      </c>
      <c r="FC21">
        <f t="shared" si="13"/>
        <v>0.31349577463190254</v>
      </c>
      <c r="FD21">
        <f t="shared" si="14"/>
        <v>0.30234071557967357</v>
      </c>
      <c r="FE21">
        <f t="shared" si="15"/>
        <v>0.82235385267598149</v>
      </c>
      <c r="FF21">
        <f t="shared" si="16"/>
        <v>0.61638780575733587</v>
      </c>
      <c r="FG21">
        <f t="shared" si="17"/>
        <v>0.23264485524951178</v>
      </c>
      <c r="FH21">
        <f t="shared" si="18"/>
        <v>0.78684590570634527</v>
      </c>
      <c r="FI21">
        <f t="shared" si="19"/>
        <v>6.0813663680373886E-2</v>
      </c>
      <c r="FJ21">
        <f t="shared" si="20"/>
        <v>3.763559892262649</v>
      </c>
      <c r="FK21">
        <f t="shared" si="21"/>
        <v>1.721389494610432</v>
      </c>
      <c r="FL21">
        <f t="shared" si="22"/>
        <v>1.2050861682440823</v>
      </c>
      <c r="FM21">
        <f t="shared" si="23"/>
        <v>0.15843314559558347</v>
      </c>
      <c r="FN21">
        <f t="shared" si="24"/>
        <v>0.53649041236350214</v>
      </c>
      <c r="FP21">
        <f t="shared" si="25"/>
        <v>0.15013874492892329</v>
      </c>
      <c r="FQ21">
        <f t="shared" si="26"/>
        <v>1.2096819973855459</v>
      </c>
      <c r="FR21">
        <f t="shared" si="27"/>
        <v>0.22097281881540284</v>
      </c>
      <c r="FS21">
        <f t="shared" si="28"/>
        <v>9.9558663275338133E-3</v>
      </c>
      <c r="FT21">
        <f t="shared" si="29"/>
        <v>4.1644105514065326E-2</v>
      </c>
      <c r="FU21">
        <f t="shared" si="30"/>
        <v>0.11020066124644709</v>
      </c>
      <c r="FV21">
        <f t="shared" si="31"/>
        <v>0.18073871156834623</v>
      </c>
      <c r="FW21">
        <f t="shared" si="32"/>
        <v>0.14857201447290899</v>
      </c>
      <c r="FX21">
        <f t="shared" si="33"/>
        <v>0.28891206707832362</v>
      </c>
      <c r="FY21">
        <f t="shared" si="34"/>
        <v>6.1487129172492556E-2</v>
      </c>
      <c r="FZ21">
        <f t="shared" si="35"/>
        <v>0.31987349819625849</v>
      </c>
      <c r="GA21">
        <f t="shared" si="36"/>
        <v>0.16952970539923126</v>
      </c>
      <c r="GB21">
        <f t="shared" si="37"/>
        <v>1.3475803378245825</v>
      </c>
      <c r="GC21">
        <f t="shared" si="38"/>
        <v>5.700490109661057E-2</v>
      </c>
      <c r="GD21">
        <f t="shared" si="39"/>
        <v>0.10991285593378318</v>
      </c>
      <c r="GE21">
        <f t="shared" si="40"/>
        <v>0.48868043060125238</v>
      </c>
      <c r="GF21">
        <f t="shared" si="41"/>
        <v>7.8215059737447259E-2</v>
      </c>
      <c r="GG21">
        <f t="shared" si="42"/>
        <v>8.7738045932329606E-3</v>
      </c>
      <c r="GH21">
        <f t="shared" si="43"/>
        <v>1.000492312693507</v>
      </c>
      <c r="GI21">
        <f t="shared" si="44"/>
        <v>9.720650284352042E-2</v>
      </c>
    </row>
    <row r="22" spans="1:212">
      <c r="A22" t="s">
        <v>112</v>
      </c>
      <c r="B22">
        <v>112</v>
      </c>
      <c r="C22">
        <v>29</v>
      </c>
      <c r="D22">
        <v>107</v>
      </c>
      <c r="E22">
        <v>180</v>
      </c>
      <c r="F22">
        <v>242</v>
      </c>
      <c r="G22">
        <v>139</v>
      </c>
      <c r="H22">
        <v>76</v>
      </c>
      <c r="I22">
        <v>62</v>
      </c>
      <c r="J22">
        <v>46</v>
      </c>
      <c r="K22">
        <v>563</v>
      </c>
      <c r="L22">
        <v>239</v>
      </c>
      <c r="M22">
        <v>372</v>
      </c>
      <c r="N22">
        <v>109</v>
      </c>
      <c r="O22">
        <v>169</v>
      </c>
      <c r="P22">
        <v>41</v>
      </c>
      <c r="Q22">
        <v>99</v>
      </c>
      <c r="R22">
        <v>73</v>
      </c>
      <c r="S22">
        <v>16</v>
      </c>
      <c r="T22">
        <v>41</v>
      </c>
      <c r="U22">
        <v>66</v>
      </c>
      <c r="V22">
        <v>29</v>
      </c>
      <c r="W22">
        <v>9</v>
      </c>
      <c r="X22">
        <v>30</v>
      </c>
      <c r="Y22">
        <v>43</v>
      </c>
      <c r="Z22">
        <v>62</v>
      </c>
      <c r="AA22">
        <v>36</v>
      </c>
      <c r="AB22">
        <v>19</v>
      </c>
      <c r="AC22">
        <v>9</v>
      </c>
      <c r="AD22">
        <v>12</v>
      </c>
      <c r="AE22">
        <v>133</v>
      </c>
      <c r="AF22">
        <v>60</v>
      </c>
      <c r="AG22">
        <v>110</v>
      </c>
      <c r="AH22">
        <v>33</v>
      </c>
      <c r="AI22">
        <v>49</v>
      </c>
      <c r="AJ22">
        <v>8</v>
      </c>
      <c r="AK22">
        <v>22</v>
      </c>
      <c r="AL22">
        <v>20</v>
      </c>
      <c r="AM22">
        <v>6</v>
      </c>
      <c r="AN22">
        <v>10</v>
      </c>
      <c r="AO22">
        <v>18</v>
      </c>
      <c r="AP22">
        <v>30</v>
      </c>
      <c r="AQ22">
        <v>6</v>
      </c>
      <c r="AR22">
        <v>36</v>
      </c>
      <c r="AS22">
        <v>61</v>
      </c>
      <c r="AT22">
        <v>76</v>
      </c>
      <c r="AU22">
        <v>41</v>
      </c>
      <c r="AV22">
        <v>18</v>
      </c>
      <c r="AW22">
        <v>15</v>
      </c>
      <c r="AX22">
        <v>14</v>
      </c>
      <c r="AY22">
        <v>148</v>
      </c>
      <c r="AZ22">
        <v>51</v>
      </c>
      <c r="BA22">
        <v>82</v>
      </c>
      <c r="BB22">
        <v>16</v>
      </c>
      <c r="BC22">
        <v>35</v>
      </c>
      <c r="BD22">
        <v>14</v>
      </c>
      <c r="BE22">
        <v>20</v>
      </c>
      <c r="BF22">
        <v>20</v>
      </c>
      <c r="BG22">
        <v>9</v>
      </c>
      <c r="BH22">
        <v>12</v>
      </c>
      <c r="BI22">
        <v>13</v>
      </c>
      <c r="BJ22">
        <v>-1</v>
      </c>
      <c r="BK22">
        <v>3</v>
      </c>
      <c r="BL22">
        <v>-6</v>
      </c>
      <c r="BM22">
        <v>-18</v>
      </c>
      <c r="BN22">
        <v>-14</v>
      </c>
      <c r="BO22">
        <v>-5</v>
      </c>
      <c r="BP22">
        <v>1</v>
      </c>
      <c r="BQ22">
        <v>-6</v>
      </c>
      <c r="BR22">
        <v>-2</v>
      </c>
      <c r="BS22">
        <v>-15</v>
      </c>
      <c r="BT22">
        <v>9</v>
      </c>
      <c r="BU22">
        <v>28</v>
      </c>
      <c r="BV22">
        <v>17</v>
      </c>
      <c r="BW22">
        <v>14</v>
      </c>
      <c r="BX22">
        <v>-6</v>
      </c>
      <c r="BY22">
        <v>2</v>
      </c>
      <c r="BZ22">
        <v>0</v>
      </c>
      <c r="CA22">
        <v>-3</v>
      </c>
      <c r="CB22">
        <v>-2</v>
      </c>
      <c r="CC22">
        <v>5</v>
      </c>
      <c r="CD22">
        <f t="shared" si="45"/>
        <v>-0.89285714285714279</v>
      </c>
      <c r="CE22">
        <f t="shared" si="45"/>
        <v>10.344827586206897</v>
      </c>
      <c r="CF22">
        <f t="shared" si="45"/>
        <v>-5.6074766355140184</v>
      </c>
      <c r="CG22">
        <f t="shared" si="45"/>
        <v>-10</v>
      </c>
      <c r="CH22">
        <f t="shared" si="45"/>
        <v>-5.785123966942149</v>
      </c>
      <c r="CI22">
        <f t="shared" si="45"/>
        <v>-3.5971223021582732</v>
      </c>
      <c r="CJ22">
        <f t="shared" si="45"/>
        <v>1.3157894736842104</v>
      </c>
      <c r="CK22">
        <f t="shared" si="45"/>
        <v>-9.67741935483871</v>
      </c>
      <c r="CL22">
        <f t="shared" si="45"/>
        <v>-4.3478260869565215</v>
      </c>
      <c r="CM22">
        <f t="shared" si="87"/>
        <v>-2.6642984014209592</v>
      </c>
      <c r="CN22">
        <f t="shared" si="87"/>
        <v>3.7656903765690379</v>
      </c>
      <c r="CO22">
        <f t="shared" si="87"/>
        <v>7.5268817204301079</v>
      </c>
      <c r="CP22">
        <f t="shared" si="87"/>
        <v>15.596330275229359</v>
      </c>
      <c r="CQ22">
        <f t="shared" si="87"/>
        <v>8.2840236686390547</v>
      </c>
      <c r="CR22">
        <f t="shared" si="87"/>
        <v>-14.634146341463413</v>
      </c>
      <c r="CS22">
        <f t="shared" si="87"/>
        <v>2.0202020202020203</v>
      </c>
      <c r="CT22">
        <f t="shared" si="87"/>
        <v>0</v>
      </c>
      <c r="CU22">
        <f t="shared" si="87"/>
        <v>-18.75</v>
      </c>
      <c r="CV22">
        <f t="shared" si="87"/>
        <v>-4.8780487804878048</v>
      </c>
      <c r="CW22">
        <f t="shared" si="87"/>
        <v>7.5757575757575761</v>
      </c>
      <c r="CZ22">
        <f t="shared" si="1"/>
        <v>3.8620689655172415</v>
      </c>
      <c r="DA22">
        <f t="shared" si="48"/>
        <v>3.2222222222222223</v>
      </c>
      <c r="DB22">
        <f t="shared" si="49"/>
        <v>3.5666666666666669</v>
      </c>
      <c r="DC22">
        <f t="shared" si="50"/>
        <v>4.1860465116279073</v>
      </c>
      <c r="DD22">
        <f t="shared" si="51"/>
        <v>3.903225806451613</v>
      </c>
      <c r="DE22">
        <f t="shared" si="52"/>
        <v>3.8611111111111112</v>
      </c>
      <c r="DF22">
        <f t="shared" si="53"/>
        <v>4</v>
      </c>
      <c r="DG22">
        <f t="shared" si="54"/>
        <v>6.8888888888888893</v>
      </c>
      <c r="DH22">
        <f t="shared" si="55"/>
        <v>3.8333333333333335</v>
      </c>
      <c r="DI22">
        <f t="shared" si="56"/>
        <v>4.2330827067669174</v>
      </c>
      <c r="DJ22">
        <f t="shared" si="57"/>
        <v>3.9833333333333334</v>
      </c>
      <c r="DK22">
        <f t="shared" si="58"/>
        <v>3.3818181818181818</v>
      </c>
      <c r="DL22">
        <f t="shared" si="59"/>
        <v>3.3030303030303032</v>
      </c>
      <c r="DM22">
        <f t="shared" si="60"/>
        <v>3.4489795918367347</v>
      </c>
      <c r="DN22">
        <f t="shared" si="61"/>
        <v>5.125</v>
      </c>
      <c r="DO22">
        <f t="shared" si="62"/>
        <v>4.5</v>
      </c>
      <c r="DP22">
        <f t="shared" si="63"/>
        <v>3.65</v>
      </c>
      <c r="DQ22">
        <f t="shared" si="64"/>
        <v>2.6666666666666665</v>
      </c>
      <c r="DR22">
        <f t="shared" si="65"/>
        <v>4.0999999999999996</v>
      </c>
      <c r="DS22">
        <f t="shared" si="66"/>
        <v>3.6666666666666665</v>
      </c>
      <c r="DV22">
        <f t="shared" si="3"/>
        <v>3.7333333333333334</v>
      </c>
      <c r="DW22">
        <f t="shared" si="67"/>
        <v>4.833333333333333</v>
      </c>
      <c r="DX22">
        <f t="shared" si="68"/>
        <v>2.9722222222222223</v>
      </c>
      <c r="DY22">
        <f t="shared" si="69"/>
        <v>2.9508196721311477</v>
      </c>
      <c r="DZ22">
        <f t="shared" si="70"/>
        <v>3.1842105263157894</v>
      </c>
      <c r="EA22">
        <f t="shared" si="71"/>
        <v>3.3902439024390243</v>
      </c>
      <c r="EB22">
        <f t="shared" si="72"/>
        <v>4.2222222222222223</v>
      </c>
      <c r="EC22">
        <f t="shared" si="73"/>
        <v>4.1333333333333337</v>
      </c>
      <c r="ED22">
        <f t="shared" si="74"/>
        <v>3.2857142857142856</v>
      </c>
      <c r="EE22">
        <f t="shared" si="75"/>
        <v>3.8040540540540539</v>
      </c>
      <c r="EF22">
        <f t="shared" si="76"/>
        <v>4.6862745098039218</v>
      </c>
      <c r="EG22">
        <f t="shared" si="77"/>
        <v>4.5365853658536581</v>
      </c>
      <c r="EH22">
        <f t="shared" si="78"/>
        <v>6.8125</v>
      </c>
      <c r="EI22">
        <f t="shared" si="79"/>
        <v>4.8285714285714283</v>
      </c>
      <c r="EJ22">
        <f t="shared" si="80"/>
        <v>2.9285714285714284</v>
      </c>
      <c r="EK22">
        <f t="shared" si="81"/>
        <v>4.95</v>
      </c>
      <c r="EL22">
        <f t="shared" si="82"/>
        <v>3.65</v>
      </c>
      <c r="EM22">
        <f t="shared" si="83"/>
        <v>1.7777777777777777</v>
      </c>
      <c r="EN22">
        <f t="shared" si="84"/>
        <v>3.4166666666666665</v>
      </c>
      <c r="EO22">
        <f t="shared" si="85"/>
        <v>5.0769230769230766</v>
      </c>
      <c r="ER22">
        <f t="shared" si="86"/>
        <v>3.9638874523801122</v>
      </c>
      <c r="EU22">
        <f t="shared" si="5"/>
        <v>0.41236598135510583</v>
      </c>
      <c r="EV22">
        <f t="shared" si="6"/>
        <v>0.76006945970591866</v>
      </c>
      <c r="EW22">
        <f t="shared" si="7"/>
        <v>0.66662790115091586</v>
      </c>
      <c r="EX22">
        <f t="shared" si="8"/>
        <v>0.20510881168794365</v>
      </c>
      <c r="EY22">
        <f t="shared" si="9"/>
        <v>0.38659131230932647</v>
      </c>
      <c r="EZ22">
        <f t="shared" si="10"/>
        <v>0.41552118509076114</v>
      </c>
      <c r="FA22">
        <f t="shared" si="11"/>
        <v>0.34009232671178802</v>
      </c>
      <c r="FB22">
        <f t="shared" si="12"/>
        <v>1.3696773388382389E-2</v>
      </c>
      <c r="FC22">
        <f t="shared" si="13"/>
        <v>0.4305368527878759</v>
      </c>
      <c r="FD22">
        <f t="shared" si="14"/>
        <v>9.9396591726165828E-2</v>
      </c>
      <c r="FE22">
        <f t="shared" si="15"/>
        <v>0.31616226445242429</v>
      </c>
      <c r="FF22">
        <f t="shared" si="16"/>
        <v>1.6037423333795446</v>
      </c>
      <c r="FG22">
        <f t="shared" si="17"/>
        <v>1.0233298898084786</v>
      </c>
      <c r="FH22">
        <f t="shared" si="18"/>
        <v>0.94625391979742324</v>
      </c>
      <c r="FI22">
        <f t="shared" si="19"/>
        <v>0.13046877197073486</v>
      </c>
      <c r="FJ22">
        <f t="shared" si="20"/>
        <v>0.14746598351857906</v>
      </c>
      <c r="FK22">
        <f t="shared" si="21"/>
        <v>0.54949945630611463</v>
      </c>
      <c r="FL22">
        <f t="shared" si="22"/>
        <v>1.0812021322955283</v>
      </c>
      <c r="FM22">
        <f t="shared" si="23"/>
        <v>0.33192595158570931</v>
      </c>
      <c r="FN22">
        <f t="shared" si="24"/>
        <v>0.53118219882363182</v>
      </c>
      <c r="FP22">
        <f t="shared" si="25"/>
        <v>0.15982602546054339</v>
      </c>
      <c r="FQ22">
        <f t="shared" si="26"/>
        <v>0.42472838415333125</v>
      </c>
      <c r="FR22">
        <f t="shared" si="27"/>
        <v>8.5757798851863604E-3</v>
      </c>
      <c r="FS22">
        <f t="shared" si="28"/>
        <v>1.5870394045935858E-3</v>
      </c>
      <c r="FT22">
        <f t="shared" si="29"/>
        <v>5.4622613039465489E-3</v>
      </c>
      <c r="FU22">
        <f t="shared" si="30"/>
        <v>4.8638023923196279E-2</v>
      </c>
      <c r="FV22">
        <f t="shared" si="31"/>
        <v>0.3585877959214514</v>
      </c>
      <c r="FW22">
        <f t="shared" si="32"/>
        <v>0.30691588762077981</v>
      </c>
      <c r="FX22">
        <f t="shared" si="33"/>
        <v>7.6933284184771689E-2</v>
      </c>
      <c r="FY22">
        <f t="shared" si="34"/>
        <v>0.13286161350938117</v>
      </c>
      <c r="FZ22">
        <f t="shared" si="35"/>
        <v>1.0292685503612675</v>
      </c>
      <c r="GA22">
        <f t="shared" si="36"/>
        <v>1.0637490329298953</v>
      </c>
      <c r="GB22">
        <f t="shared" si="37"/>
        <v>2.2566123364465058</v>
      </c>
      <c r="GC22">
        <f t="shared" si="38"/>
        <v>0.993999089882172</v>
      </c>
      <c r="GD22">
        <f t="shared" si="39"/>
        <v>3.2126321556225065E-2</v>
      </c>
      <c r="GE22">
        <f t="shared" si="40"/>
        <v>0.8247630447832075</v>
      </c>
      <c r="GF22">
        <f t="shared" si="41"/>
        <v>0.14397434875506684</v>
      </c>
      <c r="GG22">
        <f t="shared" si="42"/>
        <v>7.7038848646245051E-4</v>
      </c>
      <c r="GH22">
        <f t="shared" si="43"/>
        <v>0.10543794599191794</v>
      </c>
      <c r="GI22">
        <f t="shared" si="44"/>
        <v>0.72762433159547479</v>
      </c>
    </row>
    <row r="23" spans="1:212">
      <c r="A23" t="s">
        <v>113</v>
      </c>
      <c r="B23">
        <v>131</v>
      </c>
      <c r="C23">
        <v>56</v>
      </c>
      <c r="D23">
        <v>187</v>
      </c>
      <c r="E23">
        <v>432</v>
      </c>
      <c r="F23">
        <v>605</v>
      </c>
      <c r="G23">
        <v>242</v>
      </c>
      <c r="H23">
        <v>129</v>
      </c>
      <c r="I23">
        <v>95</v>
      </c>
      <c r="J23">
        <v>101</v>
      </c>
      <c r="K23">
        <v>927</v>
      </c>
      <c r="L23">
        <v>493</v>
      </c>
      <c r="M23">
        <v>486</v>
      </c>
      <c r="N23">
        <v>158</v>
      </c>
      <c r="O23">
        <v>345</v>
      </c>
      <c r="P23">
        <v>60</v>
      </c>
      <c r="Q23">
        <v>148</v>
      </c>
      <c r="R23">
        <v>90</v>
      </c>
      <c r="S23">
        <v>31</v>
      </c>
      <c r="T23">
        <v>60</v>
      </c>
      <c r="U23">
        <v>129</v>
      </c>
      <c r="V23">
        <v>27</v>
      </c>
      <c r="W23">
        <v>9</v>
      </c>
      <c r="X23">
        <v>29</v>
      </c>
      <c r="Y23">
        <v>87</v>
      </c>
      <c r="Z23">
        <v>112</v>
      </c>
      <c r="AA23">
        <v>51</v>
      </c>
      <c r="AB23">
        <v>22</v>
      </c>
      <c r="AC23">
        <v>15</v>
      </c>
      <c r="AD23">
        <v>23</v>
      </c>
      <c r="AE23">
        <v>170</v>
      </c>
      <c r="AF23">
        <v>111</v>
      </c>
      <c r="AG23">
        <v>88</v>
      </c>
      <c r="AH23">
        <v>37</v>
      </c>
      <c r="AI23">
        <v>80</v>
      </c>
      <c r="AJ23">
        <v>6</v>
      </c>
      <c r="AK23">
        <v>40</v>
      </c>
      <c r="AL23">
        <v>16</v>
      </c>
      <c r="AM23">
        <v>4</v>
      </c>
      <c r="AN23">
        <v>14</v>
      </c>
      <c r="AO23">
        <v>27</v>
      </c>
      <c r="AP23">
        <v>34</v>
      </c>
      <c r="AQ23">
        <v>13</v>
      </c>
      <c r="AR23">
        <v>46</v>
      </c>
      <c r="AS23">
        <v>85</v>
      </c>
      <c r="AT23">
        <v>132</v>
      </c>
      <c r="AU23">
        <v>45</v>
      </c>
      <c r="AV23">
        <v>19</v>
      </c>
      <c r="AW23">
        <v>19</v>
      </c>
      <c r="AX23">
        <v>13</v>
      </c>
      <c r="AY23">
        <v>189</v>
      </c>
      <c r="AZ23">
        <v>96</v>
      </c>
      <c r="BA23">
        <v>86</v>
      </c>
      <c r="BB23">
        <v>29</v>
      </c>
      <c r="BC23">
        <v>61</v>
      </c>
      <c r="BD23">
        <v>18</v>
      </c>
      <c r="BE23">
        <v>23</v>
      </c>
      <c r="BF23">
        <v>16</v>
      </c>
      <c r="BG23">
        <v>6</v>
      </c>
      <c r="BH23">
        <v>8</v>
      </c>
      <c r="BI23">
        <v>29</v>
      </c>
      <c r="BJ23">
        <v>-7</v>
      </c>
      <c r="BK23">
        <v>-4</v>
      </c>
      <c r="BL23">
        <v>-17</v>
      </c>
      <c r="BM23">
        <v>2</v>
      </c>
      <c r="BN23">
        <v>-20</v>
      </c>
      <c r="BO23">
        <v>6</v>
      </c>
      <c r="BP23">
        <v>3</v>
      </c>
      <c r="BQ23">
        <v>-4</v>
      </c>
      <c r="BR23">
        <v>10</v>
      </c>
      <c r="BS23">
        <v>-19</v>
      </c>
      <c r="BT23">
        <v>15</v>
      </c>
      <c r="BU23">
        <v>2</v>
      </c>
      <c r="BV23">
        <v>8</v>
      </c>
      <c r="BW23">
        <v>19</v>
      </c>
      <c r="BX23">
        <v>-12</v>
      </c>
      <c r="BY23">
        <v>17</v>
      </c>
      <c r="BZ23">
        <v>0</v>
      </c>
      <c r="CA23">
        <v>-2</v>
      </c>
      <c r="CB23">
        <v>6</v>
      </c>
      <c r="CC23">
        <v>-2</v>
      </c>
      <c r="CD23">
        <f t="shared" si="45"/>
        <v>-5.343511450381679</v>
      </c>
      <c r="CE23">
        <f t="shared" si="45"/>
        <v>-7.1428571428571423</v>
      </c>
      <c r="CF23">
        <f t="shared" si="45"/>
        <v>-9.0909090909090917</v>
      </c>
      <c r="CG23">
        <f t="shared" si="45"/>
        <v>0.46296296296296291</v>
      </c>
      <c r="CH23">
        <f t="shared" si="45"/>
        <v>-3.3057851239669422</v>
      </c>
      <c r="CI23">
        <f t="shared" si="45"/>
        <v>2.4793388429752068</v>
      </c>
      <c r="CJ23">
        <f t="shared" si="45"/>
        <v>2.3255813953488373</v>
      </c>
      <c r="CK23">
        <f t="shared" si="45"/>
        <v>-4.2105263157894735</v>
      </c>
      <c r="CL23">
        <f t="shared" si="45"/>
        <v>9.9009900990099009</v>
      </c>
      <c r="CM23">
        <f t="shared" si="87"/>
        <v>-2.0496224379719528</v>
      </c>
      <c r="CN23">
        <f t="shared" si="87"/>
        <v>3.0425963488843815</v>
      </c>
      <c r="CO23">
        <f t="shared" si="87"/>
        <v>0.41152263374485598</v>
      </c>
      <c r="CP23">
        <f t="shared" si="87"/>
        <v>5.0632911392405067</v>
      </c>
      <c r="CQ23">
        <f t="shared" si="87"/>
        <v>5.5072463768115938</v>
      </c>
      <c r="CR23">
        <f t="shared" si="87"/>
        <v>-20</v>
      </c>
      <c r="CS23">
        <f t="shared" si="87"/>
        <v>11.486486486486488</v>
      </c>
      <c r="CT23">
        <f t="shared" si="87"/>
        <v>0</v>
      </c>
      <c r="CU23">
        <f t="shared" si="87"/>
        <v>-6.4516129032258061</v>
      </c>
      <c r="CV23">
        <f t="shared" si="87"/>
        <v>10</v>
      </c>
      <c r="CW23">
        <f t="shared" si="87"/>
        <v>-1.5503875968992249</v>
      </c>
      <c r="CZ23">
        <f t="shared" si="1"/>
        <v>4.8518518518518521</v>
      </c>
      <c r="DA23">
        <f t="shared" si="48"/>
        <v>6.2222222222222223</v>
      </c>
      <c r="DB23">
        <f t="shared" si="49"/>
        <v>6.4482758620689653</v>
      </c>
      <c r="DC23">
        <f t="shared" si="50"/>
        <v>4.9655172413793105</v>
      </c>
      <c r="DD23">
        <f t="shared" si="51"/>
        <v>5.4017857142857144</v>
      </c>
      <c r="DE23">
        <f t="shared" si="52"/>
        <v>4.7450980392156863</v>
      </c>
      <c r="DF23">
        <f t="shared" si="53"/>
        <v>5.8636363636363633</v>
      </c>
      <c r="DG23">
        <f t="shared" si="54"/>
        <v>6.333333333333333</v>
      </c>
      <c r="DH23">
        <f t="shared" si="55"/>
        <v>4.3913043478260869</v>
      </c>
      <c r="DI23">
        <f t="shared" si="56"/>
        <v>5.4529411764705884</v>
      </c>
      <c r="DJ23">
        <f t="shared" si="57"/>
        <v>4.4414414414414418</v>
      </c>
      <c r="DK23">
        <f t="shared" si="58"/>
        <v>5.5227272727272725</v>
      </c>
      <c r="DL23">
        <f t="shared" si="59"/>
        <v>4.2702702702702702</v>
      </c>
      <c r="DM23">
        <f t="shared" si="60"/>
        <v>4.3125</v>
      </c>
      <c r="DN23">
        <f t="shared" si="61"/>
        <v>10</v>
      </c>
      <c r="DO23">
        <f t="shared" si="62"/>
        <v>3.7</v>
      </c>
      <c r="DP23">
        <f t="shared" si="63"/>
        <v>5.625</v>
      </c>
      <c r="DQ23">
        <f t="shared" si="64"/>
        <v>7.75</v>
      </c>
      <c r="DR23">
        <f t="shared" si="65"/>
        <v>4.2857142857142856</v>
      </c>
      <c r="DS23">
        <f t="shared" si="66"/>
        <v>4.7777777777777777</v>
      </c>
      <c r="DV23">
        <f t="shared" si="3"/>
        <v>3.8529411764705883</v>
      </c>
      <c r="DW23">
        <f t="shared" si="67"/>
        <v>4.3076923076923075</v>
      </c>
      <c r="DX23">
        <f t="shared" si="68"/>
        <v>4.0652173913043477</v>
      </c>
      <c r="DY23">
        <f t="shared" si="69"/>
        <v>5.0823529411764703</v>
      </c>
      <c r="DZ23">
        <f t="shared" si="70"/>
        <v>4.583333333333333</v>
      </c>
      <c r="EA23">
        <f t="shared" si="71"/>
        <v>5.3777777777777782</v>
      </c>
      <c r="EB23">
        <f t="shared" si="72"/>
        <v>6.7894736842105265</v>
      </c>
      <c r="EC23">
        <f t="shared" si="73"/>
        <v>5</v>
      </c>
      <c r="ED23">
        <f t="shared" si="74"/>
        <v>7.7692307692307692</v>
      </c>
      <c r="EE23">
        <f t="shared" si="75"/>
        <v>4.9047619047619051</v>
      </c>
      <c r="EF23">
        <f t="shared" si="76"/>
        <v>5.135416666666667</v>
      </c>
      <c r="EG23">
        <f t="shared" si="77"/>
        <v>5.6511627906976747</v>
      </c>
      <c r="EH23">
        <f t="shared" si="78"/>
        <v>5.4482758620689653</v>
      </c>
      <c r="EI23">
        <f t="shared" si="79"/>
        <v>5.6557377049180326</v>
      </c>
      <c r="EJ23">
        <f t="shared" si="80"/>
        <v>3.3333333333333335</v>
      </c>
      <c r="EK23">
        <f t="shared" si="81"/>
        <v>6.4347826086956523</v>
      </c>
      <c r="EL23">
        <f t="shared" si="82"/>
        <v>5.625</v>
      </c>
      <c r="EM23">
        <f t="shared" si="83"/>
        <v>5.166666666666667</v>
      </c>
      <c r="EN23">
        <f t="shared" si="84"/>
        <v>7.5</v>
      </c>
      <c r="EO23">
        <f t="shared" si="85"/>
        <v>4.4482758620689653</v>
      </c>
      <c r="ER23">
        <f t="shared" si="86"/>
        <v>5.3873207495323774</v>
      </c>
      <c r="EU23">
        <f t="shared" si="5"/>
        <v>0.63145166132621455</v>
      </c>
      <c r="EV23">
        <f t="shared" si="6"/>
        <v>0.21622635016387234</v>
      </c>
      <c r="EW23">
        <f t="shared" si="7"/>
        <v>7.7576662161672028E-2</v>
      </c>
      <c r="EX23">
        <f t="shared" si="8"/>
        <v>0.73962288470231929</v>
      </c>
      <c r="EY23">
        <f t="shared" si="9"/>
        <v>0.31218939734700274</v>
      </c>
      <c r="EZ23">
        <f t="shared" si="10"/>
        <v>0.85736070996215918</v>
      </c>
      <c r="FA23">
        <f t="shared" si="11"/>
        <v>0.20758224744449455</v>
      </c>
      <c r="FB23">
        <f t="shared" si="12"/>
        <v>0.150813070806082</v>
      </c>
      <c r="FC23">
        <f t="shared" si="13"/>
        <v>0.94340832537657549</v>
      </c>
      <c r="FD23">
        <f t="shared" si="14"/>
        <v>0.26016946261127238</v>
      </c>
      <c r="FE23">
        <f t="shared" si="15"/>
        <v>1.9329345525036208</v>
      </c>
      <c r="FF23">
        <f t="shared" si="16"/>
        <v>0.24069366091283892</v>
      </c>
      <c r="FG23">
        <f t="shared" si="17"/>
        <v>1.2957976574517833</v>
      </c>
      <c r="FH23">
        <f t="shared" si="18"/>
        <v>1.8853294250038168</v>
      </c>
      <c r="FI23">
        <f t="shared" si="19"/>
        <v>2.4328577097032567E-2</v>
      </c>
      <c r="FJ23">
        <f t="shared" si="20"/>
        <v>2.377317185436818</v>
      </c>
      <c r="FK23">
        <f t="shared" si="21"/>
        <v>0.29172029779404024</v>
      </c>
      <c r="FL23">
        <f t="shared" si="22"/>
        <v>0.15064678199319534</v>
      </c>
      <c r="FM23">
        <f t="shared" si="23"/>
        <v>0.87519603769492293</v>
      </c>
      <c r="FN23">
        <f t="shared" si="24"/>
        <v>0.68203782666143975</v>
      </c>
      <c r="FP23">
        <f t="shared" si="25"/>
        <v>5.9836708810730157E-3</v>
      </c>
      <c r="FQ23">
        <f t="shared" si="26"/>
        <v>6.7257681503941999E-2</v>
      </c>
      <c r="FR23">
        <f t="shared" si="27"/>
        <v>6.8787968089296389E-3</v>
      </c>
      <c r="FS23">
        <f t="shared" si="28"/>
        <v>0.12676359751302918</v>
      </c>
      <c r="FT23">
        <f t="shared" si="29"/>
        <v>8.2765042908318782E-3</v>
      </c>
      <c r="FU23">
        <f t="shared" si="30"/>
        <v>0.26361369109341326</v>
      </c>
      <c r="FV23">
        <f t="shared" si="31"/>
        <v>0.80469658049560466</v>
      </c>
      <c r="FW23">
        <f t="shared" si="32"/>
        <v>0.15735814710453569</v>
      </c>
      <c r="FX23">
        <f t="shared" si="33"/>
        <v>1.0684035027511383</v>
      </c>
      <c r="FY23">
        <f t="shared" si="34"/>
        <v>3.234966563077285E-2</v>
      </c>
      <c r="FZ23">
        <f t="shared" si="35"/>
        <v>0.1420437108255275</v>
      </c>
      <c r="GA23">
        <f t="shared" si="36"/>
        <v>0.47347192778595409</v>
      </c>
      <c r="GB23">
        <f t="shared" si="37"/>
        <v>0.28183975467172395</v>
      </c>
      <c r="GC23">
        <f t="shared" si="38"/>
        <v>0.43485703284096555</v>
      </c>
      <c r="GD23">
        <f t="shared" si="39"/>
        <v>4.5028810945178807E-3</v>
      </c>
      <c r="GE23">
        <f t="shared" si="40"/>
        <v>0.69390782305861465</v>
      </c>
      <c r="GF23">
        <f t="shared" si="41"/>
        <v>0.31054363951889064</v>
      </c>
      <c r="GG23">
        <f t="shared" si="42"/>
        <v>0.18672399132563919</v>
      </c>
      <c r="GH23">
        <f t="shared" si="43"/>
        <v>0.71503128608046784</v>
      </c>
      <c r="GI23">
        <f t="shared" si="44"/>
        <v>4.8809134600646197E-2</v>
      </c>
    </row>
    <row r="24" spans="1:212">
      <c r="A24" t="s">
        <v>114</v>
      </c>
      <c r="B24">
        <v>135</v>
      </c>
      <c r="C24">
        <v>58</v>
      </c>
      <c r="D24">
        <v>194</v>
      </c>
      <c r="E24">
        <v>450</v>
      </c>
      <c r="F24">
        <v>631</v>
      </c>
      <c r="G24">
        <v>244</v>
      </c>
      <c r="H24">
        <v>136</v>
      </c>
      <c r="I24">
        <v>97</v>
      </c>
      <c r="J24">
        <v>105</v>
      </c>
      <c r="K24">
        <v>939</v>
      </c>
      <c r="L24">
        <v>493</v>
      </c>
      <c r="M24">
        <v>493</v>
      </c>
      <c r="N24">
        <v>159</v>
      </c>
      <c r="O24">
        <v>347</v>
      </c>
      <c r="P24">
        <v>58</v>
      </c>
      <c r="Q24">
        <v>141</v>
      </c>
      <c r="R24">
        <v>87</v>
      </c>
      <c r="S24">
        <v>33</v>
      </c>
      <c r="T24">
        <v>59</v>
      </c>
      <c r="U24">
        <v>124</v>
      </c>
      <c r="V24">
        <v>26</v>
      </c>
      <c r="W24">
        <v>10</v>
      </c>
      <c r="X24">
        <v>35</v>
      </c>
      <c r="Y24">
        <v>76</v>
      </c>
      <c r="Z24">
        <v>126</v>
      </c>
      <c r="AA24">
        <v>46</v>
      </c>
      <c r="AB24">
        <v>26</v>
      </c>
      <c r="AC24">
        <v>18</v>
      </c>
      <c r="AD24">
        <v>27</v>
      </c>
      <c r="AE24">
        <v>159</v>
      </c>
      <c r="AF24">
        <v>111</v>
      </c>
      <c r="AG24">
        <v>96</v>
      </c>
      <c r="AH24">
        <v>25</v>
      </c>
      <c r="AI24">
        <v>65</v>
      </c>
      <c r="AJ24">
        <v>11</v>
      </c>
      <c r="AK24">
        <v>40</v>
      </c>
      <c r="AL24">
        <v>23</v>
      </c>
      <c r="AM24">
        <v>5</v>
      </c>
      <c r="AN24">
        <v>13</v>
      </c>
      <c r="AO24">
        <v>28</v>
      </c>
      <c r="AP24">
        <v>34</v>
      </c>
      <c r="AQ24">
        <v>9</v>
      </c>
      <c r="AR24">
        <v>46</v>
      </c>
      <c r="AS24">
        <v>91</v>
      </c>
      <c r="AT24">
        <v>131</v>
      </c>
      <c r="AU24">
        <v>53</v>
      </c>
      <c r="AV24">
        <v>22</v>
      </c>
      <c r="AW24">
        <v>24</v>
      </c>
      <c r="AX24">
        <v>18</v>
      </c>
      <c r="AY24">
        <v>190</v>
      </c>
      <c r="AZ24">
        <v>81</v>
      </c>
      <c r="BA24">
        <v>78</v>
      </c>
      <c r="BB24">
        <v>24</v>
      </c>
      <c r="BC24">
        <v>59</v>
      </c>
      <c r="BD24">
        <v>15</v>
      </c>
      <c r="BE24">
        <v>27</v>
      </c>
      <c r="BF24">
        <v>18</v>
      </c>
      <c r="BG24">
        <v>5</v>
      </c>
      <c r="BH24">
        <v>6</v>
      </c>
      <c r="BI24">
        <v>35</v>
      </c>
      <c r="BJ24">
        <v>-8</v>
      </c>
      <c r="BK24">
        <v>1</v>
      </c>
      <c r="BL24">
        <v>-11</v>
      </c>
      <c r="BM24">
        <v>-15</v>
      </c>
      <c r="BN24">
        <v>-5</v>
      </c>
      <c r="BO24">
        <v>-7</v>
      </c>
      <c r="BP24">
        <v>4</v>
      </c>
      <c r="BQ24">
        <v>-6</v>
      </c>
      <c r="BR24">
        <v>9</v>
      </c>
      <c r="BS24">
        <v>-31</v>
      </c>
      <c r="BT24">
        <v>30</v>
      </c>
      <c r="BU24">
        <v>18</v>
      </c>
      <c r="BV24">
        <v>1</v>
      </c>
      <c r="BW24">
        <v>6</v>
      </c>
      <c r="BX24">
        <v>-4</v>
      </c>
      <c r="BY24">
        <v>13</v>
      </c>
      <c r="BZ24">
        <v>5</v>
      </c>
      <c r="CA24">
        <v>0</v>
      </c>
      <c r="CB24">
        <v>7</v>
      </c>
      <c r="CC24">
        <v>-7</v>
      </c>
      <c r="CD24">
        <f t="shared" si="45"/>
        <v>-5.9259259259259265</v>
      </c>
      <c r="CE24">
        <f t="shared" si="45"/>
        <v>1.7241379310344827</v>
      </c>
      <c r="CF24">
        <f t="shared" si="45"/>
        <v>-5.6701030927835054</v>
      </c>
      <c r="CG24">
        <f t="shared" si="45"/>
        <v>-3.3333333333333335</v>
      </c>
      <c r="CH24">
        <f t="shared" si="45"/>
        <v>-0.79239302694136293</v>
      </c>
      <c r="CI24">
        <f t="shared" si="45"/>
        <v>-2.8688524590163933</v>
      </c>
      <c r="CJ24">
        <f t="shared" si="45"/>
        <v>2.9411764705882351</v>
      </c>
      <c r="CK24">
        <f t="shared" si="45"/>
        <v>-6.1855670103092786</v>
      </c>
      <c r="CL24">
        <f t="shared" si="45"/>
        <v>8.5714285714285712</v>
      </c>
      <c r="CM24">
        <f t="shared" si="87"/>
        <v>-3.3013844515441959</v>
      </c>
      <c r="CN24">
        <f t="shared" si="87"/>
        <v>6.0851926977687629</v>
      </c>
      <c r="CO24">
        <f t="shared" si="87"/>
        <v>3.6511156186612577</v>
      </c>
      <c r="CP24">
        <f t="shared" si="87"/>
        <v>0.62893081761006298</v>
      </c>
      <c r="CQ24">
        <f t="shared" si="87"/>
        <v>1.7291066282420751</v>
      </c>
      <c r="CR24">
        <f t="shared" si="87"/>
        <v>-6.8965517241379306</v>
      </c>
      <c r="CS24">
        <f t="shared" si="87"/>
        <v>9.2198581560283674</v>
      </c>
      <c r="CT24">
        <f t="shared" si="87"/>
        <v>5.7471264367816088</v>
      </c>
      <c r="CU24">
        <f t="shared" si="87"/>
        <v>0</v>
      </c>
      <c r="CV24">
        <f t="shared" si="87"/>
        <v>11.864406779661017</v>
      </c>
      <c r="CW24">
        <f t="shared" si="87"/>
        <v>-5.6451612903225801</v>
      </c>
      <c r="CZ24">
        <f t="shared" si="1"/>
        <v>5.1923076923076925</v>
      </c>
      <c r="DA24">
        <f t="shared" si="48"/>
        <v>5.8</v>
      </c>
      <c r="DB24">
        <f t="shared" si="49"/>
        <v>5.5428571428571427</v>
      </c>
      <c r="DC24">
        <f t="shared" si="50"/>
        <v>5.9210526315789478</v>
      </c>
      <c r="DD24">
        <f t="shared" si="51"/>
        <v>5.0079365079365079</v>
      </c>
      <c r="DE24">
        <f t="shared" si="52"/>
        <v>5.3043478260869561</v>
      </c>
      <c r="DF24">
        <f t="shared" si="53"/>
        <v>5.2307692307692308</v>
      </c>
      <c r="DG24">
        <f t="shared" si="54"/>
        <v>5.3888888888888893</v>
      </c>
      <c r="DH24">
        <f t="shared" si="55"/>
        <v>3.8888888888888888</v>
      </c>
      <c r="DI24">
        <f t="shared" si="56"/>
        <v>5.9056603773584904</v>
      </c>
      <c r="DJ24">
        <f t="shared" si="57"/>
        <v>4.4414414414414418</v>
      </c>
      <c r="DK24">
        <f t="shared" si="58"/>
        <v>5.135416666666667</v>
      </c>
      <c r="DL24">
        <f t="shared" si="59"/>
        <v>6.36</v>
      </c>
      <c r="DM24">
        <f t="shared" si="60"/>
        <v>5.3384615384615381</v>
      </c>
      <c r="DN24">
        <f t="shared" si="61"/>
        <v>5.2727272727272725</v>
      </c>
      <c r="DO24">
        <f t="shared" si="62"/>
        <v>3.5249999999999999</v>
      </c>
      <c r="DP24">
        <f t="shared" si="63"/>
        <v>3.7826086956521738</v>
      </c>
      <c r="DQ24">
        <f t="shared" si="64"/>
        <v>6.6</v>
      </c>
      <c r="DR24">
        <f t="shared" si="65"/>
        <v>4.5384615384615383</v>
      </c>
      <c r="DS24">
        <f t="shared" si="66"/>
        <v>4.4285714285714288</v>
      </c>
      <c r="DV24">
        <f t="shared" si="3"/>
        <v>3.9705882352941178</v>
      </c>
      <c r="DW24">
        <f t="shared" si="67"/>
        <v>6.4444444444444446</v>
      </c>
      <c r="DX24">
        <f t="shared" si="68"/>
        <v>4.2173913043478262</v>
      </c>
      <c r="DY24">
        <f t="shared" si="69"/>
        <v>4.9450549450549453</v>
      </c>
      <c r="DZ24">
        <f t="shared" si="70"/>
        <v>4.8167938931297707</v>
      </c>
      <c r="EA24">
        <f t="shared" si="71"/>
        <v>4.6037735849056602</v>
      </c>
      <c r="EB24">
        <f t="shared" si="72"/>
        <v>6.1818181818181817</v>
      </c>
      <c r="EC24">
        <f t="shared" si="73"/>
        <v>4.041666666666667</v>
      </c>
      <c r="ED24">
        <f t="shared" si="74"/>
        <v>5.833333333333333</v>
      </c>
      <c r="EE24">
        <f t="shared" si="75"/>
        <v>4.9421052631578943</v>
      </c>
      <c r="EF24">
        <f t="shared" si="76"/>
        <v>6.0864197530864201</v>
      </c>
      <c r="EG24">
        <f t="shared" si="77"/>
        <v>6.3205128205128203</v>
      </c>
      <c r="EH24">
        <f t="shared" si="78"/>
        <v>6.625</v>
      </c>
      <c r="EI24">
        <f t="shared" si="79"/>
        <v>5.8813559322033901</v>
      </c>
      <c r="EJ24">
        <f t="shared" si="80"/>
        <v>3.8666666666666667</v>
      </c>
      <c r="EK24">
        <f t="shared" si="81"/>
        <v>5.2222222222222223</v>
      </c>
      <c r="EL24">
        <f t="shared" si="82"/>
        <v>4.833333333333333</v>
      </c>
      <c r="EM24">
        <f t="shared" si="83"/>
        <v>6.6</v>
      </c>
      <c r="EN24">
        <f t="shared" si="84"/>
        <v>9.8333333333333339</v>
      </c>
      <c r="EO24">
        <f t="shared" si="85"/>
        <v>3.5428571428571427</v>
      </c>
      <c r="ER24">
        <f t="shared" si="86"/>
        <v>5.2853517206255747</v>
      </c>
      <c r="EU24">
        <f t="shared" si="5"/>
        <v>0.38909746613913726</v>
      </c>
      <c r="EV24">
        <f t="shared" si="6"/>
        <v>0.2601310512736662</v>
      </c>
      <c r="EW24">
        <f t="shared" si="7"/>
        <v>0.23635842292482101</v>
      </c>
      <c r="EX24">
        <f t="shared" si="8"/>
        <v>7.0001076826108954E-2</v>
      </c>
      <c r="EY24">
        <f t="shared" si="9"/>
        <v>0.63208763142963553</v>
      </c>
      <c r="EZ24">
        <f t="shared" si="10"/>
        <v>0.32655571712294007</v>
      </c>
      <c r="FA24">
        <f t="shared" si="11"/>
        <v>0.37205650628561748</v>
      </c>
      <c r="FB24">
        <f t="shared" si="12"/>
        <v>0.32420347058626309</v>
      </c>
      <c r="FC24">
        <f t="shared" si="13"/>
        <v>1.4890646989781491</v>
      </c>
      <c r="FD24">
        <f t="shared" si="14"/>
        <v>2.855043786861447E-2</v>
      </c>
      <c r="FE24">
        <f t="shared" si="15"/>
        <v>1.7043490746732117</v>
      </c>
      <c r="FF24">
        <f t="shared" si="16"/>
        <v>0.4538823252934755</v>
      </c>
      <c r="FG24">
        <f t="shared" si="17"/>
        <v>8.4796781352602518E-2</v>
      </c>
      <c r="FH24">
        <f t="shared" si="18"/>
        <v>0.29869450273507892</v>
      </c>
      <c r="FI24">
        <f t="shared" si="19"/>
        <v>0.38006110818665811</v>
      </c>
      <c r="FJ24">
        <f t="shared" si="20"/>
        <v>2.6368912410404857</v>
      </c>
      <c r="FK24">
        <f t="shared" si="21"/>
        <v>1.5068731059050686</v>
      </c>
      <c r="FL24">
        <f t="shared" si="22"/>
        <v>0.21258108265894254</v>
      </c>
      <c r="FM24">
        <f t="shared" si="23"/>
        <v>0.66849759178562262</v>
      </c>
      <c r="FN24">
        <f t="shared" si="24"/>
        <v>0.90215756299967931</v>
      </c>
      <c r="FP24">
        <f t="shared" si="25"/>
        <v>1.2267381246552472E-2</v>
      </c>
      <c r="FQ24">
        <f t="shared" si="26"/>
        <v>0.49425487129127954</v>
      </c>
      <c r="FR24">
        <f t="shared" si="27"/>
        <v>1.7417431796572916E-2</v>
      </c>
      <c r="FS24">
        <f t="shared" si="28"/>
        <v>0.10817891941835307</v>
      </c>
      <c r="FT24">
        <f t="shared" si="29"/>
        <v>5.0637575221317586E-2</v>
      </c>
      <c r="FU24">
        <f t="shared" si="30"/>
        <v>5.3813307015724066E-2</v>
      </c>
      <c r="FV24">
        <f t="shared" si="31"/>
        <v>0.61394700653281142</v>
      </c>
      <c r="FW24">
        <f t="shared" si="32"/>
        <v>2.6623443796077229E-2</v>
      </c>
      <c r="FX24">
        <f t="shared" si="33"/>
        <v>0.42524119549873007</v>
      </c>
      <c r="FY24">
        <f t="shared" si="34"/>
        <v>6.6821215060891212E-2</v>
      </c>
      <c r="FZ24">
        <f t="shared" si="35"/>
        <v>1.0649080444349734</v>
      </c>
      <c r="GA24">
        <f t="shared" si="36"/>
        <v>1.3729849766500422</v>
      </c>
      <c r="GB24">
        <f t="shared" si="37"/>
        <v>0.89401073455954672</v>
      </c>
      <c r="GC24">
        <f t="shared" si="38"/>
        <v>0.69756585833938389</v>
      </c>
      <c r="GD24">
        <f t="shared" si="39"/>
        <v>3.1146738210397332E-2</v>
      </c>
      <c r="GE24">
        <f t="shared" si="40"/>
        <v>0.2376076797285149</v>
      </c>
      <c r="GF24">
        <f t="shared" si="41"/>
        <v>0.14375256063152267</v>
      </c>
      <c r="GG24">
        <f t="shared" si="42"/>
        <v>0.41222321740810991</v>
      </c>
      <c r="GH24">
        <f t="shared" si="43"/>
        <v>1.273445107015079</v>
      </c>
      <c r="GI24">
        <f t="shared" si="44"/>
        <v>1.8318132011316129E-3</v>
      </c>
    </row>
    <row r="25" spans="1:212">
      <c r="A25" t="s">
        <v>115</v>
      </c>
      <c r="B25">
        <v>102</v>
      </c>
      <c r="C25">
        <v>42</v>
      </c>
      <c r="D25">
        <v>138</v>
      </c>
      <c r="E25">
        <v>336</v>
      </c>
      <c r="F25">
        <v>475</v>
      </c>
      <c r="G25">
        <v>187</v>
      </c>
      <c r="H25">
        <v>111</v>
      </c>
      <c r="I25">
        <v>74</v>
      </c>
      <c r="J25">
        <v>78</v>
      </c>
      <c r="K25">
        <v>705</v>
      </c>
      <c r="L25">
        <v>391</v>
      </c>
      <c r="M25">
        <v>374</v>
      </c>
      <c r="N25">
        <v>128</v>
      </c>
      <c r="O25">
        <v>273</v>
      </c>
      <c r="P25">
        <v>40</v>
      </c>
      <c r="Q25">
        <v>115</v>
      </c>
      <c r="R25">
        <v>69</v>
      </c>
      <c r="S25">
        <v>22</v>
      </c>
      <c r="T25">
        <v>46</v>
      </c>
      <c r="U25">
        <v>102</v>
      </c>
      <c r="V25">
        <v>22</v>
      </c>
      <c r="W25">
        <v>7</v>
      </c>
      <c r="X25">
        <v>24</v>
      </c>
      <c r="Y25">
        <v>66</v>
      </c>
      <c r="Z25">
        <v>95</v>
      </c>
      <c r="AA25">
        <v>38</v>
      </c>
      <c r="AB25">
        <v>19</v>
      </c>
      <c r="AC25">
        <v>9</v>
      </c>
      <c r="AD25">
        <v>18</v>
      </c>
      <c r="AE25">
        <v>135</v>
      </c>
      <c r="AF25">
        <v>99</v>
      </c>
      <c r="AG25">
        <v>74</v>
      </c>
      <c r="AH25">
        <v>27</v>
      </c>
      <c r="AI25">
        <v>55</v>
      </c>
      <c r="AJ25">
        <v>7</v>
      </c>
      <c r="AK25">
        <v>24</v>
      </c>
      <c r="AL25">
        <v>14</v>
      </c>
      <c r="AM25">
        <v>5</v>
      </c>
      <c r="AN25">
        <v>11</v>
      </c>
      <c r="AO25">
        <v>25</v>
      </c>
      <c r="AP25">
        <v>30</v>
      </c>
      <c r="AQ25">
        <v>10</v>
      </c>
      <c r="AR25">
        <v>40</v>
      </c>
      <c r="AS25">
        <v>84</v>
      </c>
      <c r="AT25">
        <v>93</v>
      </c>
      <c r="AU25">
        <v>38</v>
      </c>
      <c r="AV25">
        <v>19</v>
      </c>
      <c r="AW25">
        <v>19</v>
      </c>
      <c r="AX25">
        <v>15</v>
      </c>
      <c r="AY25">
        <v>143</v>
      </c>
      <c r="AZ25">
        <v>75</v>
      </c>
      <c r="BA25">
        <v>72</v>
      </c>
      <c r="BB25">
        <v>19</v>
      </c>
      <c r="BC25">
        <v>51</v>
      </c>
      <c r="BD25">
        <v>8</v>
      </c>
      <c r="BE25">
        <v>24</v>
      </c>
      <c r="BF25">
        <v>9</v>
      </c>
      <c r="BG25">
        <v>6</v>
      </c>
      <c r="BH25">
        <v>4</v>
      </c>
      <c r="BI25">
        <v>15</v>
      </c>
      <c r="BJ25">
        <v>-8</v>
      </c>
      <c r="BK25">
        <v>-3</v>
      </c>
      <c r="BL25">
        <v>-16</v>
      </c>
      <c r="BM25">
        <v>-18</v>
      </c>
      <c r="BN25">
        <v>2</v>
      </c>
      <c r="BO25">
        <v>0</v>
      </c>
      <c r="BP25">
        <v>0</v>
      </c>
      <c r="BQ25">
        <v>-10</v>
      </c>
      <c r="BR25">
        <v>3</v>
      </c>
      <c r="BS25">
        <v>-8</v>
      </c>
      <c r="BT25">
        <v>24</v>
      </c>
      <c r="BU25">
        <v>2</v>
      </c>
      <c r="BV25">
        <v>8</v>
      </c>
      <c r="BW25">
        <v>4</v>
      </c>
      <c r="BX25">
        <v>-1</v>
      </c>
      <c r="BY25">
        <v>0</v>
      </c>
      <c r="BZ25">
        <v>5</v>
      </c>
      <c r="CA25">
        <v>-1</v>
      </c>
      <c r="CB25">
        <v>7</v>
      </c>
      <c r="CC25">
        <v>10</v>
      </c>
      <c r="CD25">
        <f t="shared" si="45"/>
        <v>-7.8431372549019605</v>
      </c>
      <c r="CE25">
        <f t="shared" si="45"/>
        <v>-7.1428571428571423</v>
      </c>
      <c r="CF25">
        <f t="shared" si="45"/>
        <v>-11.594202898550725</v>
      </c>
      <c r="CG25">
        <f t="shared" si="45"/>
        <v>-5.3571428571428568</v>
      </c>
      <c r="CH25">
        <f t="shared" si="45"/>
        <v>0.42105263157894735</v>
      </c>
      <c r="CI25">
        <f t="shared" si="45"/>
        <v>0</v>
      </c>
      <c r="CJ25">
        <f t="shared" si="45"/>
        <v>0</v>
      </c>
      <c r="CK25">
        <f t="shared" si="45"/>
        <v>-13.513513513513514</v>
      </c>
      <c r="CL25">
        <f t="shared" si="45"/>
        <v>3.8461538461538463</v>
      </c>
      <c r="CM25">
        <f t="shared" si="87"/>
        <v>-1.1347517730496455</v>
      </c>
      <c r="CN25">
        <f t="shared" si="87"/>
        <v>6.1381074168797953</v>
      </c>
      <c r="CO25">
        <f t="shared" si="87"/>
        <v>0.53475935828876997</v>
      </c>
      <c r="CP25">
        <f t="shared" si="87"/>
        <v>6.25</v>
      </c>
      <c r="CQ25">
        <f t="shared" si="87"/>
        <v>1.4652014652014651</v>
      </c>
      <c r="CR25">
        <f t="shared" si="87"/>
        <v>-2.5</v>
      </c>
      <c r="CS25">
        <f t="shared" si="87"/>
        <v>0</v>
      </c>
      <c r="CT25">
        <f t="shared" si="87"/>
        <v>7.2463768115942031</v>
      </c>
      <c r="CU25">
        <f t="shared" si="87"/>
        <v>-4.5454545454545459</v>
      </c>
      <c r="CV25">
        <f t="shared" si="87"/>
        <v>15.217391304347828</v>
      </c>
      <c r="CW25">
        <f t="shared" si="87"/>
        <v>9.8039215686274517</v>
      </c>
      <c r="CZ25">
        <f t="shared" si="1"/>
        <v>4.6363636363636367</v>
      </c>
      <c r="DA25">
        <f t="shared" si="48"/>
        <v>6</v>
      </c>
      <c r="DB25">
        <f t="shared" si="49"/>
        <v>5.75</v>
      </c>
      <c r="DC25">
        <f t="shared" si="50"/>
        <v>5.0909090909090908</v>
      </c>
      <c r="DD25">
        <f t="shared" si="51"/>
        <v>5</v>
      </c>
      <c r="DE25">
        <f t="shared" si="52"/>
        <v>4.9210526315789478</v>
      </c>
      <c r="DF25">
        <f t="shared" si="53"/>
        <v>5.8421052631578947</v>
      </c>
      <c r="DG25">
        <f t="shared" si="54"/>
        <v>8.2222222222222214</v>
      </c>
      <c r="DH25">
        <f t="shared" si="55"/>
        <v>4.333333333333333</v>
      </c>
      <c r="DI25">
        <f t="shared" si="56"/>
        <v>5.2222222222222223</v>
      </c>
      <c r="DJ25">
        <f t="shared" si="57"/>
        <v>3.9494949494949494</v>
      </c>
      <c r="DK25">
        <f t="shared" si="58"/>
        <v>5.0540540540540544</v>
      </c>
      <c r="DL25">
        <f t="shared" si="59"/>
        <v>4.7407407407407405</v>
      </c>
      <c r="DM25">
        <f t="shared" si="60"/>
        <v>4.9636363636363638</v>
      </c>
      <c r="DN25">
        <f t="shared" si="61"/>
        <v>5.7142857142857144</v>
      </c>
      <c r="DO25">
        <f t="shared" si="62"/>
        <v>4.791666666666667</v>
      </c>
      <c r="DP25">
        <f t="shared" si="63"/>
        <v>4.9285714285714288</v>
      </c>
      <c r="DQ25">
        <f t="shared" si="64"/>
        <v>4.4000000000000004</v>
      </c>
      <c r="DR25">
        <f t="shared" si="65"/>
        <v>4.1818181818181817</v>
      </c>
      <c r="DS25">
        <f t="shared" si="66"/>
        <v>4.08</v>
      </c>
      <c r="DV25">
        <f t="shared" si="3"/>
        <v>3.4</v>
      </c>
      <c r="DW25">
        <f t="shared" si="67"/>
        <v>4.2</v>
      </c>
      <c r="DX25">
        <f t="shared" si="68"/>
        <v>3.45</v>
      </c>
      <c r="DY25">
        <f t="shared" si="69"/>
        <v>4</v>
      </c>
      <c r="DZ25">
        <f t="shared" si="70"/>
        <v>5.10752688172043</v>
      </c>
      <c r="EA25">
        <f t="shared" si="71"/>
        <v>4.9210526315789478</v>
      </c>
      <c r="EB25">
        <f t="shared" si="72"/>
        <v>5.8421052631578947</v>
      </c>
      <c r="EC25">
        <f t="shared" si="73"/>
        <v>3.8947368421052633</v>
      </c>
      <c r="ED25">
        <f t="shared" si="74"/>
        <v>5.2</v>
      </c>
      <c r="EE25">
        <f t="shared" si="75"/>
        <v>4.93006993006993</v>
      </c>
      <c r="EF25">
        <f t="shared" si="76"/>
        <v>5.2133333333333329</v>
      </c>
      <c r="EG25">
        <f t="shared" si="77"/>
        <v>5.1944444444444446</v>
      </c>
      <c r="EH25">
        <f t="shared" si="78"/>
        <v>6.7368421052631575</v>
      </c>
      <c r="EI25">
        <f t="shared" si="79"/>
        <v>5.3529411764705879</v>
      </c>
      <c r="EJ25">
        <f t="shared" si="80"/>
        <v>5</v>
      </c>
      <c r="EK25">
        <f t="shared" si="81"/>
        <v>4.791666666666667</v>
      </c>
      <c r="EL25">
        <f t="shared" si="82"/>
        <v>7.666666666666667</v>
      </c>
      <c r="EM25">
        <f t="shared" si="83"/>
        <v>3.6666666666666665</v>
      </c>
      <c r="EN25">
        <f t="shared" si="84"/>
        <v>11.5</v>
      </c>
      <c r="EO25">
        <f t="shared" si="85"/>
        <v>6.8</v>
      </c>
      <c r="ER25">
        <f t="shared" si="86"/>
        <v>5.2172632276799851</v>
      </c>
      <c r="EU25">
        <f t="shared" si="5"/>
        <v>0.64678108869808948</v>
      </c>
      <c r="EV25">
        <f t="shared" si="6"/>
        <v>0.24430695182695306</v>
      </c>
      <c r="EW25">
        <f t="shared" si="7"/>
        <v>0.18271839015924021</v>
      </c>
      <c r="EX25">
        <f t="shared" si="8"/>
        <v>0.41948345203392184</v>
      </c>
      <c r="EY25">
        <f t="shared" si="9"/>
        <v>0.52475081973337689</v>
      </c>
      <c r="EZ25">
        <f t="shared" si="10"/>
        <v>0.51465949039383807</v>
      </c>
      <c r="FA25">
        <f t="shared" si="11"/>
        <v>0.18170300143849191</v>
      </c>
      <c r="FB25">
        <f t="shared" si="12"/>
        <v>3.5291433583775483E-2</v>
      </c>
      <c r="FC25">
        <f t="shared" si="13"/>
        <v>0.81371682545647817</v>
      </c>
      <c r="FD25">
        <f t="shared" si="14"/>
        <v>0.31704384138849917</v>
      </c>
      <c r="FE25">
        <f t="shared" si="15"/>
        <v>2.9459923137377064</v>
      </c>
      <c r="FF25">
        <f t="shared" si="16"/>
        <v>0.45411267449390907</v>
      </c>
      <c r="FG25">
        <f t="shared" si="17"/>
        <v>0.6044377738896467</v>
      </c>
      <c r="FH25">
        <f t="shared" si="18"/>
        <v>0.51064841434295993</v>
      </c>
      <c r="FI25">
        <f t="shared" si="19"/>
        <v>0.29248616302831743</v>
      </c>
      <c r="FJ25">
        <f t="shared" si="20"/>
        <v>0.56088277490250071</v>
      </c>
      <c r="FK25">
        <f t="shared" si="21"/>
        <v>0.47026311595720277</v>
      </c>
      <c r="FL25">
        <f t="shared" si="22"/>
        <v>0.62981112169393139</v>
      </c>
      <c r="FM25">
        <f t="shared" si="23"/>
        <v>0.80412287598665666</v>
      </c>
      <c r="FN25">
        <f t="shared" si="24"/>
        <v>1.1499671996202161</v>
      </c>
      <c r="FP25">
        <f t="shared" si="25"/>
        <v>1.9076996051311937E-3</v>
      </c>
      <c r="FQ25">
        <f t="shared" si="26"/>
        <v>7.9440729440837146E-2</v>
      </c>
      <c r="FR25">
        <f t="shared" si="27"/>
        <v>8.2910383349854469E-4</v>
      </c>
      <c r="FS25">
        <f t="shared" si="28"/>
        <v>1.4982251222314018E-3</v>
      </c>
      <c r="FT25">
        <f t="shared" si="29"/>
        <v>0.20981412105785743</v>
      </c>
      <c r="FU25">
        <f t="shared" si="30"/>
        <v>0.15847268091634267</v>
      </c>
      <c r="FV25">
        <f t="shared" si="31"/>
        <v>0.46611073095440603</v>
      </c>
      <c r="FW25">
        <f t="shared" si="32"/>
        <v>2.8033272230263674E-2</v>
      </c>
      <c r="FX25">
        <f t="shared" si="33"/>
        <v>0.2409877624771973</v>
      </c>
      <c r="FY25">
        <f t="shared" si="34"/>
        <v>0.10266678620763603</v>
      </c>
      <c r="FZ25">
        <f t="shared" si="35"/>
        <v>0.27268359337250564</v>
      </c>
      <c r="GA25">
        <f t="shared" si="36"/>
        <v>0.26129039511079183</v>
      </c>
      <c r="GB25">
        <f t="shared" si="37"/>
        <v>0.89456790190268487</v>
      </c>
      <c r="GC25">
        <f t="shared" si="38"/>
        <v>0.34136512074531311</v>
      </c>
      <c r="GD25">
        <f t="shared" si="39"/>
        <v>0.1906612810427081</v>
      </c>
      <c r="GE25">
        <f t="shared" si="40"/>
        <v>0.13958029186629806</v>
      </c>
      <c r="GF25">
        <f t="shared" si="41"/>
        <v>0.90417074034842071</v>
      </c>
      <c r="GG25">
        <f t="shared" si="42"/>
        <v>5.1401734888081231E-2</v>
      </c>
      <c r="GH25">
        <f t="shared" si="43"/>
        <v>1.3542195485365032</v>
      </c>
      <c r="GI25">
        <f t="shared" si="44"/>
        <v>0.81350482434170912</v>
      </c>
    </row>
    <row r="26" spans="1:212">
      <c r="A26" t="s">
        <v>116</v>
      </c>
      <c r="B26">
        <v>99</v>
      </c>
      <c r="C26">
        <v>40</v>
      </c>
      <c r="D26">
        <v>129</v>
      </c>
      <c r="E26">
        <v>307</v>
      </c>
      <c r="F26">
        <v>434</v>
      </c>
      <c r="G26">
        <v>157</v>
      </c>
      <c r="H26">
        <v>98</v>
      </c>
      <c r="I26">
        <v>70</v>
      </c>
      <c r="J26">
        <v>81</v>
      </c>
      <c r="K26">
        <v>610</v>
      </c>
      <c r="L26">
        <v>339</v>
      </c>
      <c r="M26">
        <v>334</v>
      </c>
      <c r="N26">
        <v>110</v>
      </c>
      <c r="O26">
        <v>225</v>
      </c>
      <c r="P26">
        <v>36</v>
      </c>
      <c r="Q26">
        <v>101</v>
      </c>
      <c r="R26">
        <v>64</v>
      </c>
      <c r="S26">
        <v>19</v>
      </c>
      <c r="T26">
        <v>39</v>
      </c>
      <c r="U26">
        <v>85</v>
      </c>
      <c r="V26">
        <v>16</v>
      </c>
      <c r="W26">
        <v>9</v>
      </c>
      <c r="X26">
        <v>21</v>
      </c>
      <c r="Y26">
        <v>62</v>
      </c>
      <c r="Z26">
        <v>87</v>
      </c>
      <c r="AA26">
        <v>35</v>
      </c>
      <c r="AB26">
        <v>19</v>
      </c>
      <c r="AC26">
        <v>9</v>
      </c>
      <c r="AD26">
        <v>23</v>
      </c>
      <c r="AE26">
        <v>106</v>
      </c>
      <c r="AF26">
        <v>72</v>
      </c>
      <c r="AG26">
        <v>71</v>
      </c>
      <c r="AH26">
        <v>24</v>
      </c>
      <c r="AI26">
        <v>43</v>
      </c>
      <c r="AJ26">
        <v>7</v>
      </c>
      <c r="AK26">
        <v>29</v>
      </c>
      <c r="AL26">
        <v>17</v>
      </c>
      <c r="AM26">
        <v>1</v>
      </c>
      <c r="AN26">
        <v>8</v>
      </c>
      <c r="AO26">
        <v>18</v>
      </c>
      <c r="AP26">
        <v>24</v>
      </c>
      <c r="AQ26">
        <v>7</v>
      </c>
      <c r="AR26">
        <v>33</v>
      </c>
      <c r="AS26">
        <v>65</v>
      </c>
      <c r="AT26">
        <v>96</v>
      </c>
      <c r="AU26">
        <v>32</v>
      </c>
      <c r="AV26">
        <v>16</v>
      </c>
      <c r="AW26">
        <v>19</v>
      </c>
      <c r="AX26">
        <v>9</v>
      </c>
      <c r="AY26">
        <v>125</v>
      </c>
      <c r="AZ26">
        <v>60</v>
      </c>
      <c r="BA26">
        <v>62</v>
      </c>
      <c r="BB26">
        <v>15</v>
      </c>
      <c r="BC26">
        <v>47</v>
      </c>
      <c r="BD26">
        <v>9</v>
      </c>
      <c r="BE26">
        <v>24</v>
      </c>
      <c r="BF26">
        <v>8</v>
      </c>
      <c r="BG26">
        <v>4</v>
      </c>
      <c r="BH26">
        <v>3</v>
      </c>
      <c r="BI26">
        <v>17</v>
      </c>
      <c r="BJ26">
        <v>-8</v>
      </c>
      <c r="BK26">
        <v>2</v>
      </c>
      <c r="BL26">
        <v>-12</v>
      </c>
      <c r="BM26">
        <v>-3</v>
      </c>
      <c r="BN26">
        <v>-9</v>
      </c>
      <c r="BO26">
        <v>3</v>
      </c>
      <c r="BP26">
        <v>3</v>
      </c>
      <c r="BQ26">
        <v>-10</v>
      </c>
      <c r="BR26">
        <v>14</v>
      </c>
      <c r="BS26">
        <v>-19</v>
      </c>
      <c r="BT26">
        <v>12</v>
      </c>
      <c r="BU26">
        <v>9</v>
      </c>
      <c r="BV26">
        <v>9</v>
      </c>
      <c r="BW26">
        <v>-4</v>
      </c>
      <c r="BX26">
        <v>-2</v>
      </c>
      <c r="BY26">
        <v>5</v>
      </c>
      <c r="BZ26">
        <v>9</v>
      </c>
      <c r="CA26">
        <v>-3</v>
      </c>
      <c r="CB26">
        <v>5</v>
      </c>
      <c r="CC26">
        <v>1</v>
      </c>
      <c r="CD26">
        <f t="shared" si="45"/>
        <v>-8.0808080808080813</v>
      </c>
      <c r="CE26">
        <f t="shared" si="45"/>
        <v>5</v>
      </c>
      <c r="CF26">
        <f t="shared" si="45"/>
        <v>-9.3023255813953494</v>
      </c>
      <c r="CG26">
        <f t="shared" si="45"/>
        <v>-0.97719869706840379</v>
      </c>
      <c r="CH26">
        <f t="shared" si="45"/>
        <v>-2.0737327188940093</v>
      </c>
      <c r="CI26">
        <f t="shared" si="45"/>
        <v>1.910828025477707</v>
      </c>
      <c r="CJ26">
        <f t="shared" si="45"/>
        <v>3.0612244897959182</v>
      </c>
      <c r="CK26">
        <f t="shared" si="45"/>
        <v>-14.285714285714285</v>
      </c>
      <c r="CL26">
        <f t="shared" si="45"/>
        <v>17.283950617283949</v>
      </c>
      <c r="CM26">
        <f t="shared" si="87"/>
        <v>-3.1147540983606561</v>
      </c>
      <c r="CN26">
        <f t="shared" si="87"/>
        <v>3.5398230088495577</v>
      </c>
      <c r="CO26">
        <f t="shared" si="87"/>
        <v>2.6946107784431139</v>
      </c>
      <c r="CP26">
        <f t="shared" si="87"/>
        <v>8.1818181818181817</v>
      </c>
      <c r="CQ26">
        <f t="shared" si="87"/>
        <v>-1.7777777777777777</v>
      </c>
      <c r="CR26">
        <f t="shared" si="87"/>
        <v>-5.5555555555555554</v>
      </c>
      <c r="CS26">
        <f t="shared" si="87"/>
        <v>4.9504950495049505</v>
      </c>
      <c r="CT26">
        <f t="shared" si="87"/>
        <v>14.0625</v>
      </c>
      <c r="CU26">
        <f t="shared" si="87"/>
        <v>-15.789473684210526</v>
      </c>
      <c r="CV26">
        <f t="shared" si="87"/>
        <v>12.820512820512819</v>
      </c>
      <c r="CW26">
        <f t="shared" si="87"/>
        <v>1.1764705882352942</v>
      </c>
      <c r="CZ26">
        <f t="shared" si="1"/>
        <v>6.1875</v>
      </c>
      <c r="DA26">
        <f t="shared" si="48"/>
        <v>4.4444444444444446</v>
      </c>
      <c r="DB26">
        <f t="shared" si="49"/>
        <v>6.1428571428571432</v>
      </c>
      <c r="DC26">
        <f t="shared" si="50"/>
        <v>4.9516129032258061</v>
      </c>
      <c r="DD26">
        <f t="shared" si="51"/>
        <v>4.9885057471264371</v>
      </c>
      <c r="DE26">
        <f t="shared" si="52"/>
        <v>4.4857142857142858</v>
      </c>
      <c r="DF26">
        <f t="shared" si="53"/>
        <v>5.1578947368421053</v>
      </c>
      <c r="DG26">
        <f t="shared" si="54"/>
        <v>7.7777777777777777</v>
      </c>
      <c r="DH26">
        <f t="shared" si="55"/>
        <v>3.5217391304347827</v>
      </c>
      <c r="DI26">
        <f t="shared" si="56"/>
        <v>5.7547169811320753</v>
      </c>
      <c r="DJ26">
        <f t="shared" si="57"/>
        <v>4.708333333333333</v>
      </c>
      <c r="DK26">
        <f t="shared" si="58"/>
        <v>4.704225352112676</v>
      </c>
      <c r="DL26">
        <f t="shared" si="59"/>
        <v>4.583333333333333</v>
      </c>
      <c r="DM26">
        <f t="shared" si="60"/>
        <v>5.2325581395348841</v>
      </c>
      <c r="DN26">
        <f t="shared" si="61"/>
        <v>5.1428571428571432</v>
      </c>
      <c r="DO26">
        <f t="shared" si="62"/>
        <v>3.4827586206896552</v>
      </c>
      <c r="DP26">
        <f t="shared" si="63"/>
        <v>3.7647058823529411</v>
      </c>
      <c r="DQ26">
        <f t="shared" si="64"/>
        <v>19</v>
      </c>
      <c r="DR26">
        <f t="shared" si="65"/>
        <v>4.875</v>
      </c>
      <c r="DS26">
        <f t="shared" si="66"/>
        <v>4.7222222222222223</v>
      </c>
      <c r="DV26">
        <f t="shared" si="3"/>
        <v>4.125</v>
      </c>
      <c r="DW26">
        <f t="shared" si="67"/>
        <v>5.7142857142857144</v>
      </c>
      <c r="DX26">
        <f t="shared" si="68"/>
        <v>3.9090909090909092</v>
      </c>
      <c r="DY26">
        <f t="shared" si="69"/>
        <v>4.7230769230769232</v>
      </c>
      <c r="DZ26">
        <f t="shared" si="70"/>
        <v>4.520833333333333</v>
      </c>
      <c r="EA26">
        <f t="shared" si="71"/>
        <v>4.90625</v>
      </c>
      <c r="EB26">
        <f t="shared" si="72"/>
        <v>6.125</v>
      </c>
      <c r="EC26">
        <f t="shared" si="73"/>
        <v>3.6842105263157894</v>
      </c>
      <c r="ED26">
        <f t="shared" si="74"/>
        <v>9</v>
      </c>
      <c r="EE26">
        <f t="shared" si="75"/>
        <v>4.88</v>
      </c>
      <c r="EF26">
        <f t="shared" si="76"/>
        <v>5.65</v>
      </c>
      <c r="EG26">
        <f t="shared" si="77"/>
        <v>5.387096774193548</v>
      </c>
      <c r="EH26">
        <f t="shared" si="78"/>
        <v>7.333333333333333</v>
      </c>
      <c r="EI26">
        <f t="shared" si="79"/>
        <v>4.7872340425531918</v>
      </c>
      <c r="EJ26">
        <f t="shared" si="80"/>
        <v>4</v>
      </c>
      <c r="EK26">
        <f t="shared" si="81"/>
        <v>4.208333333333333</v>
      </c>
      <c r="EL26">
        <f t="shared" si="82"/>
        <v>8</v>
      </c>
      <c r="EM26">
        <f t="shared" si="83"/>
        <v>4.75</v>
      </c>
      <c r="EN26">
        <f t="shared" si="84"/>
        <v>13</v>
      </c>
      <c r="EO26">
        <f t="shared" si="85"/>
        <v>5</v>
      </c>
      <c r="ER26">
        <f t="shared" si="86"/>
        <v>5.6833125516376786</v>
      </c>
      <c r="EU26">
        <f t="shared" si="5"/>
        <v>0.23269121896130959</v>
      </c>
      <c r="EV26">
        <f t="shared" si="6"/>
        <v>0.81518725546205351</v>
      </c>
      <c r="EW26">
        <f t="shared" si="7"/>
        <v>0.2218123960654973</v>
      </c>
      <c r="EX26">
        <f t="shared" si="8"/>
        <v>0.98555910846508488</v>
      </c>
      <c r="EY26">
        <f t="shared" si="9"/>
        <v>1.0862354895849331</v>
      </c>
      <c r="EZ26">
        <f t="shared" si="10"/>
        <v>1.2763527301763322</v>
      </c>
      <c r="FA26">
        <f t="shared" si="11"/>
        <v>0.57077497554109435</v>
      </c>
      <c r="FB26">
        <f t="shared" si="12"/>
        <v>9.1623701305671393E-2</v>
      </c>
      <c r="FC26">
        <f t="shared" si="13"/>
        <v>2.2659694603006946</v>
      </c>
      <c r="FD26">
        <f t="shared" si="14"/>
        <v>0.27515764206174059</v>
      </c>
      <c r="FE26">
        <f t="shared" si="15"/>
        <v>1.4450863824724698</v>
      </c>
      <c r="FF26">
        <f t="shared" si="16"/>
        <v>1.441610671818103</v>
      </c>
      <c r="FG26">
        <f t="shared" si="17"/>
        <v>0.99402678971566272</v>
      </c>
      <c r="FH26">
        <f t="shared" si="18"/>
        <v>0.61325064938854212</v>
      </c>
      <c r="FI26">
        <f t="shared" si="19"/>
        <v>0.53318623488489059</v>
      </c>
      <c r="FJ26">
        <f t="shared" si="20"/>
        <v>2.7076062763784501</v>
      </c>
      <c r="FK26">
        <f t="shared" si="21"/>
        <v>1.6023469470417961</v>
      </c>
      <c r="FL26">
        <f t="shared" si="22"/>
        <v>5.9448263003798817E-2</v>
      </c>
      <c r="FM26">
        <f t="shared" si="23"/>
        <v>0.62340616333817378</v>
      </c>
      <c r="FN26">
        <f t="shared" si="24"/>
        <v>0.80643534269218864</v>
      </c>
      <c r="FP26">
        <f t="shared" si="25"/>
        <v>1.5515821594381227E-2</v>
      </c>
      <c r="FQ26">
        <f t="shared" si="26"/>
        <v>0.22700763924217643</v>
      </c>
      <c r="FR26">
        <f t="shared" si="27"/>
        <v>3.6571260799745714E-3</v>
      </c>
      <c r="FS26">
        <f t="shared" si="28"/>
        <v>2.0114932267672862E-2</v>
      </c>
      <c r="FT26">
        <f t="shared" si="29"/>
        <v>2.9208964882567858E-3</v>
      </c>
      <c r="FU26">
        <f t="shared" si="30"/>
        <v>7.2356472044221909E-2</v>
      </c>
      <c r="FV26">
        <f t="shared" si="31"/>
        <v>0.36366651823846963</v>
      </c>
      <c r="FW26">
        <f t="shared" si="32"/>
        <v>6.9452485826884281E-3</v>
      </c>
      <c r="FX26">
        <f t="shared" si="33"/>
        <v>1.111888685928234</v>
      </c>
      <c r="FY26">
        <f t="shared" si="34"/>
        <v>1.2564096804940755E-2</v>
      </c>
      <c r="FZ26">
        <f t="shared" si="35"/>
        <v>0.25622259730079394</v>
      </c>
      <c r="GA26">
        <f t="shared" si="36"/>
        <v>0.15004776595250024</v>
      </c>
      <c r="GB26">
        <f t="shared" si="37"/>
        <v>0.77605655426658227</v>
      </c>
      <c r="GC26">
        <f t="shared" si="38"/>
        <v>3.876199890735766E-2</v>
      </c>
      <c r="GD26">
        <f t="shared" si="39"/>
        <v>3.9946645733717853E-2</v>
      </c>
      <c r="GE26">
        <f t="shared" si="40"/>
        <v>1.9390253792249075E-2</v>
      </c>
      <c r="GF26">
        <f t="shared" si="41"/>
        <v>0.7354611265794514</v>
      </c>
      <c r="GG26">
        <f t="shared" si="42"/>
        <v>0.11485309512896856</v>
      </c>
      <c r="GH26">
        <f t="shared" si="43"/>
        <v>1.157048441673775</v>
      </c>
      <c r="GI26">
        <f t="shared" si="44"/>
        <v>0.11342688322825657</v>
      </c>
    </row>
    <row r="27" spans="1:212">
      <c r="A27" t="s">
        <v>95</v>
      </c>
      <c r="B27">
        <v>158</v>
      </c>
      <c r="C27">
        <v>59</v>
      </c>
      <c r="D27">
        <v>119</v>
      </c>
      <c r="E27">
        <v>322</v>
      </c>
      <c r="F27">
        <v>381</v>
      </c>
      <c r="G27">
        <v>201</v>
      </c>
      <c r="H27">
        <v>145</v>
      </c>
      <c r="I27">
        <v>90</v>
      </c>
      <c r="J27">
        <v>74</v>
      </c>
      <c r="K27">
        <v>902</v>
      </c>
      <c r="L27">
        <v>360</v>
      </c>
      <c r="M27">
        <v>569</v>
      </c>
      <c r="N27">
        <v>144</v>
      </c>
      <c r="O27">
        <v>243</v>
      </c>
      <c r="P27">
        <v>62</v>
      </c>
      <c r="Q27">
        <v>121</v>
      </c>
      <c r="R27">
        <v>116</v>
      </c>
      <c r="S27">
        <v>29</v>
      </c>
      <c r="T27">
        <v>57</v>
      </c>
      <c r="U27">
        <v>99</v>
      </c>
      <c r="V27">
        <v>44</v>
      </c>
      <c r="W27">
        <v>20</v>
      </c>
      <c r="X27">
        <v>32</v>
      </c>
      <c r="Y27">
        <v>87</v>
      </c>
      <c r="Z27">
        <v>90</v>
      </c>
      <c r="AA27">
        <v>56</v>
      </c>
      <c r="AB27">
        <v>41</v>
      </c>
      <c r="AC27">
        <v>22</v>
      </c>
      <c r="AD27">
        <v>20</v>
      </c>
      <c r="AE27">
        <v>209</v>
      </c>
      <c r="AF27">
        <v>89</v>
      </c>
      <c r="AG27">
        <v>150</v>
      </c>
      <c r="AH27">
        <v>30</v>
      </c>
      <c r="AI27">
        <v>68</v>
      </c>
      <c r="AJ27">
        <v>13</v>
      </c>
      <c r="AK27">
        <v>33</v>
      </c>
      <c r="AL27">
        <v>36</v>
      </c>
      <c r="AM27">
        <v>12</v>
      </c>
      <c r="AN27">
        <v>18</v>
      </c>
      <c r="AO27">
        <v>25</v>
      </c>
      <c r="AP27">
        <v>43</v>
      </c>
      <c r="AQ27">
        <v>15</v>
      </c>
      <c r="AR27">
        <v>30</v>
      </c>
      <c r="AS27">
        <v>73</v>
      </c>
      <c r="AT27">
        <v>105</v>
      </c>
      <c r="AU27">
        <v>51</v>
      </c>
      <c r="AV27">
        <v>31</v>
      </c>
      <c r="AW27">
        <v>29</v>
      </c>
      <c r="AX27">
        <v>27</v>
      </c>
      <c r="AY27">
        <v>242</v>
      </c>
      <c r="AZ27">
        <v>96</v>
      </c>
      <c r="BA27">
        <v>138</v>
      </c>
      <c r="BB27">
        <v>40</v>
      </c>
      <c r="BC27">
        <v>57</v>
      </c>
      <c r="BD27">
        <v>20</v>
      </c>
      <c r="BE27">
        <v>25</v>
      </c>
      <c r="BF27">
        <v>22</v>
      </c>
      <c r="BG27">
        <v>7</v>
      </c>
      <c r="BH27">
        <v>11</v>
      </c>
      <c r="BI27">
        <v>32</v>
      </c>
      <c r="BJ27">
        <v>1</v>
      </c>
      <c r="BK27">
        <v>5</v>
      </c>
      <c r="BL27">
        <v>2</v>
      </c>
      <c r="BM27">
        <v>14</v>
      </c>
      <c r="BN27">
        <v>-15</v>
      </c>
      <c r="BO27">
        <v>5</v>
      </c>
      <c r="BP27">
        <v>10</v>
      </c>
      <c r="BQ27">
        <v>-7</v>
      </c>
      <c r="BR27">
        <v>-7</v>
      </c>
      <c r="BS27">
        <v>-33</v>
      </c>
      <c r="BT27">
        <v>-7</v>
      </c>
      <c r="BU27">
        <v>12</v>
      </c>
      <c r="BV27">
        <v>-10</v>
      </c>
      <c r="BW27">
        <v>11</v>
      </c>
      <c r="BX27">
        <v>-7</v>
      </c>
      <c r="BY27">
        <v>8</v>
      </c>
      <c r="BZ27">
        <v>14</v>
      </c>
      <c r="CA27">
        <v>5</v>
      </c>
      <c r="CB27">
        <v>7</v>
      </c>
      <c r="CC27">
        <v>-7</v>
      </c>
      <c r="CD27">
        <f t="shared" si="45"/>
        <v>0.63291139240506333</v>
      </c>
      <c r="CE27">
        <f t="shared" si="45"/>
        <v>8.4745762711864394</v>
      </c>
      <c r="CF27">
        <f t="shared" si="45"/>
        <v>1.680672268907563</v>
      </c>
      <c r="CG27">
        <f t="shared" si="45"/>
        <v>4.3478260869565215</v>
      </c>
      <c r="CH27">
        <f t="shared" si="45"/>
        <v>-3.9370078740157481</v>
      </c>
      <c r="CI27">
        <f t="shared" si="45"/>
        <v>2.4875621890547266</v>
      </c>
      <c r="CJ27">
        <f t="shared" si="45"/>
        <v>6.8965517241379306</v>
      </c>
      <c r="CK27">
        <f t="shared" si="45"/>
        <v>-7.7777777777777777</v>
      </c>
      <c r="CL27">
        <f t="shared" si="45"/>
        <v>-9.4594594594594597</v>
      </c>
      <c r="CM27">
        <f t="shared" si="87"/>
        <v>-3.6585365853658534</v>
      </c>
      <c r="CN27">
        <f t="shared" si="87"/>
        <v>-1.9444444444444444</v>
      </c>
      <c r="CO27">
        <f t="shared" si="87"/>
        <v>2.1089630931458698</v>
      </c>
      <c r="CP27">
        <f t="shared" si="87"/>
        <v>-6.9444444444444446</v>
      </c>
      <c r="CQ27">
        <f t="shared" si="87"/>
        <v>4.5267489711934159</v>
      </c>
      <c r="CR27">
        <f t="shared" si="87"/>
        <v>-11.29032258064516</v>
      </c>
      <c r="CS27">
        <f t="shared" si="87"/>
        <v>6.6115702479338845</v>
      </c>
      <c r="CT27">
        <f t="shared" si="87"/>
        <v>12.068965517241379</v>
      </c>
      <c r="CU27">
        <f t="shared" si="87"/>
        <v>17.241379310344829</v>
      </c>
      <c r="CV27">
        <f t="shared" si="87"/>
        <v>12.280701754385964</v>
      </c>
      <c r="CW27">
        <f t="shared" si="87"/>
        <v>-7.0707070707070701</v>
      </c>
      <c r="CZ27">
        <f t="shared" si="1"/>
        <v>3.5909090909090908</v>
      </c>
      <c r="DA27">
        <f t="shared" si="48"/>
        <v>2.95</v>
      </c>
      <c r="DB27">
        <f t="shared" si="49"/>
        <v>3.71875</v>
      </c>
      <c r="DC27">
        <f t="shared" si="50"/>
        <v>3.7011494252873565</v>
      </c>
      <c r="DD27">
        <f t="shared" si="51"/>
        <v>4.2333333333333334</v>
      </c>
      <c r="DE27">
        <f t="shared" si="52"/>
        <v>3.5892857142857144</v>
      </c>
      <c r="DF27">
        <f t="shared" si="53"/>
        <v>3.5365853658536586</v>
      </c>
      <c r="DG27">
        <f t="shared" si="54"/>
        <v>4.0909090909090908</v>
      </c>
      <c r="DH27">
        <f t="shared" si="55"/>
        <v>3.7</v>
      </c>
      <c r="DI27">
        <f t="shared" si="56"/>
        <v>4.3157894736842106</v>
      </c>
      <c r="DJ27">
        <f t="shared" si="57"/>
        <v>4.0449438202247192</v>
      </c>
      <c r="DK27">
        <f t="shared" si="58"/>
        <v>3.7933333333333334</v>
      </c>
      <c r="DL27">
        <f t="shared" si="59"/>
        <v>4.8</v>
      </c>
      <c r="DM27">
        <f t="shared" si="60"/>
        <v>3.5735294117647061</v>
      </c>
      <c r="DN27">
        <f t="shared" si="61"/>
        <v>4.7692307692307692</v>
      </c>
      <c r="DO27">
        <f t="shared" si="62"/>
        <v>3.6666666666666665</v>
      </c>
      <c r="DP27">
        <f t="shared" si="63"/>
        <v>3.2222222222222223</v>
      </c>
      <c r="DQ27">
        <f t="shared" si="64"/>
        <v>2.4166666666666665</v>
      </c>
      <c r="DR27">
        <f t="shared" si="65"/>
        <v>3.1666666666666665</v>
      </c>
      <c r="DS27">
        <f t="shared" si="66"/>
        <v>3.96</v>
      </c>
      <c r="DV27">
        <f t="shared" si="3"/>
        <v>3.6744186046511627</v>
      </c>
      <c r="DW27">
        <f t="shared" si="67"/>
        <v>3.9333333333333331</v>
      </c>
      <c r="DX27">
        <f t="shared" si="68"/>
        <v>3.9666666666666668</v>
      </c>
      <c r="DY27">
        <f t="shared" si="69"/>
        <v>4.4109589041095889</v>
      </c>
      <c r="DZ27">
        <f t="shared" si="70"/>
        <v>3.6285714285714286</v>
      </c>
      <c r="EA27">
        <f t="shared" si="71"/>
        <v>3.9411764705882355</v>
      </c>
      <c r="EB27">
        <f t="shared" si="72"/>
        <v>4.67741935483871</v>
      </c>
      <c r="EC27">
        <f t="shared" si="73"/>
        <v>3.103448275862069</v>
      </c>
      <c r="ED27">
        <f t="shared" si="74"/>
        <v>2.7407407407407409</v>
      </c>
      <c r="EE27">
        <f t="shared" si="75"/>
        <v>3.7272727272727271</v>
      </c>
      <c r="EF27">
        <f t="shared" si="76"/>
        <v>3.75</v>
      </c>
      <c r="EG27">
        <f t="shared" si="77"/>
        <v>4.1231884057971016</v>
      </c>
      <c r="EH27">
        <f t="shared" si="78"/>
        <v>3.6</v>
      </c>
      <c r="EI27">
        <f t="shared" si="79"/>
        <v>4.2631578947368425</v>
      </c>
      <c r="EJ27">
        <f t="shared" si="80"/>
        <v>3.1</v>
      </c>
      <c r="EK27">
        <f t="shared" si="81"/>
        <v>4.84</v>
      </c>
      <c r="EL27">
        <f t="shared" si="82"/>
        <v>5.2727272727272725</v>
      </c>
      <c r="EM27">
        <f t="shared" si="83"/>
        <v>4.1428571428571432</v>
      </c>
      <c r="EN27">
        <f t="shared" si="84"/>
        <v>5.1818181818181817</v>
      </c>
      <c r="EO27">
        <f t="shared" si="85"/>
        <v>3.09375</v>
      </c>
      <c r="ER27">
        <f t="shared" si="86"/>
        <v>3.8502869113902358</v>
      </c>
      <c r="EU27">
        <f t="shared" si="5"/>
        <v>0.58167345840669826</v>
      </c>
      <c r="EV27">
        <f t="shared" si="6"/>
        <v>1.1842201269020352</v>
      </c>
      <c r="EW27">
        <f t="shared" si="7"/>
        <v>0.43889186286310872</v>
      </c>
      <c r="EX27">
        <f t="shared" si="8"/>
        <v>0.51042002180271728</v>
      </c>
      <c r="EY27">
        <f t="shared" si="9"/>
        <v>7.658736769703825E-2</v>
      </c>
      <c r="EZ27">
        <f t="shared" si="10"/>
        <v>0.61496740429497909</v>
      </c>
      <c r="FA27">
        <f t="shared" si="11"/>
        <v>0.6357309460397268</v>
      </c>
      <c r="FB27">
        <f t="shared" si="12"/>
        <v>0.23962109054803418</v>
      </c>
      <c r="FC27">
        <f t="shared" si="13"/>
        <v>0.44349801275627138</v>
      </c>
      <c r="FD27">
        <f t="shared" si="14"/>
        <v>1.2734336063083836E-2</v>
      </c>
      <c r="FE27">
        <f t="shared" si="15"/>
        <v>0.16623563970755484</v>
      </c>
      <c r="FF27">
        <f t="shared" si="16"/>
        <v>0.40371114145317505</v>
      </c>
      <c r="FG27">
        <f t="shared" si="17"/>
        <v>4.2279141455254833E-2</v>
      </c>
      <c r="FH27">
        <f t="shared" si="18"/>
        <v>0.66960827822127289</v>
      </c>
      <c r="FI27">
        <f t="shared" si="19"/>
        <v>0.11275086422901576</v>
      </c>
      <c r="FJ27">
        <f t="shared" si="20"/>
        <v>0.48308144633746442</v>
      </c>
      <c r="FK27">
        <f t="shared" si="21"/>
        <v>1.0431306728474365</v>
      </c>
      <c r="FL27">
        <f t="shared" si="22"/>
        <v>1.665382916938307</v>
      </c>
      <c r="FM27">
        <f t="shared" si="23"/>
        <v>0.87601535858099133</v>
      </c>
      <c r="FN27">
        <f t="shared" si="24"/>
        <v>0.29069264263581612</v>
      </c>
      <c r="FP27">
        <f t="shared" si="25"/>
        <v>0.16959789821328092</v>
      </c>
      <c r="FQ27">
        <f t="shared" si="26"/>
        <v>0.27540885153118561</v>
      </c>
      <c r="FR27">
        <f t="shared" si="27"/>
        <v>0.32532978446196925</v>
      </c>
      <c r="FS27">
        <f t="shared" si="28"/>
        <v>1.010152659058557</v>
      </c>
      <c r="FT27">
        <f t="shared" si="29"/>
        <v>0.10847897126509382</v>
      </c>
      <c r="FU27">
        <f t="shared" si="30"/>
        <v>0.33723259909677833</v>
      </c>
      <c r="FV27">
        <f t="shared" si="31"/>
        <v>0.91935922342382281</v>
      </c>
      <c r="FW27">
        <f t="shared" si="32"/>
        <v>3.2939479492778943E-2</v>
      </c>
      <c r="FX27">
        <f t="shared" si="33"/>
        <v>7.2464834845318658E-3</v>
      </c>
      <c r="FY27">
        <f t="shared" si="34"/>
        <v>0.13356751798949457</v>
      </c>
      <c r="FZ27">
        <f t="shared" si="35"/>
        <v>0.1911705832178475</v>
      </c>
      <c r="GA27">
        <f t="shared" si="36"/>
        <v>0.72612350748575583</v>
      </c>
      <c r="GB27">
        <f t="shared" si="37"/>
        <v>0.13942541756862428</v>
      </c>
      <c r="GC27">
        <f t="shared" si="38"/>
        <v>0.6842275507734451</v>
      </c>
      <c r="GD27">
        <f t="shared" si="39"/>
        <v>4.7436784123522188E-2</v>
      </c>
      <c r="GE27">
        <f t="shared" si="40"/>
        <v>0.96758757511587046</v>
      </c>
      <c r="GF27">
        <f t="shared" si="41"/>
        <v>1.3034046944640987</v>
      </c>
      <c r="GG27">
        <f t="shared" si="42"/>
        <v>0.29376899573799897</v>
      </c>
      <c r="GH27">
        <f t="shared" si="43"/>
        <v>0.79868266934980703</v>
      </c>
      <c r="GI27">
        <f t="shared" si="44"/>
        <v>2.8053391781026317E-2</v>
      </c>
    </row>
    <row r="28" spans="1:212">
      <c r="EU28" t="s">
        <v>118</v>
      </c>
      <c r="EV28" t="s">
        <v>119</v>
      </c>
      <c r="EW28" t="s">
        <v>120</v>
      </c>
      <c r="EX28" t="s">
        <v>121</v>
      </c>
      <c r="EY28" t="s">
        <v>122</v>
      </c>
      <c r="EZ28" t="s">
        <v>123</v>
      </c>
      <c r="FA28" t="s">
        <v>124</v>
      </c>
      <c r="FB28" t="s">
        <v>125</v>
      </c>
      <c r="FC28" t="s">
        <v>126</v>
      </c>
      <c r="FD28" t="s">
        <v>127</v>
      </c>
      <c r="FE28" t="s">
        <v>128</v>
      </c>
      <c r="FF28" t="s">
        <v>129</v>
      </c>
      <c r="FG28" t="s">
        <v>130</v>
      </c>
      <c r="FH28" t="s">
        <v>131</v>
      </c>
      <c r="FI28" t="s">
        <v>132</v>
      </c>
      <c r="FJ28" t="s">
        <v>133</v>
      </c>
      <c r="FK28" t="s">
        <v>134</v>
      </c>
      <c r="FL28" t="s">
        <v>136</v>
      </c>
      <c r="FM28" t="s">
        <v>135</v>
      </c>
      <c r="FN28" t="s">
        <v>137</v>
      </c>
      <c r="FP28" s="3" t="s">
        <v>162</v>
      </c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K28" s="3" t="s">
        <v>163</v>
      </c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</row>
    <row r="29" spans="1:212">
      <c r="EP29" s="1" t="s">
        <v>81</v>
      </c>
      <c r="EU29">
        <f>CD4</f>
        <v>-1.935483870967742</v>
      </c>
      <c r="EV29">
        <f t="shared" ref="EV29:FN42" si="88">CE4</f>
        <v>6.5217391304347823</v>
      </c>
      <c r="EW29">
        <f t="shared" si="88"/>
        <v>-16.831683168316832</v>
      </c>
      <c r="EX29">
        <f t="shared" si="88"/>
        <v>1.1029411764705883</v>
      </c>
      <c r="EY29">
        <f t="shared" si="88"/>
        <v>-2.3809523809523809</v>
      </c>
      <c r="EZ29">
        <f t="shared" si="88"/>
        <v>-9.4674556213017755</v>
      </c>
      <c r="FA29">
        <f t="shared" si="88"/>
        <v>1.8691588785046727</v>
      </c>
      <c r="FB29">
        <f t="shared" si="88"/>
        <v>4.2857142857142856</v>
      </c>
      <c r="FC29">
        <f t="shared" si="88"/>
        <v>-8.791208791208792</v>
      </c>
      <c r="FD29">
        <f t="shared" si="88"/>
        <v>-0.36319612590799033</v>
      </c>
      <c r="FE29">
        <f t="shared" si="88"/>
        <v>6.3131313131313131</v>
      </c>
      <c r="FF29">
        <f t="shared" si="88"/>
        <v>4.8832271762208075</v>
      </c>
      <c r="FG29">
        <f t="shared" si="88"/>
        <v>-5.7142857142857144</v>
      </c>
      <c r="FH29">
        <f t="shared" si="88"/>
        <v>3.8297872340425529</v>
      </c>
      <c r="FI29">
        <f t="shared" si="88"/>
        <v>-11.76470588235294</v>
      </c>
      <c r="FJ29">
        <f t="shared" si="88"/>
        <v>17.391304347826086</v>
      </c>
      <c r="FK29">
        <f>CT4</f>
        <v>0</v>
      </c>
      <c r="FL29">
        <f t="shared" si="88"/>
        <v>-4.3478260869565215</v>
      </c>
      <c r="FM29">
        <f t="shared" si="88"/>
        <v>2.3255813953488373</v>
      </c>
      <c r="FN29">
        <f t="shared" si="88"/>
        <v>-14.457831325301203</v>
      </c>
      <c r="FP29">
        <f>AVERAGE(EU4,FP4)</f>
        <v>0.20928945348575387</v>
      </c>
      <c r="FQ29">
        <f t="shared" ref="FQ29:GI42" si="89">AVERAGE(EV4,FQ4)</f>
        <v>0.6291211345176938</v>
      </c>
      <c r="FR29">
        <f t="shared" si="89"/>
        <v>6.1994827372156149E-2</v>
      </c>
      <c r="FS29">
        <f t="shared" si="89"/>
        <v>1.0223605259656543</v>
      </c>
      <c r="FT29">
        <f t="shared" si="89"/>
        <v>0.14136315570755409</v>
      </c>
      <c r="FU29">
        <f t="shared" si="89"/>
        <v>4.9675539158048128E-2</v>
      </c>
      <c r="FV29">
        <f t="shared" si="89"/>
        <v>0.40652692663049572</v>
      </c>
      <c r="FW29">
        <f t="shared" si="89"/>
        <v>1.192764500346184</v>
      </c>
      <c r="FX29">
        <f t="shared" si="89"/>
        <v>0.1060910178143345</v>
      </c>
      <c r="FY29">
        <f t="shared" si="89"/>
        <v>0.75121764959165371</v>
      </c>
      <c r="FZ29">
        <f t="shared" si="89"/>
        <v>1.2658857351638932</v>
      </c>
      <c r="GA29">
        <f t="shared" si="89"/>
        <v>1.2751032251141219</v>
      </c>
      <c r="GB29">
        <f t="shared" si="89"/>
        <v>0.11494999899679392</v>
      </c>
      <c r="GC29">
        <f t="shared" si="89"/>
        <v>0.64302034183474355</v>
      </c>
      <c r="GD29">
        <f t="shared" si="89"/>
        <v>0.17059280553827086</v>
      </c>
      <c r="GE29">
        <f t="shared" si="89"/>
        <v>1.4889803956258216</v>
      </c>
      <c r="GF29">
        <f t="shared" si="89"/>
        <v>0.39876708572541059</v>
      </c>
      <c r="GG29">
        <f t="shared" si="89"/>
        <v>0.31934788337800801</v>
      </c>
      <c r="GH29">
        <f t="shared" si="89"/>
        <v>0.66221577690584621</v>
      </c>
      <c r="GI29">
        <f t="shared" si="89"/>
        <v>2.0678193664228663E-2</v>
      </c>
      <c r="GK29">
        <f>AVERAGE(-LOG10(1-(10^-EU4)),-LOG10(1-(10^-FP4)))</f>
        <v>0.42216511304090604</v>
      </c>
      <c r="GL29">
        <f t="shared" ref="GL29:HD42" si="90">AVERAGE(-LOG10(1-(10^-EV4)),-LOG10(1-(10^-FQ4)))</f>
        <v>0.18524120111840642</v>
      </c>
      <c r="GM29">
        <f t="shared" si="90"/>
        <v>2.023338974756884</v>
      </c>
      <c r="GN29">
        <f t="shared" si="90"/>
        <v>0.7821389076733184</v>
      </c>
      <c r="GO29">
        <f t="shared" si="90"/>
        <v>0.55623883551090714</v>
      </c>
      <c r="GP29">
        <f t="shared" si="90"/>
        <v>1.3932292493962002</v>
      </c>
      <c r="GQ29">
        <f t="shared" si="90"/>
        <v>0.23595828508563382</v>
      </c>
      <c r="GR29">
        <f t="shared" si="90"/>
        <v>0.72955983721280171</v>
      </c>
      <c r="GS29">
        <f t="shared" si="90"/>
        <v>0.99104191931072683</v>
      </c>
      <c r="GT29">
        <f t="shared" si="90"/>
        <v>0.88590336724104202</v>
      </c>
      <c r="GU29">
        <f t="shared" si="90"/>
        <v>2.4531198842867974E-2</v>
      </c>
      <c r="GV29">
        <f t="shared" si="90"/>
        <v>0.13019474855760779</v>
      </c>
      <c r="GW29">
        <f t="shared" si="90"/>
        <v>0.6424045580380614</v>
      </c>
      <c r="GX29">
        <f t="shared" si="90"/>
        <v>0.11241111007394521</v>
      </c>
      <c r="GY29">
        <f t="shared" si="90"/>
        <v>0.81090954797785419</v>
      </c>
      <c r="GZ29">
        <f t="shared" si="90"/>
        <v>1.4359396549519437E-2</v>
      </c>
      <c r="HA29">
        <f t="shared" si="90"/>
        <v>0.39876708572541059</v>
      </c>
      <c r="HB29">
        <f t="shared" si="90"/>
        <v>0.5066449903082576</v>
      </c>
      <c r="HC29">
        <f t="shared" si="90"/>
        <v>0.50569112559238738</v>
      </c>
      <c r="HD29">
        <f t="shared" si="90"/>
        <v>1.3533267505781754</v>
      </c>
    </row>
    <row r="30" spans="1:212">
      <c r="A30" t="s">
        <v>96</v>
      </c>
      <c r="B30">
        <v>3845</v>
      </c>
      <c r="C30">
        <v>833</v>
      </c>
      <c r="D30">
        <v>1081</v>
      </c>
      <c r="E30">
        <v>2604</v>
      </c>
      <c r="F30">
        <v>1111</v>
      </c>
      <c r="G30">
        <v>3021</v>
      </c>
      <c r="H30">
        <v>668</v>
      </c>
      <c r="I30">
        <v>0</v>
      </c>
      <c r="J30">
        <v>1684</v>
      </c>
      <c r="K30">
        <v>3030</v>
      </c>
      <c r="L30">
        <v>0</v>
      </c>
      <c r="M30">
        <v>779</v>
      </c>
      <c r="N30">
        <v>2630</v>
      </c>
      <c r="O30">
        <v>1697</v>
      </c>
      <c r="P30">
        <v>3532</v>
      </c>
      <c r="Q30">
        <v>2657</v>
      </c>
      <c r="R30">
        <v>1538</v>
      </c>
      <c r="S30">
        <v>2105</v>
      </c>
      <c r="T30">
        <v>533</v>
      </c>
      <c r="U30">
        <v>150</v>
      </c>
      <c r="V30">
        <v>472</v>
      </c>
      <c r="W30">
        <v>106</v>
      </c>
      <c r="X30">
        <v>123</v>
      </c>
      <c r="Y30">
        <v>266</v>
      </c>
      <c r="Z30">
        <v>99</v>
      </c>
      <c r="AA30">
        <v>388</v>
      </c>
      <c r="AB30">
        <v>88</v>
      </c>
      <c r="AC30">
        <v>0</v>
      </c>
      <c r="AD30">
        <v>176</v>
      </c>
      <c r="AE30">
        <v>366</v>
      </c>
      <c r="AF30">
        <v>0</v>
      </c>
      <c r="AG30">
        <v>57</v>
      </c>
      <c r="AH30">
        <v>345</v>
      </c>
      <c r="AI30">
        <v>215</v>
      </c>
      <c r="AJ30">
        <v>428</v>
      </c>
      <c r="AK30">
        <v>269</v>
      </c>
      <c r="AL30">
        <v>182</v>
      </c>
      <c r="AM30">
        <v>202</v>
      </c>
      <c r="AN30">
        <v>73</v>
      </c>
      <c r="AO30">
        <v>20</v>
      </c>
      <c r="AP30">
        <v>488</v>
      </c>
      <c r="AQ30">
        <v>89</v>
      </c>
      <c r="AR30">
        <v>128</v>
      </c>
      <c r="AS30">
        <v>272</v>
      </c>
      <c r="AT30">
        <v>143</v>
      </c>
      <c r="AU30">
        <v>359</v>
      </c>
      <c r="AV30">
        <v>82</v>
      </c>
      <c r="AW30">
        <v>0</v>
      </c>
      <c r="AX30">
        <v>215</v>
      </c>
      <c r="AY30">
        <v>334</v>
      </c>
      <c r="AZ30">
        <v>0</v>
      </c>
      <c r="BA30">
        <v>115</v>
      </c>
      <c r="BB30">
        <v>263</v>
      </c>
      <c r="BC30">
        <v>195</v>
      </c>
      <c r="BD30">
        <v>377</v>
      </c>
      <c r="BE30">
        <v>323</v>
      </c>
      <c r="BF30">
        <v>157</v>
      </c>
      <c r="BG30">
        <v>269</v>
      </c>
      <c r="BH30">
        <v>55</v>
      </c>
      <c r="BI30">
        <v>11</v>
      </c>
      <c r="EP30" s="1" t="s">
        <v>82</v>
      </c>
      <c r="EU30">
        <f t="shared" ref="EU30:FC45" si="91">CD5</f>
        <v>-4.1237113402061851</v>
      </c>
      <c r="EV30">
        <f t="shared" si="88"/>
        <v>3.278688524590164</v>
      </c>
      <c r="EW30">
        <f t="shared" si="88"/>
        <v>-9.9173553719008272</v>
      </c>
      <c r="EX30">
        <f t="shared" si="88"/>
        <v>-9.2150170648464158</v>
      </c>
      <c r="EY30">
        <f t="shared" si="88"/>
        <v>3.1476997578692498</v>
      </c>
      <c r="EZ30">
        <f t="shared" si="88"/>
        <v>1.2658227848101267</v>
      </c>
      <c r="FA30">
        <f t="shared" si="88"/>
        <v>2.34375</v>
      </c>
      <c r="FB30">
        <f t="shared" si="88"/>
        <v>2.1052631578947367</v>
      </c>
      <c r="FC30">
        <f t="shared" si="88"/>
        <v>-13.636363636363635</v>
      </c>
      <c r="FD30">
        <f t="shared" si="88"/>
        <v>-1.6441005802707929</v>
      </c>
      <c r="FE30">
        <f t="shared" si="88"/>
        <v>0.28653295128939826</v>
      </c>
      <c r="FF30">
        <f t="shared" si="88"/>
        <v>2.5695931477516059</v>
      </c>
      <c r="FG30">
        <f t="shared" si="88"/>
        <v>-3.6036036036036037</v>
      </c>
      <c r="FH30">
        <f t="shared" si="88"/>
        <v>4.7393364928909953</v>
      </c>
      <c r="FI30">
        <f t="shared" si="88"/>
        <v>17.241379310344829</v>
      </c>
      <c r="FJ30">
        <f t="shared" si="88"/>
        <v>2.5641025641025639</v>
      </c>
      <c r="FK30">
        <f t="shared" si="88"/>
        <v>17.094017094017094</v>
      </c>
      <c r="FL30">
        <f t="shared" si="88"/>
        <v>24</v>
      </c>
      <c r="FM30">
        <f t="shared" si="88"/>
        <v>4.1666666666666661</v>
      </c>
      <c r="FN30">
        <f t="shared" si="88"/>
        <v>-10.869565217391305</v>
      </c>
      <c r="FP30">
        <f t="shared" ref="FP30:FX45" si="92">AVERAGE(EU5,FP5)</f>
        <v>0.29303373734601612</v>
      </c>
      <c r="FQ30">
        <f t="shared" si="89"/>
        <v>0.47482136740989672</v>
      </c>
      <c r="FR30">
        <f t="shared" si="89"/>
        <v>0.13569355545779682</v>
      </c>
      <c r="FS30">
        <f t="shared" si="89"/>
        <v>2.988959060649447E-2</v>
      </c>
      <c r="FT30">
        <f t="shared" si="89"/>
        <v>0.70730290045009614</v>
      </c>
      <c r="FU30">
        <f t="shared" si="89"/>
        <v>0.36668998880795634</v>
      </c>
      <c r="FV30">
        <f t="shared" si="89"/>
        <v>0.75772292903406369</v>
      </c>
      <c r="FW30">
        <f t="shared" si="89"/>
        <v>0.44450017376663786</v>
      </c>
      <c r="FX30">
        <f t="shared" si="89"/>
        <v>6.1184623375145172E-2</v>
      </c>
      <c r="FY30">
        <f t="shared" si="89"/>
        <v>0.21725403374507096</v>
      </c>
      <c r="FZ30">
        <f t="shared" si="89"/>
        <v>0.32537966704203025</v>
      </c>
      <c r="GA30">
        <f t="shared" si="89"/>
        <v>0.6284596800570772</v>
      </c>
      <c r="GB30">
        <f t="shared" si="89"/>
        <v>0.1788130914124858</v>
      </c>
      <c r="GC30">
        <f t="shared" si="89"/>
        <v>0.80337562056676481</v>
      </c>
      <c r="GD30">
        <f t="shared" si="89"/>
        <v>1.344504528566014</v>
      </c>
      <c r="GE30">
        <f t="shared" si="89"/>
        <v>0.39916492087413769</v>
      </c>
      <c r="GF30">
        <f t="shared" si="89"/>
        <v>1.8103052149381573</v>
      </c>
      <c r="GG30">
        <f t="shared" si="89"/>
        <v>1.0775045391288016</v>
      </c>
      <c r="GH30">
        <f t="shared" si="89"/>
        <v>0.55834288761785933</v>
      </c>
      <c r="GI30">
        <f t="shared" si="89"/>
        <v>5.7387358754596801E-2</v>
      </c>
      <c r="GK30">
        <f t="shared" ref="GK30:GK52" si="93">AVERAGE(-LOG10(1-(10^-EU5)),-LOG10(1-(10^-FP5)))</f>
        <v>0.82047070915634335</v>
      </c>
      <c r="GL30">
        <f t="shared" si="90"/>
        <v>0.27031420120398791</v>
      </c>
      <c r="GM30">
        <f t="shared" si="90"/>
        <v>1.1275065572290619</v>
      </c>
      <c r="GN30">
        <f t="shared" si="90"/>
        <v>1.4433088115238795</v>
      </c>
      <c r="GO30">
        <f t="shared" si="90"/>
        <v>0.16438923344438511</v>
      </c>
      <c r="GP30">
        <f t="shared" si="90"/>
        <v>0.24402620624176008</v>
      </c>
      <c r="GQ30">
        <f t="shared" si="90"/>
        <v>0.49817917845932258</v>
      </c>
      <c r="GR30">
        <f t="shared" si="90"/>
        <v>0.28080430399189976</v>
      </c>
      <c r="GS30">
        <f t="shared" si="90"/>
        <v>1.0188834841512142</v>
      </c>
      <c r="GT30">
        <f t="shared" si="90"/>
        <v>0.67519877352438429</v>
      </c>
      <c r="GU30">
        <f t="shared" si="90"/>
        <v>0.28391145382532884</v>
      </c>
      <c r="GV30">
        <f t="shared" si="90"/>
        <v>0.17583294344298603</v>
      </c>
      <c r="GW30">
        <f t="shared" si="90"/>
        <v>0.47311184285183255</v>
      </c>
      <c r="GX30">
        <f t="shared" si="90"/>
        <v>0.18504151631603616</v>
      </c>
      <c r="GY30">
        <f t="shared" si="90"/>
        <v>0.11599154342719452</v>
      </c>
      <c r="GZ30">
        <f t="shared" si="90"/>
        <v>0.22342095597275985</v>
      </c>
      <c r="HA30">
        <f t="shared" si="90"/>
        <v>1.4950409002976905E-2</v>
      </c>
      <c r="HB30">
        <f t="shared" si="90"/>
        <v>6.9248136326944876E-2</v>
      </c>
      <c r="HC30">
        <f t="shared" si="90"/>
        <v>0.31722835306890346</v>
      </c>
      <c r="HD30">
        <f t="shared" si="90"/>
        <v>0.91471251542471044</v>
      </c>
    </row>
    <row r="31" spans="1:212">
      <c r="A31" t="s">
        <v>97</v>
      </c>
      <c r="B31">
        <v>2082</v>
      </c>
      <c r="C31">
        <v>351</v>
      </c>
      <c r="D31">
        <v>530</v>
      </c>
      <c r="E31">
        <v>1266</v>
      </c>
      <c r="F31">
        <v>186</v>
      </c>
      <c r="G31">
        <v>1460</v>
      </c>
      <c r="H31">
        <v>344</v>
      </c>
      <c r="I31">
        <v>289</v>
      </c>
      <c r="J31">
        <v>549</v>
      </c>
      <c r="K31">
        <v>1571</v>
      </c>
      <c r="L31">
        <v>278</v>
      </c>
      <c r="M31">
        <v>225</v>
      </c>
      <c r="N31">
        <v>1865</v>
      </c>
      <c r="O31">
        <v>991</v>
      </c>
      <c r="P31">
        <v>1885</v>
      </c>
      <c r="Q31">
        <v>1310</v>
      </c>
      <c r="R31">
        <v>1069</v>
      </c>
      <c r="S31">
        <v>992</v>
      </c>
      <c r="T31">
        <v>228</v>
      </c>
      <c r="U31">
        <v>136</v>
      </c>
      <c r="V31">
        <v>195</v>
      </c>
      <c r="W31">
        <v>42</v>
      </c>
      <c r="X31">
        <v>48</v>
      </c>
      <c r="Y31">
        <v>169</v>
      </c>
      <c r="Z31">
        <v>24</v>
      </c>
      <c r="AA31">
        <v>144</v>
      </c>
      <c r="AB31">
        <v>41</v>
      </c>
      <c r="AC31">
        <v>27</v>
      </c>
      <c r="AD31">
        <v>85</v>
      </c>
      <c r="AE31">
        <v>171</v>
      </c>
      <c r="AF31">
        <v>40</v>
      </c>
      <c r="AG31">
        <v>23</v>
      </c>
      <c r="AH31">
        <v>197</v>
      </c>
      <c r="AI31">
        <v>103</v>
      </c>
      <c r="AJ31">
        <v>200</v>
      </c>
      <c r="AK31">
        <v>142</v>
      </c>
      <c r="AL31">
        <v>121</v>
      </c>
      <c r="AM31">
        <v>114</v>
      </c>
      <c r="AN31">
        <v>24</v>
      </c>
      <c r="AO31">
        <v>13</v>
      </c>
      <c r="AP31">
        <v>284</v>
      </c>
      <c r="AQ31">
        <v>29</v>
      </c>
      <c r="AR31">
        <v>58</v>
      </c>
      <c r="AS31">
        <v>124</v>
      </c>
      <c r="AT31">
        <v>22</v>
      </c>
      <c r="AU31">
        <v>165</v>
      </c>
      <c r="AV31">
        <v>25</v>
      </c>
      <c r="AW31">
        <v>22</v>
      </c>
      <c r="AX31">
        <v>61</v>
      </c>
      <c r="AY31">
        <v>138</v>
      </c>
      <c r="AZ31">
        <v>30</v>
      </c>
      <c r="BA31">
        <v>26</v>
      </c>
      <c r="BB31">
        <v>220</v>
      </c>
      <c r="BC31">
        <v>111</v>
      </c>
      <c r="BD31">
        <v>212</v>
      </c>
      <c r="BE31">
        <v>156</v>
      </c>
      <c r="BF31">
        <v>117</v>
      </c>
      <c r="BG31">
        <v>89</v>
      </c>
      <c r="BH31">
        <v>21</v>
      </c>
      <c r="BI31">
        <v>13</v>
      </c>
      <c r="EP31" s="1" t="s">
        <v>83</v>
      </c>
      <c r="EU31">
        <f t="shared" si="91"/>
        <v>5.4794520547945202</v>
      </c>
      <c r="EV31">
        <f t="shared" si="88"/>
        <v>2.5641025641025639</v>
      </c>
      <c r="EW31">
        <f t="shared" si="88"/>
        <v>-21.839080459770116</v>
      </c>
      <c r="EX31">
        <f t="shared" si="88"/>
        <v>-3.1818181818181817</v>
      </c>
      <c r="EY31">
        <f t="shared" si="88"/>
        <v>8.7837837837837842</v>
      </c>
      <c r="EZ31">
        <f t="shared" si="88"/>
        <v>-9.1666666666666661</v>
      </c>
      <c r="FA31">
        <f t="shared" si="88"/>
        <v>-9.8901098901098905</v>
      </c>
      <c r="FB31">
        <f t="shared" si="88"/>
        <v>-16.923076923076923</v>
      </c>
      <c r="FC31">
        <f t="shared" si="88"/>
        <v>-21.052631578947366</v>
      </c>
      <c r="FD31">
        <f t="shared" si="88"/>
        <v>-0.39113428943937423</v>
      </c>
      <c r="FE31">
        <f t="shared" si="88"/>
        <v>-1.1583011583011582</v>
      </c>
      <c r="FF31">
        <f t="shared" si="88"/>
        <v>7.803468208092486</v>
      </c>
      <c r="FG31">
        <f t="shared" si="88"/>
        <v>0</v>
      </c>
      <c r="FH31">
        <f t="shared" si="88"/>
        <v>0.72463768115942029</v>
      </c>
      <c r="FI31">
        <f t="shared" si="88"/>
        <v>-2.3809523809523809</v>
      </c>
      <c r="FJ31">
        <f t="shared" si="88"/>
        <v>18.518518518518519</v>
      </c>
      <c r="FK31">
        <f t="shared" si="88"/>
        <v>17.582417582417584</v>
      </c>
      <c r="FL31">
        <f t="shared" si="88"/>
        <v>15.384615384615385</v>
      </c>
      <c r="FM31">
        <f t="shared" si="88"/>
        <v>-3.225806451612903</v>
      </c>
      <c r="FN31">
        <f t="shared" si="88"/>
        <v>-29.230769230769234</v>
      </c>
      <c r="FP31">
        <f t="shared" si="92"/>
        <v>0.6631366791214437</v>
      </c>
      <c r="FQ31">
        <f t="shared" si="89"/>
        <v>0.43278378408933726</v>
      </c>
      <c r="FR31">
        <f t="shared" si="89"/>
        <v>6.1362853945796415E-3</v>
      </c>
      <c r="FS31">
        <f t="shared" si="89"/>
        <v>0.15580438376015288</v>
      </c>
      <c r="FT31">
        <f t="shared" si="89"/>
        <v>1.7562949532177399</v>
      </c>
      <c r="FU31">
        <f t="shared" si="89"/>
        <v>0.13498394362302063</v>
      </c>
      <c r="FV31">
        <f t="shared" si="89"/>
        <v>0.14283274087951139</v>
      </c>
      <c r="FW31">
        <f t="shared" si="89"/>
        <v>0.11109445808163035</v>
      </c>
      <c r="FX31">
        <f t="shared" si="89"/>
        <v>3.368783683646126E-2</v>
      </c>
      <c r="FY31">
        <f t="shared" si="89"/>
        <v>0.2728912799131345</v>
      </c>
      <c r="FZ31">
        <f t="shared" si="89"/>
        <v>0.41671830913823499</v>
      </c>
      <c r="GA31">
        <f t="shared" si="89"/>
        <v>1.3721440953631383</v>
      </c>
      <c r="GB31">
        <f t="shared" si="89"/>
        <v>0.43701208347122322</v>
      </c>
      <c r="GC31">
        <f t="shared" si="89"/>
        <v>0.36066583793317702</v>
      </c>
      <c r="GD31">
        <f t="shared" si="89"/>
        <v>0.48446970124308669</v>
      </c>
      <c r="GE31">
        <f t="shared" si="89"/>
        <v>1.2233874817926527</v>
      </c>
      <c r="GF31">
        <f t="shared" si="89"/>
        <v>1.5021782979798446</v>
      </c>
      <c r="GG31">
        <f t="shared" si="89"/>
        <v>0.59825094202310325</v>
      </c>
      <c r="GH31">
        <f t="shared" si="89"/>
        <v>0.2694612660331242</v>
      </c>
      <c r="GI31">
        <f t="shared" si="89"/>
        <v>1.009180881026551E-2</v>
      </c>
      <c r="GK31">
        <f t="shared" si="93"/>
        <v>0.12683550764351986</v>
      </c>
      <c r="GL31">
        <f t="shared" si="90"/>
        <v>0.30601492329650626</v>
      </c>
      <c r="GM31">
        <f t="shared" si="90"/>
        <v>1.9236163327120863</v>
      </c>
      <c r="GN31">
        <f t="shared" si="90"/>
        <v>0.52232150095296026</v>
      </c>
      <c r="GO31">
        <f t="shared" si="90"/>
        <v>0.10556382551991603</v>
      </c>
      <c r="GP31">
        <f t="shared" si="90"/>
        <v>1.019384528644401</v>
      </c>
      <c r="GQ31">
        <f t="shared" si="90"/>
        <v>0.96270122273406555</v>
      </c>
      <c r="GR31">
        <f t="shared" si="90"/>
        <v>1.3980479410402984</v>
      </c>
      <c r="GS31">
        <f t="shared" si="90"/>
        <v>1.4475499608742406</v>
      </c>
      <c r="GT31">
        <f t="shared" si="90"/>
        <v>0.35680932733652693</v>
      </c>
      <c r="GU31">
        <f t="shared" si="90"/>
        <v>0.59297183893983807</v>
      </c>
      <c r="GV31">
        <f t="shared" si="90"/>
        <v>4.2961598745071314E-2</v>
      </c>
      <c r="GW31">
        <f t="shared" si="90"/>
        <v>0.43701208347122322</v>
      </c>
      <c r="GX31">
        <f t="shared" si="90"/>
        <v>0.29291772633928165</v>
      </c>
      <c r="GY31">
        <f t="shared" si="90"/>
        <v>0.62483867547791305</v>
      </c>
      <c r="GZ31">
        <f t="shared" si="90"/>
        <v>5.0972273149356047E-2</v>
      </c>
      <c r="HA31">
        <f t="shared" si="90"/>
        <v>1.4226991220274782E-2</v>
      </c>
      <c r="HB31">
        <f t="shared" si="90"/>
        <v>0.16912901615217468</v>
      </c>
      <c r="HC31">
        <f t="shared" si="90"/>
        <v>0.40820781617818214</v>
      </c>
      <c r="HD31">
        <f t="shared" si="90"/>
        <v>2.4187975162951418</v>
      </c>
    </row>
    <row r="32" spans="1:212">
      <c r="A32" t="s">
        <v>98</v>
      </c>
      <c r="B32">
        <v>2101</v>
      </c>
      <c r="C32">
        <v>344</v>
      </c>
      <c r="D32">
        <v>522</v>
      </c>
      <c r="E32">
        <v>1243</v>
      </c>
      <c r="F32">
        <v>183</v>
      </c>
      <c r="G32">
        <v>1475</v>
      </c>
      <c r="H32">
        <v>372</v>
      </c>
      <c r="I32">
        <v>281</v>
      </c>
      <c r="J32">
        <v>547</v>
      </c>
      <c r="K32">
        <v>1626</v>
      </c>
      <c r="L32">
        <v>283</v>
      </c>
      <c r="M32">
        <v>235</v>
      </c>
      <c r="N32">
        <v>1807</v>
      </c>
      <c r="O32">
        <v>993</v>
      </c>
      <c r="P32">
        <v>1868</v>
      </c>
      <c r="Q32">
        <v>1241</v>
      </c>
      <c r="R32">
        <v>1087</v>
      </c>
      <c r="S32">
        <v>1046</v>
      </c>
      <c r="T32">
        <v>232</v>
      </c>
      <c r="U32">
        <v>146</v>
      </c>
      <c r="V32">
        <v>193</v>
      </c>
      <c r="W32">
        <v>46</v>
      </c>
      <c r="X32">
        <v>45</v>
      </c>
      <c r="Y32">
        <v>148</v>
      </c>
      <c r="Z32">
        <v>28</v>
      </c>
      <c r="AA32">
        <v>175</v>
      </c>
      <c r="AB32">
        <v>36</v>
      </c>
      <c r="AC32">
        <v>30</v>
      </c>
      <c r="AD32">
        <v>63</v>
      </c>
      <c r="AE32">
        <v>198</v>
      </c>
      <c r="AF32">
        <v>37</v>
      </c>
      <c r="AG32">
        <v>24</v>
      </c>
      <c r="AH32">
        <v>177</v>
      </c>
      <c r="AI32">
        <v>117</v>
      </c>
      <c r="AJ32">
        <v>210</v>
      </c>
      <c r="AK32">
        <v>123</v>
      </c>
      <c r="AL32">
        <v>118</v>
      </c>
      <c r="AM32">
        <v>116</v>
      </c>
      <c r="AN32">
        <v>29</v>
      </c>
      <c r="AO32">
        <v>13</v>
      </c>
      <c r="AP32">
        <v>283</v>
      </c>
      <c r="AQ32">
        <v>30</v>
      </c>
      <c r="AR32">
        <v>66</v>
      </c>
      <c r="AS32">
        <v>152</v>
      </c>
      <c r="AT32">
        <v>19</v>
      </c>
      <c r="AU32">
        <v>184</v>
      </c>
      <c r="AV32">
        <v>35</v>
      </c>
      <c r="AW32">
        <v>25</v>
      </c>
      <c r="AX32">
        <v>69</v>
      </c>
      <c r="AY32">
        <v>140</v>
      </c>
      <c r="AZ32">
        <v>28</v>
      </c>
      <c r="BA32">
        <v>37</v>
      </c>
      <c r="BB32">
        <v>194</v>
      </c>
      <c r="BC32">
        <v>97</v>
      </c>
      <c r="BD32">
        <v>201</v>
      </c>
      <c r="BE32">
        <v>151</v>
      </c>
      <c r="BF32">
        <v>102</v>
      </c>
      <c r="BG32">
        <v>93</v>
      </c>
      <c r="BH32">
        <v>10</v>
      </c>
      <c r="BI32">
        <v>10</v>
      </c>
      <c r="EP32" s="1" t="s">
        <v>84</v>
      </c>
      <c r="EU32">
        <f t="shared" si="91"/>
        <v>-0.84745762711864403</v>
      </c>
      <c r="EV32">
        <f t="shared" si="88"/>
        <v>3.125</v>
      </c>
      <c r="EW32">
        <f t="shared" si="88"/>
        <v>-6.7901234567901234</v>
      </c>
      <c r="EX32">
        <f t="shared" si="88"/>
        <v>-7.9365079365079358</v>
      </c>
      <c r="EY32">
        <f t="shared" si="88"/>
        <v>0.17636684303350969</v>
      </c>
      <c r="EZ32">
        <f t="shared" si="88"/>
        <v>-7.1748878923766819</v>
      </c>
      <c r="FA32">
        <f t="shared" si="88"/>
        <v>-3.1746031746031744</v>
      </c>
      <c r="FB32">
        <f t="shared" si="88"/>
        <v>2.1428571428571428</v>
      </c>
      <c r="FC32">
        <f t="shared" si="88"/>
        <v>-8.7378640776699026</v>
      </c>
      <c r="FD32">
        <f t="shared" si="88"/>
        <v>2.1837349397590362</v>
      </c>
      <c r="FE32">
        <f t="shared" si="88"/>
        <v>4.3859649122807012</v>
      </c>
      <c r="FF32">
        <f t="shared" si="88"/>
        <v>4.8903878583473865</v>
      </c>
      <c r="FG32">
        <f t="shared" si="88"/>
        <v>-6.0975609756097562</v>
      </c>
      <c r="FH32">
        <f t="shared" si="88"/>
        <v>-0.76628352490421447</v>
      </c>
      <c r="FI32">
        <f t="shared" si="88"/>
        <v>-6.8493150684931505</v>
      </c>
      <c r="FJ32">
        <f t="shared" si="88"/>
        <v>5.5555555555555554</v>
      </c>
      <c r="FK32">
        <f t="shared" si="88"/>
        <v>8.6666666666666679</v>
      </c>
      <c r="FL32">
        <f t="shared" si="88"/>
        <v>-4.1666666666666661</v>
      </c>
      <c r="FM32">
        <f t="shared" si="88"/>
        <v>2.9411764705882351</v>
      </c>
      <c r="FN32">
        <f t="shared" si="88"/>
        <v>-15.748031496062993</v>
      </c>
      <c r="FP32">
        <f>AVERAGE(EU7,FP7)</f>
        <v>0.30713947513371065</v>
      </c>
      <c r="FQ32">
        <f t="shared" si="89"/>
        <v>0.4393648425615605</v>
      </c>
      <c r="FR32">
        <f t="shared" si="89"/>
        <v>0.10486195972193539</v>
      </c>
      <c r="FS32">
        <f t="shared" si="89"/>
        <v>2.1659633524155265E-2</v>
      </c>
      <c r="FT32">
        <f t="shared" si="89"/>
        <v>0.46216768797834662</v>
      </c>
      <c r="FU32">
        <f t="shared" si="89"/>
        <v>8.2026077942354753E-2</v>
      </c>
      <c r="FV32">
        <f t="shared" si="89"/>
        <v>0.2345077833217428</v>
      </c>
      <c r="FW32">
        <f t="shared" si="89"/>
        <v>0.43642958565504986</v>
      </c>
      <c r="FX32">
        <f t="shared" si="89"/>
        <v>0.14381436971017433</v>
      </c>
      <c r="FY32">
        <f t="shared" si="89"/>
        <v>0.79044765749149215</v>
      </c>
      <c r="FZ32">
        <f t="shared" si="89"/>
        <v>0.85970481669857257</v>
      </c>
      <c r="GA32">
        <f t="shared" si="89"/>
        <v>1.0321333649592632</v>
      </c>
      <c r="GB32">
        <f t="shared" si="89"/>
        <v>0.10455645631020855</v>
      </c>
      <c r="GC32">
        <f t="shared" si="89"/>
        <v>0.30531879293071001</v>
      </c>
      <c r="GD32">
        <f t="shared" si="89"/>
        <v>0.14318173588215305</v>
      </c>
      <c r="GE32">
        <f t="shared" si="89"/>
        <v>0.63775827062148505</v>
      </c>
      <c r="GF32">
        <f t="shared" si="89"/>
        <v>0.94659109623842042</v>
      </c>
      <c r="GG32">
        <f t="shared" si="89"/>
        <v>0.23183166401295668</v>
      </c>
      <c r="GH32">
        <f t="shared" si="89"/>
        <v>0.42004875710180356</v>
      </c>
      <c r="GI32">
        <f t="shared" si="89"/>
        <v>8.1136937450931368E-2</v>
      </c>
      <c r="GK32">
        <f t="shared" si="93"/>
        <v>0.4144087934276332</v>
      </c>
      <c r="GL32">
        <f t="shared" si="90"/>
        <v>0.20326787572651964</v>
      </c>
      <c r="GM32">
        <f t="shared" si="90"/>
        <v>0.8117216291396675</v>
      </c>
      <c r="GN32">
        <f t="shared" si="90"/>
        <v>1.3664579999004824</v>
      </c>
      <c r="GO32">
        <f t="shared" si="90"/>
        <v>0.42478069849709588</v>
      </c>
      <c r="GP32">
        <f t="shared" si="90"/>
        <v>0.98711947518910059</v>
      </c>
      <c r="GQ32">
        <f t="shared" si="90"/>
        <v>0.59504895298837179</v>
      </c>
      <c r="GR32">
        <f t="shared" si="90"/>
        <v>0.23822664159496648</v>
      </c>
      <c r="GS32">
        <f t="shared" si="90"/>
        <v>0.96509673397882123</v>
      </c>
      <c r="GT32">
        <f t="shared" si="90"/>
        <v>0.12268180509322697</v>
      </c>
      <c r="GU32">
        <f t="shared" si="90"/>
        <v>8.2749017277246373E-2</v>
      </c>
      <c r="GV32">
        <f t="shared" si="90"/>
        <v>4.4004377162172592E-2</v>
      </c>
      <c r="GW32">
        <f t="shared" si="90"/>
        <v>0.72899893530944482</v>
      </c>
      <c r="GX32">
        <f t="shared" si="90"/>
        <v>0.4042042683068271</v>
      </c>
      <c r="GY32">
        <f t="shared" si="90"/>
        <v>0.60262589635488606</v>
      </c>
      <c r="GZ32">
        <f t="shared" si="90"/>
        <v>0.17203215222008439</v>
      </c>
      <c r="HA32">
        <f t="shared" si="90"/>
        <v>6.9555423896485544E-2</v>
      </c>
      <c r="HB32">
        <f t="shared" si="90"/>
        <v>0.38778254774968146</v>
      </c>
      <c r="HC32">
        <f t="shared" si="90"/>
        <v>0.2326789983840182</v>
      </c>
      <c r="HD32">
        <f t="shared" si="90"/>
        <v>1.9237342137968485</v>
      </c>
    </row>
    <row r="33" spans="1:212">
      <c r="A33" t="s">
        <v>99</v>
      </c>
      <c r="B33">
        <v>3164</v>
      </c>
      <c r="C33">
        <v>537</v>
      </c>
      <c r="D33">
        <v>690</v>
      </c>
      <c r="E33">
        <v>1733</v>
      </c>
      <c r="F33">
        <v>297</v>
      </c>
      <c r="G33">
        <v>2211</v>
      </c>
      <c r="H33">
        <v>540</v>
      </c>
      <c r="I33">
        <v>401</v>
      </c>
      <c r="J33">
        <v>728</v>
      </c>
      <c r="K33">
        <v>2455</v>
      </c>
      <c r="L33">
        <v>349</v>
      </c>
      <c r="M33">
        <v>339</v>
      </c>
      <c r="N33">
        <v>2788</v>
      </c>
      <c r="O33">
        <v>1408</v>
      </c>
      <c r="P33">
        <v>2785</v>
      </c>
      <c r="Q33">
        <v>1966</v>
      </c>
      <c r="R33">
        <v>1665</v>
      </c>
      <c r="S33">
        <v>1554</v>
      </c>
      <c r="T33">
        <v>362</v>
      </c>
      <c r="U33">
        <v>210</v>
      </c>
      <c r="V33">
        <v>337</v>
      </c>
      <c r="W33">
        <v>56</v>
      </c>
      <c r="X33">
        <v>59</v>
      </c>
      <c r="Y33">
        <v>206</v>
      </c>
      <c r="Z33">
        <v>43</v>
      </c>
      <c r="AA33">
        <v>226</v>
      </c>
      <c r="AB33">
        <v>62</v>
      </c>
      <c r="AC33">
        <v>38</v>
      </c>
      <c r="AD33">
        <v>89</v>
      </c>
      <c r="AE33">
        <v>276</v>
      </c>
      <c r="AF33">
        <v>29</v>
      </c>
      <c r="AG33">
        <v>40</v>
      </c>
      <c r="AH33">
        <v>294</v>
      </c>
      <c r="AI33">
        <v>147</v>
      </c>
      <c r="AJ33">
        <v>313</v>
      </c>
      <c r="AK33">
        <v>205</v>
      </c>
      <c r="AL33">
        <v>192</v>
      </c>
      <c r="AM33">
        <v>189</v>
      </c>
      <c r="AN33">
        <v>36</v>
      </c>
      <c r="AO33">
        <v>26</v>
      </c>
      <c r="AP33">
        <v>382</v>
      </c>
      <c r="AQ33">
        <v>60</v>
      </c>
      <c r="AR33">
        <v>76</v>
      </c>
      <c r="AS33">
        <v>171</v>
      </c>
      <c r="AT33">
        <v>31</v>
      </c>
      <c r="AU33">
        <v>250</v>
      </c>
      <c r="AV33">
        <v>46</v>
      </c>
      <c r="AW33">
        <v>54</v>
      </c>
      <c r="AX33">
        <v>79</v>
      </c>
      <c r="AY33">
        <v>241</v>
      </c>
      <c r="AZ33">
        <v>24</v>
      </c>
      <c r="BA33">
        <v>31</v>
      </c>
      <c r="BB33">
        <v>326</v>
      </c>
      <c r="BC33">
        <v>149</v>
      </c>
      <c r="BD33">
        <v>332</v>
      </c>
      <c r="BE33">
        <v>227</v>
      </c>
      <c r="BF33">
        <v>166</v>
      </c>
      <c r="BG33">
        <v>161</v>
      </c>
      <c r="BH33">
        <v>39</v>
      </c>
      <c r="BI33">
        <v>18</v>
      </c>
      <c r="EP33" s="1" t="s">
        <v>85</v>
      </c>
      <c r="EU33">
        <f t="shared" si="91"/>
        <v>-7.1428571428571423</v>
      </c>
      <c r="EV33">
        <f t="shared" si="88"/>
        <v>6.8965517241379306</v>
      </c>
      <c r="EW33">
        <f t="shared" si="88"/>
        <v>-9.0909090909090917</v>
      </c>
      <c r="EX33">
        <f t="shared" si="88"/>
        <v>-11.895910780669144</v>
      </c>
      <c r="EY33">
        <f t="shared" si="88"/>
        <v>4.7368421052631584</v>
      </c>
      <c r="EZ33">
        <f t="shared" si="88"/>
        <v>2.5</v>
      </c>
      <c r="FA33">
        <f t="shared" si="88"/>
        <v>13.821138211382115</v>
      </c>
      <c r="FB33">
        <f t="shared" si="88"/>
        <v>2.0202020202020203</v>
      </c>
      <c r="FC33">
        <f t="shared" si="88"/>
        <v>-5.8823529411764701</v>
      </c>
      <c r="FD33">
        <f t="shared" si="88"/>
        <v>-2.912621359223301</v>
      </c>
      <c r="FE33">
        <f t="shared" si="88"/>
        <v>-1.5974440894568689</v>
      </c>
      <c r="FF33">
        <f t="shared" si="88"/>
        <v>2.8037383177570092</v>
      </c>
      <c r="FG33">
        <f t="shared" si="88"/>
        <v>1.8181818181818181</v>
      </c>
      <c r="FH33">
        <f t="shared" si="88"/>
        <v>0.99502487562189057</v>
      </c>
      <c r="FI33">
        <f t="shared" si="88"/>
        <v>4.838709677419355</v>
      </c>
      <c r="FJ33">
        <f t="shared" si="88"/>
        <v>16.25</v>
      </c>
      <c r="FK33">
        <f t="shared" si="88"/>
        <v>14.049586776859504</v>
      </c>
      <c r="FL33">
        <f t="shared" si="88"/>
        <v>-14.285714285714285</v>
      </c>
      <c r="FM33">
        <f t="shared" si="88"/>
        <v>6.666666666666667</v>
      </c>
      <c r="FN33">
        <f t="shared" si="88"/>
        <v>-12.048192771084338</v>
      </c>
      <c r="FP33">
        <f t="shared" si="92"/>
        <v>8.4470053558819647E-2</v>
      </c>
      <c r="FQ33">
        <f t="shared" si="89"/>
        <v>0.68174781283726571</v>
      </c>
      <c r="FR33">
        <f t="shared" si="89"/>
        <v>9.2667574958695792E-2</v>
      </c>
      <c r="FS33">
        <f t="shared" si="89"/>
        <v>7.5966535950678579E-3</v>
      </c>
      <c r="FT33">
        <f t="shared" si="89"/>
        <v>0.83282247517013885</v>
      </c>
      <c r="FU33">
        <f t="shared" si="89"/>
        <v>0.49839332696836891</v>
      </c>
      <c r="FV33">
        <f t="shared" si="89"/>
        <v>1.3981499044132646</v>
      </c>
      <c r="FW33">
        <f t="shared" si="89"/>
        <v>0.43837792614525312</v>
      </c>
      <c r="FX33">
        <f t="shared" si="89"/>
        <v>0.24648214959333931</v>
      </c>
      <c r="FY33">
        <f t="shared" si="89"/>
        <v>0.11671055888018426</v>
      </c>
      <c r="FZ33">
        <f t="shared" si="89"/>
        <v>0.20782794450425798</v>
      </c>
      <c r="GA33">
        <f t="shared" si="89"/>
        <v>1.333180967510083</v>
      </c>
      <c r="GB33">
        <f t="shared" si="89"/>
        <v>0.39797422446539321</v>
      </c>
      <c r="GC33">
        <f t="shared" si="89"/>
        <v>0.37247061592931641</v>
      </c>
      <c r="GD33">
        <f t="shared" si="89"/>
        <v>0.71443330993813192</v>
      </c>
      <c r="GE33">
        <f t="shared" si="89"/>
        <v>1.6626543197513617</v>
      </c>
      <c r="GF33">
        <f t="shared" si="89"/>
        <v>1.3732027237754503</v>
      </c>
      <c r="GG33">
        <f t="shared" si="89"/>
        <v>0.1580813836474381</v>
      </c>
      <c r="GH33">
        <f t="shared" si="89"/>
        <v>0.56180096671393331</v>
      </c>
      <c r="GI33">
        <f t="shared" si="89"/>
        <v>5.122263604503445E-2</v>
      </c>
      <c r="GK33">
        <f t="shared" si="93"/>
        <v>0.87855007516099826</v>
      </c>
      <c r="GL33">
        <f t="shared" si="90"/>
        <v>0.23937405442220486</v>
      </c>
      <c r="GM33">
        <f t="shared" si="90"/>
        <v>0.88086010087938815</v>
      </c>
      <c r="GN33">
        <f t="shared" si="90"/>
        <v>1.8268537471046891</v>
      </c>
      <c r="GO33">
        <f t="shared" si="90"/>
        <v>7.6529834682455597E-2</v>
      </c>
      <c r="GP33">
        <f t="shared" si="90"/>
        <v>0.24417026117233681</v>
      </c>
      <c r="GQ33">
        <f t="shared" si="90"/>
        <v>2.3209737766178982E-2</v>
      </c>
      <c r="GR33">
        <f t="shared" si="90"/>
        <v>0.27836037545897452</v>
      </c>
      <c r="GS33">
        <f t="shared" si="90"/>
        <v>0.65385998454990901</v>
      </c>
      <c r="GT33">
        <f t="shared" si="90"/>
        <v>0.86854613604569553</v>
      </c>
      <c r="GU33">
        <f t="shared" si="90"/>
        <v>0.42665741378743166</v>
      </c>
      <c r="GV33">
        <f t="shared" si="90"/>
        <v>0.58460527343077306</v>
      </c>
      <c r="GW33">
        <f t="shared" si="90"/>
        <v>0.24985539426584466</v>
      </c>
      <c r="GX33">
        <f t="shared" si="90"/>
        <v>0.26149788583661665</v>
      </c>
      <c r="GY33">
        <f t="shared" si="90"/>
        <v>0.36978900138424015</v>
      </c>
      <c r="GZ33">
        <f t="shared" si="90"/>
        <v>0.15470737305364468</v>
      </c>
      <c r="HA33">
        <f t="shared" si="90"/>
        <v>1.8832263066475344E-2</v>
      </c>
      <c r="HB33">
        <f t="shared" si="90"/>
        <v>0.57042013902826116</v>
      </c>
      <c r="HC33">
        <f t="shared" si="90"/>
        <v>0.18937613996070773</v>
      </c>
      <c r="HD33">
        <f t="shared" si="90"/>
        <v>0.95451082447216073</v>
      </c>
    </row>
    <row r="34" spans="1:212">
      <c r="A34" t="s">
        <v>100</v>
      </c>
      <c r="B34">
        <v>2412</v>
      </c>
      <c r="C34">
        <v>379</v>
      </c>
      <c r="D34">
        <v>576</v>
      </c>
      <c r="E34">
        <v>1357</v>
      </c>
      <c r="F34">
        <v>207</v>
      </c>
      <c r="G34">
        <v>1589</v>
      </c>
      <c r="H34">
        <v>385</v>
      </c>
      <c r="I34">
        <v>316</v>
      </c>
      <c r="J34">
        <v>602</v>
      </c>
      <c r="K34">
        <v>1786</v>
      </c>
      <c r="L34">
        <v>301</v>
      </c>
      <c r="M34">
        <v>249</v>
      </c>
      <c r="N34">
        <v>2053</v>
      </c>
      <c r="O34">
        <v>1110</v>
      </c>
      <c r="P34">
        <v>2040</v>
      </c>
      <c r="Q34">
        <v>1485</v>
      </c>
      <c r="R34">
        <v>1243</v>
      </c>
      <c r="S34">
        <v>1142</v>
      </c>
      <c r="T34">
        <v>273</v>
      </c>
      <c r="U34">
        <v>171</v>
      </c>
      <c r="V34">
        <v>241</v>
      </c>
      <c r="W34">
        <v>46</v>
      </c>
      <c r="X34">
        <v>55</v>
      </c>
      <c r="Y34">
        <v>150</v>
      </c>
      <c r="Z34">
        <v>26</v>
      </c>
      <c r="AA34">
        <v>174</v>
      </c>
      <c r="AB34">
        <v>38</v>
      </c>
      <c r="AC34">
        <v>41</v>
      </c>
      <c r="AD34">
        <v>79</v>
      </c>
      <c r="AE34">
        <v>216</v>
      </c>
      <c r="AF34">
        <v>35</v>
      </c>
      <c r="AG34">
        <v>25</v>
      </c>
      <c r="AH34">
        <v>218</v>
      </c>
      <c r="AI34">
        <v>106</v>
      </c>
      <c r="AJ34">
        <v>214</v>
      </c>
      <c r="AK34">
        <v>155</v>
      </c>
      <c r="AL34">
        <v>144</v>
      </c>
      <c r="AM34">
        <v>143</v>
      </c>
      <c r="AN34">
        <v>29</v>
      </c>
      <c r="AO34">
        <v>17</v>
      </c>
      <c r="AP34">
        <v>357</v>
      </c>
      <c r="AQ34">
        <v>29</v>
      </c>
      <c r="AR34">
        <v>67</v>
      </c>
      <c r="AS34">
        <v>152</v>
      </c>
      <c r="AT34">
        <v>17</v>
      </c>
      <c r="AU34">
        <v>190</v>
      </c>
      <c r="AV34">
        <v>32</v>
      </c>
      <c r="AW34">
        <v>29</v>
      </c>
      <c r="AX34">
        <v>55</v>
      </c>
      <c r="AY34">
        <v>141</v>
      </c>
      <c r="AZ34">
        <v>21</v>
      </c>
      <c r="BA34">
        <v>32</v>
      </c>
      <c r="BB34">
        <v>225</v>
      </c>
      <c r="BC34">
        <v>123</v>
      </c>
      <c r="BD34">
        <v>258</v>
      </c>
      <c r="BE34">
        <v>159</v>
      </c>
      <c r="BF34">
        <v>121</v>
      </c>
      <c r="BG34">
        <v>103</v>
      </c>
      <c r="BH34">
        <v>23</v>
      </c>
      <c r="BI34">
        <v>18</v>
      </c>
      <c r="EP34" s="1" t="s">
        <v>86</v>
      </c>
      <c r="EU34">
        <f t="shared" si="91"/>
        <v>-0.76923076923076927</v>
      </c>
      <c r="EV34">
        <f t="shared" si="88"/>
        <v>5.1282051282051277</v>
      </c>
      <c r="EW34">
        <f t="shared" si="88"/>
        <v>-10.344827586206897</v>
      </c>
      <c r="EX34">
        <f t="shared" si="88"/>
        <v>0.50505050505050508</v>
      </c>
      <c r="EY34">
        <f t="shared" si="88"/>
        <v>-1.8808777429467085</v>
      </c>
      <c r="EZ34">
        <f t="shared" si="88"/>
        <v>7.0707070707070701</v>
      </c>
      <c r="FA34">
        <f t="shared" si="88"/>
        <v>-20.253164556962027</v>
      </c>
      <c r="FB34">
        <f t="shared" si="88"/>
        <v>-10</v>
      </c>
      <c r="FC34">
        <f t="shared" si="88"/>
        <v>4.1666666666666661</v>
      </c>
      <c r="FD34">
        <f t="shared" si="88"/>
        <v>2.9649595687331538</v>
      </c>
      <c r="FE34">
        <f t="shared" si="88"/>
        <v>1.7094017094017095</v>
      </c>
      <c r="FF34">
        <f t="shared" si="88"/>
        <v>2.903225806451613</v>
      </c>
      <c r="FG34">
        <f t="shared" si="88"/>
        <v>-9.7560975609756095</v>
      </c>
      <c r="FH34">
        <f t="shared" si="88"/>
        <v>-1.5503875968992249</v>
      </c>
      <c r="FI34">
        <f t="shared" si="88"/>
        <v>-2.9411764705882351</v>
      </c>
      <c r="FJ34">
        <f t="shared" si="88"/>
        <v>0</v>
      </c>
      <c r="FK34">
        <f t="shared" si="88"/>
        <v>2.4390243902439024</v>
      </c>
      <c r="FL34">
        <f t="shared" si="88"/>
        <v>-23.076923076923077</v>
      </c>
      <c r="FM34">
        <f t="shared" si="88"/>
        <v>5.4054054054054053</v>
      </c>
      <c r="FN34">
        <f t="shared" si="88"/>
        <v>3.8461538461538463</v>
      </c>
      <c r="FP34">
        <f t="shared" si="92"/>
        <v>0.35782208780244634</v>
      </c>
      <c r="FQ34">
        <f t="shared" si="89"/>
        <v>0.65373152056562767</v>
      </c>
      <c r="FR34">
        <f t="shared" si="89"/>
        <v>0.1497118868702281</v>
      </c>
      <c r="FS34">
        <f t="shared" si="89"/>
        <v>0.33126267697371437</v>
      </c>
      <c r="FT34">
        <f t="shared" si="89"/>
        <v>0.24323118953085535</v>
      </c>
      <c r="FU34">
        <f t="shared" si="89"/>
        <v>0.75104378302501729</v>
      </c>
      <c r="FV34">
        <f t="shared" si="89"/>
        <v>2.1830393802850234E-2</v>
      </c>
      <c r="FW34">
        <f t="shared" si="89"/>
        <v>9.0763519218758026E-2</v>
      </c>
      <c r="FX34">
        <f t="shared" si="89"/>
        <v>0.94647353900455811</v>
      </c>
      <c r="FY34">
        <f t="shared" si="89"/>
        <v>0.9986673397928294</v>
      </c>
      <c r="FZ34">
        <f t="shared" si="89"/>
        <v>0.41778998312324034</v>
      </c>
      <c r="GA34">
        <f t="shared" si="89"/>
        <v>0.55487681065883909</v>
      </c>
      <c r="GB34">
        <f t="shared" si="89"/>
        <v>0.21119827159244764</v>
      </c>
      <c r="GC34">
        <f t="shared" si="89"/>
        <v>0.31535495319307344</v>
      </c>
      <c r="GD34">
        <f t="shared" si="89"/>
        <v>0.26790410947863708</v>
      </c>
      <c r="GE34">
        <f t="shared" si="89"/>
        <v>0.30410942578879352</v>
      </c>
      <c r="GF34">
        <f t="shared" si="89"/>
        <v>0.40432474912268862</v>
      </c>
      <c r="GG34">
        <f t="shared" si="89"/>
        <v>8.3185198749988351E-2</v>
      </c>
      <c r="GH34">
        <f t="shared" si="89"/>
        <v>0.52015940039159703</v>
      </c>
      <c r="GI34">
        <f t="shared" si="89"/>
        <v>0.47950219097292263</v>
      </c>
      <c r="GK34">
        <f t="shared" si="93"/>
        <v>0.43158176070086723</v>
      </c>
      <c r="GL34">
        <f t="shared" si="90"/>
        <v>0.36784541892296774</v>
      </c>
      <c r="GM34">
        <f t="shared" si="90"/>
        <v>1.0255637533129058</v>
      </c>
      <c r="GN34">
        <f t="shared" si="90"/>
        <v>0.27497751956042149</v>
      </c>
      <c r="GO34">
        <f t="shared" si="90"/>
        <v>0.52288309127614807</v>
      </c>
      <c r="GP34">
        <f t="shared" si="90"/>
        <v>0.15581666305845043</v>
      </c>
      <c r="GQ34">
        <f t="shared" si="90"/>
        <v>1.737550457729343</v>
      </c>
      <c r="GR34">
        <f t="shared" si="90"/>
        <v>0.72531931333361399</v>
      </c>
      <c r="GS34">
        <f t="shared" si="90"/>
        <v>0.63439353747595251</v>
      </c>
      <c r="GT34">
        <f t="shared" si="90"/>
        <v>0.22019196860945889</v>
      </c>
      <c r="GU34">
        <f t="shared" si="90"/>
        <v>0.21015712812774015</v>
      </c>
      <c r="GV34">
        <f t="shared" si="90"/>
        <v>0.14375861622343331</v>
      </c>
      <c r="GW34">
        <f t="shared" si="90"/>
        <v>1.0462000883425426</v>
      </c>
      <c r="GX34">
        <f t="shared" si="90"/>
        <v>0.4624903239067939</v>
      </c>
      <c r="GY34">
        <f t="shared" si="90"/>
        <v>0.40353891750203991</v>
      </c>
      <c r="GZ34">
        <f t="shared" si="90"/>
        <v>0.30410942578879357</v>
      </c>
      <c r="HA34">
        <f t="shared" si="90"/>
        <v>0.22712024560100663</v>
      </c>
      <c r="HB34">
        <f t="shared" si="90"/>
        <v>0.79491811729985007</v>
      </c>
      <c r="HC34">
        <f t="shared" si="90"/>
        <v>0.25225961475783776</v>
      </c>
      <c r="HD34">
        <f t="shared" si="90"/>
        <v>0.25486378249961761</v>
      </c>
    </row>
    <row r="35" spans="1:212">
      <c r="A35" t="s">
        <v>101</v>
      </c>
      <c r="B35">
        <v>737</v>
      </c>
      <c r="C35">
        <v>223</v>
      </c>
      <c r="D35">
        <v>617</v>
      </c>
      <c r="E35">
        <v>640</v>
      </c>
      <c r="F35">
        <v>296</v>
      </c>
      <c r="G35">
        <v>451</v>
      </c>
      <c r="H35">
        <v>288</v>
      </c>
      <c r="I35">
        <v>567</v>
      </c>
      <c r="J35">
        <v>508</v>
      </c>
      <c r="K35">
        <v>963</v>
      </c>
      <c r="L35">
        <v>204</v>
      </c>
      <c r="M35">
        <v>393</v>
      </c>
      <c r="N35">
        <v>422</v>
      </c>
      <c r="O35">
        <v>411</v>
      </c>
      <c r="P35">
        <v>908</v>
      </c>
      <c r="Q35">
        <v>786</v>
      </c>
      <c r="R35">
        <v>594</v>
      </c>
      <c r="S35">
        <v>857</v>
      </c>
      <c r="T35">
        <v>69</v>
      </c>
      <c r="U35">
        <v>432</v>
      </c>
      <c r="V35">
        <v>161</v>
      </c>
      <c r="W35">
        <v>45</v>
      </c>
      <c r="X35">
        <v>90</v>
      </c>
      <c r="Y35">
        <v>112</v>
      </c>
      <c r="Z35">
        <v>36</v>
      </c>
      <c r="AA35">
        <v>89</v>
      </c>
      <c r="AB35">
        <v>65</v>
      </c>
      <c r="AC35">
        <v>83</v>
      </c>
      <c r="AD35">
        <v>59</v>
      </c>
      <c r="AE35">
        <v>149</v>
      </c>
      <c r="AF35">
        <v>36</v>
      </c>
      <c r="AG35">
        <v>61</v>
      </c>
      <c r="AH35">
        <v>87</v>
      </c>
      <c r="AI35">
        <v>86</v>
      </c>
      <c r="AJ35">
        <v>186</v>
      </c>
      <c r="AK35">
        <v>150</v>
      </c>
      <c r="AL35">
        <v>127</v>
      </c>
      <c r="AM35">
        <v>168</v>
      </c>
      <c r="AN35">
        <v>15</v>
      </c>
      <c r="AO35">
        <v>86</v>
      </c>
      <c r="AP35">
        <v>130</v>
      </c>
      <c r="AQ35">
        <v>33</v>
      </c>
      <c r="AR35">
        <v>107</v>
      </c>
      <c r="AS35">
        <v>147</v>
      </c>
      <c r="AT35">
        <v>82</v>
      </c>
      <c r="AU35">
        <v>74</v>
      </c>
      <c r="AV35">
        <v>36</v>
      </c>
      <c r="AW35">
        <v>129</v>
      </c>
      <c r="AX35">
        <v>151</v>
      </c>
      <c r="AY35">
        <v>188</v>
      </c>
      <c r="AZ35">
        <v>30</v>
      </c>
      <c r="BA35">
        <v>95</v>
      </c>
      <c r="BB35">
        <v>52</v>
      </c>
      <c r="BC35">
        <v>63</v>
      </c>
      <c r="BD35">
        <v>126</v>
      </c>
      <c r="BE35">
        <v>134</v>
      </c>
      <c r="BF35">
        <v>84</v>
      </c>
      <c r="BG35">
        <v>133</v>
      </c>
      <c r="BH35">
        <v>11</v>
      </c>
      <c r="BI35">
        <v>86</v>
      </c>
      <c r="EP35" s="1" t="s">
        <v>87</v>
      </c>
      <c r="EU35">
        <f t="shared" si="91"/>
        <v>3.2128514056224895</v>
      </c>
      <c r="EV35">
        <f t="shared" si="88"/>
        <v>2.7027027027027026</v>
      </c>
      <c r="EW35">
        <f t="shared" si="88"/>
        <v>-10.857142857142858</v>
      </c>
      <c r="EX35">
        <f t="shared" si="88"/>
        <v>-0.52083333333333326</v>
      </c>
      <c r="EY35">
        <f t="shared" si="88"/>
        <v>-1.0504201680672269</v>
      </c>
      <c r="EZ35">
        <f t="shared" si="88"/>
        <v>3.4313725490196081</v>
      </c>
      <c r="FA35">
        <f t="shared" si="88"/>
        <v>1.5873015873015872</v>
      </c>
      <c r="FB35">
        <f t="shared" si="88"/>
        <v>2.8571428571428572</v>
      </c>
      <c r="FC35">
        <f t="shared" si="88"/>
        <v>-6.9767441860465116</v>
      </c>
      <c r="FD35">
        <f t="shared" si="88"/>
        <v>-3.2921810699588478</v>
      </c>
      <c r="FE35">
        <f t="shared" si="88"/>
        <v>0</v>
      </c>
      <c r="FF35">
        <f t="shared" si="88"/>
        <v>3.8314176245210727</v>
      </c>
      <c r="FG35">
        <f t="shared" si="88"/>
        <v>0.59171597633136097</v>
      </c>
      <c r="FH35">
        <f t="shared" si="88"/>
        <v>1.8450184501845017</v>
      </c>
      <c r="FI35">
        <f t="shared" si="88"/>
        <v>-5.1282051282051277</v>
      </c>
      <c r="FJ35">
        <f t="shared" si="88"/>
        <v>13.846153846153847</v>
      </c>
      <c r="FK35">
        <f t="shared" si="88"/>
        <v>13.253012048192772</v>
      </c>
      <c r="FL35">
        <f t="shared" si="88"/>
        <v>0</v>
      </c>
      <c r="FM35">
        <f t="shared" si="88"/>
        <v>-5.6338028169014089</v>
      </c>
      <c r="FN35">
        <f t="shared" si="88"/>
        <v>-4.8780487804878048</v>
      </c>
      <c r="FP35">
        <f t="shared" si="92"/>
        <v>0.89235563067004631</v>
      </c>
      <c r="FQ35">
        <f t="shared" si="89"/>
        <v>0.45820664238305187</v>
      </c>
      <c r="FR35">
        <f t="shared" si="89"/>
        <v>4.799792405276803E-2</v>
      </c>
      <c r="FS35">
        <f t="shared" si="89"/>
        <v>0.2643272033228094</v>
      </c>
      <c r="FT35">
        <f t="shared" si="89"/>
        <v>0.25834904046323592</v>
      </c>
      <c r="FU35">
        <f t="shared" si="89"/>
        <v>0.53707164149920084</v>
      </c>
      <c r="FV35">
        <f t="shared" si="89"/>
        <v>0.39332876605920103</v>
      </c>
      <c r="FW35">
        <f t="shared" si="89"/>
        <v>0.67848228392109045</v>
      </c>
      <c r="FX35">
        <f t="shared" si="89"/>
        <v>0.12123294042328933</v>
      </c>
      <c r="FY35">
        <f t="shared" si="89"/>
        <v>5.9477842524954666E-2</v>
      </c>
      <c r="FZ35">
        <f t="shared" si="89"/>
        <v>0.30526250944083588</v>
      </c>
      <c r="GA35">
        <f t="shared" si="89"/>
        <v>0.78469912679059495</v>
      </c>
      <c r="GB35">
        <f t="shared" si="89"/>
        <v>0.52328260665866866</v>
      </c>
      <c r="GC35">
        <f t="shared" si="89"/>
        <v>0.44624039446447339</v>
      </c>
      <c r="GD35">
        <f t="shared" si="89"/>
        <v>0.29182827799418593</v>
      </c>
      <c r="GE35">
        <f t="shared" si="89"/>
        <v>1.4520479703653653</v>
      </c>
      <c r="GF35">
        <f t="shared" si="89"/>
        <v>1.6990948144824054</v>
      </c>
      <c r="GG35">
        <f t="shared" si="89"/>
        <v>0.35180211794594424</v>
      </c>
      <c r="GH35">
        <f t="shared" si="89"/>
        <v>0.17349404524516643</v>
      </c>
      <c r="GI35">
        <f t="shared" si="89"/>
        <v>0.18736706219093266</v>
      </c>
      <c r="GK35">
        <f t="shared" si="93"/>
        <v>0.36842532848972442</v>
      </c>
      <c r="GL35">
        <f t="shared" si="90"/>
        <v>0.27339212228488724</v>
      </c>
      <c r="GM35">
        <f t="shared" si="90"/>
        <v>1.3207126065639745</v>
      </c>
      <c r="GN35">
        <f t="shared" si="90"/>
        <v>0.34290937347480011</v>
      </c>
      <c r="GO35">
        <f t="shared" si="90"/>
        <v>0.4435488738187181</v>
      </c>
      <c r="GP35">
        <f t="shared" si="90"/>
        <v>0.15309023120806028</v>
      </c>
      <c r="GQ35">
        <f t="shared" si="90"/>
        <v>0.22546754786096701</v>
      </c>
      <c r="GR35">
        <f t="shared" si="90"/>
        <v>0.37272006415435466</v>
      </c>
      <c r="GS35">
        <f t="shared" si="90"/>
        <v>0.63735498445129624</v>
      </c>
      <c r="GT35">
        <f t="shared" si="90"/>
        <v>1.0348855016592959</v>
      </c>
      <c r="GU35">
        <f t="shared" si="90"/>
        <v>0.30526250944083583</v>
      </c>
      <c r="GV35">
        <f t="shared" si="90"/>
        <v>8.2237259633959059E-2</v>
      </c>
      <c r="GW35">
        <f t="shared" si="90"/>
        <v>0.45496376863257187</v>
      </c>
      <c r="GX35">
        <f t="shared" si="90"/>
        <v>0.20809897734029206</v>
      </c>
      <c r="GY35">
        <f t="shared" si="90"/>
        <v>0.68396264714324884</v>
      </c>
      <c r="GZ35">
        <f t="shared" si="90"/>
        <v>3.5311516566329984E-2</v>
      </c>
      <c r="HA35">
        <f t="shared" si="90"/>
        <v>5.1391762972965042E-2</v>
      </c>
      <c r="HB35">
        <f t="shared" si="90"/>
        <v>0.35180211794594424</v>
      </c>
      <c r="HC35">
        <f t="shared" si="90"/>
        <v>0.55886118787983519</v>
      </c>
      <c r="HD35">
        <f t="shared" si="90"/>
        <v>0.64700710674362161</v>
      </c>
    </row>
    <row r="36" spans="1:212">
      <c r="A36" t="s">
        <v>102</v>
      </c>
      <c r="B36">
        <v>1258</v>
      </c>
      <c r="C36">
        <v>413</v>
      </c>
      <c r="D36">
        <v>1078</v>
      </c>
      <c r="E36">
        <v>1051</v>
      </c>
      <c r="F36">
        <v>490</v>
      </c>
      <c r="G36">
        <v>819</v>
      </c>
      <c r="H36">
        <v>524</v>
      </c>
      <c r="I36">
        <v>912</v>
      </c>
      <c r="J36">
        <v>767</v>
      </c>
      <c r="K36">
        <v>1533</v>
      </c>
      <c r="L36">
        <v>372</v>
      </c>
      <c r="M36">
        <v>630</v>
      </c>
      <c r="N36">
        <v>738</v>
      </c>
      <c r="O36">
        <v>699</v>
      </c>
      <c r="P36">
        <v>1563</v>
      </c>
      <c r="Q36">
        <v>1420</v>
      </c>
      <c r="R36">
        <v>1081</v>
      </c>
      <c r="S36">
        <v>1445</v>
      </c>
      <c r="T36">
        <v>127</v>
      </c>
      <c r="U36">
        <v>795</v>
      </c>
      <c r="V36">
        <v>257</v>
      </c>
      <c r="W36">
        <v>80</v>
      </c>
      <c r="X36">
        <v>175</v>
      </c>
      <c r="Y36">
        <v>171</v>
      </c>
      <c r="Z36">
        <v>73</v>
      </c>
      <c r="AA36">
        <v>157</v>
      </c>
      <c r="AB36">
        <v>103</v>
      </c>
      <c r="AC36">
        <v>128</v>
      </c>
      <c r="AD36">
        <v>102</v>
      </c>
      <c r="AE36">
        <v>287</v>
      </c>
      <c r="AF36">
        <v>69</v>
      </c>
      <c r="AG36">
        <v>96</v>
      </c>
      <c r="AH36">
        <v>160</v>
      </c>
      <c r="AI36">
        <v>151</v>
      </c>
      <c r="AJ36">
        <v>309</v>
      </c>
      <c r="AK36">
        <v>264</v>
      </c>
      <c r="AL36">
        <v>213</v>
      </c>
      <c r="AM36">
        <v>280</v>
      </c>
      <c r="AN36">
        <v>25</v>
      </c>
      <c r="AO36">
        <v>131</v>
      </c>
      <c r="AP36">
        <v>207</v>
      </c>
      <c r="AQ36">
        <v>65</v>
      </c>
      <c r="AR36">
        <v>195</v>
      </c>
      <c r="AS36">
        <v>198</v>
      </c>
      <c r="AT36">
        <v>143</v>
      </c>
      <c r="AU36">
        <v>148</v>
      </c>
      <c r="AV36">
        <v>85</v>
      </c>
      <c r="AW36">
        <v>221</v>
      </c>
      <c r="AX36">
        <v>213</v>
      </c>
      <c r="AY36">
        <v>314</v>
      </c>
      <c r="AZ36">
        <v>65</v>
      </c>
      <c r="BA36">
        <v>156</v>
      </c>
      <c r="BB36">
        <v>84</v>
      </c>
      <c r="BC36">
        <v>116</v>
      </c>
      <c r="BD36">
        <v>234</v>
      </c>
      <c r="BE36">
        <v>241</v>
      </c>
      <c r="BF36">
        <v>143</v>
      </c>
      <c r="BG36">
        <v>218</v>
      </c>
      <c r="BH36">
        <v>15</v>
      </c>
      <c r="BI36">
        <v>170</v>
      </c>
      <c r="EP36" s="1" t="s">
        <v>88</v>
      </c>
      <c r="EU36">
        <f t="shared" si="91"/>
        <v>5.5045871559633035</v>
      </c>
      <c r="EV36">
        <f t="shared" si="88"/>
        <v>-5.2631578947368416</v>
      </c>
      <c r="EW36">
        <f t="shared" si="88"/>
        <v>-13.636363636363635</v>
      </c>
      <c r="EX36">
        <f t="shared" si="88"/>
        <v>-5.6818181818181817</v>
      </c>
      <c r="EY36">
        <f t="shared" si="88"/>
        <v>-7.3643410852713185</v>
      </c>
      <c r="EZ36">
        <f t="shared" si="88"/>
        <v>-20</v>
      </c>
      <c r="FA36">
        <f t="shared" si="88"/>
        <v>-9.7222222222222232</v>
      </c>
      <c r="FB36">
        <f t="shared" si="88"/>
        <v>-17.307692307692307</v>
      </c>
      <c r="FC36">
        <f t="shared" si="88"/>
        <v>-12.195121951219512</v>
      </c>
      <c r="FD36">
        <f t="shared" si="88"/>
        <v>-0.78003120124804992</v>
      </c>
      <c r="FE36">
        <f t="shared" si="88"/>
        <v>7.8431372549019605</v>
      </c>
      <c r="FF36">
        <f t="shared" si="88"/>
        <v>15.867158671586715</v>
      </c>
      <c r="FG36">
        <f t="shared" si="88"/>
        <v>-7.5757575757575761</v>
      </c>
      <c r="FH36">
        <f t="shared" si="88"/>
        <v>4.5454545454545459</v>
      </c>
      <c r="FI36">
        <f t="shared" si="88"/>
        <v>-18.181818181818183</v>
      </c>
      <c r="FJ36">
        <f t="shared" si="88"/>
        <v>29.787234042553191</v>
      </c>
      <c r="FK36">
        <f t="shared" si="88"/>
        <v>17.142857142857142</v>
      </c>
      <c r="FL36">
        <f t="shared" si="88"/>
        <v>10</v>
      </c>
      <c r="FM36">
        <f t="shared" si="88"/>
        <v>12.5</v>
      </c>
      <c r="FN36">
        <f t="shared" si="88"/>
        <v>-22.641509433962266</v>
      </c>
      <c r="FP36">
        <f t="shared" si="92"/>
        <v>0.68748798806989242</v>
      </c>
      <c r="FQ36">
        <f t="shared" si="89"/>
        <v>0.24000007267400358</v>
      </c>
      <c r="FR36">
        <f t="shared" si="89"/>
        <v>9.7965982417908978E-2</v>
      </c>
      <c r="FS36">
        <f t="shared" si="89"/>
        <v>0.15300027729849883</v>
      </c>
      <c r="FT36">
        <f t="shared" si="89"/>
        <v>4.5802176850263575E-2</v>
      </c>
      <c r="FU36">
        <f t="shared" si="89"/>
        <v>2.1396412342313414E-2</v>
      </c>
      <c r="FV36">
        <f t="shared" si="89"/>
        <v>0.15758825549239527</v>
      </c>
      <c r="FW36">
        <f t="shared" si="89"/>
        <v>0.12273802905406156</v>
      </c>
      <c r="FX36">
        <f t="shared" si="89"/>
        <v>0.10156945475081314</v>
      </c>
      <c r="FY36">
        <f t="shared" si="89"/>
        <v>0.28544889443067689</v>
      </c>
      <c r="FZ36">
        <f t="shared" si="89"/>
        <v>0.98342775188601594</v>
      </c>
      <c r="GA36">
        <f t="shared" si="89"/>
        <v>2.8398250678807813</v>
      </c>
      <c r="GB36">
        <f t="shared" si="89"/>
        <v>0.15711070702402893</v>
      </c>
      <c r="GC36">
        <f t="shared" si="89"/>
        <v>0.53536494637044607</v>
      </c>
      <c r="GD36">
        <f t="shared" si="89"/>
        <v>5.9338457698818362E-2</v>
      </c>
      <c r="GE36">
        <f t="shared" si="89"/>
        <v>2.0162544807192777</v>
      </c>
      <c r="GF36">
        <f t="shared" si="89"/>
        <v>1.3137051905238473</v>
      </c>
      <c r="GG36">
        <f t="shared" si="89"/>
        <v>0.44644809777524619</v>
      </c>
      <c r="GH36">
        <f t="shared" si="89"/>
        <v>0.96105928761268511</v>
      </c>
      <c r="GI36">
        <f t="shared" si="89"/>
        <v>4.5013355437832095E-2</v>
      </c>
      <c r="GK36">
        <f t="shared" si="93"/>
        <v>0.20323260182105135</v>
      </c>
      <c r="GL36">
        <f t="shared" si="90"/>
        <v>0.52022151037615516</v>
      </c>
      <c r="GM36">
        <f t="shared" si="90"/>
        <v>1.0643777973446724</v>
      </c>
      <c r="GN36">
        <f t="shared" si="90"/>
        <v>0.79351101559702364</v>
      </c>
      <c r="GO36">
        <f t="shared" si="90"/>
        <v>1.0420315103110129</v>
      </c>
      <c r="GP36">
        <f t="shared" si="90"/>
        <v>1.6905921407814433</v>
      </c>
      <c r="GQ36">
        <f t="shared" si="90"/>
        <v>0.86848337319902713</v>
      </c>
      <c r="GR36">
        <f t="shared" si="90"/>
        <v>1.2877193825199258</v>
      </c>
      <c r="GS36">
        <f t="shared" si="90"/>
        <v>0.72801790859808935</v>
      </c>
      <c r="GT36">
        <f t="shared" si="90"/>
        <v>0.45021523988411183</v>
      </c>
      <c r="GU36">
        <f t="shared" si="90"/>
        <v>4.9433394725960429E-2</v>
      </c>
      <c r="GV36">
        <f t="shared" si="90"/>
        <v>1.0199327236366654E-3</v>
      </c>
      <c r="GW36">
        <f t="shared" si="90"/>
        <v>0.6558329600872671</v>
      </c>
      <c r="GX36">
        <f t="shared" si="90"/>
        <v>0.15956302222115343</v>
      </c>
      <c r="GY36">
        <f t="shared" si="90"/>
        <v>0.91853353497035017</v>
      </c>
      <c r="GZ36">
        <f t="shared" si="90"/>
        <v>1.722647011100124E-2</v>
      </c>
      <c r="HA36">
        <f t="shared" si="90"/>
        <v>4.3548863473306471E-2</v>
      </c>
      <c r="HB36">
        <f t="shared" si="90"/>
        <v>0.20460489186381875</v>
      </c>
      <c r="HC36">
        <f t="shared" si="90"/>
        <v>0.37359353466860384</v>
      </c>
      <c r="HD36">
        <f t="shared" si="90"/>
        <v>1.5872339440633354</v>
      </c>
    </row>
    <row r="37" spans="1:212">
      <c r="A37" t="s">
        <v>103</v>
      </c>
      <c r="B37">
        <v>2140</v>
      </c>
      <c r="C37">
        <v>755</v>
      </c>
      <c r="D37">
        <v>1770</v>
      </c>
      <c r="E37">
        <v>1700</v>
      </c>
      <c r="F37">
        <v>893</v>
      </c>
      <c r="G37">
        <v>1345</v>
      </c>
      <c r="H37">
        <v>885</v>
      </c>
      <c r="I37">
        <v>1581</v>
      </c>
      <c r="J37">
        <v>1168</v>
      </c>
      <c r="K37">
        <v>2711</v>
      </c>
      <c r="L37">
        <v>587</v>
      </c>
      <c r="M37">
        <v>1139</v>
      </c>
      <c r="N37">
        <v>1248</v>
      </c>
      <c r="O37">
        <v>1124</v>
      </c>
      <c r="P37">
        <v>2522</v>
      </c>
      <c r="Q37">
        <v>2413</v>
      </c>
      <c r="R37">
        <v>1907</v>
      </c>
      <c r="S37">
        <v>2478</v>
      </c>
      <c r="T37">
        <v>215</v>
      </c>
      <c r="U37">
        <v>1364</v>
      </c>
      <c r="V37">
        <v>430</v>
      </c>
      <c r="W37">
        <v>144</v>
      </c>
      <c r="X37">
        <v>317</v>
      </c>
      <c r="Y37">
        <v>292</v>
      </c>
      <c r="Z37">
        <v>118</v>
      </c>
      <c r="AA37">
        <v>266</v>
      </c>
      <c r="AB37">
        <v>172</v>
      </c>
      <c r="AC37">
        <v>237</v>
      </c>
      <c r="AD37">
        <v>179</v>
      </c>
      <c r="AE37">
        <v>466</v>
      </c>
      <c r="AF37">
        <v>109</v>
      </c>
      <c r="AG37">
        <v>182</v>
      </c>
      <c r="AH37">
        <v>259</v>
      </c>
      <c r="AI37">
        <v>210</v>
      </c>
      <c r="AJ37">
        <v>519</v>
      </c>
      <c r="AK37">
        <v>435</v>
      </c>
      <c r="AL37">
        <v>364</v>
      </c>
      <c r="AM37">
        <v>467</v>
      </c>
      <c r="AN37">
        <v>46</v>
      </c>
      <c r="AO37">
        <v>219</v>
      </c>
      <c r="AP37">
        <v>333</v>
      </c>
      <c r="AQ37">
        <v>109</v>
      </c>
      <c r="AR37">
        <v>312</v>
      </c>
      <c r="AS37">
        <v>338</v>
      </c>
      <c r="AT37">
        <v>209</v>
      </c>
      <c r="AU37">
        <v>228</v>
      </c>
      <c r="AV37">
        <v>161</v>
      </c>
      <c r="AW37">
        <v>317</v>
      </c>
      <c r="AX37">
        <v>252</v>
      </c>
      <c r="AY37">
        <v>546</v>
      </c>
      <c r="AZ37">
        <v>109</v>
      </c>
      <c r="BA37">
        <v>236</v>
      </c>
      <c r="BB37">
        <v>204</v>
      </c>
      <c r="BC37">
        <v>204</v>
      </c>
      <c r="BD37">
        <v>436</v>
      </c>
      <c r="BE37">
        <v>428</v>
      </c>
      <c r="BF37">
        <v>295</v>
      </c>
      <c r="BG37">
        <v>412</v>
      </c>
      <c r="BH37">
        <v>29</v>
      </c>
      <c r="BI37">
        <v>273</v>
      </c>
      <c r="EP37" s="1" t="s">
        <v>89</v>
      </c>
      <c r="EU37">
        <f t="shared" si="91"/>
        <v>6.7307692307692308</v>
      </c>
      <c r="EV37">
        <f t="shared" si="88"/>
        <v>-11.428571428571429</v>
      </c>
      <c r="EW37">
        <f t="shared" si="88"/>
        <v>-20</v>
      </c>
      <c r="EX37">
        <f t="shared" si="88"/>
        <v>-5.9523809523809517</v>
      </c>
      <c r="EY37">
        <f t="shared" si="88"/>
        <v>-1.6260162601626018</v>
      </c>
      <c r="EZ37">
        <f t="shared" si="88"/>
        <v>-3.9473684210526314</v>
      </c>
      <c r="FA37">
        <f t="shared" si="88"/>
        <v>-1.3888888888888888</v>
      </c>
      <c r="FB37">
        <f t="shared" si="88"/>
        <v>-16.666666666666664</v>
      </c>
      <c r="FC37">
        <f t="shared" si="88"/>
        <v>-19.047619047619047</v>
      </c>
      <c r="FD37">
        <f t="shared" si="88"/>
        <v>-0.65040650406504064</v>
      </c>
      <c r="FE37">
        <f t="shared" si="88"/>
        <v>4.3689320388349513</v>
      </c>
      <c r="FF37">
        <f t="shared" si="88"/>
        <v>11.811023622047244</v>
      </c>
      <c r="FG37">
        <f t="shared" si="88"/>
        <v>-4.3478260869565215</v>
      </c>
      <c r="FH37">
        <f t="shared" si="88"/>
        <v>-15.74074074074074</v>
      </c>
      <c r="FI37">
        <f t="shared" si="88"/>
        <v>3.0303030303030303</v>
      </c>
      <c r="FJ37">
        <f t="shared" si="88"/>
        <v>21.276595744680851</v>
      </c>
      <c r="FK37">
        <f t="shared" si="88"/>
        <v>10.144927536231885</v>
      </c>
      <c r="FL37">
        <f t="shared" si="88"/>
        <v>10</v>
      </c>
      <c r="FM37">
        <f t="shared" si="88"/>
        <v>26.666666666666668</v>
      </c>
      <c r="FN37">
        <f t="shared" si="88"/>
        <v>-6.8181818181818175</v>
      </c>
      <c r="FP37">
        <f t="shared" si="92"/>
        <v>0.82441727700533241</v>
      </c>
      <c r="FQ37">
        <f t="shared" si="89"/>
        <v>0.10581306097429785</v>
      </c>
      <c r="FR37">
        <f t="shared" si="89"/>
        <v>7.6134645806335957E-2</v>
      </c>
      <c r="FS37">
        <f t="shared" si="89"/>
        <v>0.53776308296456043</v>
      </c>
      <c r="FT37">
        <f t="shared" si="89"/>
        <v>0.59567474263725617</v>
      </c>
      <c r="FU37">
        <f t="shared" si="89"/>
        <v>0.68072798396333878</v>
      </c>
      <c r="FV37">
        <f t="shared" si="89"/>
        <v>0.69832906785514548</v>
      </c>
      <c r="FW37">
        <f t="shared" si="89"/>
        <v>0.27121458086683703</v>
      </c>
      <c r="FX37">
        <f t="shared" si="89"/>
        <v>5.1010429076116644E-2</v>
      </c>
      <c r="FY37">
        <f t="shared" si="89"/>
        <v>0.45159541753620086</v>
      </c>
      <c r="FZ37">
        <f t="shared" si="89"/>
        <v>1.0515440871274966</v>
      </c>
      <c r="GA37">
        <f t="shared" si="89"/>
        <v>2.0161801713529739</v>
      </c>
      <c r="GB37">
        <f t="shared" si="89"/>
        <v>0.46220676532845922</v>
      </c>
      <c r="GC37">
        <f t="shared" si="89"/>
        <v>8.4677505187982741E-2</v>
      </c>
      <c r="GD37">
        <f t="shared" si="89"/>
        <v>0.7591101101526927</v>
      </c>
      <c r="GE37">
        <f t="shared" si="89"/>
        <v>1.7994685706197182</v>
      </c>
      <c r="GF37">
        <f t="shared" si="89"/>
        <v>0.8662063780582494</v>
      </c>
      <c r="GG37">
        <f t="shared" si="89"/>
        <v>0.65729386679377388</v>
      </c>
      <c r="GH37">
        <f t="shared" si="89"/>
        <v>1.3738395216355537</v>
      </c>
      <c r="GI37">
        <f t="shared" si="89"/>
        <v>0.25016356989557087</v>
      </c>
      <c r="GK37">
        <f t="shared" si="93"/>
        <v>0.19921563067381318</v>
      </c>
      <c r="GL37">
        <f t="shared" si="90"/>
        <v>0.66955940779970602</v>
      </c>
      <c r="GM37">
        <f t="shared" si="90"/>
        <v>1.7431302280806631</v>
      </c>
      <c r="GN37">
        <f t="shared" si="90"/>
        <v>1.5158697772969358</v>
      </c>
      <c r="GO37">
        <f t="shared" si="90"/>
        <v>0.88031349826876348</v>
      </c>
      <c r="GP37">
        <f t="shared" si="90"/>
        <v>1.0861443272978093</v>
      </c>
      <c r="GQ37">
        <f t="shared" si="90"/>
        <v>0.82839823003090485</v>
      </c>
      <c r="GR37">
        <f t="shared" si="90"/>
        <v>1.6670891355938278</v>
      </c>
      <c r="GS37">
        <f t="shared" si="90"/>
        <v>1.1527103324159003</v>
      </c>
      <c r="GT37">
        <f t="shared" si="90"/>
        <v>0.60955536000222899</v>
      </c>
      <c r="GU37">
        <f t="shared" si="90"/>
        <v>0.37879820047546786</v>
      </c>
      <c r="GV37">
        <f t="shared" si="90"/>
        <v>2.9491044102276279E-2</v>
      </c>
      <c r="GW37">
        <f t="shared" si="90"/>
        <v>0.82933610268082181</v>
      </c>
      <c r="GX37">
        <f t="shared" si="90"/>
        <v>1.8371744506258407</v>
      </c>
      <c r="GY37">
        <f t="shared" si="90"/>
        <v>0.58237849841399858</v>
      </c>
      <c r="GZ37">
        <f t="shared" si="90"/>
        <v>0.1785492272548303</v>
      </c>
      <c r="HA37">
        <f t="shared" si="90"/>
        <v>0.12570208849983874</v>
      </c>
      <c r="HB37">
        <f t="shared" si="90"/>
        <v>0.29586030415228781</v>
      </c>
      <c r="HC37">
        <f t="shared" si="90"/>
        <v>3.280833769224209E-2</v>
      </c>
      <c r="HD37">
        <f t="shared" si="90"/>
        <v>0.64392701659629403</v>
      </c>
    </row>
    <row r="38" spans="1:212">
      <c r="A38" t="s">
        <v>104</v>
      </c>
      <c r="B38">
        <v>513</v>
      </c>
      <c r="C38">
        <v>133</v>
      </c>
      <c r="D38">
        <v>130</v>
      </c>
      <c r="E38">
        <v>292</v>
      </c>
      <c r="F38">
        <v>144</v>
      </c>
      <c r="G38">
        <v>345</v>
      </c>
      <c r="H38">
        <v>157</v>
      </c>
      <c r="I38">
        <v>88</v>
      </c>
      <c r="J38">
        <v>288</v>
      </c>
      <c r="K38">
        <v>618</v>
      </c>
      <c r="L38">
        <v>72</v>
      </c>
      <c r="M38">
        <v>117</v>
      </c>
      <c r="N38">
        <v>616</v>
      </c>
      <c r="O38">
        <v>428</v>
      </c>
      <c r="P38">
        <v>643</v>
      </c>
      <c r="Q38">
        <v>394</v>
      </c>
      <c r="R38">
        <v>363</v>
      </c>
      <c r="S38">
        <v>376</v>
      </c>
      <c r="T38">
        <v>114</v>
      </c>
      <c r="U38">
        <v>131</v>
      </c>
      <c r="V38">
        <v>133</v>
      </c>
      <c r="W38">
        <v>42</v>
      </c>
      <c r="X38">
        <v>29</v>
      </c>
      <c r="Y38">
        <v>68</v>
      </c>
      <c r="Z38">
        <v>32</v>
      </c>
      <c r="AA38">
        <v>86</v>
      </c>
      <c r="AB38">
        <v>49</v>
      </c>
      <c r="AC38">
        <v>25</v>
      </c>
      <c r="AD38">
        <v>73</v>
      </c>
      <c r="AE38">
        <v>178</v>
      </c>
      <c r="AF38">
        <v>16</v>
      </c>
      <c r="AG38">
        <v>27</v>
      </c>
      <c r="AH38">
        <v>136</v>
      </c>
      <c r="AI38">
        <v>105</v>
      </c>
      <c r="AJ38">
        <v>196</v>
      </c>
      <c r="AK38">
        <v>86</v>
      </c>
      <c r="AL38">
        <v>116</v>
      </c>
      <c r="AM38">
        <v>116</v>
      </c>
      <c r="AN38">
        <v>34</v>
      </c>
      <c r="AO38">
        <v>32</v>
      </c>
      <c r="AP38">
        <v>159</v>
      </c>
      <c r="AQ38">
        <v>27</v>
      </c>
      <c r="AR38">
        <v>41</v>
      </c>
      <c r="AS38">
        <v>88</v>
      </c>
      <c r="AT38">
        <v>52</v>
      </c>
      <c r="AU38">
        <v>87</v>
      </c>
      <c r="AV38">
        <v>35</v>
      </c>
      <c r="AW38">
        <v>21</v>
      </c>
      <c r="AX38">
        <v>90</v>
      </c>
      <c r="AY38">
        <v>175</v>
      </c>
      <c r="AZ38">
        <v>18</v>
      </c>
      <c r="BA38">
        <v>34</v>
      </c>
      <c r="BB38">
        <v>168</v>
      </c>
      <c r="BC38">
        <v>114</v>
      </c>
      <c r="BD38">
        <v>140</v>
      </c>
      <c r="BE38">
        <v>108</v>
      </c>
      <c r="BF38">
        <v>71</v>
      </c>
      <c r="BG38">
        <v>85</v>
      </c>
      <c r="BH38">
        <v>28</v>
      </c>
      <c r="BI38">
        <v>38</v>
      </c>
      <c r="EP38" s="1" t="s">
        <v>90</v>
      </c>
      <c r="EU38">
        <f t="shared" si="91"/>
        <v>6.1224489795918364</v>
      </c>
      <c r="EV38">
        <f t="shared" si="88"/>
        <v>-12.5</v>
      </c>
      <c r="EW38">
        <f t="shared" si="88"/>
        <v>-10.144927536231885</v>
      </c>
      <c r="EX38">
        <f t="shared" si="88"/>
        <v>-4.5977011494252871</v>
      </c>
      <c r="EY38">
        <f t="shared" si="88"/>
        <v>-2.3904382470119523</v>
      </c>
      <c r="EZ38">
        <f t="shared" si="88"/>
        <v>-8.9743589743589745</v>
      </c>
      <c r="FA38">
        <f t="shared" si="88"/>
        <v>7.4626865671641784</v>
      </c>
      <c r="FB38">
        <f t="shared" si="88"/>
        <v>-15.686274509803921</v>
      </c>
      <c r="FC38">
        <f t="shared" si="88"/>
        <v>-14.634146341463413</v>
      </c>
      <c r="FD38">
        <f t="shared" si="88"/>
        <v>0.4838709677419355</v>
      </c>
      <c r="FE38">
        <f t="shared" si="88"/>
        <v>-0.98522167487684731</v>
      </c>
      <c r="FF38">
        <f t="shared" si="88"/>
        <v>6.8965517241379306</v>
      </c>
      <c r="FG38">
        <f t="shared" si="88"/>
        <v>-7.1428571428571423</v>
      </c>
      <c r="FH38">
        <f t="shared" si="88"/>
        <v>-4.5454545454545459</v>
      </c>
      <c r="FI38">
        <f t="shared" si="88"/>
        <v>-9.0909090909090917</v>
      </c>
      <c r="FJ38">
        <f t="shared" si="88"/>
        <v>29.166666666666668</v>
      </c>
      <c r="FK38">
        <f t="shared" si="88"/>
        <v>18.840579710144929</v>
      </c>
      <c r="FL38">
        <f t="shared" si="88"/>
        <v>30.76923076923077</v>
      </c>
      <c r="FM38">
        <f t="shared" si="88"/>
        <v>3.3333333333333335</v>
      </c>
      <c r="FN38">
        <f t="shared" si="88"/>
        <v>-17.021276595744681</v>
      </c>
      <c r="FP38">
        <f t="shared" si="92"/>
        <v>0.62511617165426803</v>
      </c>
      <c r="FQ38">
        <f t="shared" si="89"/>
        <v>0.11478905478899458</v>
      </c>
      <c r="FR38">
        <f t="shared" si="89"/>
        <v>0.18633834144454264</v>
      </c>
      <c r="FS38">
        <f t="shared" si="89"/>
        <v>0.16590421537324382</v>
      </c>
      <c r="FT38">
        <f t="shared" si="89"/>
        <v>0.30280828988576286</v>
      </c>
      <c r="FU38">
        <f t="shared" si="89"/>
        <v>0.21141631343439005</v>
      </c>
      <c r="FV38">
        <f t="shared" si="89"/>
        <v>0.68007977129826791</v>
      </c>
      <c r="FW38">
        <f t="shared" si="89"/>
        <v>0.25195326147558822</v>
      </c>
      <c r="FX38">
        <f t="shared" si="89"/>
        <v>0.33519777047954413</v>
      </c>
      <c r="FY38">
        <f t="shared" si="89"/>
        <v>0.35875543387626918</v>
      </c>
      <c r="FZ38">
        <f t="shared" si="89"/>
        <v>0.25001464025878328</v>
      </c>
      <c r="GA38">
        <f t="shared" si="89"/>
        <v>0.97587478012741902</v>
      </c>
      <c r="GB38">
        <f t="shared" si="89"/>
        <v>0.12591815680095642</v>
      </c>
      <c r="GC38">
        <f t="shared" si="89"/>
        <v>0.15288884709611955</v>
      </c>
      <c r="GD38">
        <f t="shared" si="89"/>
        <v>0.38868077413773228</v>
      </c>
      <c r="GE38">
        <f t="shared" si="89"/>
        <v>2.0306593192992684</v>
      </c>
      <c r="GF38">
        <f t="shared" si="89"/>
        <v>1.7615856631204094</v>
      </c>
      <c r="GG38">
        <f t="shared" si="89"/>
        <v>0.98923771747473055</v>
      </c>
      <c r="GH38">
        <f t="shared" si="89"/>
        <v>0.45269725617842982</v>
      </c>
      <c r="GI38">
        <f t="shared" si="89"/>
        <v>4.61989004267385E-2</v>
      </c>
      <c r="GK38">
        <f t="shared" si="93"/>
        <v>0.13276595642428987</v>
      </c>
      <c r="GL38">
        <f t="shared" si="90"/>
        <v>0.67569311539912702</v>
      </c>
      <c r="GM38">
        <f t="shared" si="90"/>
        <v>0.93648041773045443</v>
      </c>
      <c r="GN38">
        <f t="shared" si="90"/>
        <v>0.6638240680351819</v>
      </c>
      <c r="GO38">
        <f t="shared" si="90"/>
        <v>0.65226456890814832</v>
      </c>
      <c r="GP38">
        <f t="shared" si="90"/>
        <v>0.92631094248312595</v>
      </c>
      <c r="GQ38">
        <f t="shared" si="90"/>
        <v>0.17762609330294271</v>
      </c>
      <c r="GR38">
        <f t="shared" si="90"/>
        <v>1.4094294313108817</v>
      </c>
      <c r="GS38">
        <f t="shared" si="90"/>
        <v>1.3153206640181001</v>
      </c>
      <c r="GT38">
        <f t="shared" si="90"/>
        <v>0.26470925320683736</v>
      </c>
      <c r="GU38">
        <f t="shared" si="90"/>
        <v>0.35917138760834977</v>
      </c>
      <c r="GV38">
        <f t="shared" si="90"/>
        <v>4.8632451242067873E-2</v>
      </c>
      <c r="GW38">
        <f t="shared" si="90"/>
        <v>0.60037348272692048</v>
      </c>
      <c r="GX38">
        <f t="shared" si="90"/>
        <v>0.52817241996978481</v>
      </c>
      <c r="GY38">
        <f t="shared" si="90"/>
        <v>0.88552481234927904</v>
      </c>
      <c r="GZ38">
        <f t="shared" si="90"/>
        <v>2.6430847008465458E-2</v>
      </c>
      <c r="HA38">
        <f t="shared" si="90"/>
        <v>6.0809830321025958E-2</v>
      </c>
      <c r="HB38">
        <f t="shared" si="90"/>
        <v>7.5084749609846013E-2</v>
      </c>
      <c r="HC38">
        <f t="shared" si="90"/>
        <v>0.30654248036024218</v>
      </c>
      <c r="HD38">
        <f t="shared" si="90"/>
        <v>1.0188222598818231</v>
      </c>
    </row>
    <row r="39" spans="1:212">
      <c r="A39" t="s">
        <v>105</v>
      </c>
      <c r="B39">
        <v>576</v>
      </c>
      <c r="C39">
        <v>174</v>
      </c>
      <c r="D39">
        <v>123</v>
      </c>
      <c r="E39">
        <v>307</v>
      </c>
      <c r="F39">
        <v>139</v>
      </c>
      <c r="G39">
        <v>432</v>
      </c>
      <c r="H39">
        <v>179</v>
      </c>
      <c r="I39">
        <v>95</v>
      </c>
      <c r="J39">
        <v>301</v>
      </c>
      <c r="K39">
        <v>733</v>
      </c>
      <c r="L39">
        <v>87</v>
      </c>
      <c r="M39">
        <v>119</v>
      </c>
      <c r="N39">
        <v>696</v>
      </c>
      <c r="O39">
        <v>482</v>
      </c>
      <c r="P39">
        <v>750</v>
      </c>
      <c r="Q39">
        <v>402</v>
      </c>
      <c r="R39">
        <v>408</v>
      </c>
      <c r="S39">
        <v>425</v>
      </c>
      <c r="T39">
        <v>149</v>
      </c>
      <c r="U39">
        <v>150</v>
      </c>
      <c r="V39">
        <v>143</v>
      </c>
      <c r="W39">
        <v>54</v>
      </c>
      <c r="X39">
        <v>20</v>
      </c>
      <c r="Y39">
        <v>89</v>
      </c>
      <c r="Z39">
        <v>28</v>
      </c>
      <c r="AA39">
        <v>88</v>
      </c>
      <c r="AB39">
        <v>57</v>
      </c>
      <c r="AC39">
        <v>24</v>
      </c>
      <c r="AD39">
        <v>77</v>
      </c>
      <c r="AE39">
        <v>197</v>
      </c>
      <c r="AF39">
        <v>24</v>
      </c>
      <c r="AG39">
        <v>28</v>
      </c>
      <c r="AH39">
        <v>162</v>
      </c>
      <c r="AI39">
        <v>117</v>
      </c>
      <c r="AJ39">
        <v>217</v>
      </c>
      <c r="AK39">
        <v>90</v>
      </c>
      <c r="AL39">
        <v>133</v>
      </c>
      <c r="AM39">
        <v>144</v>
      </c>
      <c r="AN39">
        <v>44</v>
      </c>
      <c r="AO39">
        <v>45</v>
      </c>
      <c r="AP39">
        <v>191</v>
      </c>
      <c r="AQ39">
        <v>40</v>
      </c>
      <c r="AR39">
        <v>45</v>
      </c>
      <c r="AS39">
        <v>90</v>
      </c>
      <c r="AT39">
        <v>60</v>
      </c>
      <c r="AU39">
        <v>123</v>
      </c>
      <c r="AV39">
        <v>39</v>
      </c>
      <c r="AW39">
        <v>27</v>
      </c>
      <c r="AX39">
        <v>93</v>
      </c>
      <c r="AY39">
        <v>194</v>
      </c>
      <c r="AZ39">
        <v>18</v>
      </c>
      <c r="BA39">
        <v>28</v>
      </c>
      <c r="BB39">
        <v>189</v>
      </c>
      <c r="BC39">
        <v>123</v>
      </c>
      <c r="BD39">
        <v>159</v>
      </c>
      <c r="BE39">
        <v>107</v>
      </c>
      <c r="BF39">
        <v>90</v>
      </c>
      <c r="BG39">
        <v>96</v>
      </c>
      <c r="BH39">
        <v>36</v>
      </c>
      <c r="BI39">
        <v>33</v>
      </c>
      <c r="EP39" s="1" t="s">
        <v>91</v>
      </c>
      <c r="EU39">
        <f t="shared" si="91"/>
        <v>-3.2608695652173911</v>
      </c>
      <c r="EV39">
        <f t="shared" si="88"/>
        <v>14.285714285714285</v>
      </c>
      <c r="EW39">
        <f t="shared" si="88"/>
        <v>-9.0909090909090917</v>
      </c>
      <c r="EX39">
        <f t="shared" si="88"/>
        <v>-12.418300653594772</v>
      </c>
      <c r="EY39">
        <f t="shared" si="88"/>
        <v>-7.3913043478260869</v>
      </c>
      <c r="EZ39">
        <f t="shared" si="88"/>
        <v>3.7037037037037033</v>
      </c>
      <c r="FA39">
        <f t="shared" si="88"/>
        <v>0</v>
      </c>
      <c r="FB39">
        <f t="shared" si="88"/>
        <v>-13.725490196078432</v>
      </c>
      <c r="FC39">
        <f t="shared" si="88"/>
        <v>0</v>
      </c>
      <c r="FD39">
        <f t="shared" si="88"/>
        <v>1.5817223198594026</v>
      </c>
      <c r="FE39">
        <f t="shared" si="88"/>
        <v>2.7173913043478262</v>
      </c>
      <c r="FF39">
        <f t="shared" si="88"/>
        <v>10.843373493975903</v>
      </c>
      <c r="FG39">
        <f t="shared" si="88"/>
        <v>-10.144927536231885</v>
      </c>
      <c r="FH39">
        <f t="shared" si="88"/>
        <v>1.834862385321101</v>
      </c>
      <c r="FI39">
        <f t="shared" si="88"/>
        <v>-10.344827586206897</v>
      </c>
      <c r="FJ39">
        <f t="shared" si="88"/>
        <v>26.829268292682929</v>
      </c>
      <c r="FK39">
        <f t="shared" si="88"/>
        <v>10</v>
      </c>
      <c r="FL39">
        <f t="shared" si="88"/>
        <v>-18.181818181818183</v>
      </c>
      <c r="FM39">
        <f t="shared" si="88"/>
        <v>3.5714285714285712</v>
      </c>
      <c r="FN39">
        <f t="shared" si="88"/>
        <v>-18.181818181818183</v>
      </c>
      <c r="FP39">
        <f t="shared" si="92"/>
        <v>0.19843305110221118</v>
      </c>
      <c r="FQ39">
        <f t="shared" si="89"/>
        <v>0.79606956840517173</v>
      </c>
      <c r="FR39">
        <f t="shared" si="89"/>
        <v>0.1989026892959572</v>
      </c>
      <c r="FS39">
        <f t="shared" si="89"/>
        <v>3.6537213159360579E-2</v>
      </c>
      <c r="FT39">
        <f t="shared" si="89"/>
        <v>7.0878291595054391E-2</v>
      </c>
      <c r="FU39">
        <f t="shared" si="89"/>
        <v>0.89849164784156976</v>
      </c>
      <c r="FV39">
        <f t="shared" si="89"/>
        <v>0.39719755658156652</v>
      </c>
      <c r="FW39">
        <f t="shared" si="89"/>
        <v>6.3526392612376137E-2</v>
      </c>
      <c r="FX39">
        <f t="shared" si="89"/>
        <v>0.30780969063309582</v>
      </c>
      <c r="FY39">
        <f t="shared" si="89"/>
        <v>0.47471693582908597</v>
      </c>
      <c r="FZ39">
        <f t="shared" si="89"/>
        <v>0.4715509898208371</v>
      </c>
      <c r="GA39">
        <f t="shared" si="89"/>
        <v>1.5839917297994042</v>
      </c>
      <c r="GB39">
        <f t="shared" si="89"/>
        <v>0.15676863067729299</v>
      </c>
      <c r="GC39">
        <f t="shared" si="89"/>
        <v>0.39125055575879919</v>
      </c>
      <c r="GD39">
        <f t="shared" si="89"/>
        <v>0.16453483353096937</v>
      </c>
      <c r="GE39">
        <f t="shared" si="89"/>
        <v>1.6814478519981184</v>
      </c>
      <c r="GF39">
        <f t="shared" si="89"/>
        <v>0.7350247769847198</v>
      </c>
      <c r="GG39">
        <f t="shared" si="89"/>
        <v>0.12863759380362066</v>
      </c>
      <c r="GH39">
        <f t="shared" si="89"/>
        <v>0.67227952574786709</v>
      </c>
      <c r="GI39">
        <f t="shared" si="89"/>
        <v>5.91825818507795E-2</v>
      </c>
      <c r="GK39">
        <f t="shared" si="93"/>
        <v>0.44653347346850036</v>
      </c>
      <c r="GL39">
        <f t="shared" si="90"/>
        <v>0.16398910834702021</v>
      </c>
      <c r="GM39">
        <f t="shared" si="90"/>
        <v>0.84709518932159766</v>
      </c>
      <c r="GN39">
        <f t="shared" si="90"/>
        <v>1.434374236685136</v>
      </c>
      <c r="GO39">
        <f t="shared" si="90"/>
        <v>1.0352998345676419</v>
      </c>
      <c r="GP39">
        <f t="shared" si="90"/>
        <v>0.55078080641700256</v>
      </c>
      <c r="GQ39">
        <f t="shared" si="90"/>
        <v>0.39719755658156641</v>
      </c>
      <c r="GR39">
        <f t="shared" si="90"/>
        <v>0.86975809770250845</v>
      </c>
      <c r="GS39">
        <f t="shared" si="90"/>
        <v>0.30780969063309582</v>
      </c>
      <c r="GT39">
        <f t="shared" si="90"/>
        <v>0.17750380723855308</v>
      </c>
      <c r="GU39">
        <f t="shared" si="90"/>
        <v>0.18050834485100159</v>
      </c>
      <c r="GV39">
        <f t="shared" si="90"/>
        <v>1.6381265619164472E-2</v>
      </c>
      <c r="GW39">
        <f t="shared" si="90"/>
        <v>0.88792041734977534</v>
      </c>
      <c r="GX39">
        <f t="shared" si="90"/>
        <v>0.24133741295063038</v>
      </c>
      <c r="GY39">
        <f t="shared" si="90"/>
        <v>0.60826057119053556</v>
      </c>
      <c r="GZ39">
        <f t="shared" si="90"/>
        <v>4.5137299049468046E-2</v>
      </c>
      <c r="HA39">
        <f t="shared" si="90"/>
        <v>0.10786685396266987</v>
      </c>
      <c r="HB39">
        <f t="shared" si="90"/>
        <v>0.6313971237299143</v>
      </c>
      <c r="HC39">
        <f t="shared" si="90"/>
        <v>0.49672236473083625</v>
      </c>
      <c r="HD39">
        <f t="shared" si="90"/>
        <v>1.0870213962689648</v>
      </c>
    </row>
    <row r="40" spans="1:212">
      <c r="A40" t="s">
        <v>106</v>
      </c>
      <c r="B40">
        <v>595</v>
      </c>
      <c r="C40">
        <v>165</v>
      </c>
      <c r="D40">
        <v>145</v>
      </c>
      <c r="E40">
        <v>328</v>
      </c>
      <c r="F40">
        <v>113</v>
      </c>
      <c r="G40">
        <v>450</v>
      </c>
      <c r="H40">
        <v>175</v>
      </c>
      <c r="I40">
        <v>110</v>
      </c>
      <c r="J40">
        <v>334</v>
      </c>
      <c r="K40">
        <v>748</v>
      </c>
      <c r="L40">
        <v>88</v>
      </c>
      <c r="M40">
        <v>134</v>
      </c>
      <c r="N40">
        <v>784</v>
      </c>
      <c r="O40">
        <v>505</v>
      </c>
      <c r="P40">
        <v>772</v>
      </c>
      <c r="Q40">
        <v>473</v>
      </c>
      <c r="R40">
        <v>409</v>
      </c>
      <c r="S40">
        <v>430</v>
      </c>
      <c r="T40">
        <v>145</v>
      </c>
      <c r="U40">
        <v>148</v>
      </c>
      <c r="V40">
        <v>159</v>
      </c>
      <c r="W40">
        <v>53</v>
      </c>
      <c r="X40">
        <v>27</v>
      </c>
      <c r="Y40">
        <v>80</v>
      </c>
      <c r="Z40">
        <v>22</v>
      </c>
      <c r="AA40">
        <v>119</v>
      </c>
      <c r="AB40">
        <v>45</v>
      </c>
      <c r="AC40">
        <v>36</v>
      </c>
      <c r="AD40">
        <v>67</v>
      </c>
      <c r="AE40">
        <v>187</v>
      </c>
      <c r="AF40">
        <v>21</v>
      </c>
      <c r="AG40">
        <v>27</v>
      </c>
      <c r="AH40">
        <v>209</v>
      </c>
      <c r="AI40">
        <v>114</v>
      </c>
      <c r="AJ40">
        <v>248</v>
      </c>
      <c r="AK40">
        <v>131</v>
      </c>
      <c r="AL40">
        <v>124</v>
      </c>
      <c r="AM40">
        <v>122</v>
      </c>
      <c r="AN40">
        <v>43</v>
      </c>
      <c r="AO40">
        <v>34</v>
      </c>
      <c r="AP40">
        <v>186</v>
      </c>
      <c r="AQ40">
        <v>35</v>
      </c>
      <c r="AR40">
        <v>43</v>
      </c>
      <c r="AS40">
        <v>85</v>
      </c>
      <c r="AT40">
        <v>48</v>
      </c>
      <c r="AU40">
        <v>115</v>
      </c>
      <c r="AV40">
        <v>53</v>
      </c>
      <c r="AW40">
        <v>27</v>
      </c>
      <c r="AX40">
        <v>109</v>
      </c>
      <c r="AY40">
        <v>197</v>
      </c>
      <c r="AZ40">
        <v>26</v>
      </c>
      <c r="BA40">
        <v>47</v>
      </c>
      <c r="BB40">
        <v>190</v>
      </c>
      <c r="BC40">
        <v>140</v>
      </c>
      <c r="BD40">
        <v>166</v>
      </c>
      <c r="BE40">
        <v>123</v>
      </c>
      <c r="BF40">
        <v>98</v>
      </c>
      <c r="BG40">
        <v>111</v>
      </c>
      <c r="BH40">
        <v>32</v>
      </c>
      <c r="BI40">
        <v>37</v>
      </c>
      <c r="EP40" s="1" t="s">
        <v>92</v>
      </c>
      <c r="EU40">
        <f t="shared" si="91"/>
        <v>0</v>
      </c>
      <c r="EV40">
        <f t="shared" si="88"/>
        <v>-7.1428571428571423</v>
      </c>
      <c r="EW40">
        <f t="shared" si="88"/>
        <v>-15.789473684210526</v>
      </c>
      <c r="EX40">
        <f t="shared" si="88"/>
        <v>-6.4935064935064926</v>
      </c>
      <c r="EY40">
        <f t="shared" si="88"/>
        <v>-2.3809523809523809</v>
      </c>
      <c r="EZ40">
        <f t="shared" si="88"/>
        <v>-4.4776119402985071</v>
      </c>
      <c r="FA40">
        <f t="shared" si="88"/>
        <v>0</v>
      </c>
      <c r="FB40">
        <f t="shared" si="88"/>
        <v>-32.653061224489797</v>
      </c>
      <c r="FC40">
        <f t="shared" si="88"/>
        <v>-12.5</v>
      </c>
      <c r="FD40">
        <f t="shared" si="88"/>
        <v>0.95238095238095244</v>
      </c>
      <c r="FE40">
        <f t="shared" si="88"/>
        <v>2.9239766081871341</v>
      </c>
      <c r="FF40">
        <f t="shared" si="88"/>
        <v>5.9090909090909092</v>
      </c>
      <c r="FG40">
        <f t="shared" si="88"/>
        <v>-7.5757575757575761</v>
      </c>
      <c r="FH40">
        <f t="shared" si="88"/>
        <v>1.9607843137254901</v>
      </c>
      <c r="FI40">
        <f t="shared" si="88"/>
        <v>-10.344827586206897</v>
      </c>
      <c r="FJ40">
        <f t="shared" si="88"/>
        <v>33.333333333333329</v>
      </c>
      <c r="FK40">
        <f t="shared" si="88"/>
        <v>18.96551724137931</v>
      </c>
      <c r="FL40">
        <f t="shared" si="88"/>
        <v>25</v>
      </c>
      <c r="FM40">
        <f t="shared" si="88"/>
        <v>13.793103448275861</v>
      </c>
      <c r="FN40">
        <f t="shared" si="88"/>
        <v>-6.3829787234042552</v>
      </c>
      <c r="FP40">
        <f t="shared" si="92"/>
        <v>0.3119781629763197</v>
      </c>
      <c r="FQ40">
        <f t="shared" si="89"/>
        <v>0.18166016718679029</v>
      </c>
      <c r="FR40">
        <f t="shared" si="89"/>
        <v>0.15081638696290314</v>
      </c>
      <c r="FS40">
        <f t="shared" si="89"/>
        <v>0.37999632574251835</v>
      </c>
      <c r="FT40">
        <f t="shared" si="89"/>
        <v>0.33739910895717973</v>
      </c>
      <c r="FU40">
        <f t="shared" si="89"/>
        <v>0.31521871689773245</v>
      </c>
      <c r="FV40">
        <f t="shared" si="89"/>
        <v>0.37679607660033659</v>
      </c>
      <c r="FW40">
        <f t="shared" si="89"/>
        <v>3.7626305979625928E-2</v>
      </c>
      <c r="FX40">
        <f t="shared" si="89"/>
        <v>0.27267180153865106</v>
      </c>
      <c r="FY40">
        <f t="shared" si="89"/>
        <v>0.40637958405212038</v>
      </c>
      <c r="FZ40">
        <f t="shared" si="89"/>
        <v>0.65554491237396495</v>
      </c>
      <c r="GA40">
        <f t="shared" si="89"/>
        <v>0.80958220737953535</v>
      </c>
      <c r="GB40">
        <f t="shared" si="89"/>
        <v>0.11979880830716508</v>
      </c>
      <c r="GC40">
        <f t="shared" si="89"/>
        <v>0.52804274845872978</v>
      </c>
      <c r="GD40">
        <f t="shared" si="89"/>
        <v>0.36879049012155346</v>
      </c>
      <c r="GE40">
        <f t="shared" si="89"/>
        <v>2.4455951790628769</v>
      </c>
      <c r="GF40">
        <f t="shared" si="89"/>
        <v>1.4078736053956202</v>
      </c>
      <c r="GG40">
        <f t="shared" si="89"/>
        <v>0.75029710943503281</v>
      </c>
      <c r="GH40">
        <f t="shared" si="89"/>
        <v>0.80665769795743303</v>
      </c>
      <c r="GI40">
        <f t="shared" si="89"/>
        <v>0.16007595645031591</v>
      </c>
      <c r="GK40">
        <f t="shared" si="93"/>
        <v>0.3119781629763197</v>
      </c>
      <c r="GL40">
        <f t="shared" si="90"/>
        <v>0.4928765372594347</v>
      </c>
      <c r="GM40">
        <f t="shared" si="90"/>
        <v>1.3090112744126756</v>
      </c>
      <c r="GN40">
        <f t="shared" si="90"/>
        <v>1.2704122929505841</v>
      </c>
      <c r="GO40">
        <f t="shared" si="90"/>
        <v>0.6523405493647354</v>
      </c>
      <c r="GP40">
        <f t="shared" si="90"/>
        <v>0.63905109830777163</v>
      </c>
      <c r="GQ40">
        <f t="shared" si="90"/>
        <v>0.37679607660033659</v>
      </c>
      <c r="GR40">
        <f t="shared" si="90"/>
        <v>2.612015065726752</v>
      </c>
      <c r="GS40">
        <f t="shared" si="90"/>
        <v>0.92913839628316375</v>
      </c>
      <c r="GT40">
        <f t="shared" si="90"/>
        <v>0.23176472693188716</v>
      </c>
      <c r="GU40">
        <f t="shared" si="90"/>
        <v>0.3112734016088714</v>
      </c>
      <c r="GV40">
        <f t="shared" si="90"/>
        <v>8.057745960586761E-2</v>
      </c>
      <c r="GW40">
        <f t="shared" si="90"/>
        <v>0.61860513189526745</v>
      </c>
      <c r="GX40">
        <f t="shared" si="90"/>
        <v>0.35532927766660161</v>
      </c>
      <c r="GY40">
        <f t="shared" si="90"/>
        <v>0.9025695262620701</v>
      </c>
      <c r="GZ40">
        <f t="shared" si="90"/>
        <v>7.7601251473825794E-2</v>
      </c>
      <c r="HA40">
        <f t="shared" si="90"/>
        <v>6.1983365816145976E-2</v>
      </c>
      <c r="HB40">
        <f t="shared" si="90"/>
        <v>0.11052204115909982</v>
      </c>
      <c r="HC40">
        <f t="shared" si="90"/>
        <v>0.17262258822619617</v>
      </c>
      <c r="HD40">
        <f t="shared" si="90"/>
        <v>0.51107184906796277</v>
      </c>
    </row>
    <row r="41" spans="1:212">
      <c r="A41" t="s">
        <v>107</v>
      </c>
      <c r="B41">
        <v>586</v>
      </c>
      <c r="C41">
        <v>169</v>
      </c>
      <c r="D41">
        <v>138</v>
      </c>
      <c r="E41">
        <v>313</v>
      </c>
      <c r="F41">
        <v>146</v>
      </c>
      <c r="G41">
        <v>426</v>
      </c>
      <c r="H41">
        <v>178</v>
      </c>
      <c r="I41">
        <v>97</v>
      </c>
      <c r="J41">
        <v>320</v>
      </c>
      <c r="K41">
        <v>716</v>
      </c>
      <c r="L41">
        <v>85</v>
      </c>
      <c r="M41">
        <v>129</v>
      </c>
      <c r="N41">
        <v>746</v>
      </c>
      <c r="O41">
        <v>476</v>
      </c>
      <c r="P41">
        <v>744</v>
      </c>
      <c r="Q41">
        <v>417</v>
      </c>
      <c r="R41">
        <v>416</v>
      </c>
      <c r="S41">
        <v>445</v>
      </c>
      <c r="T41">
        <v>146</v>
      </c>
      <c r="U41">
        <v>145</v>
      </c>
      <c r="V41">
        <v>136</v>
      </c>
      <c r="W41">
        <v>56</v>
      </c>
      <c r="X41">
        <v>23</v>
      </c>
      <c r="Y41">
        <v>83</v>
      </c>
      <c r="Z41">
        <v>25</v>
      </c>
      <c r="AA41">
        <v>102</v>
      </c>
      <c r="AB41">
        <v>49</v>
      </c>
      <c r="AC41">
        <v>24</v>
      </c>
      <c r="AD41">
        <v>80</v>
      </c>
      <c r="AE41">
        <v>194</v>
      </c>
      <c r="AF41">
        <v>18</v>
      </c>
      <c r="AG41">
        <v>25</v>
      </c>
      <c r="AH41">
        <v>192</v>
      </c>
      <c r="AI41">
        <v>103</v>
      </c>
      <c r="AJ41">
        <v>221</v>
      </c>
      <c r="AK41">
        <v>101</v>
      </c>
      <c r="AL41">
        <v>138</v>
      </c>
      <c r="AM41">
        <v>152</v>
      </c>
      <c r="AN41">
        <v>46</v>
      </c>
      <c r="AO41">
        <v>43</v>
      </c>
      <c r="AP41">
        <v>176</v>
      </c>
      <c r="AQ41">
        <v>41</v>
      </c>
      <c r="AR41">
        <v>46</v>
      </c>
      <c r="AS41">
        <v>84</v>
      </c>
      <c r="AT41">
        <v>52</v>
      </c>
      <c r="AU41">
        <v>120</v>
      </c>
      <c r="AV41">
        <v>36</v>
      </c>
      <c r="AW41">
        <v>25</v>
      </c>
      <c r="AX41">
        <v>111</v>
      </c>
      <c r="AY41">
        <v>192</v>
      </c>
      <c r="AZ41">
        <v>20</v>
      </c>
      <c r="BA41">
        <v>42</v>
      </c>
      <c r="BB41">
        <v>182</v>
      </c>
      <c r="BC41">
        <v>120</v>
      </c>
      <c r="BD41">
        <v>162</v>
      </c>
      <c r="BE41">
        <v>121</v>
      </c>
      <c r="BF41">
        <v>116</v>
      </c>
      <c r="BG41">
        <v>94</v>
      </c>
      <c r="BH41">
        <v>37</v>
      </c>
      <c r="BI41">
        <v>34</v>
      </c>
      <c r="EP41" s="1" t="s">
        <v>93</v>
      </c>
      <c r="EU41">
        <f t="shared" si="91"/>
        <v>-8.5714285714285712</v>
      </c>
      <c r="EV41">
        <f t="shared" si="88"/>
        <v>-3.0303030303030303</v>
      </c>
      <c r="EW41">
        <f t="shared" si="88"/>
        <v>-11.904761904761903</v>
      </c>
      <c r="EX41">
        <f t="shared" si="88"/>
        <v>-5.9459459459459465</v>
      </c>
      <c r="EY41">
        <f t="shared" si="88"/>
        <v>0.41841004184100417</v>
      </c>
      <c r="EZ41">
        <f t="shared" si="88"/>
        <v>6.3157894736842106</v>
      </c>
      <c r="FA41">
        <f t="shared" si="88"/>
        <v>16.279069767441861</v>
      </c>
      <c r="FB41">
        <f t="shared" si="88"/>
        <v>-14.285714285714285</v>
      </c>
      <c r="FC41">
        <f t="shared" si="88"/>
        <v>-5.4054054054054053</v>
      </c>
      <c r="FD41">
        <f t="shared" si="88"/>
        <v>0</v>
      </c>
      <c r="FE41">
        <f t="shared" si="88"/>
        <v>-0.90497737556561098</v>
      </c>
      <c r="FF41">
        <f t="shared" si="88"/>
        <v>-1.1029411764705883</v>
      </c>
      <c r="FG41">
        <f t="shared" si="88"/>
        <v>-6.9444444444444446</v>
      </c>
      <c r="FH41">
        <f t="shared" si="88"/>
        <v>3.4482758620689653</v>
      </c>
      <c r="FI41">
        <f t="shared" si="88"/>
        <v>-15.384615384615385</v>
      </c>
      <c r="FJ41">
        <f t="shared" si="88"/>
        <v>21.666666666666668</v>
      </c>
      <c r="FK41">
        <f t="shared" si="88"/>
        <v>16.666666666666664</v>
      </c>
      <c r="FL41">
        <f t="shared" si="88"/>
        <v>13.333333333333334</v>
      </c>
      <c r="FM41">
        <f t="shared" si="88"/>
        <v>2.5</v>
      </c>
      <c r="FN41">
        <f t="shared" si="88"/>
        <v>-1.9607843137254901</v>
      </c>
      <c r="FP41">
        <f t="shared" si="92"/>
        <v>7.8182398143221005E-2</v>
      </c>
      <c r="FQ41">
        <f t="shared" si="89"/>
        <v>0.42014274159338161</v>
      </c>
      <c r="FR41">
        <f t="shared" si="89"/>
        <v>8.2578556640880679E-2</v>
      </c>
      <c r="FS41">
        <f t="shared" si="89"/>
        <v>0.20083252290539796</v>
      </c>
      <c r="FT41">
        <f t="shared" si="89"/>
        <v>0.3320439671816624</v>
      </c>
      <c r="FU41">
        <f t="shared" si="89"/>
        <v>0.72381275874766071</v>
      </c>
      <c r="FV41">
        <f t="shared" si="89"/>
        <v>1.3529359150380023</v>
      </c>
      <c r="FW41">
        <f t="shared" si="89"/>
        <v>0.12984716670072333</v>
      </c>
      <c r="FX41">
        <f t="shared" si="89"/>
        <v>0.23129771279058753</v>
      </c>
      <c r="FY41">
        <f t="shared" si="89"/>
        <v>0.38052029961391964</v>
      </c>
      <c r="FZ41">
        <f t="shared" si="89"/>
        <v>0.26050591906315412</v>
      </c>
      <c r="GA41">
        <f t="shared" si="89"/>
        <v>0.23617583014509569</v>
      </c>
      <c r="GB41">
        <f t="shared" si="89"/>
        <v>0.12985212195823073</v>
      </c>
      <c r="GC41">
        <f t="shared" si="89"/>
        <v>0.47816853252105757</v>
      </c>
      <c r="GD41">
        <f t="shared" si="89"/>
        <v>0.15542339803333283</v>
      </c>
      <c r="GE41">
        <f t="shared" si="89"/>
        <v>1.5423184115107362</v>
      </c>
      <c r="GF41">
        <f t="shared" si="89"/>
        <v>1.2764082886275872</v>
      </c>
      <c r="GG41">
        <f t="shared" si="89"/>
        <v>0.57510133648019179</v>
      </c>
      <c r="GH41">
        <f t="shared" si="89"/>
        <v>0.36773936415852426</v>
      </c>
      <c r="GI41">
        <f t="shared" si="89"/>
        <v>0.25651437944023769</v>
      </c>
      <c r="GK41">
        <f t="shared" si="93"/>
        <v>0.79184764703661714</v>
      </c>
      <c r="GL41">
        <f t="shared" si="90"/>
        <v>0.57264693330367722</v>
      </c>
      <c r="GM41">
        <f t="shared" si="90"/>
        <v>1.0168890163343143</v>
      </c>
      <c r="GN41">
        <f t="shared" si="90"/>
        <v>0.94054992891948008</v>
      </c>
      <c r="GO41">
        <f t="shared" si="90"/>
        <v>0.28157274330793963</v>
      </c>
      <c r="GP41">
        <f t="shared" si="90"/>
        <v>0.20030378964280376</v>
      </c>
      <c r="GQ41">
        <f t="shared" si="90"/>
        <v>1.9716615735310764E-2</v>
      </c>
      <c r="GR41">
        <f t="shared" si="90"/>
        <v>1.1676030819482022</v>
      </c>
      <c r="GS41">
        <f t="shared" si="90"/>
        <v>0.49214006078334682</v>
      </c>
      <c r="GT41">
        <f t="shared" si="90"/>
        <v>0.38052029961391964</v>
      </c>
      <c r="GU41">
        <f t="shared" si="90"/>
        <v>0.3657999346531644</v>
      </c>
      <c r="GV41">
        <f t="shared" si="90"/>
        <v>0.37813807168312569</v>
      </c>
      <c r="GW41">
        <f t="shared" si="90"/>
        <v>0.59684984054129342</v>
      </c>
      <c r="GX41">
        <f t="shared" si="90"/>
        <v>0.18641079122303222</v>
      </c>
      <c r="GY41">
        <f t="shared" si="90"/>
        <v>1.0053885301204988</v>
      </c>
      <c r="GZ41">
        <f t="shared" si="90"/>
        <v>2.0292610251822531E-2</v>
      </c>
      <c r="HA41">
        <f t="shared" si="90"/>
        <v>3.7823544474325156E-2</v>
      </c>
      <c r="HB41">
        <f t="shared" si="90"/>
        <v>0.14950229852572339</v>
      </c>
      <c r="HC41">
        <f t="shared" si="90"/>
        <v>0.24490505634009568</v>
      </c>
      <c r="HD41">
        <f t="shared" si="90"/>
        <v>0.36781858489769076</v>
      </c>
    </row>
    <row r="42" spans="1:212">
      <c r="EP42" s="1" t="s">
        <v>94</v>
      </c>
      <c r="EU42">
        <f t="shared" si="91"/>
        <v>-2.8901734104046244</v>
      </c>
      <c r="EV42">
        <f t="shared" si="88"/>
        <v>-2.7777777777777777</v>
      </c>
      <c r="EW42">
        <f t="shared" si="88"/>
        <v>-5.7377049180327866</v>
      </c>
      <c r="EX42">
        <f t="shared" si="88"/>
        <v>1.0526315789473684</v>
      </c>
      <c r="EY42">
        <f t="shared" si="88"/>
        <v>-3.0660377358490565</v>
      </c>
      <c r="EZ42">
        <f t="shared" si="88"/>
        <v>7.3825503355704702</v>
      </c>
      <c r="FA42">
        <f t="shared" si="88"/>
        <v>-3.9682539682539679</v>
      </c>
      <c r="FB42">
        <f t="shared" si="88"/>
        <v>-1.0416666666666665</v>
      </c>
      <c r="FC42">
        <f t="shared" si="88"/>
        <v>-13.513513513513514</v>
      </c>
      <c r="FD42">
        <f t="shared" ref="FD42:FN52" si="94">CM17</f>
        <v>-1.253616200578592</v>
      </c>
      <c r="FE42">
        <f t="shared" si="94"/>
        <v>1.8518518518518516</v>
      </c>
      <c r="FF42">
        <f t="shared" si="94"/>
        <v>3.7815126050420167</v>
      </c>
      <c r="FG42">
        <f t="shared" si="94"/>
        <v>2.459016393442623</v>
      </c>
      <c r="FH42">
        <f t="shared" si="94"/>
        <v>7.1823204419889501</v>
      </c>
      <c r="FI42">
        <f t="shared" si="94"/>
        <v>-12.068965517241379</v>
      </c>
      <c r="FJ42">
        <f t="shared" si="94"/>
        <v>12.345679012345679</v>
      </c>
      <c r="FK42">
        <f t="shared" si="94"/>
        <v>8.695652173913043</v>
      </c>
      <c r="FL42">
        <f t="shared" si="94"/>
        <v>0</v>
      </c>
      <c r="FM42">
        <f t="shared" si="94"/>
        <v>7.1428571428571423</v>
      </c>
      <c r="FN42">
        <f t="shared" si="94"/>
        <v>-10.588235294117647</v>
      </c>
      <c r="FP42">
        <f t="shared" si="92"/>
        <v>0.18036103253077898</v>
      </c>
      <c r="FQ42">
        <f t="shared" si="89"/>
        <v>0.25290573042244269</v>
      </c>
      <c r="FR42">
        <f t="shared" si="89"/>
        <v>0.1327933619116877</v>
      </c>
      <c r="FS42">
        <f t="shared" si="89"/>
        <v>0.44990983950163932</v>
      </c>
      <c r="FT42">
        <f t="shared" si="89"/>
        <v>0.1556094830092401</v>
      </c>
      <c r="FU42">
        <f t="shared" si="89"/>
        <v>1.1758368294543939</v>
      </c>
      <c r="FV42">
        <f t="shared" si="89"/>
        <v>0.16034169849497998</v>
      </c>
      <c r="FW42">
        <f t="shared" si="89"/>
        <v>0.26926981112436615</v>
      </c>
      <c r="FX42">
        <f t="shared" si="89"/>
        <v>9.3479440521458013E-2</v>
      </c>
      <c r="FY42">
        <f t="shared" ref="FY42:GI52" si="95">AVERAGE(FD17,FY17)</f>
        <v>0.17183079445556168</v>
      </c>
      <c r="FZ42">
        <f t="shared" si="95"/>
        <v>0.48553732041825681</v>
      </c>
      <c r="GA42">
        <f t="shared" si="95"/>
        <v>0.82787328650171599</v>
      </c>
      <c r="GB42">
        <f t="shared" si="95"/>
        <v>0.46694648413481726</v>
      </c>
      <c r="GC42">
        <f t="shared" si="95"/>
        <v>0.91182897439943023</v>
      </c>
      <c r="GD42">
        <f t="shared" si="95"/>
        <v>0.10731810600097375</v>
      </c>
      <c r="GE42">
        <f t="shared" si="95"/>
        <v>1.0191489406059058</v>
      </c>
      <c r="GF42">
        <f t="shared" si="95"/>
        <v>1.0070474003430219</v>
      </c>
      <c r="GG42">
        <f t="shared" si="95"/>
        <v>0.313195725412937</v>
      </c>
      <c r="GH42">
        <f t="shared" si="95"/>
        <v>0.68760952518368124</v>
      </c>
      <c r="GI42">
        <f t="shared" si="95"/>
        <v>0.10205911459862455</v>
      </c>
      <c r="GK42">
        <f t="shared" si="93"/>
        <v>0.47841050085374726</v>
      </c>
      <c r="GL42">
        <f t="shared" si="90"/>
        <v>0.43970531669482804</v>
      </c>
      <c r="GM42">
        <f t="shared" si="90"/>
        <v>0.64050504501067651</v>
      </c>
      <c r="GN42">
        <f t="shared" si="90"/>
        <v>0.30371140845030609</v>
      </c>
      <c r="GO42">
        <f t="shared" si="90"/>
        <v>0.67699064258724551</v>
      </c>
      <c r="GP42">
        <f t="shared" si="90"/>
        <v>0.26805282400988639</v>
      </c>
      <c r="GQ42">
        <f t="shared" si="90"/>
        <v>0.51162238975352303</v>
      </c>
      <c r="GR42">
        <f t="shared" si="90"/>
        <v>0.34861791208845722</v>
      </c>
      <c r="GS42">
        <f t="shared" si="90"/>
        <v>1.1194083260846754</v>
      </c>
      <c r="GT42">
        <f t="shared" ref="GL42:HD52" si="96">AVERAGE(-LOG10(1-(10^-FD17)),-LOG10(1-(10^-FY17)))</f>
        <v>0.48974796753855154</v>
      </c>
      <c r="GU42">
        <f t="shared" si="96"/>
        <v>0.21439959938350417</v>
      </c>
      <c r="GV42">
        <f t="shared" si="96"/>
        <v>0.11768945948536839</v>
      </c>
      <c r="GW42">
        <f t="shared" si="96"/>
        <v>0.24903754993461466</v>
      </c>
      <c r="GX42">
        <f t="shared" si="96"/>
        <v>9.509983830220986E-2</v>
      </c>
      <c r="GY42">
        <f t="shared" si="96"/>
        <v>0.87502459481857719</v>
      </c>
      <c r="GZ42">
        <f t="shared" si="96"/>
        <v>7.4429424790288856E-2</v>
      </c>
      <c r="HA42">
        <f t="shared" si="96"/>
        <v>0.16375922223598072</v>
      </c>
      <c r="HB42">
        <f t="shared" si="96"/>
        <v>0.313195725412937</v>
      </c>
      <c r="HC42">
        <f t="shared" si="96"/>
        <v>0.20525893158991812</v>
      </c>
      <c r="HD42">
        <f t="shared" si="96"/>
        <v>0.92970344535570371</v>
      </c>
    </row>
    <row r="43" spans="1:212">
      <c r="B43" s="1" t="s">
        <v>61</v>
      </c>
      <c r="C43" s="1" t="s">
        <v>62</v>
      </c>
      <c r="D43" s="1" t="s">
        <v>63</v>
      </c>
      <c r="E43" s="1" t="s">
        <v>64</v>
      </c>
      <c r="F43" s="1" t="s">
        <v>65</v>
      </c>
      <c r="G43" s="1" t="s">
        <v>66</v>
      </c>
      <c r="H43" s="1" t="s">
        <v>67</v>
      </c>
      <c r="I43" s="1" t="s">
        <v>68</v>
      </c>
      <c r="J43" s="1" t="s">
        <v>69</v>
      </c>
      <c r="K43" s="1" t="s">
        <v>70</v>
      </c>
      <c r="L43" s="1" t="s">
        <v>71</v>
      </c>
      <c r="M43" s="1" t="s">
        <v>72</v>
      </c>
      <c r="N43" s="1" t="s">
        <v>73</v>
      </c>
      <c r="O43" s="1" t="s">
        <v>74</v>
      </c>
      <c r="P43" s="1" t="s">
        <v>75</v>
      </c>
      <c r="Q43" s="1" t="s">
        <v>76</v>
      </c>
      <c r="R43" s="1" t="s">
        <v>77</v>
      </c>
      <c r="S43" s="1" t="s">
        <v>78</v>
      </c>
      <c r="T43" s="1" t="s">
        <v>79</v>
      </c>
      <c r="U43" s="1" t="s">
        <v>80</v>
      </c>
      <c r="EP43" s="1" t="s">
        <v>108</v>
      </c>
      <c r="EU43">
        <f t="shared" si="91"/>
        <v>7.6923076923076925</v>
      </c>
      <c r="EV43">
        <f t="shared" si="91"/>
        <v>-6.3829787234042552</v>
      </c>
      <c r="EW43">
        <f t="shared" si="91"/>
        <v>-5.3333333333333339</v>
      </c>
      <c r="EX43">
        <f t="shared" si="91"/>
        <v>-3.5805626598465472</v>
      </c>
      <c r="EY43">
        <f t="shared" si="91"/>
        <v>-6.9395017793594302</v>
      </c>
      <c r="EZ43">
        <f t="shared" si="91"/>
        <v>0</v>
      </c>
      <c r="FA43">
        <f t="shared" si="91"/>
        <v>-0.90090090090090091</v>
      </c>
      <c r="FB43">
        <f t="shared" si="91"/>
        <v>-9.67741935483871</v>
      </c>
      <c r="FC43">
        <f t="shared" si="91"/>
        <v>-2.4691358024691357</v>
      </c>
      <c r="FD43">
        <f t="shared" si="94"/>
        <v>-2.2598870056497176</v>
      </c>
      <c r="FE43">
        <f t="shared" si="94"/>
        <v>6.9605568445475638</v>
      </c>
      <c r="FF43">
        <f t="shared" si="94"/>
        <v>3.7453183520599254</v>
      </c>
      <c r="FG43">
        <f t="shared" si="94"/>
        <v>-5.9210526315789469</v>
      </c>
      <c r="FH43">
        <f t="shared" si="94"/>
        <v>4.7970479704797047</v>
      </c>
      <c r="FI43">
        <f t="shared" si="94"/>
        <v>5.8823529411764701</v>
      </c>
      <c r="FJ43">
        <f t="shared" si="94"/>
        <v>8.7999999999999989</v>
      </c>
      <c r="FK43">
        <f t="shared" si="94"/>
        <v>8.8888888888888893</v>
      </c>
      <c r="FL43">
        <f t="shared" si="94"/>
        <v>18.421052631578945</v>
      </c>
      <c r="FM43">
        <f t="shared" si="94"/>
        <v>0</v>
      </c>
      <c r="FN43">
        <f t="shared" si="94"/>
        <v>-1.0204081632653061</v>
      </c>
      <c r="FP43">
        <f t="shared" si="92"/>
        <v>0.95725580902485452</v>
      </c>
      <c r="FQ43">
        <f t="shared" si="92"/>
        <v>0.40177015774256969</v>
      </c>
      <c r="FR43">
        <f t="shared" si="92"/>
        <v>0.16818710107202001</v>
      </c>
      <c r="FS43">
        <f t="shared" si="92"/>
        <v>8.5753402425429587E-2</v>
      </c>
      <c r="FT43">
        <f t="shared" si="92"/>
        <v>5.6458187667722592E-2</v>
      </c>
      <c r="FU43">
        <f t="shared" si="92"/>
        <v>0.69202861583062225</v>
      </c>
      <c r="FV43">
        <f t="shared" si="92"/>
        <v>0.28285767890133956</v>
      </c>
      <c r="FW43">
        <f t="shared" si="92"/>
        <v>4.9327723620802816E-2</v>
      </c>
      <c r="FX43">
        <f t="shared" si="92"/>
        <v>0.24998000392254444</v>
      </c>
      <c r="FY43">
        <f t="shared" si="95"/>
        <v>0.17021884203795901</v>
      </c>
      <c r="FZ43">
        <f t="shared" si="95"/>
        <v>1.5690761371857387</v>
      </c>
      <c r="GA43">
        <f t="shared" si="95"/>
        <v>1.036393358277002</v>
      </c>
      <c r="GB43">
        <f t="shared" si="95"/>
        <v>0.28600507110195428</v>
      </c>
      <c r="GC43">
        <f t="shared" si="95"/>
        <v>0.97671104096123407</v>
      </c>
      <c r="GD43">
        <f t="shared" si="95"/>
        <v>0.57440480306588748</v>
      </c>
      <c r="GE43">
        <f t="shared" si="95"/>
        <v>1.0688191539466554</v>
      </c>
      <c r="GF43">
        <f t="shared" si="95"/>
        <v>1.1760846338719775</v>
      </c>
      <c r="GG43">
        <f t="shared" si="95"/>
        <v>1.248238214763596</v>
      </c>
      <c r="GH43">
        <f t="shared" si="95"/>
        <v>0.30176830009575822</v>
      </c>
      <c r="GI43">
        <f t="shared" si="95"/>
        <v>0.25874780995063196</v>
      </c>
      <c r="GK43">
        <f t="shared" si="93"/>
        <v>5.3163527300412995E-2</v>
      </c>
      <c r="GL43">
        <f t="shared" si="96"/>
        <v>0.88037418124262123</v>
      </c>
      <c r="GM43">
        <f t="shared" si="96"/>
        <v>0.82783966792497266</v>
      </c>
      <c r="GN43">
        <f t="shared" si="96"/>
        <v>0.77639467939748186</v>
      </c>
      <c r="GO43">
        <f t="shared" si="96"/>
        <v>2.1429368070527159</v>
      </c>
      <c r="GP43">
        <f t="shared" si="96"/>
        <v>0.69202861583062225</v>
      </c>
      <c r="GQ43">
        <f t="shared" si="96"/>
        <v>0.37514617249464488</v>
      </c>
      <c r="GR43">
        <f t="shared" si="96"/>
        <v>0.97121424476626617</v>
      </c>
      <c r="GS43">
        <f t="shared" si="96"/>
        <v>0.45736353860226386</v>
      </c>
      <c r="GT43">
        <f t="shared" si="96"/>
        <v>0.87526789133941107</v>
      </c>
      <c r="GU43">
        <f t="shared" si="96"/>
        <v>1.1903062944050885E-2</v>
      </c>
      <c r="GV43">
        <f t="shared" si="96"/>
        <v>0.12176370734314466</v>
      </c>
      <c r="GW43">
        <f t="shared" si="96"/>
        <v>1.133968889992983</v>
      </c>
      <c r="GX43">
        <f t="shared" si="96"/>
        <v>0.14805246396720795</v>
      </c>
      <c r="GY43">
        <f t="shared" si="96"/>
        <v>0.18254415802636265</v>
      </c>
      <c r="GZ43">
        <f t="shared" si="96"/>
        <v>7.3695806140088957E-2</v>
      </c>
      <c r="HA43">
        <f t="shared" si="96"/>
        <v>0.22858487628094379</v>
      </c>
      <c r="HB43">
        <f t="shared" si="96"/>
        <v>2.9372601919314265E-2</v>
      </c>
      <c r="HC43">
        <f t="shared" si="96"/>
        <v>0.30176830009575822</v>
      </c>
      <c r="HD43">
        <f t="shared" si="96"/>
        <v>0.35312061206274536</v>
      </c>
    </row>
    <row r="44" spans="1:212">
      <c r="A44" t="s">
        <v>81</v>
      </c>
      <c r="B44">
        <v>-8</v>
      </c>
      <c r="C44">
        <v>17</v>
      </c>
      <c r="D44">
        <v>-20</v>
      </c>
      <c r="E44">
        <v>-50</v>
      </c>
      <c r="F44">
        <v>-29</v>
      </c>
      <c r="G44">
        <v>38</v>
      </c>
      <c r="H44">
        <v>18</v>
      </c>
      <c r="I44">
        <v>0</v>
      </c>
      <c r="J44">
        <v>-28</v>
      </c>
      <c r="K44">
        <v>-11</v>
      </c>
      <c r="L44">
        <v>0</v>
      </c>
      <c r="M44">
        <v>-24</v>
      </c>
      <c r="N44">
        <v>21</v>
      </c>
      <c r="O44">
        <v>1</v>
      </c>
      <c r="P44">
        <v>37</v>
      </c>
      <c r="Q44">
        <v>-20</v>
      </c>
      <c r="R44">
        <v>42</v>
      </c>
      <c r="S44">
        <v>-7</v>
      </c>
      <c r="T44">
        <v>16</v>
      </c>
      <c r="U44">
        <v>7</v>
      </c>
      <c r="EP44" s="1" t="s">
        <v>109</v>
      </c>
      <c r="EU44">
        <f t="shared" si="91"/>
        <v>5.4263565891472867</v>
      </c>
      <c r="EV44">
        <f t="shared" si="91"/>
        <v>-4.7619047619047619</v>
      </c>
      <c r="EW44">
        <f t="shared" si="91"/>
        <v>-10.909090909090908</v>
      </c>
      <c r="EX44">
        <f t="shared" si="91"/>
        <v>-2.5575447570332481</v>
      </c>
      <c r="EY44">
        <f t="shared" si="91"/>
        <v>-5.4101221640488655</v>
      </c>
      <c r="EZ44">
        <f t="shared" si="91"/>
        <v>1.0309278350515463</v>
      </c>
      <c r="FA44">
        <f t="shared" si="91"/>
        <v>-6.7226890756302522</v>
      </c>
      <c r="FB44">
        <f t="shared" si="91"/>
        <v>-10.465116279069768</v>
      </c>
      <c r="FC44">
        <f t="shared" si="91"/>
        <v>0</v>
      </c>
      <c r="FD44">
        <f t="shared" si="94"/>
        <v>-0.22246941045606228</v>
      </c>
      <c r="FE44">
        <f t="shared" si="94"/>
        <v>4.6620046620046622</v>
      </c>
      <c r="FF44">
        <f t="shared" si="94"/>
        <v>1.364522417153996</v>
      </c>
      <c r="FG44">
        <f t="shared" si="94"/>
        <v>-5.5555555555555554</v>
      </c>
      <c r="FH44">
        <f t="shared" si="94"/>
        <v>6.3380281690140841</v>
      </c>
      <c r="FI44">
        <f t="shared" si="94"/>
        <v>8.695652173913043</v>
      </c>
      <c r="FJ44">
        <f t="shared" si="94"/>
        <v>14.173228346456693</v>
      </c>
      <c r="FK44">
        <f t="shared" si="94"/>
        <v>3.4090909090909087</v>
      </c>
      <c r="FL44">
        <f t="shared" si="94"/>
        <v>2.7027027027027026</v>
      </c>
      <c r="FM44">
        <f t="shared" si="94"/>
        <v>3.225806451612903</v>
      </c>
      <c r="FN44">
        <f t="shared" si="94"/>
        <v>3.669724770642202</v>
      </c>
      <c r="FP44">
        <f t="shared" si="92"/>
        <v>0.68068899395625793</v>
      </c>
      <c r="FQ44">
        <f t="shared" si="92"/>
        <v>0.3334311697717573</v>
      </c>
      <c r="FR44">
        <f t="shared" si="92"/>
        <v>1.6296066578780591E-2</v>
      </c>
      <c r="FS44">
        <f t="shared" si="92"/>
        <v>0.12891271136764246</v>
      </c>
      <c r="FT44">
        <f t="shared" si="92"/>
        <v>5.3521210558015141E-2</v>
      </c>
      <c r="FU44">
        <f t="shared" si="92"/>
        <v>0.53692044539473782</v>
      </c>
      <c r="FV44">
        <f t="shared" si="92"/>
        <v>8.1806010619755648E-2</v>
      </c>
      <c r="FW44">
        <f t="shared" si="92"/>
        <v>8.3798514835657339E-2</v>
      </c>
      <c r="FX44">
        <f t="shared" si="92"/>
        <v>0.42005936217205075</v>
      </c>
      <c r="FY44">
        <f t="shared" si="95"/>
        <v>0.3139762670329484</v>
      </c>
      <c r="FZ44">
        <f t="shared" si="95"/>
        <v>1.0201698193410516</v>
      </c>
      <c r="GA44">
        <f t="shared" si="95"/>
        <v>0.46542131179072443</v>
      </c>
      <c r="GB44">
        <f t="shared" si="95"/>
        <v>0.13654813909235028</v>
      </c>
      <c r="GC44">
        <f t="shared" si="95"/>
        <v>1.086640377885574</v>
      </c>
      <c r="GD44">
        <f t="shared" si="95"/>
        <v>0.72810497888609682</v>
      </c>
      <c r="GE44">
        <f t="shared" si="95"/>
        <v>1.7218353377936997</v>
      </c>
      <c r="GF44">
        <f t="shared" si="95"/>
        <v>0.55657489963002138</v>
      </c>
      <c r="GG44">
        <f t="shared" si="95"/>
        <v>0.38243863955692203</v>
      </c>
      <c r="GH44">
        <f t="shared" si="95"/>
        <v>0.43011409721789762</v>
      </c>
      <c r="GI44">
        <f t="shared" si="95"/>
        <v>0.86621697302130696</v>
      </c>
      <c r="GK44">
        <f t="shared" si="93"/>
        <v>0.11459629410730759</v>
      </c>
      <c r="GL44">
        <f t="shared" si="96"/>
        <v>0.6316768664837924</v>
      </c>
      <c r="GM44">
        <f t="shared" si="96"/>
        <v>1.482883710423152</v>
      </c>
      <c r="GN44">
        <f t="shared" si="96"/>
        <v>0.59082545696006727</v>
      </c>
      <c r="GO44">
        <f t="shared" si="96"/>
        <v>1.5195627132039369</v>
      </c>
      <c r="GP44">
        <f t="shared" si="96"/>
        <v>0.39348279900749283</v>
      </c>
      <c r="GQ44">
        <f t="shared" si="96"/>
        <v>0.76911791295053877</v>
      </c>
      <c r="GR44">
        <f t="shared" si="96"/>
        <v>1.1576652844461035</v>
      </c>
      <c r="GS44">
        <f t="shared" si="96"/>
        <v>0.42005936217205075</v>
      </c>
      <c r="GT44">
        <f t="shared" si="96"/>
        <v>0.37560773228846062</v>
      </c>
      <c r="GU44">
        <f t="shared" si="96"/>
        <v>7.2446310408092074E-2</v>
      </c>
      <c r="GV44">
        <f t="shared" si="96"/>
        <v>0.18532266975084474</v>
      </c>
      <c r="GW44">
        <f t="shared" si="96"/>
        <v>0.76890525863698833</v>
      </c>
      <c r="GX44">
        <f t="shared" si="96"/>
        <v>4.5912019330627871E-2</v>
      </c>
      <c r="GY44">
        <f t="shared" si="96"/>
        <v>0.17626801144850851</v>
      </c>
      <c r="GZ44">
        <f t="shared" si="96"/>
        <v>8.3617074334045218E-3</v>
      </c>
      <c r="HA44">
        <f t="shared" si="96"/>
        <v>0.2571137368675746</v>
      </c>
      <c r="HB44">
        <f t="shared" si="96"/>
        <v>0.23643815007410535</v>
      </c>
      <c r="HC44">
        <f t="shared" si="96"/>
        <v>0.20264660008793167</v>
      </c>
      <c r="HD44">
        <f t="shared" si="96"/>
        <v>0.44003836474885494</v>
      </c>
    </row>
    <row r="45" spans="1:212">
      <c r="A45" t="s">
        <v>82</v>
      </c>
      <c r="B45">
        <v>-39</v>
      </c>
      <c r="C45">
        <v>4</v>
      </c>
      <c r="D45">
        <v>0</v>
      </c>
      <c r="E45">
        <v>20</v>
      </c>
      <c r="F45">
        <v>6</v>
      </c>
      <c r="G45">
        <v>-2</v>
      </c>
      <c r="H45">
        <v>-1</v>
      </c>
      <c r="I45">
        <v>14</v>
      </c>
      <c r="J45">
        <v>4</v>
      </c>
      <c r="K45">
        <v>-10</v>
      </c>
      <c r="L45">
        <v>-4</v>
      </c>
      <c r="M45">
        <v>16</v>
      </c>
      <c r="N45">
        <v>-22</v>
      </c>
      <c r="O45">
        <v>11</v>
      </c>
      <c r="P45">
        <v>-13</v>
      </c>
      <c r="Q45">
        <v>-3</v>
      </c>
      <c r="R45">
        <v>17</v>
      </c>
      <c r="S45">
        <v>-7</v>
      </c>
      <c r="T45">
        <v>0</v>
      </c>
      <c r="U45">
        <v>9</v>
      </c>
      <c r="EP45" s="1" t="s">
        <v>110</v>
      </c>
      <c r="EU45">
        <f t="shared" si="91"/>
        <v>9.67741935483871</v>
      </c>
      <c r="EV45">
        <f t="shared" si="91"/>
        <v>-1.8867924528301887</v>
      </c>
      <c r="EW45">
        <f t="shared" si="91"/>
        <v>-15.217391304347828</v>
      </c>
      <c r="EX45">
        <f t="shared" si="91"/>
        <v>-7.045454545454545</v>
      </c>
      <c r="EY45">
        <f t="shared" si="91"/>
        <v>-0.91047040971168436</v>
      </c>
      <c r="EZ45">
        <f t="shared" si="91"/>
        <v>2.1367521367521367</v>
      </c>
      <c r="FA45">
        <f t="shared" si="91"/>
        <v>-0.78125</v>
      </c>
      <c r="FB45">
        <f t="shared" si="91"/>
        <v>-14.150943396226415</v>
      </c>
      <c r="FC45">
        <f t="shared" si="91"/>
        <v>1.0526315789473684</v>
      </c>
      <c r="FD45">
        <f t="shared" si="94"/>
        <v>-1.2257405515832482</v>
      </c>
      <c r="FE45">
        <f t="shared" si="94"/>
        <v>5.9063136456211813</v>
      </c>
      <c r="FF45">
        <f t="shared" si="94"/>
        <v>2.9513888888888888</v>
      </c>
      <c r="FG45">
        <f t="shared" si="94"/>
        <v>-6.9444444444444446</v>
      </c>
      <c r="FH45">
        <f t="shared" si="94"/>
        <v>7.8175895765472303</v>
      </c>
      <c r="FI45">
        <f t="shared" si="94"/>
        <v>3.7037037037037033</v>
      </c>
      <c r="FJ45">
        <f t="shared" si="94"/>
        <v>6.8181818181818175</v>
      </c>
      <c r="FK45">
        <f t="shared" si="94"/>
        <v>-3.0303030303030303</v>
      </c>
      <c r="FL45">
        <f t="shared" si="94"/>
        <v>11.111111111111111</v>
      </c>
      <c r="FM45">
        <f t="shared" si="94"/>
        <v>-7.6923076923076925</v>
      </c>
      <c r="FN45">
        <f t="shared" si="94"/>
        <v>3.2520325203252036</v>
      </c>
      <c r="FP45">
        <f t="shared" si="92"/>
        <v>1.4097933077107188</v>
      </c>
      <c r="FQ45">
        <f t="shared" si="92"/>
        <v>0.2437028468362179</v>
      </c>
      <c r="FR45">
        <f t="shared" si="92"/>
        <v>5.1088708578763834E-3</v>
      </c>
      <c r="FS45">
        <f t="shared" si="92"/>
        <v>1.7659884365831286E-2</v>
      </c>
      <c r="FT45">
        <f t="shared" si="92"/>
        <v>0.20951932344825583</v>
      </c>
      <c r="FU45">
        <f t="shared" si="92"/>
        <v>1.0295814652407334</v>
      </c>
      <c r="FV45">
        <f t="shared" si="92"/>
        <v>0.35076890076759493</v>
      </c>
      <c r="FW45">
        <f t="shared" si="92"/>
        <v>1.4843168640802196E-2</v>
      </c>
      <c r="FX45">
        <f t="shared" si="92"/>
        <v>0.45703308571742957</v>
      </c>
      <c r="FY45">
        <f t="shared" si="95"/>
        <v>0.21950679516659508</v>
      </c>
      <c r="FZ45">
        <f t="shared" si="95"/>
        <v>1.3736279685183814</v>
      </c>
      <c r="GA45">
        <f t="shared" si="95"/>
        <v>0.7608145039156291</v>
      </c>
      <c r="GB45">
        <f t="shared" si="95"/>
        <v>0.20187827508399894</v>
      </c>
      <c r="GC45">
        <f t="shared" si="95"/>
        <v>1.4426461708249096</v>
      </c>
      <c r="GD45">
        <f t="shared" si="95"/>
        <v>0.51318594084790747</v>
      </c>
      <c r="GE45">
        <f t="shared" si="95"/>
        <v>0.91119213072447369</v>
      </c>
      <c r="GF45">
        <f t="shared" si="95"/>
        <v>0.29042435747819129</v>
      </c>
      <c r="GG45">
        <f t="shared" si="95"/>
        <v>0.73975984737539402</v>
      </c>
      <c r="GH45">
        <f t="shared" si="95"/>
        <v>0.10586640243549206</v>
      </c>
      <c r="GI45">
        <f t="shared" si="95"/>
        <v>0.61268596896709748</v>
      </c>
      <c r="GK45">
        <f t="shared" si="93"/>
        <v>4.7620633469739583E-2</v>
      </c>
      <c r="GL45">
        <f t="shared" si="96"/>
        <v>0.36974228460667008</v>
      </c>
      <c r="GM45">
        <f t="shared" si="96"/>
        <v>2.4776427147145692</v>
      </c>
      <c r="GN45">
        <f t="shared" si="96"/>
        <v>1.6585776032367088</v>
      </c>
      <c r="GO45">
        <f t="shared" si="96"/>
        <v>0.42269847063082244</v>
      </c>
      <c r="GP45">
        <f t="shared" si="96"/>
        <v>0.61095979744631512</v>
      </c>
      <c r="GQ45">
        <f t="shared" si="96"/>
        <v>0.4426405264991965</v>
      </c>
      <c r="GR45">
        <f t="shared" si="96"/>
        <v>1.5462015264386944</v>
      </c>
      <c r="GS45">
        <f t="shared" si="96"/>
        <v>0.35873588924196353</v>
      </c>
      <c r="GT45">
        <f t="shared" si="96"/>
        <v>0.59211150295708492</v>
      </c>
      <c r="GU45">
        <f t="shared" si="96"/>
        <v>1.9304584757194418E-2</v>
      </c>
      <c r="GV45">
        <f t="shared" si="96"/>
        <v>9.0467707700943589E-2</v>
      </c>
      <c r="GW45">
        <f t="shared" si="96"/>
        <v>1.1102736775743574</v>
      </c>
      <c r="GX45">
        <f t="shared" si="96"/>
        <v>1.5964666757552738E-2</v>
      </c>
      <c r="GY45">
        <f t="shared" si="96"/>
        <v>0.26040999950937588</v>
      </c>
      <c r="GZ45">
        <f t="shared" si="96"/>
        <v>0.13212667885954285</v>
      </c>
      <c r="HA45">
        <f t="shared" si="96"/>
        <v>0.58369325755597312</v>
      </c>
      <c r="HB45">
        <f t="shared" si="96"/>
        <v>0.12077046525474761</v>
      </c>
      <c r="HC45">
        <f t="shared" si="96"/>
        <v>0.68185447721510095</v>
      </c>
      <c r="HD45">
        <f t="shared" si="96"/>
        <v>0.26142737642872832</v>
      </c>
    </row>
    <row r="46" spans="1:212">
      <c r="A46" t="s">
        <v>83</v>
      </c>
      <c r="B46">
        <v>-38</v>
      </c>
      <c r="C46">
        <v>-1</v>
      </c>
      <c r="D46">
        <v>10</v>
      </c>
      <c r="E46">
        <v>11</v>
      </c>
      <c r="F46">
        <v>15</v>
      </c>
      <c r="G46">
        <v>-9</v>
      </c>
      <c r="H46">
        <v>-1</v>
      </c>
      <c r="I46">
        <v>3</v>
      </c>
      <c r="J46">
        <v>7</v>
      </c>
      <c r="K46">
        <v>11</v>
      </c>
      <c r="L46">
        <v>5</v>
      </c>
      <c r="M46">
        <v>3</v>
      </c>
      <c r="N46">
        <v>-22</v>
      </c>
      <c r="O46">
        <v>1</v>
      </c>
      <c r="P46">
        <v>-5</v>
      </c>
      <c r="Q46">
        <v>-30</v>
      </c>
      <c r="R46">
        <v>35</v>
      </c>
      <c r="S46">
        <v>6</v>
      </c>
      <c r="T46">
        <v>-3</v>
      </c>
      <c r="U46">
        <v>2</v>
      </c>
      <c r="EP46" s="1" t="s">
        <v>111</v>
      </c>
      <c r="EU46">
        <f t="shared" ref="EU46:FC52" si="97">CD21</f>
        <v>7.1428571428571423</v>
      </c>
      <c r="EV46">
        <f t="shared" si="97"/>
        <v>17.241379310344829</v>
      </c>
      <c r="EW46">
        <f t="shared" si="97"/>
        <v>-1.0101010101010102</v>
      </c>
      <c r="EX46">
        <f t="shared" si="97"/>
        <v>-6.9364161849710975</v>
      </c>
      <c r="EY46">
        <f t="shared" si="97"/>
        <v>-4.329004329004329</v>
      </c>
      <c r="EZ46">
        <f t="shared" si="97"/>
        <v>-7.4626865671641784</v>
      </c>
      <c r="FA46">
        <f t="shared" si="97"/>
        <v>8.3333333333333321</v>
      </c>
      <c r="FB46">
        <f t="shared" si="97"/>
        <v>-1.7241379310344827</v>
      </c>
      <c r="FC46">
        <f t="shared" si="97"/>
        <v>0</v>
      </c>
      <c r="FD46">
        <f t="shared" si="94"/>
        <v>-2.0793950850661624</v>
      </c>
      <c r="FE46">
        <f t="shared" si="94"/>
        <v>3.1390134529147984</v>
      </c>
      <c r="FF46">
        <f t="shared" si="94"/>
        <v>0.54054054054054057</v>
      </c>
      <c r="FG46">
        <f t="shared" si="94"/>
        <v>6.0606060606060606</v>
      </c>
      <c r="FH46">
        <f t="shared" si="94"/>
        <v>-0.6211180124223602</v>
      </c>
      <c r="FI46">
        <f t="shared" si="94"/>
        <v>-12.5</v>
      </c>
      <c r="FJ46">
        <f t="shared" si="94"/>
        <v>18.181818181818183</v>
      </c>
      <c r="FK46">
        <f t="shared" si="94"/>
        <v>6.25</v>
      </c>
      <c r="FL46">
        <f t="shared" si="94"/>
        <v>-6.25</v>
      </c>
      <c r="FM46">
        <f t="shared" si="94"/>
        <v>4.7619047619047619</v>
      </c>
      <c r="FN46">
        <f t="shared" si="94"/>
        <v>-1.6129032258064515</v>
      </c>
      <c r="FP46">
        <f t="shared" ref="FP46:FX52" si="98">AVERAGE(EU21,FP21)</f>
        <v>0.96487608048725837</v>
      </c>
      <c r="FQ46">
        <f t="shared" si="98"/>
        <v>0.91997263462674495</v>
      </c>
      <c r="FR46">
        <f t="shared" si="98"/>
        <v>0.26479311438079944</v>
      </c>
      <c r="FS46">
        <f t="shared" si="98"/>
        <v>0.14137442194463912</v>
      </c>
      <c r="FT46">
        <f t="shared" si="98"/>
        <v>0.14060178849683308</v>
      </c>
      <c r="FU46">
        <f t="shared" si="98"/>
        <v>7.7495810468342557E-2</v>
      </c>
      <c r="FV46">
        <f t="shared" si="98"/>
        <v>0.90711844400798836</v>
      </c>
      <c r="FW46">
        <f t="shared" si="98"/>
        <v>0.27300439484053102</v>
      </c>
      <c r="FX46">
        <f t="shared" si="98"/>
        <v>0.30120392085511305</v>
      </c>
      <c r="FY46">
        <f t="shared" si="95"/>
        <v>0.18191392237608306</v>
      </c>
      <c r="FZ46">
        <f t="shared" si="95"/>
        <v>0.57111367543612002</v>
      </c>
      <c r="GA46">
        <f t="shared" si="95"/>
        <v>0.39295875557828358</v>
      </c>
      <c r="GB46">
        <f t="shared" si="95"/>
        <v>0.79011259653704713</v>
      </c>
      <c r="GC46">
        <f t="shared" si="95"/>
        <v>0.42192540340147794</v>
      </c>
      <c r="GD46">
        <f t="shared" si="95"/>
        <v>8.536325980707854E-2</v>
      </c>
      <c r="GE46">
        <f t="shared" si="95"/>
        <v>2.1261201614319507</v>
      </c>
      <c r="GF46">
        <f t="shared" si="95"/>
        <v>0.89980227717393968</v>
      </c>
      <c r="GG46">
        <f t="shared" si="95"/>
        <v>0.6069299864186577</v>
      </c>
      <c r="GH46">
        <f t="shared" si="95"/>
        <v>0.57946272914454522</v>
      </c>
      <c r="GI46">
        <f t="shared" si="95"/>
        <v>0.31684845760351127</v>
      </c>
      <c r="GK46">
        <f t="shared" si="93"/>
        <v>0.27073744118277793</v>
      </c>
      <c r="GL46">
        <f t="shared" si="96"/>
        <v>7.1795457657860065E-2</v>
      </c>
      <c r="GM46">
        <f t="shared" si="96"/>
        <v>0.34641697791443571</v>
      </c>
      <c r="GN46">
        <f t="shared" si="96"/>
        <v>0.98795253513639048</v>
      </c>
      <c r="GO46">
        <f t="shared" si="96"/>
        <v>0.70577255666947269</v>
      </c>
      <c r="GP46">
        <f t="shared" si="96"/>
        <v>0.82916645038754777</v>
      </c>
      <c r="GQ46">
        <f t="shared" si="96"/>
        <v>0.23909569858597693</v>
      </c>
      <c r="GR46">
        <f t="shared" si="96"/>
        <v>0.38010108127664277</v>
      </c>
      <c r="GS46">
        <f t="shared" si="96"/>
        <v>0.30120392085511305</v>
      </c>
      <c r="GT46">
        <f t="shared" si="96"/>
        <v>0.58955210930509883</v>
      </c>
      <c r="GU46">
        <f t="shared" si="96"/>
        <v>0.17691312412737786</v>
      </c>
      <c r="GV46">
        <f t="shared" si="96"/>
        <v>0.30540771133944744</v>
      </c>
      <c r="GW46">
        <f t="shared" si="96"/>
        <v>0.20109613708639296</v>
      </c>
      <c r="GX46">
        <f t="shared" si="96"/>
        <v>0.49376292688650675</v>
      </c>
      <c r="GY46">
        <f t="shared" si="96"/>
        <v>0.76718451544271127</v>
      </c>
      <c r="GZ46">
        <f t="shared" si="96"/>
        <v>8.524994742512719E-2</v>
      </c>
      <c r="HA46">
        <f t="shared" si="96"/>
        <v>0.39567145574480223</v>
      </c>
      <c r="HB46">
        <f t="shared" si="96"/>
        <v>0.86347012898292119</v>
      </c>
      <c r="HC46">
        <f t="shared" si="96"/>
        <v>0.28022605289520253</v>
      </c>
      <c r="HD46">
        <f t="shared" si="96"/>
        <v>0.42349128275913772</v>
      </c>
    </row>
    <row r="47" spans="1:212">
      <c r="A47" t="s">
        <v>84</v>
      </c>
      <c r="B47">
        <v>-57</v>
      </c>
      <c r="C47">
        <v>-11</v>
      </c>
      <c r="D47">
        <v>11</v>
      </c>
      <c r="E47">
        <v>-2</v>
      </c>
      <c r="F47">
        <v>22</v>
      </c>
      <c r="G47">
        <v>-38</v>
      </c>
      <c r="H47">
        <v>-1</v>
      </c>
      <c r="I47">
        <v>16</v>
      </c>
      <c r="J47">
        <v>53</v>
      </c>
      <c r="K47">
        <v>2</v>
      </c>
      <c r="L47">
        <v>17</v>
      </c>
      <c r="M47">
        <v>30</v>
      </c>
      <c r="N47">
        <v>-48</v>
      </c>
      <c r="O47">
        <v>-8</v>
      </c>
      <c r="P47">
        <v>-16</v>
      </c>
      <c r="Q47">
        <v>-14</v>
      </c>
      <c r="R47">
        <v>11</v>
      </c>
      <c r="S47">
        <v>13</v>
      </c>
      <c r="T47">
        <v>-7</v>
      </c>
      <c r="U47">
        <v>27</v>
      </c>
      <c r="EP47" s="1" t="s">
        <v>112</v>
      </c>
      <c r="EU47">
        <f t="shared" si="97"/>
        <v>-0.89285714285714279</v>
      </c>
      <c r="EV47">
        <f t="shared" si="97"/>
        <v>10.344827586206897</v>
      </c>
      <c r="EW47">
        <f t="shared" si="97"/>
        <v>-5.6074766355140184</v>
      </c>
      <c r="EX47">
        <f t="shared" si="97"/>
        <v>-10</v>
      </c>
      <c r="EY47">
        <f t="shared" si="97"/>
        <v>-5.785123966942149</v>
      </c>
      <c r="EZ47">
        <f t="shared" si="97"/>
        <v>-3.5971223021582732</v>
      </c>
      <c r="FA47">
        <f t="shared" si="97"/>
        <v>1.3157894736842104</v>
      </c>
      <c r="FB47">
        <f t="shared" si="97"/>
        <v>-9.67741935483871</v>
      </c>
      <c r="FC47">
        <f t="shared" si="97"/>
        <v>-4.3478260869565215</v>
      </c>
      <c r="FD47">
        <f t="shared" si="94"/>
        <v>-2.6642984014209592</v>
      </c>
      <c r="FE47">
        <f t="shared" si="94"/>
        <v>3.7656903765690379</v>
      </c>
      <c r="FF47">
        <f t="shared" si="94"/>
        <v>7.5268817204301079</v>
      </c>
      <c r="FG47">
        <f t="shared" si="94"/>
        <v>15.596330275229359</v>
      </c>
      <c r="FH47">
        <f t="shared" si="94"/>
        <v>8.2840236686390547</v>
      </c>
      <c r="FI47">
        <f t="shared" si="94"/>
        <v>-14.634146341463413</v>
      </c>
      <c r="FJ47">
        <f t="shared" si="94"/>
        <v>2.0202020202020203</v>
      </c>
      <c r="FK47">
        <f t="shared" si="94"/>
        <v>0</v>
      </c>
      <c r="FL47">
        <f t="shared" si="94"/>
        <v>-18.75</v>
      </c>
      <c r="FM47">
        <f t="shared" si="94"/>
        <v>-4.8780487804878048</v>
      </c>
      <c r="FN47">
        <f t="shared" si="94"/>
        <v>7.5757575757575761</v>
      </c>
      <c r="FP47">
        <f t="shared" si="98"/>
        <v>0.2860960034078246</v>
      </c>
      <c r="FQ47">
        <f t="shared" si="98"/>
        <v>0.59239892192962496</v>
      </c>
      <c r="FR47">
        <f t="shared" si="98"/>
        <v>0.33760184051805109</v>
      </c>
      <c r="FS47">
        <f t="shared" si="98"/>
        <v>0.10334792554626862</v>
      </c>
      <c r="FT47">
        <f t="shared" si="98"/>
        <v>0.19602678680663652</v>
      </c>
      <c r="FU47">
        <f t="shared" si="98"/>
        <v>0.2320796045069787</v>
      </c>
      <c r="FV47">
        <f t="shared" si="98"/>
        <v>0.34934006131661971</v>
      </c>
      <c r="FW47">
        <f t="shared" si="98"/>
        <v>0.1603063305045811</v>
      </c>
      <c r="FX47">
        <f t="shared" si="98"/>
        <v>0.25373506848632377</v>
      </c>
      <c r="FY47">
        <f t="shared" si="95"/>
        <v>0.1161291026177735</v>
      </c>
      <c r="FZ47">
        <f t="shared" si="95"/>
        <v>0.67271540740684588</v>
      </c>
      <c r="GA47">
        <f t="shared" si="95"/>
        <v>1.3337456831547199</v>
      </c>
      <c r="GB47">
        <f t="shared" si="95"/>
        <v>1.6399711131274923</v>
      </c>
      <c r="GC47">
        <f t="shared" si="95"/>
        <v>0.97012650483979757</v>
      </c>
      <c r="GD47">
        <f t="shared" si="95"/>
        <v>8.1297546763479972E-2</v>
      </c>
      <c r="GE47">
        <f t="shared" si="95"/>
        <v>0.4861145141508933</v>
      </c>
      <c r="GF47">
        <f t="shared" si="95"/>
        <v>0.34673690253059075</v>
      </c>
      <c r="GG47">
        <f t="shared" si="95"/>
        <v>0.5409862603909954</v>
      </c>
      <c r="GH47">
        <f t="shared" si="95"/>
        <v>0.21868194878881364</v>
      </c>
      <c r="GI47">
        <f t="shared" si="95"/>
        <v>0.62940326520955336</v>
      </c>
      <c r="GK47">
        <f t="shared" si="93"/>
        <v>0.3620463933071168</v>
      </c>
      <c r="GL47">
        <f t="shared" si="96"/>
        <v>0.14387781365393057</v>
      </c>
      <c r="GM47">
        <f t="shared" si="96"/>
        <v>0.90708896187345378</v>
      </c>
      <c r="GN47">
        <f t="shared" si="96"/>
        <v>1.4311577750184956</v>
      </c>
      <c r="GO47">
        <f t="shared" si="96"/>
        <v>1.0663614151369785</v>
      </c>
      <c r="GP47">
        <f t="shared" si="96"/>
        <v>0.59270588952274539</v>
      </c>
      <c r="GQ47">
        <f t="shared" si="96"/>
        <v>0.25770421870895421</v>
      </c>
      <c r="GR47">
        <f t="shared" si="96"/>
        <v>0.90160961866861788</v>
      </c>
      <c r="GS47">
        <f t="shared" si="96"/>
        <v>0.49548548903084599</v>
      </c>
      <c r="GT47">
        <f t="shared" si="96"/>
        <v>0.63414350197261404</v>
      </c>
      <c r="GU47">
        <f t="shared" si="96"/>
        <v>0.16451560256249537</v>
      </c>
      <c r="GV47">
        <f t="shared" si="96"/>
        <v>2.5085699656823154E-2</v>
      </c>
      <c r="GW47">
        <f t="shared" si="96"/>
        <v>2.2826490803623999E-2</v>
      </c>
      <c r="GX47">
        <f t="shared" si="96"/>
        <v>4.9295456847139207E-2</v>
      </c>
      <c r="GY47">
        <f t="shared" si="96"/>
        <v>0.86638384242563993</v>
      </c>
      <c r="GZ47">
        <f t="shared" si="96"/>
        <v>0.30558579332231078</v>
      </c>
      <c r="HA47">
        <f t="shared" si="96"/>
        <v>0.34673690253059075</v>
      </c>
      <c r="HB47">
        <f t="shared" si="96"/>
        <v>1.3945324872095834</v>
      </c>
      <c r="HC47">
        <f t="shared" si="96"/>
        <v>0.46931352493673006</v>
      </c>
      <c r="HD47">
        <f t="shared" si="96"/>
        <v>0.12071187797073897</v>
      </c>
    </row>
    <row r="48" spans="1:212">
      <c r="A48" t="s">
        <v>85</v>
      </c>
      <c r="B48">
        <v>-26</v>
      </c>
      <c r="C48">
        <v>0</v>
      </c>
      <c r="D48">
        <v>-7</v>
      </c>
      <c r="E48">
        <v>-3</v>
      </c>
      <c r="F48">
        <v>5</v>
      </c>
      <c r="G48">
        <v>-5</v>
      </c>
      <c r="H48">
        <v>4</v>
      </c>
      <c r="I48">
        <v>-1</v>
      </c>
      <c r="J48">
        <v>16</v>
      </c>
      <c r="K48">
        <v>-5</v>
      </c>
      <c r="L48">
        <v>3</v>
      </c>
      <c r="M48">
        <v>35</v>
      </c>
      <c r="N48">
        <v>-1</v>
      </c>
      <c r="O48">
        <v>0</v>
      </c>
      <c r="P48">
        <v>-52</v>
      </c>
      <c r="Q48">
        <v>-13</v>
      </c>
      <c r="R48">
        <v>26</v>
      </c>
      <c r="S48">
        <v>29</v>
      </c>
      <c r="T48">
        <v>-5</v>
      </c>
      <c r="U48">
        <v>0</v>
      </c>
      <c r="EP48" s="1" t="s">
        <v>113</v>
      </c>
      <c r="EU48">
        <f t="shared" si="97"/>
        <v>-5.343511450381679</v>
      </c>
      <c r="EV48">
        <f t="shared" si="97"/>
        <v>-7.1428571428571423</v>
      </c>
      <c r="EW48">
        <f t="shared" si="97"/>
        <v>-9.0909090909090917</v>
      </c>
      <c r="EX48">
        <f t="shared" si="97"/>
        <v>0.46296296296296291</v>
      </c>
      <c r="EY48">
        <f t="shared" si="97"/>
        <v>-3.3057851239669422</v>
      </c>
      <c r="EZ48">
        <f t="shared" si="97"/>
        <v>2.4793388429752068</v>
      </c>
      <c r="FA48">
        <f t="shared" si="97"/>
        <v>2.3255813953488373</v>
      </c>
      <c r="FB48">
        <f t="shared" si="97"/>
        <v>-4.2105263157894735</v>
      </c>
      <c r="FC48">
        <f t="shared" si="97"/>
        <v>9.9009900990099009</v>
      </c>
      <c r="FD48">
        <f t="shared" si="94"/>
        <v>-2.0496224379719528</v>
      </c>
      <c r="FE48">
        <f t="shared" si="94"/>
        <v>3.0425963488843815</v>
      </c>
      <c r="FF48">
        <f t="shared" si="94"/>
        <v>0.41152263374485598</v>
      </c>
      <c r="FG48">
        <f t="shared" si="94"/>
        <v>5.0632911392405067</v>
      </c>
      <c r="FH48">
        <f t="shared" si="94"/>
        <v>5.5072463768115938</v>
      </c>
      <c r="FI48">
        <f t="shared" si="94"/>
        <v>-20</v>
      </c>
      <c r="FJ48">
        <f t="shared" si="94"/>
        <v>11.486486486486488</v>
      </c>
      <c r="FK48">
        <f t="shared" si="94"/>
        <v>0</v>
      </c>
      <c r="FL48">
        <f t="shared" si="94"/>
        <v>-6.4516129032258061</v>
      </c>
      <c r="FM48">
        <f t="shared" si="94"/>
        <v>10</v>
      </c>
      <c r="FN48">
        <f t="shared" si="94"/>
        <v>-1.5503875968992249</v>
      </c>
      <c r="FP48">
        <f t="shared" si="98"/>
        <v>0.31871766610364377</v>
      </c>
      <c r="FQ48">
        <f t="shared" si="98"/>
        <v>0.14174201583390716</v>
      </c>
      <c r="FR48">
        <f t="shared" si="98"/>
        <v>4.2227729485300833E-2</v>
      </c>
      <c r="FS48">
        <f t="shared" si="98"/>
        <v>0.43319324110767421</v>
      </c>
      <c r="FT48">
        <f t="shared" si="98"/>
        <v>0.16023295081891731</v>
      </c>
      <c r="FU48">
        <f t="shared" si="98"/>
        <v>0.56048720052778622</v>
      </c>
      <c r="FV48">
        <f t="shared" si="98"/>
        <v>0.50613941397004958</v>
      </c>
      <c r="FW48">
        <f t="shared" si="98"/>
        <v>0.15408560895530884</v>
      </c>
      <c r="FX48">
        <f t="shared" si="98"/>
        <v>1.0059059140638569</v>
      </c>
      <c r="FY48">
        <f t="shared" si="95"/>
        <v>0.14625956412102262</v>
      </c>
      <c r="FZ48">
        <f t="shared" si="95"/>
        <v>1.0374891316645742</v>
      </c>
      <c r="GA48">
        <f t="shared" si="95"/>
        <v>0.35708279434939649</v>
      </c>
      <c r="GB48">
        <f t="shared" si="95"/>
        <v>0.78881870606175364</v>
      </c>
      <c r="GC48">
        <f t="shared" si="95"/>
        <v>1.1600932289223911</v>
      </c>
      <c r="GD48">
        <f t="shared" si="95"/>
        <v>1.4415729095775223E-2</v>
      </c>
      <c r="GE48">
        <f t="shared" si="95"/>
        <v>1.5356125042477164</v>
      </c>
      <c r="GF48">
        <f t="shared" si="95"/>
        <v>0.30113196865646541</v>
      </c>
      <c r="GG48">
        <f t="shared" si="95"/>
        <v>0.16868538665941726</v>
      </c>
      <c r="GH48">
        <f t="shared" si="95"/>
        <v>0.79511366188769539</v>
      </c>
      <c r="GI48">
        <f t="shared" si="95"/>
        <v>0.36542348063104296</v>
      </c>
      <c r="GK48">
        <f t="shared" si="93"/>
        <v>0.98968626634950929</v>
      </c>
      <c r="GL48">
        <f t="shared" si="96"/>
        <v>0.62487491729583722</v>
      </c>
      <c r="GM48">
        <f t="shared" si="96"/>
        <v>1.2949855043118776</v>
      </c>
      <c r="GN48">
        <f t="shared" si="96"/>
        <v>0.3419728588804743</v>
      </c>
      <c r="GO48">
        <f t="shared" si="96"/>
        <v>1.0071096090569218</v>
      </c>
      <c r="GP48">
        <f t="shared" si="96"/>
        <v>0.20345632527595159</v>
      </c>
      <c r="GQ48">
        <f t="shared" si="96"/>
        <v>0.24716020211248232</v>
      </c>
      <c r="GR48">
        <f t="shared" si="96"/>
        <v>0.52488650311912022</v>
      </c>
      <c r="GS48">
        <f t="shared" si="96"/>
        <v>4.565387399166751E-2</v>
      </c>
      <c r="GT48">
        <f t="shared" si="96"/>
        <v>0.74506345630827864</v>
      </c>
      <c r="GU48">
        <f t="shared" si="96"/>
        <v>0.27977404567564707</v>
      </c>
      <c r="GV48">
        <f t="shared" si="96"/>
        <v>0.27452496962709189</v>
      </c>
      <c r="GW48">
        <f t="shared" si="96"/>
        <v>0.17183054657704008</v>
      </c>
      <c r="GX48">
        <f t="shared" si="96"/>
        <v>0.10228273104358132</v>
      </c>
      <c r="GY48">
        <f t="shared" si="96"/>
        <v>1.6251592171477007</v>
      </c>
      <c r="GZ48">
        <f t="shared" si="96"/>
        <v>5.0005161166023555E-2</v>
      </c>
      <c r="HA48">
        <f t="shared" si="96"/>
        <v>0.30113196865646541</v>
      </c>
      <c r="HB48">
        <f t="shared" si="96"/>
        <v>0.49478947476400875</v>
      </c>
      <c r="HC48">
        <f t="shared" si="96"/>
        <v>7.7556496249776286E-2</v>
      </c>
      <c r="HD48">
        <f t="shared" si="96"/>
        <v>0.53735374316037177</v>
      </c>
    </row>
    <row r="49" spans="1:219">
      <c r="A49" t="s">
        <v>86</v>
      </c>
      <c r="B49">
        <v>25</v>
      </c>
      <c r="C49">
        <v>-2</v>
      </c>
      <c r="D49">
        <v>-21</v>
      </c>
      <c r="E49">
        <v>3</v>
      </c>
      <c r="F49">
        <v>-5</v>
      </c>
      <c r="G49">
        <v>2</v>
      </c>
      <c r="H49">
        <v>6</v>
      </c>
      <c r="I49">
        <v>8</v>
      </c>
      <c r="J49">
        <v>-16</v>
      </c>
      <c r="K49">
        <v>22</v>
      </c>
      <c r="L49">
        <v>1</v>
      </c>
      <c r="M49">
        <v>-11</v>
      </c>
      <c r="N49">
        <v>-4</v>
      </c>
      <c r="O49">
        <v>2</v>
      </c>
      <c r="P49">
        <v>-2</v>
      </c>
      <c r="Q49">
        <v>-23</v>
      </c>
      <c r="R49">
        <v>15</v>
      </c>
      <c r="S49">
        <v>-1</v>
      </c>
      <c r="T49">
        <v>5</v>
      </c>
      <c r="U49">
        <v>-4</v>
      </c>
      <c r="EP49" s="1" t="s">
        <v>114</v>
      </c>
      <c r="EU49">
        <f t="shared" si="97"/>
        <v>-5.9259259259259265</v>
      </c>
      <c r="EV49">
        <f t="shared" si="97"/>
        <v>1.7241379310344827</v>
      </c>
      <c r="EW49">
        <f t="shared" si="97"/>
        <v>-5.6701030927835054</v>
      </c>
      <c r="EX49">
        <f t="shared" si="97"/>
        <v>-3.3333333333333335</v>
      </c>
      <c r="EY49">
        <f t="shared" si="97"/>
        <v>-0.79239302694136293</v>
      </c>
      <c r="EZ49">
        <f t="shared" si="97"/>
        <v>-2.8688524590163933</v>
      </c>
      <c r="FA49">
        <f t="shared" si="97"/>
        <v>2.9411764705882351</v>
      </c>
      <c r="FB49">
        <f t="shared" si="97"/>
        <v>-6.1855670103092786</v>
      </c>
      <c r="FC49">
        <f t="shared" si="97"/>
        <v>8.5714285714285712</v>
      </c>
      <c r="FD49">
        <f t="shared" si="94"/>
        <v>-3.3013844515441959</v>
      </c>
      <c r="FE49">
        <f t="shared" si="94"/>
        <v>6.0851926977687629</v>
      </c>
      <c r="FF49">
        <f t="shared" si="94"/>
        <v>3.6511156186612577</v>
      </c>
      <c r="FG49">
        <f t="shared" si="94"/>
        <v>0.62893081761006298</v>
      </c>
      <c r="FH49">
        <f t="shared" si="94"/>
        <v>1.7291066282420751</v>
      </c>
      <c r="FI49">
        <f t="shared" si="94"/>
        <v>-6.8965517241379306</v>
      </c>
      <c r="FJ49">
        <f t="shared" si="94"/>
        <v>9.2198581560283674</v>
      </c>
      <c r="FK49">
        <f t="shared" si="94"/>
        <v>5.7471264367816088</v>
      </c>
      <c r="FL49">
        <f t="shared" si="94"/>
        <v>0</v>
      </c>
      <c r="FM49">
        <f t="shared" si="94"/>
        <v>11.864406779661017</v>
      </c>
      <c r="FN49">
        <f t="shared" si="94"/>
        <v>-5.6451612903225801</v>
      </c>
      <c r="FP49">
        <f t="shared" si="98"/>
        <v>0.20068242369284486</v>
      </c>
      <c r="FQ49">
        <f t="shared" si="98"/>
        <v>0.37719296128247287</v>
      </c>
      <c r="FR49">
        <f t="shared" si="98"/>
        <v>0.12688792736069696</v>
      </c>
      <c r="FS49">
        <f t="shared" si="98"/>
        <v>8.9089998122231007E-2</v>
      </c>
      <c r="FT49">
        <f t="shared" si="98"/>
        <v>0.34136260332547658</v>
      </c>
      <c r="FU49">
        <f t="shared" si="98"/>
        <v>0.19018451206933207</v>
      </c>
      <c r="FV49">
        <f t="shared" si="98"/>
        <v>0.49300175640921445</v>
      </c>
      <c r="FW49">
        <f t="shared" si="98"/>
        <v>0.17541345719117016</v>
      </c>
      <c r="FX49">
        <f t="shared" si="98"/>
        <v>0.95715294723843958</v>
      </c>
      <c r="FY49">
        <f t="shared" si="95"/>
        <v>4.7685826464752841E-2</v>
      </c>
      <c r="FZ49">
        <f t="shared" si="95"/>
        <v>1.3846285595540926</v>
      </c>
      <c r="GA49">
        <f t="shared" si="95"/>
        <v>0.91343365097175888</v>
      </c>
      <c r="GB49">
        <f t="shared" si="95"/>
        <v>0.4894037579560746</v>
      </c>
      <c r="GC49">
        <f t="shared" si="95"/>
        <v>0.4981301805372314</v>
      </c>
      <c r="GD49">
        <f t="shared" si="95"/>
        <v>0.20560392319852772</v>
      </c>
      <c r="GE49">
        <f t="shared" si="95"/>
        <v>1.4372494603845003</v>
      </c>
      <c r="GF49">
        <f t="shared" si="95"/>
        <v>0.82531283326829563</v>
      </c>
      <c r="GG49">
        <f t="shared" si="95"/>
        <v>0.31240215003352623</v>
      </c>
      <c r="GH49">
        <f t="shared" si="95"/>
        <v>0.97097134940035079</v>
      </c>
      <c r="GI49">
        <f t="shared" si="95"/>
        <v>0.45199468810040544</v>
      </c>
      <c r="GK49">
        <f t="shared" si="93"/>
        <v>0.89149855641227083</v>
      </c>
      <c r="GL49">
        <f t="shared" si="96"/>
        <v>0.25697811355457822</v>
      </c>
      <c r="GM49">
        <f t="shared" si="96"/>
        <v>0.89126281735341206</v>
      </c>
      <c r="GN49">
        <f t="shared" si="96"/>
        <v>0.74190952488493966</v>
      </c>
      <c r="GO49">
        <f t="shared" si="96"/>
        <v>0.53687901618852008</v>
      </c>
      <c r="GP49">
        <f t="shared" si="96"/>
        <v>0.60522255883554577</v>
      </c>
      <c r="GQ49">
        <f t="shared" si="96"/>
        <v>0.18052541498696253</v>
      </c>
      <c r="GR49">
        <f t="shared" si="96"/>
        <v>0.75239722307163104</v>
      </c>
      <c r="GS49">
        <f t="shared" si="96"/>
        <v>0.10943715284438321</v>
      </c>
      <c r="GT49">
        <f t="shared" si="96"/>
        <v>1.0211104032446912</v>
      </c>
      <c r="GU49">
        <f t="shared" si="96"/>
        <v>2.3887264044758064E-2</v>
      </c>
      <c r="GV49">
        <f t="shared" si="96"/>
        <v>0.10349732270458634</v>
      </c>
      <c r="GW49">
        <f t="shared" si="96"/>
        <v>0.40520915354153941</v>
      </c>
      <c r="GX49">
        <f t="shared" si="96"/>
        <v>0.20031993802400277</v>
      </c>
      <c r="GY49">
        <f t="shared" si="96"/>
        <v>0.69702125678260463</v>
      </c>
      <c r="GZ49">
        <f t="shared" si="96"/>
        <v>0.18816387931529555</v>
      </c>
      <c r="HA49">
        <f t="shared" si="96"/>
        <v>0.28189851010791794</v>
      </c>
      <c r="HB49">
        <f t="shared" si="96"/>
        <v>0.31240215003352623</v>
      </c>
      <c r="HC49">
        <f t="shared" si="96"/>
        <v>6.4326123673480187E-2</v>
      </c>
      <c r="HD49">
        <f t="shared" si="96"/>
        <v>1.2169720127331398</v>
      </c>
    </row>
    <row r="50" spans="1:219">
      <c r="A50" t="s">
        <v>87</v>
      </c>
      <c r="B50">
        <v>-29</v>
      </c>
      <c r="C50">
        <v>0</v>
      </c>
      <c r="D50">
        <v>33</v>
      </c>
      <c r="E50">
        <v>-3</v>
      </c>
      <c r="F50">
        <v>3</v>
      </c>
      <c r="G50">
        <v>-23</v>
      </c>
      <c r="H50">
        <v>-3</v>
      </c>
      <c r="I50">
        <v>12</v>
      </c>
      <c r="J50">
        <v>8</v>
      </c>
      <c r="K50">
        <v>22</v>
      </c>
      <c r="L50">
        <v>-16</v>
      </c>
      <c r="M50">
        <v>-11</v>
      </c>
      <c r="N50">
        <v>-24</v>
      </c>
      <c r="O50">
        <v>-16</v>
      </c>
      <c r="P50">
        <v>27</v>
      </c>
      <c r="Q50">
        <v>1</v>
      </c>
      <c r="R50">
        <v>0</v>
      </c>
      <c r="S50">
        <v>5</v>
      </c>
      <c r="T50">
        <v>0</v>
      </c>
      <c r="U50">
        <v>14</v>
      </c>
      <c r="EP50" s="1" t="s">
        <v>115</v>
      </c>
      <c r="EU50">
        <f t="shared" si="97"/>
        <v>-7.8431372549019605</v>
      </c>
      <c r="EV50">
        <f t="shared" si="97"/>
        <v>-7.1428571428571423</v>
      </c>
      <c r="EW50">
        <f t="shared" si="97"/>
        <v>-11.594202898550725</v>
      </c>
      <c r="EX50">
        <f t="shared" si="97"/>
        <v>-5.3571428571428568</v>
      </c>
      <c r="EY50">
        <f t="shared" si="97"/>
        <v>0.42105263157894735</v>
      </c>
      <c r="EZ50">
        <f t="shared" si="97"/>
        <v>0</v>
      </c>
      <c r="FA50">
        <f t="shared" si="97"/>
        <v>0</v>
      </c>
      <c r="FB50">
        <f t="shared" si="97"/>
        <v>-13.513513513513514</v>
      </c>
      <c r="FC50">
        <f t="shared" si="97"/>
        <v>3.8461538461538463</v>
      </c>
      <c r="FD50">
        <f t="shared" si="94"/>
        <v>-1.1347517730496455</v>
      </c>
      <c r="FE50">
        <f t="shared" si="94"/>
        <v>6.1381074168797953</v>
      </c>
      <c r="FF50">
        <f t="shared" si="94"/>
        <v>0.53475935828876997</v>
      </c>
      <c r="FG50">
        <f t="shared" si="94"/>
        <v>6.25</v>
      </c>
      <c r="FH50">
        <f t="shared" si="94"/>
        <v>1.4652014652014651</v>
      </c>
      <c r="FI50">
        <f t="shared" si="94"/>
        <v>-2.5</v>
      </c>
      <c r="FJ50">
        <f t="shared" si="94"/>
        <v>0</v>
      </c>
      <c r="FK50">
        <f t="shared" si="94"/>
        <v>7.2463768115942031</v>
      </c>
      <c r="FL50">
        <f t="shared" si="94"/>
        <v>-4.5454545454545459</v>
      </c>
      <c r="FM50">
        <f t="shared" si="94"/>
        <v>15.217391304347828</v>
      </c>
      <c r="FN50">
        <f t="shared" si="94"/>
        <v>9.8039215686274517</v>
      </c>
      <c r="FP50">
        <f t="shared" si="98"/>
        <v>0.32434439415161032</v>
      </c>
      <c r="FQ50">
        <f t="shared" si="98"/>
        <v>0.16187384063389509</v>
      </c>
      <c r="FR50">
        <f t="shared" si="98"/>
        <v>9.1773746996369379E-2</v>
      </c>
      <c r="FS50">
        <f t="shared" si="98"/>
        <v>0.21049083857807663</v>
      </c>
      <c r="FT50">
        <f t="shared" si="98"/>
        <v>0.36728247039561718</v>
      </c>
      <c r="FU50">
        <f t="shared" si="98"/>
        <v>0.33656608565509039</v>
      </c>
      <c r="FV50">
        <f t="shared" si="98"/>
        <v>0.32390686619644898</v>
      </c>
      <c r="FW50">
        <f t="shared" si="98"/>
        <v>3.1662352907019575E-2</v>
      </c>
      <c r="FX50">
        <f t="shared" si="98"/>
        <v>0.52735229396683769</v>
      </c>
      <c r="FY50">
        <f t="shared" si="95"/>
        <v>0.2098553137980676</v>
      </c>
      <c r="FZ50">
        <f t="shared" si="95"/>
        <v>1.609337953555106</v>
      </c>
      <c r="GA50">
        <f t="shared" si="95"/>
        <v>0.35770153480235045</v>
      </c>
      <c r="GB50">
        <f t="shared" si="95"/>
        <v>0.74950283789616579</v>
      </c>
      <c r="GC50">
        <f t="shared" si="95"/>
        <v>0.42600676754413652</v>
      </c>
      <c r="GD50">
        <f t="shared" si="95"/>
        <v>0.24157372203551275</v>
      </c>
      <c r="GE50">
        <f t="shared" si="95"/>
        <v>0.35023153338439938</v>
      </c>
      <c r="GF50">
        <f t="shared" si="95"/>
        <v>0.68721692815281177</v>
      </c>
      <c r="GG50">
        <f t="shared" si="95"/>
        <v>0.34060642829100629</v>
      </c>
      <c r="GH50">
        <f t="shared" si="95"/>
        <v>1.07917121226158</v>
      </c>
      <c r="GI50">
        <f t="shared" si="95"/>
        <v>0.98173601198096261</v>
      </c>
      <c r="GK50">
        <f t="shared" si="93"/>
        <v>1.2346137359020357</v>
      </c>
      <c r="GL50">
        <f t="shared" si="96"/>
        <v>0.57157340746132634</v>
      </c>
      <c r="GM50">
        <f t="shared" si="96"/>
        <v>1.5918763715447042</v>
      </c>
      <c r="GN50">
        <f t="shared" si="96"/>
        <v>1.3355071421954774</v>
      </c>
      <c r="GO50">
        <f t="shared" si="96"/>
        <v>0.28537171748532453</v>
      </c>
      <c r="GP50">
        <f t="shared" si="96"/>
        <v>0.33656608565509039</v>
      </c>
      <c r="GQ50">
        <f t="shared" si="96"/>
        <v>0.32390686619644898</v>
      </c>
      <c r="GR50">
        <f t="shared" si="96"/>
        <v>1.1558465000528497</v>
      </c>
      <c r="GS50">
        <f t="shared" si="96"/>
        <v>0.22156519293190569</v>
      </c>
      <c r="GT50">
        <f t="shared" si="96"/>
        <v>0.48113131876448778</v>
      </c>
      <c r="GU50">
        <f t="shared" si="96"/>
        <v>0.16592432389064404</v>
      </c>
      <c r="GV50">
        <f t="shared" si="96"/>
        <v>0.26642248973416549</v>
      </c>
      <c r="GW50">
        <f t="shared" si="96"/>
        <v>9.1686090619678348E-2</v>
      </c>
      <c r="GX50">
        <f t="shared" si="96"/>
        <v>0.21218777179994786</v>
      </c>
      <c r="GY50">
        <f t="shared" si="96"/>
        <v>0.37955784809383303</v>
      </c>
      <c r="GZ50">
        <f t="shared" si="96"/>
        <v>0.35023153338439938</v>
      </c>
      <c r="HA50">
        <f t="shared" si="96"/>
        <v>0.11869957306049445</v>
      </c>
      <c r="HB50">
        <f t="shared" si="96"/>
        <v>0.53416142421017143</v>
      </c>
      <c r="HC50">
        <f t="shared" si="96"/>
        <v>4.6908887278063388E-2</v>
      </c>
      <c r="HD50">
        <f t="shared" si="96"/>
        <v>5.2166989042247175E-2</v>
      </c>
    </row>
    <row r="51" spans="1:219">
      <c r="A51" t="s">
        <v>88</v>
      </c>
      <c r="B51">
        <v>4</v>
      </c>
      <c r="C51">
        <v>-13</v>
      </c>
      <c r="D51">
        <v>-13</v>
      </c>
      <c r="E51">
        <v>7</v>
      </c>
      <c r="F51">
        <v>0</v>
      </c>
      <c r="G51">
        <v>15</v>
      </c>
      <c r="H51">
        <v>13</v>
      </c>
      <c r="I51">
        <v>0</v>
      </c>
      <c r="J51">
        <v>-6</v>
      </c>
      <c r="K51">
        <v>10</v>
      </c>
      <c r="L51">
        <v>-1</v>
      </c>
      <c r="M51">
        <v>-7</v>
      </c>
      <c r="N51">
        <v>-7</v>
      </c>
      <c r="O51">
        <v>-9</v>
      </c>
      <c r="P51">
        <v>9</v>
      </c>
      <c r="Q51">
        <v>-21</v>
      </c>
      <c r="R51">
        <v>-11</v>
      </c>
      <c r="S51">
        <v>14</v>
      </c>
      <c r="T51">
        <v>8</v>
      </c>
      <c r="U51">
        <v>8</v>
      </c>
      <c r="EP51" s="1" t="s">
        <v>116</v>
      </c>
      <c r="EU51">
        <f t="shared" si="97"/>
        <v>-8.0808080808080813</v>
      </c>
      <c r="EV51">
        <f t="shared" si="97"/>
        <v>5</v>
      </c>
      <c r="EW51">
        <f t="shared" si="97"/>
        <v>-9.3023255813953494</v>
      </c>
      <c r="EX51">
        <f t="shared" si="97"/>
        <v>-0.97719869706840379</v>
      </c>
      <c r="EY51">
        <f t="shared" si="97"/>
        <v>-2.0737327188940093</v>
      </c>
      <c r="EZ51">
        <f t="shared" si="97"/>
        <v>1.910828025477707</v>
      </c>
      <c r="FA51">
        <f t="shared" si="97"/>
        <v>3.0612244897959182</v>
      </c>
      <c r="FB51">
        <f t="shared" si="97"/>
        <v>-14.285714285714285</v>
      </c>
      <c r="FC51">
        <f t="shared" si="97"/>
        <v>17.283950617283949</v>
      </c>
      <c r="FD51">
        <f t="shared" si="94"/>
        <v>-3.1147540983606561</v>
      </c>
      <c r="FE51">
        <f t="shared" si="94"/>
        <v>3.5398230088495577</v>
      </c>
      <c r="FF51">
        <f t="shared" si="94"/>
        <v>2.6946107784431139</v>
      </c>
      <c r="FG51">
        <f t="shared" si="94"/>
        <v>8.1818181818181817</v>
      </c>
      <c r="FH51">
        <f t="shared" si="94"/>
        <v>-1.7777777777777777</v>
      </c>
      <c r="FI51">
        <f t="shared" si="94"/>
        <v>-5.5555555555555554</v>
      </c>
      <c r="FJ51">
        <f t="shared" si="94"/>
        <v>4.9504950495049505</v>
      </c>
      <c r="FK51">
        <f t="shared" si="94"/>
        <v>14.0625</v>
      </c>
      <c r="FL51">
        <f t="shared" si="94"/>
        <v>-15.789473684210526</v>
      </c>
      <c r="FM51">
        <f t="shared" si="94"/>
        <v>12.820512820512819</v>
      </c>
      <c r="FN51">
        <f t="shared" si="94"/>
        <v>1.1764705882352942</v>
      </c>
      <c r="FP51">
        <f t="shared" si="98"/>
        <v>0.12410352027784541</v>
      </c>
      <c r="FQ51">
        <f t="shared" si="98"/>
        <v>0.52109744735211494</v>
      </c>
      <c r="FR51">
        <f t="shared" si="98"/>
        <v>0.11273476107273593</v>
      </c>
      <c r="FS51">
        <f t="shared" si="98"/>
        <v>0.5028370203663789</v>
      </c>
      <c r="FT51">
        <f t="shared" si="98"/>
        <v>0.54457819303659494</v>
      </c>
      <c r="FU51">
        <f t="shared" si="98"/>
        <v>0.67435460111027701</v>
      </c>
      <c r="FV51">
        <f t="shared" si="98"/>
        <v>0.46722074688978199</v>
      </c>
      <c r="FW51">
        <f t="shared" si="98"/>
        <v>4.928447494417991E-2</v>
      </c>
      <c r="FX51">
        <f t="shared" si="98"/>
        <v>1.6889290731144642</v>
      </c>
      <c r="FY51">
        <f t="shared" si="95"/>
        <v>0.14386086943334067</v>
      </c>
      <c r="FZ51">
        <f t="shared" si="95"/>
        <v>0.85065448988663184</v>
      </c>
      <c r="GA51">
        <f t="shared" si="95"/>
        <v>0.79582921888530156</v>
      </c>
      <c r="GB51">
        <f t="shared" si="95"/>
        <v>0.88504167199112249</v>
      </c>
      <c r="GC51">
        <f t="shared" si="95"/>
        <v>0.32600632414794989</v>
      </c>
      <c r="GD51">
        <f t="shared" si="95"/>
        <v>0.28656644030930423</v>
      </c>
      <c r="GE51">
        <f t="shared" si="95"/>
        <v>1.3634982650853495</v>
      </c>
      <c r="GF51">
        <f t="shared" si="95"/>
        <v>1.1689040368106238</v>
      </c>
      <c r="GG51">
        <f t="shared" si="95"/>
        <v>8.7150679066383685E-2</v>
      </c>
      <c r="GH51">
        <f t="shared" si="95"/>
        <v>0.89022730250597437</v>
      </c>
      <c r="GI51">
        <f t="shared" si="95"/>
        <v>0.4599311129602226</v>
      </c>
      <c r="GK51">
        <f t="shared" si="93"/>
        <v>0.91845594885445858</v>
      </c>
      <c r="GL51">
        <f t="shared" si="96"/>
        <v>0.23122664756009792</v>
      </c>
      <c r="GM51">
        <f t="shared" si="96"/>
        <v>1.2372331014557796</v>
      </c>
      <c r="GN51">
        <f t="shared" si="96"/>
        <v>0.69583823298891201</v>
      </c>
      <c r="GO51">
        <f t="shared" si="96"/>
        <v>1.1054403430310489</v>
      </c>
      <c r="GP51">
        <f t="shared" si="96"/>
        <v>0.41879892609300323</v>
      </c>
      <c r="GQ51">
        <f t="shared" si="96"/>
        <v>0.19109390814890589</v>
      </c>
      <c r="GR51">
        <f t="shared" si="96"/>
        <v>1.260173863029743</v>
      </c>
      <c r="GS51">
        <f t="shared" si="96"/>
        <v>1.8647108304734556E-2</v>
      </c>
      <c r="GT51">
        <f t="shared" si="96"/>
        <v>0.93673088835722518</v>
      </c>
      <c r="GU51">
        <f t="shared" si="96"/>
        <v>0.18343450165983671</v>
      </c>
      <c r="GV51">
        <f t="shared" si="96"/>
        <v>0.27521092433765454</v>
      </c>
      <c r="GW51">
        <f t="shared" si="96"/>
        <v>6.3013840399746932E-2</v>
      </c>
      <c r="GX51">
        <f t="shared" si="96"/>
        <v>0.59494334810506133</v>
      </c>
      <c r="GY51">
        <f t="shared" si="96"/>
        <v>0.6033412497770142</v>
      </c>
      <c r="GZ51">
        <f t="shared" si="96"/>
        <v>0.68035609804548647</v>
      </c>
      <c r="HA51">
        <f t="shared" si="96"/>
        <v>4.961749727590449E-2</v>
      </c>
      <c r="HB51">
        <f t="shared" si="96"/>
        <v>0.76341678641225952</v>
      </c>
      <c r="HC51">
        <f t="shared" si="96"/>
        <v>7.4703108854771272E-2</v>
      </c>
      <c r="HD51">
        <f t="shared" si="96"/>
        <v>0.35614352533783633</v>
      </c>
    </row>
    <row r="52" spans="1:219">
      <c r="A52" t="s">
        <v>89</v>
      </c>
      <c r="B52">
        <v>-10</v>
      </c>
      <c r="C52">
        <v>-5</v>
      </c>
      <c r="D52">
        <v>-13</v>
      </c>
      <c r="E52">
        <v>-1</v>
      </c>
      <c r="F52">
        <v>-3</v>
      </c>
      <c r="G52">
        <v>7</v>
      </c>
      <c r="H52">
        <v>6</v>
      </c>
      <c r="I52">
        <v>8</v>
      </c>
      <c r="J52">
        <v>-8</v>
      </c>
      <c r="K52">
        <v>8</v>
      </c>
      <c r="L52">
        <v>-1</v>
      </c>
      <c r="M52">
        <v>2</v>
      </c>
      <c r="N52">
        <v>-13</v>
      </c>
      <c r="O52">
        <v>-10</v>
      </c>
      <c r="P52">
        <v>14</v>
      </c>
      <c r="Q52">
        <v>-22</v>
      </c>
      <c r="R52">
        <v>-5</v>
      </c>
      <c r="S52">
        <v>24</v>
      </c>
      <c r="T52">
        <v>9</v>
      </c>
      <c r="U52">
        <v>13</v>
      </c>
      <c r="EP52" s="1" t="s">
        <v>95</v>
      </c>
      <c r="EU52">
        <f t="shared" si="97"/>
        <v>0.63291139240506333</v>
      </c>
      <c r="EV52">
        <f t="shared" si="97"/>
        <v>8.4745762711864394</v>
      </c>
      <c r="EW52">
        <f t="shared" si="97"/>
        <v>1.680672268907563</v>
      </c>
      <c r="EX52">
        <f t="shared" si="97"/>
        <v>4.3478260869565215</v>
      </c>
      <c r="EY52">
        <f t="shared" si="97"/>
        <v>-3.9370078740157481</v>
      </c>
      <c r="EZ52">
        <f t="shared" si="97"/>
        <v>2.4875621890547266</v>
      </c>
      <c r="FA52">
        <f t="shared" si="97"/>
        <v>6.8965517241379306</v>
      </c>
      <c r="FB52">
        <f t="shared" si="97"/>
        <v>-7.7777777777777777</v>
      </c>
      <c r="FC52">
        <f t="shared" si="97"/>
        <v>-9.4594594594594597</v>
      </c>
      <c r="FD52">
        <f t="shared" si="94"/>
        <v>-3.6585365853658534</v>
      </c>
      <c r="FE52">
        <f t="shared" si="94"/>
        <v>-1.9444444444444444</v>
      </c>
      <c r="FF52">
        <f t="shared" si="94"/>
        <v>2.1089630931458698</v>
      </c>
      <c r="FG52">
        <f t="shared" si="94"/>
        <v>-6.9444444444444446</v>
      </c>
      <c r="FH52">
        <f t="shared" si="94"/>
        <v>4.5267489711934159</v>
      </c>
      <c r="FI52">
        <f t="shared" si="94"/>
        <v>-11.29032258064516</v>
      </c>
      <c r="FJ52">
        <f t="shared" si="94"/>
        <v>6.6115702479338845</v>
      </c>
      <c r="FK52">
        <f t="shared" si="94"/>
        <v>12.068965517241379</v>
      </c>
      <c r="FL52">
        <f t="shared" si="94"/>
        <v>17.241379310344829</v>
      </c>
      <c r="FM52">
        <f t="shared" si="94"/>
        <v>12.280701754385964</v>
      </c>
      <c r="FN52">
        <f t="shared" si="94"/>
        <v>-7.0707070707070701</v>
      </c>
      <c r="FP52">
        <f t="shared" si="98"/>
        <v>0.37563567830998956</v>
      </c>
      <c r="FQ52">
        <f t="shared" si="98"/>
        <v>0.72981448921661041</v>
      </c>
      <c r="FR52">
        <f t="shared" si="98"/>
        <v>0.38211082366253901</v>
      </c>
      <c r="FS52">
        <f t="shared" si="98"/>
        <v>0.76028634043063714</v>
      </c>
      <c r="FT52">
        <f t="shared" si="98"/>
        <v>9.2533169481066033E-2</v>
      </c>
      <c r="FU52">
        <f t="shared" si="98"/>
        <v>0.47610000169587874</v>
      </c>
      <c r="FV52">
        <f t="shared" si="98"/>
        <v>0.77754508473177486</v>
      </c>
      <c r="FW52">
        <f t="shared" si="98"/>
        <v>0.13628028502040657</v>
      </c>
      <c r="FX52">
        <f t="shared" si="98"/>
        <v>0.22537224812040163</v>
      </c>
      <c r="FY52">
        <f t="shared" si="95"/>
        <v>7.3150927026289198E-2</v>
      </c>
      <c r="FZ52">
        <f t="shared" si="95"/>
        <v>0.17870311146270118</v>
      </c>
      <c r="GA52">
        <f t="shared" si="95"/>
        <v>0.56491732446946541</v>
      </c>
      <c r="GB52">
        <f t="shared" si="95"/>
        <v>9.0852279511939554E-2</v>
      </c>
      <c r="GC52">
        <f t="shared" si="95"/>
        <v>0.67691791449735894</v>
      </c>
      <c r="GD52">
        <f t="shared" si="95"/>
        <v>8.009382417626898E-2</v>
      </c>
      <c r="GE52">
        <f t="shared" si="95"/>
        <v>0.72533451072666744</v>
      </c>
      <c r="GF52">
        <f t="shared" si="95"/>
        <v>1.1732676836557676</v>
      </c>
      <c r="GG52">
        <f t="shared" si="95"/>
        <v>0.97957595633815298</v>
      </c>
      <c r="GH52">
        <f t="shared" si="95"/>
        <v>0.83734901396539918</v>
      </c>
      <c r="GI52">
        <f t="shared" si="95"/>
        <v>0.15937301720842123</v>
      </c>
      <c r="GK52">
        <f t="shared" si="93"/>
        <v>0.31117965031791106</v>
      </c>
      <c r="GL52">
        <f t="shared" si="96"/>
        <v>0.17882315744837615</v>
      </c>
      <c r="GM52">
        <f t="shared" si="96"/>
        <v>0.23728242206429906</v>
      </c>
      <c r="GN52">
        <f t="shared" si="96"/>
        <v>0.10249836579783854</v>
      </c>
      <c r="GO52">
        <f t="shared" si="96"/>
        <v>0.72345403237587957</v>
      </c>
      <c r="GP52">
        <f t="shared" si="96"/>
        <v>0.19416726003986845</v>
      </c>
      <c r="GQ52">
        <f t="shared" si="96"/>
        <v>8.4993984199659617E-2</v>
      </c>
      <c r="GR52">
        <f t="shared" si="96"/>
        <v>0.75450409124590045</v>
      </c>
      <c r="GS52">
        <f t="shared" si="96"/>
        <v>0.98760374287076347</v>
      </c>
      <c r="GT52">
        <f t="shared" si="96"/>
        <v>1.0581582804029459</v>
      </c>
      <c r="GU52">
        <f t="shared" si="96"/>
        <v>0.47298893072165743</v>
      </c>
      <c r="GV52">
        <f t="shared" si="96"/>
        <v>0.1542111763282687</v>
      </c>
      <c r="GW52">
        <f t="shared" si="96"/>
        <v>0.79695893169352017</v>
      </c>
      <c r="GX52">
        <f t="shared" si="96"/>
        <v>0.10262331007921896</v>
      </c>
      <c r="GY52">
        <f t="shared" si="96"/>
        <v>0.81299623373141516</v>
      </c>
      <c r="GZ52">
        <f t="shared" si="96"/>
        <v>0.11132720810851333</v>
      </c>
      <c r="HA52">
        <f t="shared" si="96"/>
        <v>3.1685518920689298E-2</v>
      </c>
      <c r="HB52">
        <f t="shared" si="96"/>
        <v>0.15895081120557744</v>
      </c>
      <c r="HC52">
        <f t="shared" si="96"/>
        <v>6.859511437086302E-2</v>
      </c>
      <c r="HD52">
        <f t="shared" si="96"/>
        <v>0.75768477249989541</v>
      </c>
    </row>
    <row r="53" spans="1:219">
      <c r="A53" t="s">
        <v>90</v>
      </c>
      <c r="B53">
        <v>-1</v>
      </c>
      <c r="C53">
        <v>-10</v>
      </c>
      <c r="D53">
        <v>-25</v>
      </c>
      <c r="E53">
        <v>11</v>
      </c>
      <c r="F53">
        <v>1</v>
      </c>
      <c r="G53">
        <v>10</v>
      </c>
      <c r="H53">
        <v>8</v>
      </c>
      <c r="I53">
        <v>-2</v>
      </c>
      <c r="J53">
        <v>-12</v>
      </c>
      <c r="K53">
        <v>-4</v>
      </c>
      <c r="L53">
        <v>-5</v>
      </c>
      <c r="M53">
        <v>1</v>
      </c>
      <c r="N53">
        <v>-18</v>
      </c>
      <c r="O53">
        <v>-5</v>
      </c>
      <c r="P53">
        <v>6</v>
      </c>
      <c r="Q53">
        <v>-7</v>
      </c>
      <c r="R53">
        <v>13</v>
      </c>
      <c r="S53">
        <v>16</v>
      </c>
      <c r="T53">
        <v>9</v>
      </c>
      <c r="U53">
        <v>14</v>
      </c>
      <c r="HH53" t="s">
        <v>168</v>
      </c>
      <c r="HI53" t="s">
        <v>167</v>
      </c>
      <c r="HJ53" t="s">
        <v>169</v>
      </c>
      <c r="HK53" t="s">
        <v>170</v>
      </c>
    </row>
    <row r="54" spans="1:219">
      <c r="A54" t="s">
        <v>91</v>
      </c>
      <c r="B54">
        <v>-14</v>
      </c>
      <c r="C54">
        <v>-7</v>
      </c>
      <c r="D54">
        <v>-19</v>
      </c>
      <c r="E54">
        <v>17</v>
      </c>
      <c r="F54">
        <v>-3</v>
      </c>
      <c r="G54">
        <v>10</v>
      </c>
      <c r="H54">
        <v>2</v>
      </c>
      <c r="I54">
        <v>2</v>
      </c>
      <c r="J54">
        <v>-15</v>
      </c>
      <c r="K54">
        <v>17</v>
      </c>
      <c r="L54">
        <v>-6</v>
      </c>
      <c r="M54">
        <v>2</v>
      </c>
      <c r="N54">
        <v>-13</v>
      </c>
      <c r="O54">
        <v>-3</v>
      </c>
      <c r="P54">
        <v>3</v>
      </c>
      <c r="Q54">
        <v>-4</v>
      </c>
      <c r="R54">
        <v>-6</v>
      </c>
      <c r="S54">
        <v>18</v>
      </c>
      <c r="T54">
        <v>4</v>
      </c>
      <c r="U54">
        <v>15</v>
      </c>
      <c r="FX54" t="s">
        <v>164</v>
      </c>
      <c r="HH54" t="s">
        <v>118</v>
      </c>
    </row>
    <row r="55" spans="1:219">
      <c r="A55" t="s">
        <v>92</v>
      </c>
      <c r="B55">
        <v>4</v>
      </c>
      <c r="C55">
        <v>-8</v>
      </c>
      <c r="D55">
        <v>-20</v>
      </c>
      <c r="E55">
        <v>-2</v>
      </c>
      <c r="F55">
        <v>4</v>
      </c>
      <c r="G55">
        <v>12</v>
      </c>
      <c r="H55">
        <v>4</v>
      </c>
      <c r="I55">
        <v>-2</v>
      </c>
      <c r="J55">
        <v>-6</v>
      </c>
      <c r="K55">
        <v>7</v>
      </c>
      <c r="L55">
        <v>-5</v>
      </c>
      <c r="M55">
        <v>-7</v>
      </c>
      <c r="N55">
        <v>-14</v>
      </c>
      <c r="O55">
        <v>-9</v>
      </c>
      <c r="P55">
        <v>7</v>
      </c>
      <c r="Q55">
        <v>-17</v>
      </c>
      <c r="R55">
        <v>12</v>
      </c>
      <c r="S55">
        <v>19</v>
      </c>
      <c r="T55">
        <v>4</v>
      </c>
      <c r="U55">
        <v>17</v>
      </c>
      <c r="ER55" t="s">
        <v>156</v>
      </c>
      <c r="EU55">
        <f>EU29</f>
        <v>-1.935483870967742</v>
      </c>
      <c r="EV55">
        <f t="shared" ref="EV55:FN55" si="99">EV29</f>
        <v>6.5217391304347823</v>
      </c>
      <c r="EW55">
        <f t="shared" si="99"/>
        <v>-16.831683168316832</v>
      </c>
      <c r="EX55">
        <f t="shared" si="99"/>
        <v>1.1029411764705883</v>
      </c>
      <c r="EY55">
        <f t="shared" si="99"/>
        <v>-2.3809523809523809</v>
      </c>
      <c r="EZ55">
        <f t="shared" si="99"/>
        <v>-9.4674556213017755</v>
      </c>
      <c r="FA55">
        <f t="shared" si="99"/>
        <v>1.8691588785046727</v>
      </c>
      <c r="FB55">
        <f t="shared" si="99"/>
        <v>4.2857142857142856</v>
      </c>
      <c r="FC55">
        <f t="shared" si="99"/>
        <v>-8.791208791208792</v>
      </c>
      <c r="FD55">
        <f t="shared" si="99"/>
        <v>-0.36319612590799033</v>
      </c>
      <c r="FE55">
        <f t="shared" si="99"/>
        <v>6.3131313131313131</v>
      </c>
      <c r="FF55">
        <f t="shared" si="99"/>
        <v>4.8832271762208075</v>
      </c>
      <c r="FG55">
        <f t="shared" si="99"/>
        <v>-5.7142857142857144</v>
      </c>
      <c r="FH55">
        <f t="shared" si="99"/>
        <v>3.8297872340425529</v>
      </c>
      <c r="FI55">
        <f t="shared" si="99"/>
        <v>-11.76470588235294</v>
      </c>
      <c r="FJ55">
        <f t="shared" si="99"/>
        <v>17.391304347826086</v>
      </c>
      <c r="FK55">
        <f t="shared" si="99"/>
        <v>0</v>
      </c>
      <c r="FL55">
        <f t="shared" si="99"/>
        <v>-4.3478260869565215</v>
      </c>
      <c r="FM55">
        <f t="shared" si="99"/>
        <v>2.3255813953488373</v>
      </c>
      <c r="FN55">
        <f t="shared" si="99"/>
        <v>-14.457831325301203</v>
      </c>
      <c r="FP55">
        <f>IF(EU55&gt;0,FP29,GK29)</f>
        <v>0.42216511304090604</v>
      </c>
      <c r="FQ55">
        <f t="shared" ref="FQ55:GI55" si="100">IF(EV55&gt;0,FQ29,GL29)</f>
        <v>0.6291211345176938</v>
      </c>
      <c r="FR55">
        <f t="shared" si="100"/>
        <v>2.023338974756884</v>
      </c>
      <c r="FS55">
        <f t="shared" si="100"/>
        <v>1.0223605259656543</v>
      </c>
      <c r="FT55">
        <f t="shared" si="100"/>
        <v>0.55623883551090714</v>
      </c>
      <c r="FU55">
        <f t="shared" si="100"/>
        <v>1.3932292493962002</v>
      </c>
      <c r="FV55">
        <f t="shared" si="100"/>
        <v>0.40652692663049572</v>
      </c>
      <c r="FW55">
        <f t="shared" si="100"/>
        <v>1.192764500346184</v>
      </c>
      <c r="FX55">
        <f t="shared" si="100"/>
        <v>0.99104191931072683</v>
      </c>
      <c r="FY55">
        <f t="shared" si="100"/>
        <v>0.88590336724104202</v>
      </c>
      <c r="FZ55">
        <f t="shared" si="100"/>
        <v>1.2658857351638932</v>
      </c>
      <c r="GA55">
        <f t="shared" si="100"/>
        <v>1.2751032251141219</v>
      </c>
      <c r="GB55">
        <f t="shared" si="100"/>
        <v>0.6424045580380614</v>
      </c>
      <c r="GC55">
        <f t="shared" si="100"/>
        <v>0.64302034183474355</v>
      </c>
      <c r="GD55">
        <f t="shared" si="100"/>
        <v>0.81090954797785419</v>
      </c>
      <c r="GE55">
        <f t="shared" si="100"/>
        <v>1.4889803956258216</v>
      </c>
      <c r="GF55">
        <f t="shared" si="100"/>
        <v>0.39876708572541059</v>
      </c>
      <c r="GG55">
        <f t="shared" si="100"/>
        <v>0.5066449903082576</v>
      </c>
      <c r="GH55">
        <f t="shared" si="100"/>
        <v>0.66221577690584621</v>
      </c>
      <c r="GI55">
        <f t="shared" si="100"/>
        <v>1.3533267505781754</v>
      </c>
      <c r="GK55">
        <f>10^-FP55</f>
        <v>0.37829873317870344</v>
      </c>
      <c r="GL55">
        <f t="shared" ref="GL55:HD55" si="101">10^-FQ55</f>
        <v>0.23489775466959403</v>
      </c>
      <c r="GM55">
        <f t="shared" si="101"/>
        <v>9.4767849422535185E-3</v>
      </c>
      <c r="GN55">
        <f t="shared" si="101"/>
        <v>9.498159844204189E-2</v>
      </c>
      <c r="GO55">
        <f t="shared" si="101"/>
        <v>0.27781850150439064</v>
      </c>
      <c r="GP55">
        <f t="shared" si="101"/>
        <v>4.0436238609793666E-2</v>
      </c>
      <c r="GQ55">
        <f t="shared" si="101"/>
        <v>0.39216883077488252</v>
      </c>
      <c r="GR55">
        <f t="shared" si="101"/>
        <v>6.415573718916627E-2</v>
      </c>
      <c r="GS55">
        <f t="shared" si="101"/>
        <v>0.10208409445462259</v>
      </c>
      <c r="GT55">
        <f t="shared" si="101"/>
        <v>0.13004589046477663</v>
      </c>
      <c r="GU55">
        <f t="shared" si="101"/>
        <v>5.421435120407516E-2</v>
      </c>
      <c r="GV55">
        <f t="shared" si="101"/>
        <v>5.3075827616413503E-2</v>
      </c>
      <c r="GW55">
        <f t="shared" si="101"/>
        <v>0.2278218855601474</v>
      </c>
      <c r="GX55">
        <f t="shared" si="101"/>
        <v>0.2274990870421742</v>
      </c>
      <c r="GY55">
        <f t="shared" si="101"/>
        <v>0.15455763085718874</v>
      </c>
      <c r="GZ55">
        <f t="shared" si="101"/>
        <v>3.2435425861005965E-2</v>
      </c>
      <c r="HA55">
        <f t="shared" si="101"/>
        <v>0.39923895878173787</v>
      </c>
      <c r="HB55">
        <f t="shared" si="101"/>
        <v>0.31142610185040481</v>
      </c>
      <c r="HC55">
        <f t="shared" si="101"/>
        <v>0.2176628057567716</v>
      </c>
      <c r="HD55">
        <f t="shared" si="101"/>
        <v>4.4327501117130706E-2</v>
      </c>
      <c r="HH55" t="s">
        <v>119</v>
      </c>
    </row>
    <row r="56" spans="1:219">
      <c r="A56" t="s">
        <v>93</v>
      </c>
      <c r="B56">
        <v>1</v>
      </c>
      <c r="C56">
        <v>-1</v>
      </c>
      <c r="D56">
        <v>-12</v>
      </c>
      <c r="E56">
        <v>-18</v>
      </c>
      <c r="F56">
        <v>5</v>
      </c>
      <c r="G56">
        <v>-1</v>
      </c>
      <c r="H56">
        <v>-2</v>
      </c>
      <c r="I56">
        <v>0</v>
      </c>
      <c r="J56">
        <v>11</v>
      </c>
      <c r="K56">
        <v>-3</v>
      </c>
      <c r="L56">
        <v>-4</v>
      </c>
      <c r="M56">
        <v>-5</v>
      </c>
      <c r="N56">
        <v>-5</v>
      </c>
      <c r="O56">
        <v>-1</v>
      </c>
      <c r="P56">
        <v>-8</v>
      </c>
      <c r="Q56">
        <v>11</v>
      </c>
      <c r="R56">
        <v>8</v>
      </c>
      <c r="S56">
        <v>8</v>
      </c>
      <c r="T56">
        <v>3</v>
      </c>
      <c r="U56">
        <v>13</v>
      </c>
      <c r="ER56" t="s">
        <v>157</v>
      </c>
      <c r="EU56">
        <f>AVERAGE(EU30:EU42)</f>
        <v>-4.2739969209380356E-2</v>
      </c>
      <c r="EV56">
        <f t="shared" ref="EV56:FN56" si="102">AVERAGE(EV30:EV42)</f>
        <v>-0.32013094959949595</v>
      </c>
      <c r="EW56">
        <f t="shared" si="102"/>
        <v>-11.93412150717152</v>
      </c>
      <c r="EX56">
        <f t="shared" si="102"/>
        <v>-5.5601583530652894</v>
      </c>
      <c r="EY56">
        <f t="shared" si="102"/>
        <v>-0.76056041817666364</v>
      </c>
      <c r="EZ56">
        <f t="shared" si="102"/>
        <v>-1.697765229019867</v>
      </c>
      <c r="FA56">
        <f t="shared" si="102"/>
        <v>-0.53102281290387932</v>
      </c>
      <c r="FB56">
        <f t="shared" si="102"/>
        <v>-9.9357059693917087</v>
      </c>
      <c r="FC56">
        <f t="shared" si="102"/>
        <v>-9.9550073855967778</v>
      </c>
      <c r="FD56">
        <f t="shared" si="102"/>
        <v>-0.21210941971611669</v>
      </c>
      <c r="FE56">
        <f t="shared" si="102"/>
        <v>1.6493264871457727</v>
      </c>
      <c r="FF56">
        <f t="shared" si="102"/>
        <v>6.0621231394100992</v>
      </c>
      <c r="FG56">
        <f t="shared" si="102"/>
        <v>-4.4861475626337164</v>
      </c>
      <c r="FH56">
        <f t="shared" si="102"/>
        <v>0.35944989541670253</v>
      </c>
      <c r="FI56">
        <f t="shared" si="102"/>
        <v>-5.2004015674745778</v>
      </c>
      <c r="FJ56">
        <f t="shared" si="102"/>
        <v>17.779982634096907</v>
      </c>
      <c r="FK56">
        <f t="shared" si="102"/>
        <v>13.349301925353114</v>
      </c>
      <c r="FL56">
        <f t="shared" si="102"/>
        <v>5.290465944312098</v>
      </c>
      <c r="FM56">
        <f t="shared" si="102"/>
        <v>6.140591931028788</v>
      </c>
      <c r="FN56">
        <f t="shared" si="102"/>
        <v>-11.732556770045859</v>
      </c>
      <c r="FP56">
        <f>IF(EU56&gt;0,AVERAGE(FP30:FP42),AVERAGE(GK30:GK42))</f>
        <v>0.4310966267564173</v>
      </c>
      <c r="FQ56">
        <f t="shared" ref="FQ56:GI56" si="103">IF(EV56&gt;0,AVERAGE(FQ30:FQ42),AVERAGE(GL30:GL42))</f>
        <v>0.39960773269515548</v>
      </c>
      <c r="FR56">
        <f t="shared" si="103"/>
        <v>1.1267284575440106</v>
      </c>
      <c r="FS56">
        <f t="shared" si="103"/>
        <v>0.97685243695783697</v>
      </c>
      <c r="FT56">
        <f t="shared" si="103"/>
        <v>0.53526991573493887</v>
      </c>
      <c r="FU56">
        <f t="shared" si="103"/>
        <v>0.62806486880415013</v>
      </c>
      <c r="FV56">
        <f t="shared" si="103"/>
        <v>0.55553826405706608</v>
      </c>
      <c r="FW56">
        <f t="shared" si="103"/>
        <v>0.97351621126651255</v>
      </c>
      <c r="FX56">
        <f t="shared" si="103"/>
        <v>0.87705262033060061</v>
      </c>
      <c r="FY56">
        <f t="shared" si="103"/>
        <v>0.45248693589882139</v>
      </c>
      <c r="FZ56">
        <f t="shared" si="103"/>
        <v>0.51467760391505235</v>
      </c>
      <c r="GA56">
        <f t="shared" si="103"/>
        <v>1.1534613168096861</v>
      </c>
      <c r="GB56">
        <f t="shared" si="103"/>
        <v>0.60216135369918611</v>
      </c>
      <c r="GC56">
        <f t="shared" si="103"/>
        <v>0.43735756344692928</v>
      </c>
      <c r="GD56">
        <f t="shared" si="103"/>
        <v>0.6598789807242178</v>
      </c>
      <c r="GE56">
        <f t="shared" si="103"/>
        <v>1.4010780879238227</v>
      </c>
      <c r="GF56">
        <f t="shared" si="103"/>
        <v>1.2387344768915711</v>
      </c>
      <c r="GG56">
        <f t="shared" si="103"/>
        <v>0.48929748405259738</v>
      </c>
      <c r="GH56">
        <f t="shared" si="103"/>
        <v>0.6019376539675122</v>
      </c>
      <c r="GI56">
        <f t="shared" si="103"/>
        <v>1.019940342720298</v>
      </c>
      <c r="GK56">
        <f t="shared" ref="GK56:GK60" si="104">10^-FP56</f>
        <v>0.37059825771029559</v>
      </c>
      <c r="GL56">
        <f t="shared" ref="GL56:HA60" si="105">10^-FQ56</f>
        <v>0.39846691487604508</v>
      </c>
      <c r="GM56">
        <f t="shared" si="105"/>
        <v>7.4691562114376178E-2</v>
      </c>
      <c r="GN56">
        <f t="shared" si="105"/>
        <v>0.10547452131099556</v>
      </c>
      <c r="GO56">
        <f t="shared" si="105"/>
        <v>0.29156143849314364</v>
      </c>
      <c r="GP56">
        <f t="shared" si="105"/>
        <v>0.2354697546012075</v>
      </c>
      <c r="GQ56">
        <f t="shared" si="105"/>
        <v>0.27826701924233554</v>
      </c>
      <c r="GR56">
        <f t="shared" si="105"/>
        <v>0.10628789075819967</v>
      </c>
      <c r="GS56">
        <f t="shared" si="105"/>
        <v>0.13272336366583254</v>
      </c>
      <c r="GT56">
        <f t="shared" si="105"/>
        <v>0.35278739872919163</v>
      </c>
      <c r="GU56">
        <f t="shared" si="105"/>
        <v>0.30571897588091423</v>
      </c>
      <c r="GV56">
        <f t="shared" si="105"/>
        <v>7.0232589805683088E-2</v>
      </c>
      <c r="GW56">
        <f t="shared" si="105"/>
        <v>0.24994165793740925</v>
      </c>
      <c r="GX56">
        <f t="shared" si="105"/>
        <v>0.36529391388961174</v>
      </c>
      <c r="GY56">
        <f t="shared" si="105"/>
        <v>0.21883713443825706</v>
      </c>
      <c r="GZ56">
        <f t="shared" si="105"/>
        <v>3.9712013922471492E-2</v>
      </c>
      <c r="HA56">
        <f t="shared" si="105"/>
        <v>5.7711920020032857E-2</v>
      </c>
      <c r="HB56">
        <f t="shared" ref="HB56:HD60" si="106">10^-GG56</f>
        <v>0.32411752651054421</v>
      </c>
      <c r="HC56">
        <f t="shared" si="106"/>
        <v>0.2500704329653643</v>
      </c>
      <c r="HD56">
        <f t="shared" si="106"/>
        <v>9.5512377850809085E-2</v>
      </c>
      <c r="HH56" t="s">
        <v>120</v>
      </c>
    </row>
    <row r="57" spans="1:219">
      <c r="A57" t="s">
        <v>94</v>
      </c>
      <c r="B57">
        <v>-40</v>
      </c>
      <c r="C57">
        <v>0</v>
      </c>
      <c r="D57">
        <v>-27</v>
      </c>
      <c r="E57">
        <v>7</v>
      </c>
      <c r="F57">
        <v>26</v>
      </c>
      <c r="G57">
        <v>-35</v>
      </c>
      <c r="H57">
        <v>8</v>
      </c>
      <c r="I57">
        <v>21</v>
      </c>
      <c r="J57">
        <v>21</v>
      </c>
      <c r="K57">
        <v>3</v>
      </c>
      <c r="L57">
        <v>14</v>
      </c>
      <c r="M57">
        <v>-2</v>
      </c>
      <c r="N57">
        <v>-28</v>
      </c>
      <c r="O57">
        <v>-1</v>
      </c>
      <c r="P57">
        <v>3</v>
      </c>
      <c r="Q57">
        <v>3</v>
      </c>
      <c r="R57">
        <v>5</v>
      </c>
      <c r="S57">
        <v>11</v>
      </c>
      <c r="T57">
        <v>-5</v>
      </c>
      <c r="U57">
        <v>16</v>
      </c>
      <c r="ER57" t="s">
        <v>158</v>
      </c>
      <c r="EU57">
        <f>AVERAGE(EU43:EU45)</f>
        <v>7.5986945454312291</v>
      </c>
      <c r="EV57">
        <f t="shared" ref="EV57:FN57" si="107">AVERAGE(EV43:EV45)</f>
        <v>-4.3438919793797348</v>
      </c>
      <c r="EW57">
        <f t="shared" si="107"/>
        <v>-10.486605182257357</v>
      </c>
      <c r="EX57">
        <f t="shared" si="107"/>
        <v>-4.3945206541114468</v>
      </c>
      <c r="EY57">
        <f t="shared" si="107"/>
        <v>-4.4200314510399936</v>
      </c>
      <c r="EZ57">
        <f t="shared" si="107"/>
        <v>1.0558933239345609</v>
      </c>
      <c r="FA57">
        <f t="shared" si="107"/>
        <v>-2.8016133255103846</v>
      </c>
      <c r="FB57">
        <f t="shared" si="107"/>
        <v>-11.431159676711632</v>
      </c>
      <c r="FC57">
        <f t="shared" si="107"/>
        <v>-0.47216807450725579</v>
      </c>
      <c r="FD57">
        <f t="shared" si="107"/>
        <v>-1.2360323225630092</v>
      </c>
      <c r="FE57">
        <f t="shared" si="107"/>
        <v>5.8429583840578028</v>
      </c>
      <c r="FF57">
        <f t="shared" si="107"/>
        <v>2.6870765527009368</v>
      </c>
      <c r="FG57">
        <f t="shared" si="107"/>
        <v>-6.140350877192982</v>
      </c>
      <c r="FH57">
        <f t="shared" si="107"/>
        <v>6.3175552386803391</v>
      </c>
      <c r="FI57">
        <f t="shared" si="107"/>
        <v>6.0939029395977391</v>
      </c>
      <c r="FJ57">
        <f t="shared" si="107"/>
        <v>9.9304700548795033</v>
      </c>
      <c r="FK57">
        <f t="shared" si="107"/>
        <v>3.0892255892255895</v>
      </c>
      <c r="FL57">
        <f t="shared" si="107"/>
        <v>10.744955481797584</v>
      </c>
      <c r="FM57">
        <f t="shared" si="107"/>
        <v>-1.4888337468982631</v>
      </c>
      <c r="FN57">
        <f t="shared" si="107"/>
        <v>1.9671163759006998</v>
      </c>
      <c r="FP57">
        <f>IF(EU57&gt;0,AVERAGE(FP43:FP45),AVERAGE(GK43:GK45))</f>
        <v>1.0159127035639437</v>
      </c>
      <c r="FQ57">
        <f t="shared" ref="FQ57:GI57" si="108">IF(EV57&gt;0,AVERAGE(FQ43:FQ45),AVERAGE(GL43:GL45))</f>
        <v>0.62726444411102789</v>
      </c>
      <c r="FR57">
        <f t="shared" si="108"/>
        <v>1.5961220310208979</v>
      </c>
      <c r="FS57">
        <f t="shared" si="108"/>
        <v>1.0085992465314193</v>
      </c>
      <c r="FT57">
        <f t="shared" si="108"/>
        <v>1.3617326636291585</v>
      </c>
      <c r="FU57">
        <f t="shared" si="108"/>
        <v>0.7528435088220311</v>
      </c>
      <c r="FV57">
        <f t="shared" si="108"/>
        <v>0.52896820398146005</v>
      </c>
      <c r="FW57">
        <f t="shared" si="108"/>
        <v>1.2250270185503547</v>
      </c>
      <c r="FX57">
        <f t="shared" si="108"/>
        <v>0.41205293000542609</v>
      </c>
      <c r="FY57">
        <f t="shared" si="108"/>
        <v>0.61432904219498552</v>
      </c>
      <c r="FZ57">
        <f t="shared" si="108"/>
        <v>1.3209579750150573</v>
      </c>
      <c r="GA57">
        <f t="shared" si="108"/>
        <v>0.75420972466111846</v>
      </c>
      <c r="GB57">
        <f t="shared" si="108"/>
        <v>1.0043826087347762</v>
      </c>
      <c r="GC57">
        <f t="shared" si="108"/>
        <v>1.1686658632239058</v>
      </c>
      <c r="GD57">
        <f t="shared" si="108"/>
        <v>0.60523190759996393</v>
      </c>
      <c r="GE57">
        <f t="shared" si="108"/>
        <v>1.2339488741549429</v>
      </c>
      <c r="GF57">
        <f t="shared" si="108"/>
        <v>0.67436129699339675</v>
      </c>
      <c r="GG57">
        <f t="shared" si="108"/>
        <v>0.79014556723197071</v>
      </c>
      <c r="GH57">
        <f t="shared" si="108"/>
        <v>0.39542312579959699</v>
      </c>
      <c r="GI57">
        <f t="shared" si="108"/>
        <v>0.57921691731301206</v>
      </c>
      <c r="GK57">
        <f t="shared" si="104"/>
        <v>9.6402277993235239E-2</v>
      </c>
      <c r="GL57">
        <f t="shared" si="105"/>
        <v>0.23590413635245325</v>
      </c>
      <c r="GM57">
        <f t="shared" si="105"/>
        <v>2.5344163928614681E-2</v>
      </c>
      <c r="GN57">
        <f t="shared" si="105"/>
        <v>9.8039424551394333E-2</v>
      </c>
      <c r="GO57">
        <f t="shared" si="105"/>
        <v>4.3477777568493754E-2</v>
      </c>
      <c r="GP57">
        <f t="shared" si="105"/>
        <v>0.17666742992716997</v>
      </c>
      <c r="GQ57">
        <f t="shared" si="105"/>
        <v>0.29582290395594579</v>
      </c>
      <c r="GR57">
        <f t="shared" si="105"/>
        <v>5.9562508704388686E-2</v>
      </c>
      <c r="GS57">
        <f t="shared" si="105"/>
        <v>0.38721045044626973</v>
      </c>
      <c r="GT57">
        <f t="shared" si="105"/>
        <v>0.24303619533171103</v>
      </c>
      <c r="GU57">
        <f t="shared" si="105"/>
        <v>4.775754845407703E-2</v>
      </c>
      <c r="GV57">
        <f t="shared" si="105"/>
        <v>0.17611253779496294</v>
      </c>
      <c r="GW57">
        <f t="shared" si="105"/>
        <v>9.8995941708108381E-2</v>
      </c>
      <c r="GX57">
        <f t="shared" si="105"/>
        <v>6.7816307093627501E-2</v>
      </c>
      <c r="GY57">
        <f t="shared" si="105"/>
        <v>0.24818074985010924</v>
      </c>
      <c r="GZ57">
        <f t="shared" si="105"/>
        <v>5.8351379241296485E-2</v>
      </c>
      <c r="HA57">
        <f t="shared" si="105"/>
        <v>0.21165995672980725</v>
      </c>
      <c r="HB57">
        <f t="shared" si="106"/>
        <v>0.16212665886206215</v>
      </c>
      <c r="HC57">
        <f t="shared" si="106"/>
        <v>0.40232486497424774</v>
      </c>
      <c r="HD57">
        <f t="shared" si="106"/>
        <v>0.26350149446709986</v>
      </c>
      <c r="HH57" t="s">
        <v>121</v>
      </c>
    </row>
    <row r="58" spans="1:219">
      <c r="A58" t="s">
        <v>108</v>
      </c>
      <c r="B58">
        <v>-17</v>
      </c>
      <c r="C58">
        <v>4</v>
      </c>
      <c r="D58">
        <v>-8</v>
      </c>
      <c r="E58">
        <v>-2</v>
      </c>
      <c r="F58">
        <v>-3</v>
      </c>
      <c r="G58">
        <v>5</v>
      </c>
      <c r="H58">
        <v>13</v>
      </c>
      <c r="I58">
        <v>16</v>
      </c>
      <c r="J58">
        <v>-12</v>
      </c>
      <c r="K58">
        <v>59</v>
      </c>
      <c r="L58">
        <v>0</v>
      </c>
      <c r="M58">
        <v>-18</v>
      </c>
      <c r="N58">
        <v>-49</v>
      </c>
      <c r="O58">
        <v>-10</v>
      </c>
      <c r="P58">
        <v>4</v>
      </c>
      <c r="Q58">
        <v>-12</v>
      </c>
      <c r="R58">
        <v>-24</v>
      </c>
      <c r="S58">
        <v>15</v>
      </c>
      <c r="T58">
        <v>20</v>
      </c>
      <c r="U58">
        <v>19</v>
      </c>
      <c r="ER58" t="s">
        <v>159</v>
      </c>
      <c r="EU58">
        <f>AVERAGE(EU48:EU51)</f>
        <v>-6.7983456780044111</v>
      </c>
      <c r="EV58">
        <f t="shared" ref="EV58:FN58" si="109">AVERAGE(EV48:EV51)</f>
        <v>-1.8903940886699506</v>
      </c>
      <c r="EW58">
        <f t="shared" si="109"/>
        <v>-8.9143851659096676</v>
      </c>
      <c r="EX58">
        <f t="shared" si="109"/>
        <v>-2.3011779811454081</v>
      </c>
      <c r="EY58">
        <f t="shared" si="109"/>
        <v>-1.4377145595558418</v>
      </c>
      <c r="EZ58">
        <f t="shared" si="109"/>
        <v>0.38032860235913013</v>
      </c>
      <c r="FA58">
        <f t="shared" si="109"/>
        <v>2.0819955889332475</v>
      </c>
      <c r="FB58">
        <f t="shared" si="109"/>
        <v>-9.5488302813316377</v>
      </c>
      <c r="FC58">
        <f t="shared" si="109"/>
        <v>9.900630783469067</v>
      </c>
      <c r="FD58">
        <f t="shared" si="109"/>
        <v>-2.4001281902316123</v>
      </c>
      <c r="FE58">
        <f t="shared" si="109"/>
        <v>4.7014298680956248</v>
      </c>
      <c r="FF58">
        <f t="shared" si="109"/>
        <v>1.8230020972844994</v>
      </c>
      <c r="FG58">
        <f t="shared" si="109"/>
        <v>5.0310100346671884</v>
      </c>
      <c r="FH58">
        <f t="shared" si="109"/>
        <v>1.7309441731193391</v>
      </c>
      <c r="FI58">
        <f t="shared" si="109"/>
        <v>-8.7380268199233715</v>
      </c>
      <c r="FJ58">
        <f t="shared" si="109"/>
        <v>6.4142099230049521</v>
      </c>
      <c r="FK58">
        <f t="shared" si="109"/>
        <v>6.7640008120939532</v>
      </c>
      <c r="FL58">
        <f t="shared" si="109"/>
        <v>-6.6966352832227187</v>
      </c>
      <c r="FM58">
        <f t="shared" si="109"/>
        <v>12.475577726130416</v>
      </c>
      <c r="FN58">
        <f t="shared" si="109"/>
        <v>0.94621081741023527</v>
      </c>
      <c r="FP58">
        <f>IF(EU58&gt;0,AVERAGE(FP48:FP51),AVERAGE(GK48:GK51))</f>
        <v>1.0085636268795686</v>
      </c>
      <c r="FQ58">
        <f t="shared" ref="FQ58:GI58" si="110">IF(EV58&gt;0,AVERAGE(FQ48:FQ51),AVERAGE(GL48:GL51))</f>
        <v>0.42116327146795995</v>
      </c>
      <c r="FR58">
        <f t="shared" si="110"/>
        <v>1.2538394486664435</v>
      </c>
      <c r="FS58">
        <f t="shared" si="110"/>
        <v>0.77880693973745085</v>
      </c>
      <c r="FT58">
        <f t="shared" si="110"/>
        <v>0.73370017144045385</v>
      </c>
      <c r="FU58">
        <f t="shared" si="110"/>
        <v>0.44039809984062145</v>
      </c>
      <c r="FV58">
        <f t="shared" si="110"/>
        <v>0.44756719586637378</v>
      </c>
      <c r="FW58">
        <f t="shared" si="110"/>
        <v>0.92332602231833594</v>
      </c>
      <c r="FX58">
        <f t="shared" si="110"/>
        <v>1.0448350570958995</v>
      </c>
      <c r="FY58">
        <f t="shared" si="110"/>
        <v>0.79600901666867063</v>
      </c>
      <c r="FZ58">
        <f t="shared" si="110"/>
        <v>1.2205275336651014</v>
      </c>
      <c r="GA58">
        <f t="shared" si="110"/>
        <v>0.60601179975220187</v>
      </c>
      <c r="GB58">
        <f t="shared" si="110"/>
        <v>0.72819174347627913</v>
      </c>
      <c r="GC58">
        <f t="shared" si="110"/>
        <v>0.60255912528792721</v>
      </c>
      <c r="GD58">
        <f t="shared" si="110"/>
        <v>0.82626989295028808</v>
      </c>
      <c r="GE58">
        <f t="shared" si="110"/>
        <v>1.1716479407754914</v>
      </c>
      <c r="GF58">
        <f t="shared" si="110"/>
        <v>0.74564144172204916</v>
      </c>
      <c r="GG58">
        <f t="shared" si="110"/>
        <v>0.52619245885499155</v>
      </c>
      <c r="GH58">
        <f t="shared" si="110"/>
        <v>0.93387088151390008</v>
      </c>
      <c r="GI58">
        <f t="shared" si="110"/>
        <v>0.56477132341815839</v>
      </c>
      <c r="GK58">
        <f t="shared" si="104"/>
        <v>9.8047465808023426E-2</v>
      </c>
      <c r="GL58">
        <f t="shared" si="105"/>
        <v>0.37917240965434007</v>
      </c>
      <c r="GM58">
        <f t="shared" si="105"/>
        <v>5.5739176916969703E-2</v>
      </c>
      <c r="GN58">
        <f t="shared" si="105"/>
        <v>0.16641522643559281</v>
      </c>
      <c r="GO58">
        <f t="shared" si="105"/>
        <v>0.18462896221403019</v>
      </c>
      <c r="GP58">
        <f t="shared" si="105"/>
        <v>0.36274538858514327</v>
      </c>
      <c r="GQ58">
        <f t="shared" si="105"/>
        <v>0.35680653840607257</v>
      </c>
      <c r="GR58">
        <f t="shared" si="105"/>
        <v>0.1193092120949602</v>
      </c>
      <c r="GS58">
        <f t="shared" si="105"/>
        <v>9.0191361491271646E-2</v>
      </c>
      <c r="GT58">
        <f t="shared" si="105"/>
        <v>0.15995248195004702</v>
      </c>
      <c r="GU58">
        <f t="shared" si="105"/>
        <v>6.018281066265551E-2</v>
      </c>
      <c r="GV58">
        <f t="shared" si="105"/>
        <v>0.24773547471550902</v>
      </c>
      <c r="GW58">
        <f t="shared" si="105"/>
        <v>0.1869856405890403</v>
      </c>
      <c r="GX58">
        <f t="shared" si="105"/>
        <v>0.24971284044371478</v>
      </c>
      <c r="GY58">
        <f t="shared" si="105"/>
        <v>0.14918669984781499</v>
      </c>
      <c r="GZ58">
        <f t="shared" si="105"/>
        <v>6.7352242351787675E-2</v>
      </c>
      <c r="HA58">
        <f t="shared" si="105"/>
        <v>0.17962159904031896</v>
      </c>
      <c r="HB58">
        <f t="shared" si="106"/>
        <v>0.29771967836880409</v>
      </c>
      <c r="HC58">
        <f t="shared" si="106"/>
        <v>0.11644721828688223</v>
      </c>
      <c r="HD58">
        <f t="shared" si="106"/>
        <v>0.27241353165724924</v>
      </c>
      <c r="HH58" t="s">
        <v>122</v>
      </c>
    </row>
    <row r="59" spans="1:219">
      <c r="A59" t="s">
        <v>109</v>
      </c>
      <c r="B59">
        <v>-40</v>
      </c>
      <c r="C59">
        <v>12</v>
      </c>
      <c r="D59">
        <v>-29</v>
      </c>
      <c r="E59">
        <v>11</v>
      </c>
      <c r="F59">
        <v>0</v>
      </c>
      <c r="G59">
        <v>15</v>
      </c>
      <c r="H59">
        <v>-4</v>
      </c>
      <c r="I59">
        <v>21</v>
      </c>
      <c r="J59">
        <v>-8</v>
      </c>
      <c r="K59">
        <v>75</v>
      </c>
      <c r="L59">
        <v>16</v>
      </c>
      <c r="M59">
        <v>-14</v>
      </c>
      <c r="N59">
        <v>-43</v>
      </c>
      <c r="O59">
        <v>-13</v>
      </c>
      <c r="P59">
        <v>-7</v>
      </c>
      <c r="Q59">
        <v>-36</v>
      </c>
      <c r="R59">
        <v>5</v>
      </c>
      <c r="S59">
        <v>11</v>
      </c>
      <c r="T59">
        <v>14</v>
      </c>
      <c r="U59">
        <v>14</v>
      </c>
      <c r="ER59" t="s">
        <v>160</v>
      </c>
      <c r="EU59">
        <f>EU52</f>
        <v>0.63291139240506333</v>
      </c>
      <c r="EV59">
        <f t="shared" ref="EV59:FN59" si="111">EV52</f>
        <v>8.4745762711864394</v>
      </c>
      <c r="EW59">
        <f t="shared" si="111"/>
        <v>1.680672268907563</v>
      </c>
      <c r="EX59">
        <f t="shared" si="111"/>
        <v>4.3478260869565215</v>
      </c>
      <c r="EY59">
        <f t="shared" si="111"/>
        <v>-3.9370078740157481</v>
      </c>
      <c r="EZ59">
        <f t="shared" si="111"/>
        <v>2.4875621890547266</v>
      </c>
      <c r="FA59">
        <f t="shared" si="111"/>
        <v>6.8965517241379306</v>
      </c>
      <c r="FB59">
        <f t="shared" si="111"/>
        <v>-7.7777777777777777</v>
      </c>
      <c r="FC59">
        <f t="shared" si="111"/>
        <v>-9.4594594594594597</v>
      </c>
      <c r="FD59">
        <f t="shared" si="111"/>
        <v>-3.6585365853658534</v>
      </c>
      <c r="FE59">
        <f t="shared" si="111"/>
        <v>-1.9444444444444444</v>
      </c>
      <c r="FF59">
        <f t="shared" si="111"/>
        <v>2.1089630931458698</v>
      </c>
      <c r="FG59">
        <f t="shared" si="111"/>
        <v>-6.9444444444444446</v>
      </c>
      <c r="FH59">
        <f t="shared" si="111"/>
        <v>4.5267489711934159</v>
      </c>
      <c r="FI59">
        <f t="shared" si="111"/>
        <v>-11.29032258064516</v>
      </c>
      <c r="FJ59">
        <f t="shared" si="111"/>
        <v>6.6115702479338845</v>
      </c>
      <c r="FK59">
        <f t="shared" si="111"/>
        <v>12.068965517241379</v>
      </c>
      <c r="FL59">
        <f t="shared" si="111"/>
        <v>17.241379310344829</v>
      </c>
      <c r="FM59">
        <f t="shared" si="111"/>
        <v>12.280701754385964</v>
      </c>
      <c r="FN59">
        <f t="shared" si="111"/>
        <v>-7.0707070707070701</v>
      </c>
      <c r="FP59">
        <f>IF(EU59&gt;0,AVERAGE(FP52),AVERAGE(GK52))</f>
        <v>0.37563567830998956</v>
      </c>
      <c r="FQ59">
        <f t="shared" ref="FQ59:GI59" si="112">IF(EV59&gt;0,AVERAGE(FQ52),AVERAGE(GL52))</f>
        <v>0.72981448921661041</v>
      </c>
      <c r="FR59">
        <f t="shared" si="112"/>
        <v>0.38211082366253901</v>
      </c>
      <c r="FS59">
        <f t="shared" si="112"/>
        <v>0.76028634043063714</v>
      </c>
      <c r="FT59">
        <f t="shared" si="112"/>
        <v>0.72345403237587957</v>
      </c>
      <c r="FU59">
        <f t="shared" si="112"/>
        <v>0.47610000169587874</v>
      </c>
      <c r="FV59">
        <f t="shared" si="112"/>
        <v>0.77754508473177486</v>
      </c>
      <c r="FW59">
        <f t="shared" si="112"/>
        <v>0.75450409124590045</v>
      </c>
      <c r="FX59">
        <f t="shared" si="112"/>
        <v>0.98760374287076347</v>
      </c>
      <c r="FY59">
        <f t="shared" si="112"/>
        <v>1.0581582804029459</v>
      </c>
      <c r="FZ59">
        <f t="shared" si="112"/>
        <v>0.47298893072165743</v>
      </c>
      <c r="GA59">
        <f t="shared" si="112"/>
        <v>0.56491732446946541</v>
      </c>
      <c r="GB59">
        <f t="shared" si="112"/>
        <v>0.79695893169352017</v>
      </c>
      <c r="GC59">
        <f t="shared" si="112"/>
        <v>0.67691791449735894</v>
      </c>
      <c r="GD59">
        <f t="shared" si="112"/>
        <v>0.81299623373141516</v>
      </c>
      <c r="GE59">
        <f t="shared" si="112"/>
        <v>0.72533451072666744</v>
      </c>
      <c r="GF59">
        <f t="shared" si="112"/>
        <v>1.1732676836557676</v>
      </c>
      <c r="GG59">
        <f t="shared" si="112"/>
        <v>0.97957595633815298</v>
      </c>
      <c r="GH59">
        <f t="shared" si="112"/>
        <v>0.83734901396539918</v>
      </c>
      <c r="GI59">
        <f t="shared" si="112"/>
        <v>0.75768477249989541</v>
      </c>
      <c r="GK59">
        <f t="shared" si="104"/>
        <v>0.4210797163293315</v>
      </c>
      <c r="GL59">
        <f t="shared" si="105"/>
        <v>0.18628827052134203</v>
      </c>
      <c r="GM59">
        <f t="shared" si="105"/>
        <v>0.41484816779197448</v>
      </c>
      <c r="GN59">
        <f t="shared" si="105"/>
        <v>0.17366554339678247</v>
      </c>
      <c r="GO59">
        <f t="shared" si="105"/>
        <v>0.18903663052215558</v>
      </c>
      <c r="GP59">
        <f t="shared" si="105"/>
        <v>0.33411809632834338</v>
      </c>
      <c r="GQ59">
        <f t="shared" si="105"/>
        <v>0.16689945375057436</v>
      </c>
      <c r="GR59">
        <f t="shared" si="105"/>
        <v>0.17599320843855654</v>
      </c>
      <c r="GS59">
        <f t="shared" si="105"/>
        <v>0.10289547044404115</v>
      </c>
      <c r="GT59">
        <f t="shared" si="105"/>
        <v>8.7466494190990993E-2</v>
      </c>
      <c r="GU59">
        <f t="shared" si="105"/>
        <v>0.33652014647663536</v>
      </c>
      <c r="GV59">
        <f t="shared" si="105"/>
        <v>0.27232196711053103</v>
      </c>
      <c r="GW59">
        <f t="shared" si="105"/>
        <v>0.15960300659234605</v>
      </c>
      <c r="GX59">
        <f t="shared" si="105"/>
        <v>0.21041761101004089</v>
      </c>
      <c r="GY59">
        <f t="shared" si="105"/>
        <v>0.15381679794746361</v>
      </c>
      <c r="GZ59">
        <f t="shared" si="105"/>
        <v>0.18821987873330756</v>
      </c>
      <c r="HA59">
        <f t="shared" si="105"/>
        <v>6.7101513560037102E-2</v>
      </c>
      <c r="HB59">
        <f t="shared" si="106"/>
        <v>0.10481514601228885</v>
      </c>
      <c r="HC59">
        <f t="shared" si="106"/>
        <v>0.14542898935263718</v>
      </c>
      <c r="HD59">
        <f t="shared" si="106"/>
        <v>0.17470897972260041</v>
      </c>
      <c r="HH59" t="s">
        <v>123</v>
      </c>
    </row>
    <row r="60" spans="1:219">
      <c r="A60" t="s">
        <v>110</v>
      </c>
      <c r="B60">
        <v>-68</v>
      </c>
      <c r="C60">
        <v>10</v>
      </c>
      <c r="D60">
        <v>-44</v>
      </c>
      <c r="E60">
        <v>20</v>
      </c>
      <c r="F60">
        <v>11</v>
      </c>
      <c r="G60">
        <v>-16</v>
      </c>
      <c r="H60">
        <v>16</v>
      </c>
      <c r="I60">
        <v>16</v>
      </c>
      <c r="J60">
        <v>10</v>
      </c>
      <c r="K60">
        <v>44</v>
      </c>
      <c r="L60">
        <v>9</v>
      </c>
      <c r="M60">
        <v>-11</v>
      </c>
      <c r="N60">
        <v>-54</v>
      </c>
      <c r="O60">
        <v>3</v>
      </c>
      <c r="P60">
        <v>-11</v>
      </c>
      <c r="Q60">
        <v>-8</v>
      </c>
      <c r="R60">
        <v>31</v>
      </c>
      <c r="S60">
        <v>16</v>
      </c>
      <c r="T60">
        <v>8</v>
      </c>
      <c r="U60">
        <v>18</v>
      </c>
      <c r="ER60" t="s">
        <v>161</v>
      </c>
      <c r="EU60">
        <f>AVERAGE(EU46:EU47)</f>
        <v>3.125</v>
      </c>
      <c r="EV60">
        <f t="shared" ref="EV60:FN60" si="113">AVERAGE(EV46:EV47)</f>
        <v>13.793103448275863</v>
      </c>
      <c r="EW60">
        <f t="shared" si="113"/>
        <v>-3.3087888228075144</v>
      </c>
      <c r="EX60">
        <f t="shared" si="113"/>
        <v>-8.4682080924855487</v>
      </c>
      <c r="EY60">
        <f t="shared" si="113"/>
        <v>-5.0570641479732394</v>
      </c>
      <c r="EZ60">
        <f t="shared" si="113"/>
        <v>-5.5299044346612263</v>
      </c>
      <c r="FA60">
        <f t="shared" si="113"/>
        <v>4.8245614035087714</v>
      </c>
      <c r="FB60">
        <f t="shared" si="113"/>
        <v>-5.7007786429365961</v>
      </c>
      <c r="FC60">
        <f t="shared" si="113"/>
        <v>-2.1739130434782608</v>
      </c>
      <c r="FD60">
        <f t="shared" si="113"/>
        <v>-2.3718467432435606</v>
      </c>
      <c r="FE60">
        <f t="shared" si="113"/>
        <v>3.4523519147419179</v>
      </c>
      <c r="FF60">
        <f t="shared" si="113"/>
        <v>4.0337111304853241</v>
      </c>
      <c r="FG60">
        <f t="shared" si="113"/>
        <v>10.828468167917709</v>
      </c>
      <c r="FH60">
        <f t="shared" si="113"/>
        <v>3.8314528281083473</v>
      </c>
      <c r="FI60">
        <f t="shared" si="113"/>
        <v>-13.567073170731707</v>
      </c>
      <c r="FJ60">
        <f t="shared" si="113"/>
        <v>10.101010101010102</v>
      </c>
      <c r="FK60">
        <f t="shared" si="113"/>
        <v>3.125</v>
      </c>
      <c r="FL60">
        <f t="shared" si="113"/>
        <v>-12.5</v>
      </c>
      <c r="FM60">
        <f t="shared" si="113"/>
        <v>-5.8072009291521454E-2</v>
      </c>
      <c r="FN60">
        <f t="shared" si="113"/>
        <v>2.9814271749755621</v>
      </c>
      <c r="FP60">
        <f>IF(EU60&gt;0,AVERAGE(FP46:FP47),AVERAGE(GK46:GK47))</f>
        <v>0.62548604194754143</v>
      </c>
      <c r="FQ60">
        <f t="shared" ref="FQ60:GI60" si="114">IF(EV60&gt;0,AVERAGE(FQ46:FQ47),AVERAGE(GL46:GL47))</f>
        <v>0.75618577827818489</v>
      </c>
      <c r="FR60">
        <f t="shared" si="114"/>
        <v>0.62675296989394469</v>
      </c>
      <c r="FS60">
        <f t="shared" si="114"/>
        <v>1.209555155077443</v>
      </c>
      <c r="FT60">
        <f t="shared" si="114"/>
        <v>0.88606698590322552</v>
      </c>
      <c r="FU60">
        <f t="shared" si="114"/>
        <v>0.71093616995514664</v>
      </c>
      <c r="FV60">
        <f t="shared" si="114"/>
        <v>0.62822925266230401</v>
      </c>
      <c r="FW60">
        <f t="shared" si="114"/>
        <v>0.64085534997263038</v>
      </c>
      <c r="FX60">
        <f t="shared" si="114"/>
        <v>0.39834470494297952</v>
      </c>
      <c r="FY60">
        <f t="shared" si="114"/>
        <v>0.61184780563885643</v>
      </c>
      <c r="FZ60">
        <f t="shared" si="114"/>
        <v>0.62191454142148295</v>
      </c>
      <c r="GA60">
        <f t="shared" si="114"/>
        <v>0.86335221936650175</v>
      </c>
      <c r="GB60">
        <f t="shared" si="114"/>
        <v>1.2150418548322697</v>
      </c>
      <c r="GC60">
        <f t="shared" si="114"/>
        <v>0.69602595412063772</v>
      </c>
      <c r="GD60">
        <f t="shared" si="114"/>
        <v>0.81678417893417565</v>
      </c>
      <c r="GE60">
        <f t="shared" si="114"/>
        <v>1.3061173377914219</v>
      </c>
      <c r="GF60">
        <f t="shared" si="114"/>
        <v>0.62326958985226522</v>
      </c>
      <c r="GG60">
        <f t="shared" si="114"/>
        <v>1.1290013080962522</v>
      </c>
      <c r="GH60">
        <f t="shared" si="114"/>
        <v>0.3747697889159663</v>
      </c>
      <c r="GI60">
        <f t="shared" si="114"/>
        <v>0.47312586140653234</v>
      </c>
      <c r="GK60">
        <f t="shared" si="104"/>
        <v>0.23687212603229146</v>
      </c>
      <c r="GL60">
        <f t="shared" si="105"/>
        <v>0.17531304043100929</v>
      </c>
      <c r="GM60">
        <f t="shared" si="105"/>
        <v>0.23618212736348657</v>
      </c>
      <c r="GN60">
        <f t="shared" si="105"/>
        <v>6.1722689955195066E-2</v>
      </c>
      <c r="GO60">
        <f t="shared" si="105"/>
        <v>0.12999690543774345</v>
      </c>
      <c r="GP60">
        <f t="shared" si="105"/>
        <v>0.19456460202010994</v>
      </c>
      <c r="GQ60">
        <f t="shared" si="105"/>
        <v>0.23538064432294062</v>
      </c>
      <c r="GR60">
        <f t="shared" si="105"/>
        <v>0.22863601922662583</v>
      </c>
      <c r="GS60">
        <f t="shared" si="105"/>
        <v>0.39962743457379424</v>
      </c>
      <c r="GT60">
        <f t="shared" si="105"/>
        <v>0.24442869796930192</v>
      </c>
      <c r="GU60">
        <f t="shared" si="105"/>
        <v>0.23882811922598129</v>
      </c>
      <c r="GV60">
        <f t="shared" si="105"/>
        <v>0.13697704111269696</v>
      </c>
      <c r="GW60">
        <f t="shared" si="105"/>
        <v>6.0947815637113933E-2</v>
      </c>
      <c r="GX60">
        <f t="shared" si="105"/>
        <v>0.20136039101329686</v>
      </c>
      <c r="GY60">
        <f t="shared" si="105"/>
        <v>0.15248103144972641</v>
      </c>
      <c r="GZ60">
        <f t="shared" si="105"/>
        <v>4.9417715204222203E-2</v>
      </c>
      <c r="HA60">
        <f t="shared" si="105"/>
        <v>0.23808410949317566</v>
      </c>
      <c r="HB60">
        <f t="shared" si="106"/>
        <v>7.4301689992425091E-2</v>
      </c>
      <c r="HC60">
        <f t="shared" si="106"/>
        <v>0.42192009582425832</v>
      </c>
      <c r="HD60">
        <f t="shared" si="106"/>
        <v>0.33641406023230502</v>
      </c>
      <c r="HH60" t="s">
        <v>124</v>
      </c>
    </row>
    <row r="61" spans="1:219">
      <c r="A61" t="s">
        <v>111</v>
      </c>
      <c r="B61">
        <v>-36</v>
      </c>
      <c r="C61">
        <v>20</v>
      </c>
      <c r="D61">
        <v>-18</v>
      </c>
      <c r="E61">
        <v>10</v>
      </c>
      <c r="F61">
        <v>6</v>
      </c>
      <c r="G61">
        <v>19</v>
      </c>
      <c r="H61">
        <v>-7</v>
      </c>
      <c r="I61">
        <v>10</v>
      </c>
      <c r="J61">
        <v>-16</v>
      </c>
      <c r="K61">
        <v>59</v>
      </c>
      <c r="L61">
        <v>-1</v>
      </c>
      <c r="M61">
        <v>-12</v>
      </c>
      <c r="N61">
        <v>-14</v>
      </c>
      <c r="O61">
        <v>-16</v>
      </c>
      <c r="P61">
        <v>0</v>
      </c>
      <c r="Q61">
        <v>-26</v>
      </c>
      <c r="R61">
        <v>5</v>
      </c>
      <c r="S61">
        <v>-5</v>
      </c>
      <c r="T61">
        <v>17</v>
      </c>
      <c r="U61">
        <v>5</v>
      </c>
      <c r="HH61" t="s">
        <v>125</v>
      </c>
    </row>
    <row r="62" spans="1:219">
      <c r="A62" t="s">
        <v>112</v>
      </c>
      <c r="B62">
        <v>-40</v>
      </c>
      <c r="C62">
        <v>16</v>
      </c>
      <c r="D62">
        <v>-6</v>
      </c>
      <c r="E62">
        <v>2</v>
      </c>
      <c r="F62">
        <v>12</v>
      </c>
      <c r="G62">
        <v>6</v>
      </c>
      <c r="H62">
        <v>-2</v>
      </c>
      <c r="I62">
        <v>13</v>
      </c>
      <c r="J62">
        <v>-5</v>
      </c>
      <c r="K62">
        <v>39</v>
      </c>
      <c r="L62">
        <v>13</v>
      </c>
      <c r="M62">
        <v>-13</v>
      </c>
      <c r="N62">
        <v>-22</v>
      </c>
      <c r="O62">
        <v>-20</v>
      </c>
      <c r="P62">
        <v>14</v>
      </c>
      <c r="Q62">
        <v>-39</v>
      </c>
      <c r="R62">
        <v>0</v>
      </c>
      <c r="S62">
        <v>1</v>
      </c>
      <c r="T62">
        <v>20</v>
      </c>
      <c r="U62">
        <v>11</v>
      </c>
      <c r="EU62" t="s">
        <v>165</v>
      </c>
      <c r="FP62" t="s">
        <v>166</v>
      </c>
      <c r="HH62" t="s">
        <v>126</v>
      </c>
    </row>
    <row r="63" spans="1:219">
      <c r="A63" t="s">
        <v>113</v>
      </c>
      <c r="B63">
        <v>-16</v>
      </c>
      <c r="C63">
        <v>18</v>
      </c>
      <c r="D63">
        <v>-26</v>
      </c>
      <c r="E63">
        <v>-9</v>
      </c>
      <c r="F63">
        <v>4</v>
      </c>
      <c r="G63">
        <v>25</v>
      </c>
      <c r="H63">
        <v>4</v>
      </c>
      <c r="I63">
        <v>28</v>
      </c>
      <c r="J63">
        <v>-67</v>
      </c>
      <c r="K63">
        <v>33</v>
      </c>
      <c r="L63">
        <v>-8</v>
      </c>
      <c r="M63">
        <v>-16</v>
      </c>
      <c r="N63">
        <v>-8</v>
      </c>
      <c r="O63">
        <v>-12</v>
      </c>
      <c r="P63">
        <v>12</v>
      </c>
      <c r="Q63">
        <v>-26</v>
      </c>
      <c r="R63">
        <v>-5</v>
      </c>
      <c r="S63">
        <v>50</v>
      </c>
      <c r="T63">
        <v>23</v>
      </c>
      <c r="U63">
        <v>-4</v>
      </c>
      <c r="HH63" t="s">
        <v>127</v>
      </c>
    </row>
    <row r="64" spans="1:219">
      <c r="A64" t="s">
        <v>114</v>
      </c>
      <c r="B64">
        <v>-46</v>
      </c>
      <c r="C64">
        <v>18</v>
      </c>
      <c r="D64">
        <v>-17</v>
      </c>
      <c r="E64">
        <v>-8</v>
      </c>
      <c r="F64">
        <v>13</v>
      </c>
      <c r="G64">
        <v>26</v>
      </c>
      <c r="H64">
        <v>-6</v>
      </c>
      <c r="I64">
        <v>17</v>
      </c>
      <c r="J64">
        <v>-73</v>
      </c>
      <c r="K64">
        <v>22</v>
      </c>
      <c r="L64">
        <v>-13</v>
      </c>
      <c r="M64">
        <v>-26</v>
      </c>
      <c r="N64">
        <v>34</v>
      </c>
      <c r="O64">
        <v>-10</v>
      </c>
      <c r="P64">
        <v>22</v>
      </c>
      <c r="Q64">
        <v>-31</v>
      </c>
      <c r="R64">
        <v>9</v>
      </c>
      <c r="S64">
        <v>27</v>
      </c>
      <c r="T64">
        <v>22</v>
      </c>
      <c r="U64">
        <v>20</v>
      </c>
      <c r="EU64">
        <f>AVERAGE(EU55:EU60)</f>
        <v>0.43000606994245977</v>
      </c>
      <c r="EV64">
        <f t="shared" ref="EV64:FN64" si="115">AVERAGE(EV55:EV60)</f>
        <v>3.705833638707984</v>
      </c>
      <c r="EW64">
        <f t="shared" si="115"/>
        <v>-8.299151929592556</v>
      </c>
      <c r="EX64">
        <f t="shared" si="115"/>
        <v>-2.5455496362300973</v>
      </c>
      <c r="EY64">
        <f t="shared" si="115"/>
        <v>-2.9988884719523115</v>
      </c>
      <c r="EZ64">
        <f t="shared" si="115"/>
        <v>-2.128556861605742</v>
      </c>
      <c r="FA64">
        <f t="shared" si="115"/>
        <v>2.0566052427783927</v>
      </c>
      <c r="FB64">
        <f t="shared" si="115"/>
        <v>-6.6847563437391777</v>
      </c>
      <c r="FC64">
        <f t="shared" si="115"/>
        <v>-3.4918543284635799</v>
      </c>
      <c r="FD64">
        <f t="shared" si="115"/>
        <v>-1.7069748978380239</v>
      </c>
      <c r="FE64">
        <f t="shared" si="115"/>
        <v>3.3357922537879978</v>
      </c>
      <c r="FF64">
        <f t="shared" si="115"/>
        <v>3.5996838648745899</v>
      </c>
      <c r="FG64">
        <f t="shared" si="115"/>
        <v>-1.2376250659953267</v>
      </c>
      <c r="FH64">
        <f t="shared" si="115"/>
        <v>3.4326563900934493</v>
      </c>
      <c r="FI64">
        <f t="shared" si="115"/>
        <v>-7.4111045135883371</v>
      </c>
      <c r="FJ64">
        <f t="shared" si="115"/>
        <v>11.371424551458572</v>
      </c>
      <c r="FK64">
        <f t="shared" si="115"/>
        <v>6.3994156406523395</v>
      </c>
      <c r="FL64">
        <f t="shared" si="115"/>
        <v>1.6220565610458781</v>
      </c>
      <c r="FM64">
        <f t="shared" si="115"/>
        <v>5.2792578417840366</v>
      </c>
      <c r="FN64">
        <f t="shared" si="115"/>
        <v>-4.5610567996279388</v>
      </c>
      <c r="FP64">
        <f>AVERAGE(FP55:FP60)</f>
        <v>0.64647663174972769</v>
      </c>
      <c r="FQ64">
        <f t="shared" ref="FQ64:GI64" si="116">AVERAGE(FQ55:FQ60)</f>
        <v>0.59385947504777203</v>
      </c>
      <c r="FR64">
        <f t="shared" si="116"/>
        <v>1.1681487842574534</v>
      </c>
      <c r="FS64">
        <f t="shared" si="116"/>
        <v>0.95941010745007371</v>
      </c>
      <c r="FT64">
        <f t="shared" si="116"/>
        <v>0.79941043409909396</v>
      </c>
      <c r="FU64">
        <f t="shared" si="116"/>
        <v>0.73359531641900466</v>
      </c>
      <c r="FV64">
        <f t="shared" si="116"/>
        <v>0.55739582132157905</v>
      </c>
      <c r="FW64">
        <f t="shared" si="116"/>
        <v>0.95166553228331974</v>
      </c>
      <c r="FX64">
        <f t="shared" si="116"/>
        <v>0.78515516242606598</v>
      </c>
      <c r="FY64">
        <f t="shared" si="116"/>
        <v>0.73645574134088687</v>
      </c>
      <c r="FZ64">
        <f t="shared" si="116"/>
        <v>0.90282538665037404</v>
      </c>
      <c r="GA64">
        <f t="shared" si="116"/>
        <v>0.86950926836218256</v>
      </c>
      <c r="GB64">
        <f t="shared" si="116"/>
        <v>0.83152350841234879</v>
      </c>
      <c r="GC64">
        <f t="shared" si="116"/>
        <v>0.70409112706858379</v>
      </c>
      <c r="GD64">
        <f t="shared" si="116"/>
        <v>0.75534512365298578</v>
      </c>
      <c r="GE64">
        <f t="shared" si="116"/>
        <v>1.2211845244996946</v>
      </c>
      <c r="GF64">
        <f t="shared" si="116"/>
        <v>0.80900692914007666</v>
      </c>
      <c r="GG64">
        <f t="shared" si="116"/>
        <v>0.73680962748037038</v>
      </c>
      <c r="GH64">
        <f t="shared" si="116"/>
        <v>0.63426104017803686</v>
      </c>
      <c r="GI64">
        <f t="shared" si="116"/>
        <v>0.79134432798934518</v>
      </c>
      <c r="GK64">
        <f>1-_xlfn.CHISQ.DIST(SUM(LN(GK55),LN(GK56),LN(GK57),LN(GK58),LN(GK59),LN(GK60))*-2,12,TRUE)</f>
        <v>0.11992003808911489</v>
      </c>
      <c r="GL64">
        <f t="shared" ref="GL64:HD64" si="117">1-_xlfn.CHISQ.DIST(SUM(LN(GL55),LN(GL56),LN(GL57),LN(GL58),LN(GL59),LN(GL60))*-2,12,TRUE)</f>
        <v>0.1732152811447556</v>
      </c>
      <c r="GM64">
        <f t="shared" si="117"/>
        <v>1.2538181640684432E-3</v>
      </c>
      <c r="GN64">
        <f t="shared" si="117"/>
        <v>9.0854360280143709E-3</v>
      </c>
      <c r="GO64">
        <f t="shared" si="117"/>
        <v>3.6539537560860036E-2</v>
      </c>
      <c r="GP64">
        <f t="shared" si="117"/>
        <v>6.2147984933657807E-2</v>
      </c>
      <c r="GQ64">
        <f t="shared" si="117"/>
        <v>0.22021463016138609</v>
      </c>
      <c r="GR64">
        <f t="shared" si="117"/>
        <v>9.746288438052364E-3</v>
      </c>
      <c r="GS64">
        <f t="shared" si="117"/>
        <v>4.1088140264453399E-2</v>
      </c>
      <c r="GT64">
        <f t="shared" si="117"/>
        <v>6.0765005262756633E-2</v>
      </c>
      <c r="GU64">
        <f t="shared" si="117"/>
        <v>1.5080907549009037E-2</v>
      </c>
      <c r="GV64">
        <f t="shared" si="117"/>
        <v>2.0179638247145526E-2</v>
      </c>
      <c r="GW64">
        <f t="shared" si="117"/>
        <v>2.7931723605613357E-2</v>
      </c>
      <c r="GX64">
        <f t="shared" si="117"/>
        <v>7.8128983644362715E-2</v>
      </c>
      <c r="GY64">
        <f t="shared" si="117"/>
        <v>5.2302317514823837E-2</v>
      </c>
      <c r="GZ64">
        <f t="shared" si="117"/>
        <v>7.4053999127454695E-4</v>
      </c>
      <c r="HA64">
        <f t="shared" si="117"/>
        <v>3.3741793085752647E-2</v>
      </c>
      <c r="HB64">
        <f t="shared" si="117"/>
        <v>6.0595827666831581E-2</v>
      </c>
      <c r="HC64">
        <f t="shared" si="117"/>
        <v>0.13088323796759882</v>
      </c>
      <c r="HD64">
        <f t="shared" si="117"/>
        <v>3.9053412378642682E-2</v>
      </c>
      <c r="HH64" t="s">
        <v>128</v>
      </c>
    </row>
    <row r="65" spans="1:220">
      <c r="A65" t="s">
        <v>115</v>
      </c>
      <c r="B65">
        <v>-17</v>
      </c>
      <c r="C65">
        <v>6</v>
      </c>
      <c r="D65">
        <v>-22</v>
      </c>
      <c r="E65">
        <v>-1</v>
      </c>
      <c r="F65">
        <v>-7</v>
      </c>
      <c r="G65">
        <v>29</v>
      </c>
      <c r="H65">
        <v>10</v>
      </c>
      <c r="I65">
        <v>3</v>
      </c>
      <c r="J65">
        <v>-68</v>
      </c>
      <c r="K65">
        <v>3</v>
      </c>
      <c r="L65">
        <v>-3</v>
      </c>
      <c r="M65">
        <v>-11</v>
      </c>
      <c r="N65">
        <v>25</v>
      </c>
      <c r="O65">
        <v>-15</v>
      </c>
      <c r="P65">
        <v>21</v>
      </c>
      <c r="Q65">
        <v>-11</v>
      </c>
      <c r="R65">
        <v>9</v>
      </c>
      <c r="S65">
        <v>34</v>
      </c>
      <c r="T65">
        <v>21</v>
      </c>
      <c r="U65">
        <v>-6</v>
      </c>
      <c r="EU65">
        <f>_xlfn.STDEV.P(EU55:EU60)</f>
        <v>4.4113935398704385</v>
      </c>
      <c r="EV65">
        <f t="shared" ref="EV65:FN65" si="118">_xlfn.STDEV.P(EV55:EV60)</f>
        <v>6.3868025439658442</v>
      </c>
      <c r="EW65">
        <f t="shared" si="118"/>
        <v>5.995570195401533</v>
      </c>
      <c r="EX65">
        <f t="shared" si="118"/>
        <v>4.2519461094740079</v>
      </c>
      <c r="EY65">
        <f t="shared" si="118"/>
        <v>1.5792943554284467</v>
      </c>
      <c r="EZ65">
        <f t="shared" si="118"/>
        <v>4.1504611409227135</v>
      </c>
      <c r="FA65">
        <f t="shared" si="118"/>
        <v>3.1994934669706439</v>
      </c>
      <c r="FB65">
        <f t="shared" si="118"/>
        <v>5.2251646128842086</v>
      </c>
      <c r="FC65">
        <f t="shared" si="118"/>
        <v>7.019994633634882</v>
      </c>
      <c r="FD65">
        <f t="shared" si="118"/>
        <v>1.2242861983330391</v>
      </c>
      <c r="FE65">
        <f t="shared" si="118"/>
        <v>2.82117140264624</v>
      </c>
      <c r="FF65">
        <f t="shared" si="118"/>
        <v>1.5335780008938471</v>
      </c>
      <c r="FG65">
        <f t="shared" si="118"/>
        <v>6.7340464398443673</v>
      </c>
      <c r="FH65">
        <f t="shared" si="118"/>
        <v>1.9225353953008399</v>
      </c>
      <c r="FI65">
        <f t="shared" si="118"/>
        <v>6.594584703012484</v>
      </c>
      <c r="FJ65">
        <f t="shared" si="118"/>
        <v>4.6229330888106066</v>
      </c>
      <c r="FK65">
        <f t="shared" si="118"/>
        <v>4.8855111303181804</v>
      </c>
      <c r="FL65">
        <f t="shared" si="118"/>
        <v>10.367580637195095</v>
      </c>
      <c r="FM65">
        <f t="shared" si="118"/>
        <v>5.5462824094860341</v>
      </c>
      <c r="FN65">
        <f t="shared" si="118"/>
        <v>6.8982003503735996</v>
      </c>
      <c r="HH65" t="s">
        <v>129</v>
      </c>
    </row>
    <row r="66" spans="1:220">
      <c r="A66" t="s">
        <v>116</v>
      </c>
      <c r="B66">
        <v>-2</v>
      </c>
      <c r="C66">
        <v>9</v>
      </c>
      <c r="D66">
        <v>-25</v>
      </c>
      <c r="E66">
        <v>0</v>
      </c>
      <c r="F66">
        <v>-6</v>
      </c>
      <c r="G66">
        <v>34</v>
      </c>
      <c r="H66">
        <v>5</v>
      </c>
      <c r="I66">
        <v>13</v>
      </c>
      <c r="J66">
        <v>-61</v>
      </c>
      <c r="K66">
        <v>9</v>
      </c>
      <c r="L66">
        <v>-5</v>
      </c>
      <c r="M66">
        <v>-11</v>
      </c>
      <c r="N66">
        <v>41</v>
      </c>
      <c r="O66">
        <v>-28</v>
      </c>
      <c r="P66">
        <v>12</v>
      </c>
      <c r="Q66">
        <v>-18</v>
      </c>
      <c r="R66">
        <v>-1</v>
      </c>
      <c r="S66">
        <v>15</v>
      </c>
      <c r="T66">
        <v>14</v>
      </c>
      <c r="U66">
        <v>5</v>
      </c>
      <c r="HH66" t="s">
        <v>130</v>
      </c>
    </row>
    <row r="67" spans="1:220">
      <c r="HH67" t="s">
        <v>131</v>
      </c>
    </row>
    <row r="68" spans="1:220">
      <c r="HH68" t="s">
        <v>132</v>
      </c>
    </row>
    <row r="69" spans="1:220">
      <c r="A69" t="s">
        <v>95</v>
      </c>
      <c r="B69">
        <v>-22</v>
      </c>
      <c r="C69">
        <v>24</v>
      </c>
      <c r="D69">
        <v>-29</v>
      </c>
      <c r="E69">
        <v>-31</v>
      </c>
      <c r="F69">
        <v>-10</v>
      </c>
      <c r="G69">
        <v>14</v>
      </c>
      <c r="H69">
        <v>-1</v>
      </c>
      <c r="I69">
        <v>-11</v>
      </c>
      <c r="J69">
        <v>-3</v>
      </c>
      <c r="K69">
        <v>0</v>
      </c>
      <c r="L69">
        <v>4</v>
      </c>
      <c r="M69">
        <v>-18</v>
      </c>
      <c r="N69">
        <v>22</v>
      </c>
      <c r="O69">
        <v>-4</v>
      </c>
      <c r="P69">
        <v>-3</v>
      </c>
      <c r="Q69">
        <v>-41</v>
      </c>
      <c r="R69">
        <v>9</v>
      </c>
      <c r="S69">
        <v>74</v>
      </c>
      <c r="T69">
        <v>18</v>
      </c>
      <c r="U69">
        <v>8</v>
      </c>
      <c r="HH69" t="s">
        <v>133</v>
      </c>
    </row>
    <row r="70" spans="1:220">
      <c r="A70" t="s">
        <v>96</v>
      </c>
      <c r="B70">
        <v>-16</v>
      </c>
      <c r="C70">
        <v>17</v>
      </c>
      <c r="D70">
        <v>-5</v>
      </c>
      <c r="E70">
        <v>-6</v>
      </c>
      <c r="F70">
        <v>-44</v>
      </c>
      <c r="G70">
        <v>29</v>
      </c>
      <c r="H70">
        <v>6</v>
      </c>
      <c r="I70">
        <v>0</v>
      </c>
      <c r="J70">
        <v>-39</v>
      </c>
      <c r="K70">
        <v>32</v>
      </c>
      <c r="L70">
        <v>0</v>
      </c>
      <c r="M70">
        <v>-58</v>
      </c>
      <c r="N70">
        <v>82</v>
      </c>
      <c r="O70">
        <v>20</v>
      </c>
      <c r="P70">
        <v>51</v>
      </c>
      <c r="Q70">
        <v>-54</v>
      </c>
      <c r="R70">
        <v>25</v>
      </c>
      <c r="S70">
        <v>-67</v>
      </c>
      <c r="T70">
        <v>18</v>
      </c>
      <c r="U70">
        <v>9</v>
      </c>
      <c r="HH70" t="s">
        <v>134</v>
      </c>
    </row>
    <row r="71" spans="1:220">
      <c r="A71" t="s">
        <v>97</v>
      </c>
      <c r="B71">
        <v>-89</v>
      </c>
      <c r="C71">
        <v>13</v>
      </c>
      <c r="D71">
        <v>-10</v>
      </c>
      <c r="E71">
        <v>45</v>
      </c>
      <c r="F71">
        <v>2</v>
      </c>
      <c r="G71">
        <v>-21</v>
      </c>
      <c r="H71">
        <v>16</v>
      </c>
      <c r="I71">
        <v>5</v>
      </c>
      <c r="J71">
        <v>24</v>
      </c>
      <c r="K71">
        <v>33</v>
      </c>
      <c r="L71">
        <v>10</v>
      </c>
      <c r="M71">
        <v>-3</v>
      </c>
      <c r="N71">
        <v>-23</v>
      </c>
      <c r="O71">
        <v>-8</v>
      </c>
      <c r="P71">
        <v>-12</v>
      </c>
      <c r="Q71">
        <v>-14</v>
      </c>
      <c r="R71">
        <v>4</v>
      </c>
      <c r="S71">
        <v>25</v>
      </c>
      <c r="T71">
        <v>3</v>
      </c>
      <c r="U71">
        <v>0</v>
      </c>
      <c r="HH71" t="s">
        <v>136</v>
      </c>
    </row>
    <row r="72" spans="1:220">
      <c r="A72" t="s">
        <v>98</v>
      </c>
      <c r="B72">
        <v>-90</v>
      </c>
      <c r="C72">
        <v>16</v>
      </c>
      <c r="D72">
        <v>-21</v>
      </c>
      <c r="E72">
        <v>-4</v>
      </c>
      <c r="F72">
        <v>9</v>
      </c>
      <c r="G72">
        <v>-9</v>
      </c>
      <c r="H72">
        <v>1</v>
      </c>
      <c r="I72">
        <v>5</v>
      </c>
      <c r="J72">
        <v>-6</v>
      </c>
      <c r="K72">
        <v>58</v>
      </c>
      <c r="L72">
        <v>9</v>
      </c>
      <c r="M72">
        <v>-13</v>
      </c>
      <c r="N72">
        <v>-17</v>
      </c>
      <c r="O72">
        <v>20</v>
      </c>
      <c r="P72">
        <v>9</v>
      </c>
      <c r="Q72">
        <v>-28</v>
      </c>
      <c r="R72">
        <v>16</v>
      </c>
      <c r="S72">
        <v>23</v>
      </c>
      <c r="T72">
        <v>19</v>
      </c>
      <c r="U72">
        <v>3</v>
      </c>
      <c r="HH72" t="s">
        <v>135</v>
      </c>
    </row>
    <row r="73" spans="1:220">
      <c r="A73" t="s">
        <v>99</v>
      </c>
      <c r="B73">
        <v>-45</v>
      </c>
      <c r="C73">
        <v>-4</v>
      </c>
      <c r="D73">
        <v>-17</v>
      </c>
      <c r="E73">
        <v>35</v>
      </c>
      <c r="F73">
        <v>12</v>
      </c>
      <c r="G73">
        <v>-24</v>
      </c>
      <c r="H73">
        <v>16</v>
      </c>
      <c r="I73">
        <v>-16</v>
      </c>
      <c r="J73">
        <v>10</v>
      </c>
      <c r="K73">
        <v>35</v>
      </c>
      <c r="L73">
        <v>5</v>
      </c>
      <c r="M73">
        <v>9</v>
      </c>
      <c r="N73">
        <v>-32</v>
      </c>
      <c r="O73">
        <v>-2</v>
      </c>
      <c r="P73">
        <v>-19</v>
      </c>
      <c r="Q73">
        <v>-22</v>
      </c>
      <c r="R73">
        <v>26</v>
      </c>
      <c r="S73">
        <v>28</v>
      </c>
      <c r="T73">
        <v>-3</v>
      </c>
      <c r="U73">
        <v>8</v>
      </c>
      <c r="HH73" t="s">
        <v>137</v>
      </c>
    </row>
    <row r="74" spans="1:220">
      <c r="A74" t="s">
        <v>100</v>
      </c>
      <c r="B74">
        <v>-116</v>
      </c>
      <c r="C74">
        <v>17</v>
      </c>
      <c r="D74">
        <v>-12</v>
      </c>
      <c r="E74">
        <v>-2</v>
      </c>
      <c r="F74">
        <v>9</v>
      </c>
      <c r="G74">
        <v>-16</v>
      </c>
      <c r="H74">
        <v>6</v>
      </c>
      <c r="I74">
        <v>12</v>
      </c>
      <c r="J74">
        <v>24</v>
      </c>
      <c r="K74">
        <v>75</v>
      </c>
      <c r="L74">
        <v>14</v>
      </c>
      <c r="M74">
        <v>-7</v>
      </c>
      <c r="N74">
        <v>-7</v>
      </c>
      <c r="O74">
        <v>-17</v>
      </c>
      <c r="P74">
        <v>-44</v>
      </c>
      <c r="Q74">
        <v>-4</v>
      </c>
      <c r="R74">
        <v>23</v>
      </c>
      <c r="S74">
        <v>40</v>
      </c>
      <c r="T74">
        <v>6</v>
      </c>
      <c r="U74">
        <v>-1</v>
      </c>
    </row>
    <row r="75" spans="1:220">
      <c r="A75" t="s">
        <v>101</v>
      </c>
      <c r="B75">
        <v>31</v>
      </c>
      <c r="C75">
        <v>12</v>
      </c>
      <c r="D75">
        <v>-17</v>
      </c>
      <c r="E75">
        <v>-35</v>
      </c>
      <c r="F75">
        <v>-46</v>
      </c>
      <c r="G75">
        <v>15</v>
      </c>
      <c r="H75">
        <v>29</v>
      </c>
      <c r="I75">
        <v>-46</v>
      </c>
      <c r="J75">
        <v>-92</v>
      </c>
      <c r="K75">
        <v>-39</v>
      </c>
      <c r="L75">
        <v>6</v>
      </c>
      <c r="M75">
        <v>-34</v>
      </c>
      <c r="N75">
        <v>35</v>
      </c>
      <c r="O75">
        <v>23</v>
      </c>
      <c r="P75">
        <v>60</v>
      </c>
      <c r="Q75">
        <v>16</v>
      </c>
      <c r="R75">
        <v>43</v>
      </c>
      <c r="S75">
        <v>35</v>
      </c>
      <c r="T75">
        <v>4</v>
      </c>
      <c r="U75">
        <v>0</v>
      </c>
      <c r="HI75" t="s">
        <v>168</v>
      </c>
      <c r="HJ75" t="s">
        <v>167</v>
      </c>
      <c r="HK75" t="s">
        <v>169</v>
      </c>
      <c r="HL75" t="s">
        <v>170</v>
      </c>
    </row>
    <row r="76" spans="1:220">
      <c r="A76" t="s">
        <v>102</v>
      </c>
      <c r="B76">
        <v>50</v>
      </c>
      <c r="C76">
        <v>15</v>
      </c>
      <c r="D76">
        <v>-20</v>
      </c>
      <c r="E76">
        <v>-27</v>
      </c>
      <c r="F76">
        <v>-70</v>
      </c>
      <c r="G76">
        <v>9</v>
      </c>
      <c r="H76">
        <v>18</v>
      </c>
      <c r="I76">
        <v>-93</v>
      </c>
      <c r="J76">
        <v>-111</v>
      </c>
      <c r="K76">
        <v>-27</v>
      </c>
      <c r="L76">
        <v>4</v>
      </c>
      <c r="M76">
        <v>-60</v>
      </c>
      <c r="N76">
        <v>76</v>
      </c>
      <c r="O76">
        <v>35</v>
      </c>
      <c r="P76">
        <v>75</v>
      </c>
      <c r="Q76">
        <v>23</v>
      </c>
      <c r="R76">
        <v>70</v>
      </c>
      <c r="S76">
        <v>62</v>
      </c>
      <c r="T76">
        <v>10</v>
      </c>
      <c r="U76">
        <v>-39</v>
      </c>
      <c r="HH76" t="s">
        <v>171</v>
      </c>
      <c r="HI76" t="s">
        <v>132</v>
      </c>
      <c r="HJ76">
        <f>EU64</f>
        <v>0.43000606994245977</v>
      </c>
      <c r="HK76">
        <f t="shared" ref="HK76:HK95" si="119">-LOG10(HL76)</f>
        <v>0.92110824221873466</v>
      </c>
      <c r="HL76">
        <f>GK64</f>
        <v>0.11992003808911489</v>
      </c>
    </row>
    <row r="77" spans="1:220">
      <c r="A77" t="s">
        <v>103</v>
      </c>
      <c r="B77">
        <v>97</v>
      </c>
      <c r="C77">
        <v>35</v>
      </c>
      <c r="D77">
        <v>5</v>
      </c>
      <c r="E77">
        <v>-46</v>
      </c>
      <c r="F77">
        <v>-91</v>
      </c>
      <c r="G77">
        <v>38</v>
      </c>
      <c r="H77">
        <v>11</v>
      </c>
      <c r="I77">
        <v>-80</v>
      </c>
      <c r="J77">
        <v>-73</v>
      </c>
      <c r="K77">
        <v>-80</v>
      </c>
      <c r="L77">
        <v>0</v>
      </c>
      <c r="M77">
        <v>-54</v>
      </c>
      <c r="N77">
        <v>55</v>
      </c>
      <c r="O77">
        <v>6</v>
      </c>
      <c r="P77">
        <v>83</v>
      </c>
      <c r="Q77">
        <v>7</v>
      </c>
      <c r="R77">
        <v>69</v>
      </c>
      <c r="S77">
        <v>55</v>
      </c>
      <c r="T77">
        <v>17</v>
      </c>
      <c r="U77">
        <v>-54</v>
      </c>
      <c r="HI77" t="s">
        <v>124</v>
      </c>
      <c r="HJ77">
        <f>EV64</f>
        <v>3.705833638707984</v>
      </c>
      <c r="HK77">
        <f t="shared" si="119"/>
        <v>0.76141379693704758</v>
      </c>
      <c r="HL77">
        <f>GL64</f>
        <v>0.1732152811447556</v>
      </c>
    </row>
    <row r="78" spans="1:220">
      <c r="A78" t="s">
        <v>104</v>
      </c>
      <c r="B78">
        <v>-26</v>
      </c>
      <c r="C78">
        <v>15</v>
      </c>
      <c r="D78">
        <v>-12</v>
      </c>
      <c r="E78">
        <v>-20</v>
      </c>
      <c r="F78">
        <v>-20</v>
      </c>
      <c r="G78">
        <v>-1</v>
      </c>
      <c r="H78">
        <v>14</v>
      </c>
      <c r="I78">
        <v>4</v>
      </c>
      <c r="J78">
        <v>-17</v>
      </c>
      <c r="K78">
        <v>3</v>
      </c>
      <c r="L78">
        <v>-2</v>
      </c>
      <c r="M78">
        <v>-7</v>
      </c>
      <c r="N78">
        <v>-32</v>
      </c>
      <c r="O78">
        <v>-9</v>
      </c>
      <c r="P78">
        <v>56</v>
      </c>
      <c r="Q78">
        <v>-22</v>
      </c>
      <c r="R78">
        <v>45</v>
      </c>
      <c r="S78">
        <v>31</v>
      </c>
      <c r="T78">
        <v>6</v>
      </c>
      <c r="U78">
        <v>-6</v>
      </c>
      <c r="HI78" t="s">
        <v>126</v>
      </c>
      <c r="HJ78">
        <f>EW64</f>
        <v>-8.299151929592556</v>
      </c>
      <c r="HK78">
        <f t="shared" si="119"/>
        <v>2.9017654428256985</v>
      </c>
      <c r="HL78">
        <f>GM64</f>
        <v>1.2538181640684432E-3</v>
      </c>
    </row>
    <row r="79" spans="1:220">
      <c r="A79" t="s">
        <v>105</v>
      </c>
      <c r="B79">
        <v>-48</v>
      </c>
      <c r="C79">
        <v>14</v>
      </c>
      <c r="D79">
        <v>-25</v>
      </c>
      <c r="E79">
        <v>-1</v>
      </c>
      <c r="F79">
        <v>-32</v>
      </c>
      <c r="G79">
        <v>-35</v>
      </c>
      <c r="H79">
        <v>18</v>
      </c>
      <c r="I79">
        <v>-3</v>
      </c>
      <c r="J79">
        <v>-16</v>
      </c>
      <c r="K79">
        <v>3</v>
      </c>
      <c r="L79">
        <v>6</v>
      </c>
      <c r="M79">
        <v>0</v>
      </c>
      <c r="N79">
        <v>-27</v>
      </c>
      <c r="O79">
        <v>-6</v>
      </c>
      <c r="P79">
        <v>58</v>
      </c>
      <c r="Q79">
        <v>-17</v>
      </c>
      <c r="R79">
        <v>43</v>
      </c>
      <c r="S79">
        <v>48</v>
      </c>
      <c r="T79">
        <v>8</v>
      </c>
      <c r="U79">
        <v>12</v>
      </c>
      <c r="HH79" t="s">
        <v>172</v>
      </c>
      <c r="HI79" t="s">
        <v>120</v>
      </c>
      <c r="HJ79">
        <f>EX64</f>
        <v>-2.5455496362300973</v>
      </c>
      <c r="HK79">
        <f t="shared" si="119"/>
        <v>2.0416542252060808</v>
      </c>
      <c r="HL79">
        <f>GN64</f>
        <v>9.0854360280143709E-3</v>
      </c>
    </row>
    <row r="80" spans="1:220">
      <c r="A80" t="s">
        <v>106</v>
      </c>
      <c r="B80">
        <v>-27</v>
      </c>
      <c r="C80">
        <v>18</v>
      </c>
      <c r="D80">
        <v>-16</v>
      </c>
      <c r="E80">
        <v>-5</v>
      </c>
      <c r="F80">
        <v>-26</v>
      </c>
      <c r="G80">
        <v>4</v>
      </c>
      <c r="H80">
        <v>-8</v>
      </c>
      <c r="I80">
        <v>9</v>
      </c>
      <c r="J80">
        <v>-42</v>
      </c>
      <c r="K80">
        <v>-10</v>
      </c>
      <c r="L80">
        <v>-5</v>
      </c>
      <c r="M80">
        <v>-20</v>
      </c>
      <c r="N80">
        <v>19</v>
      </c>
      <c r="O80">
        <v>-26</v>
      </c>
      <c r="P80">
        <v>82</v>
      </c>
      <c r="Q80">
        <v>8</v>
      </c>
      <c r="R80">
        <v>26</v>
      </c>
      <c r="S80">
        <v>11</v>
      </c>
      <c r="T80">
        <v>11</v>
      </c>
      <c r="U80">
        <v>-3</v>
      </c>
      <c r="HI80" t="s">
        <v>121</v>
      </c>
      <c r="HJ80">
        <f>EY64</f>
        <v>-2.9988884719523115</v>
      </c>
      <c r="HK80">
        <f t="shared" si="119"/>
        <v>1.4372369533172951</v>
      </c>
      <c r="HL80">
        <f>GO64</f>
        <v>3.6539537560860036E-2</v>
      </c>
    </row>
    <row r="81" spans="1:220">
      <c r="A81" t="s">
        <v>107</v>
      </c>
      <c r="B81">
        <v>-40</v>
      </c>
      <c r="C81">
        <v>15</v>
      </c>
      <c r="D81">
        <v>-23</v>
      </c>
      <c r="E81">
        <v>-1</v>
      </c>
      <c r="F81">
        <v>-27</v>
      </c>
      <c r="G81">
        <v>-18</v>
      </c>
      <c r="H81">
        <v>13</v>
      </c>
      <c r="I81">
        <v>-1</v>
      </c>
      <c r="J81">
        <v>-31</v>
      </c>
      <c r="K81">
        <v>2</v>
      </c>
      <c r="L81">
        <v>-2</v>
      </c>
      <c r="M81">
        <v>-17</v>
      </c>
      <c r="N81">
        <v>10</v>
      </c>
      <c r="O81">
        <v>-17</v>
      </c>
      <c r="P81">
        <v>59</v>
      </c>
      <c r="Q81">
        <v>-20</v>
      </c>
      <c r="R81">
        <v>22</v>
      </c>
      <c r="S81">
        <v>58</v>
      </c>
      <c r="T81">
        <v>9</v>
      </c>
      <c r="U81">
        <v>9</v>
      </c>
      <c r="HH81" t="s">
        <v>173</v>
      </c>
      <c r="HI81" t="s">
        <v>133</v>
      </c>
      <c r="HJ81">
        <f>EZ64</f>
        <v>-2.128556861605742</v>
      </c>
      <c r="HK81">
        <f t="shared" si="119"/>
        <v>1.2065729482191254</v>
      </c>
      <c r="HL81">
        <f>GP64</f>
        <v>6.2147984933657807E-2</v>
      </c>
    </row>
    <row r="82" spans="1:220">
      <c r="HI82" t="s">
        <v>134</v>
      </c>
      <c r="HJ82">
        <f>FA64</f>
        <v>2.0566052427783927</v>
      </c>
      <c r="HK82">
        <f t="shared" si="119"/>
        <v>0.6571538316526665</v>
      </c>
      <c r="HL82">
        <f>GQ64</f>
        <v>0.22021463016138609</v>
      </c>
    </row>
    <row r="83" spans="1:220">
      <c r="B83" t="s">
        <v>118</v>
      </c>
      <c r="C83" t="s">
        <v>119</v>
      </c>
      <c r="D83" t="s">
        <v>120</v>
      </c>
      <c r="E83" t="s">
        <v>121</v>
      </c>
      <c r="F83" t="s">
        <v>122</v>
      </c>
      <c r="G83" t="s">
        <v>123</v>
      </c>
      <c r="H83" t="s">
        <v>124</v>
      </c>
      <c r="I83" t="s">
        <v>125</v>
      </c>
      <c r="J83" t="s">
        <v>126</v>
      </c>
      <c r="K83" t="s">
        <v>127</v>
      </c>
      <c r="L83" t="s">
        <v>128</v>
      </c>
      <c r="M83" t="s">
        <v>129</v>
      </c>
      <c r="N83" t="s">
        <v>130</v>
      </c>
      <c r="O83" t="s">
        <v>131</v>
      </c>
      <c r="P83" t="s">
        <v>132</v>
      </c>
      <c r="Q83" t="s">
        <v>133</v>
      </c>
      <c r="R83" t="s">
        <v>134</v>
      </c>
      <c r="S83" t="s">
        <v>136</v>
      </c>
      <c r="T83" t="s">
        <v>135</v>
      </c>
      <c r="U83" t="s">
        <v>137</v>
      </c>
      <c r="HI83" t="s">
        <v>129</v>
      </c>
      <c r="HJ83">
        <f>FB64</f>
        <v>-6.6847563437391777</v>
      </c>
      <c r="HK83">
        <f t="shared" si="119"/>
        <v>2.0111607399687941</v>
      </c>
      <c r="HL83">
        <f>GR64</f>
        <v>9.746288438052364E-3</v>
      </c>
    </row>
    <row r="84" spans="1:220">
      <c r="B84">
        <f>B44/B4*100</f>
        <v>-5.161290322580645</v>
      </c>
      <c r="C84">
        <f t="shared" ref="C84:U85" si="120">C44/C4*100</f>
        <v>36.95652173913043</v>
      </c>
      <c r="D84">
        <f t="shared" si="120"/>
        <v>-19.801980198019802</v>
      </c>
      <c r="E84">
        <f t="shared" si="120"/>
        <v>-18.382352941176471</v>
      </c>
      <c r="F84">
        <f t="shared" si="120"/>
        <v>-7.6719576719576716</v>
      </c>
      <c r="G84">
        <f t="shared" si="120"/>
        <v>22.485207100591715</v>
      </c>
      <c r="H84">
        <f t="shared" si="120"/>
        <v>16.822429906542055</v>
      </c>
      <c r="I84" t="s">
        <v>117</v>
      </c>
      <c r="J84">
        <f t="shared" si="120"/>
        <v>-30.76923076923077</v>
      </c>
      <c r="K84">
        <f t="shared" si="120"/>
        <v>-1.331719128329298</v>
      </c>
      <c r="L84" t="s">
        <v>117</v>
      </c>
      <c r="M84">
        <f t="shared" si="120"/>
        <v>-5.095541401273886</v>
      </c>
      <c r="N84">
        <f t="shared" si="120"/>
        <v>20</v>
      </c>
      <c r="O84">
        <f t="shared" si="120"/>
        <v>0.42553191489361702</v>
      </c>
      <c r="P84">
        <f t="shared" si="120"/>
        <v>108.8235294117647</v>
      </c>
      <c r="Q84">
        <f t="shared" si="120"/>
        <v>-28.985507246376812</v>
      </c>
      <c r="R84">
        <f t="shared" si="120"/>
        <v>58.333333333333336</v>
      </c>
      <c r="S84">
        <f t="shared" si="120"/>
        <v>-30.434782608695656</v>
      </c>
      <c r="T84">
        <f t="shared" si="120"/>
        <v>37.209302325581397</v>
      </c>
      <c r="U84">
        <f t="shared" si="120"/>
        <v>8.4337349397590362</v>
      </c>
      <c r="HI84" t="s">
        <v>131</v>
      </c>
      <c r="HJ84">
        <f>FC64</f>
        <v>-3.4918543284635799</v>
      </c>
      <c r="HK84">
        <f t="shared" si="119"/>
        <v>1.3862835153739013</v>
      </c>
      <c r="HL84">
        <f>GS64</f>
        <v>4.1088140264453399E-2</v>
      </c>
    </row>
    <row r="85" spans="1:220">
      <c r="B85">
        <f>B45/B5*100</f>
        <v>-20.103092783505154</v>
      </c>
      <c r="C85">
        <f t="shared" si="120"/>
        <v>6.557377049180328</v>
      </c>
      <c r="D85">
        <f t="shared" si="120"/>
        <v>0</v>
      </c>
      <c r="E85">
        <f t="shared" si="120"/>
        <v>6.8259385665529013</v>
      </c>
      <c r="F85">
        <f t="shared" si="120"/>
        <v>1.4527845036319613</v>
      </c>
      <c r="G85">
        <f t="shared" si="120"/>
        <v>-1.2658227848101267</v>
      </c>
      <c r="H85">
        <f t="shared" si="120"/>
        <v>-0.78125</v>
      </c>
      <c r="I85">
        <f t="shared" si="120"/>
        <v>14.736842105263156</v>
      </c>
      <c r="J85">
        <f t="shared" si="120"/>
        <v>6.0606060606060606</v>
      </c>
      <c r="K85">
        <f t="shared" si="120"/>
        <v>-0.96711798839458418</v>
      </c>
      <c r="L85">
        <f t="shared" si="120"/>
        <v>-1.1461318051575931</v>
      </c>
      <c r="M85">
        <f t="shared" si="120"/>
        <v>3.4261241970021414</v>
      </c>
      <c r="N85">
        <f t="shared" si="120"/>
        <v>-19.81981981981982</v>
      </c>
      <c r="O85">
        <f t="shared" si="120"/>
        <v>5.2132701421800949</v>
      </c>
      <c r="P85">
        <f t="shared" si="120"/>
        <v>-22.413793103448278</v>
      </c>
      <c r="Q85">
        <f t="shared" si="120"/>
        <v>-3.8461538461538463</v>
      </c>
      <c r="R85">
        <f t="shared" si="120"/>
        <v>14.529914529914532</v>
      </c>
      <c r="S85">
        <f t="shared" si="120"/>
        <v>-28.000000000000004</v>
      </c>
      <c r="T85">
        <f t="shared" si="120"/>
        <v>0</v>
      </c>
      <c r="U85">
        <f t="shared" si="120"/>
        <v>9.7826086956521738</v>
      </c>
      <c r="HH85" t="s">
        <v>149</v>
      </c>
      <c r="HI85" t="s">
        <v>123</v>
      </c>
      <c r="HJ85">
        <f>FD64</f>
        <v>-1.7069748978380239</v>
      </c>
      <c r="HK85">
        <f t="shared" si="119"/>
        <v>1.2163464601472018</v>
      </c>
      <c r="HL85">
        <f>GT64</f>
        <v>6.0765005262756633E-2</v>
      </c>
    </row>
    <row r="86" spans="1:220">
      <c r="B86">
        <f t="shared" ref="B86:U98" si="121">B46/B6*100</f>
        <v>-26.027397260273972</v>
      </c>
      <c r="C86">
        <f t="shared" si="121"/>
        <v>-2.5641025641025639</v>
      </c>
      <c r="D86">
        <f t="shared" si="121"/>
        <v>11.494252873563218</v>
      </c>
      <c r="E86">
        <f t="shared" si="121"/>
        <v>5</v>
      </c>
      <c r="F86">
        <f t="shared" si="121"/>
        <v>5.0675675675675675</v>
      </c>
      <c r="G86">
        <f t="shared" si="121"/>
        <v>-7.5</v>
      </c>
      <c r="H86">
        <f t="shared" si="121"/>
        <v>-1.098901098901099</v>
      </c>
      <c r="I86">
        <f t="shared" si="121"/>
        <v>4.6153846153846159</v>
      </c>
      <c r="J86">
        <f t="shared" si="121"/>
        <v>12.280701754385964</v>
      </c>
      <c r="K86">
        <f t="shared" si="121"/>
        <v>1.4341590612777053</v>
      </c>
      <c r="L86">
        <f t="shared" si="121"/>
        <v>1.9305019305019304</v>
      </c>
      <c r="M86">
        <f t="shared" si="121"/>
        <v>0.86705202312138718</v>
      </c>
      <c r="N86">
        <f t="shared" si="121"/>
        <v>-27.848101265822784</v>
      </c>
      <c r="O86">
        <f t="shared" si="121"/>
        <v>0.72463768115942029</v>
      </c>
      <c r="P86">
        <f t="shared" si="121"/>
        <v>-11.904761904761903</v>
      </c>
      <c r="Q86">
        <f t="shared" si="121"/>
        <v>-55.555555555555557</v>
      </c>
      <c r="R86">
        <f t="shared" si="121"/>
        <v>38.461538461538467</v>
      </c>
      <c r="S86">
        <f t="shared" si="121"/>
        <v>46.153846153846153</v>
      </c>
      <c r="T86">
        <f t="shared" si="121"/>
        <v>-9.67741935483871</v>
      </c>
      <c r="U86">
        <f t="shared" si="121"/>
        <v>3.0769230769230771</v>
      </c>
      <c r="HI86" t="s">
        <v>118</v>
      </c>
      <c r="HJ86">
        <f>FE64</f>
        <v>3.3357922537879978</v>
      </c>
      <c r="HK86">
        <f t="shared" si="119"/>
        <v>1.8215725224140613</v>
      </c>
      <c r="HL86">
        <f>GU64</f>
        <v>1.5080907549009037E-2</v>
      </c>
    </row>
    <row r="87" spans="1:220">
      <c r="B87">
        <f t="shared" si="121"/>
        <v>-24.152542372881356</v>
      </c>
      <c r="C87">
        <f t="shared" si="121"/>
        <v>-11.458333333333332</v>
      </c>
      <c r="D87">
        <f t="shared" si="121"/>
        <v>6.7901234567901234</v>
      </c>
      <c r="E87">
        <f t="shared" si="121"/>
        <v>-0.52910052910052907</v>
      </c>
      <c r="F87">
        <f t="shared" si="121"/>
        <v>3.8800705467372132</v>
      </c>
      <c r="G87">
        <f t="shared" si="121"/>
        <v>-17.040358744394617</v>
      </c>
      <c r="H87">
        <f t="shared" si="121"/>
        <v>-0.52910052910052907</v>
      </c>
      <c r="I87">
        <f t="shared" si="121"/>
        <v>11.428571428571429</v>
      </c>
      <c r="J87">
        <f t="shared" si="121"/>
        <v>51.456310679611647</v>
      </c>
      <c r="K87">
        <f t="shared" si="121"/>
        <v>0.15060240963855423</v>
      </c>
      <c r="L87">
        <f t="shared" si="121"/>
        <v>3.7280701754385963</v>
      </c>
      <c r="M87">
        <f t="shared" si="121"/>
        <v>5.0590219224283306</v>
      </c>
      <c r="N87">
        <f t="shared" si="121"/>
        <v>-29.268292682926827</v>
      </c>
      <c r="O87">
        <f t="shared" si="121"/>
        <v>-3.0651340996168579</v>
      </c>
      <c r="P87">
        <f t="shared" si="121"/>
        <v>-21.917808219178081</v>
      </c>
      <c r="Q87">
        <f t="shared" si="121"/>
        <v>-12.962962962962962</v>
      </c>
      <c r="R87">
        <f t="shared" si="121"/>
        <v>7.333333333333333</v>
      </c>
      <c r="S87">
        <f t="shared" si="121"/>
        <v>54.166666666666664</v>
      </c>
      <c r="T87">
        <f t="shared" si="121"/>
        <v>-10.294117647058822</v>
      </c>
      <c r="U87">
        <f t="shared" si="121"/>
        <v>21.259842519685041</v>
      </c>
      <c r="FP87" t="s">
        <v>118</v>
      </c>
      <c r="FQ87" t="s">
        <v>119</v>
      </c>
      <c r="FR87" t="s">
        <v>120</v>
      </c>
      <c r="FS87" t="s">
        <v>121</v>
      </c>
      <c r="FT87" t="s">
        <v>122</v>
      </c>
      <c r="FU87" t="s">
        <v>123</v>
      </c>
      <c r="FV87" t="s">
        <v>124</v>
      </c>
      <c r="FW87" t="s">
        <v>125</v>
      </c>
      <c r="FX87" t="s">
        <v>126</v>
      </c>
      <c r="FY87" t="s">
        <v>127</v>
      </c>
      <c r="FZ87" t="s">
        <v>128</v>
      </c>
      <c r="GA87" t="s">
        <v>129</v>
      </c>
      <c r="GB87" t="s">
        <v>130</v>
      </c>
      <c r="GC87" t="s">
        <v>131</v>
      </c>
      <c r="GD87" t="s">
        <v>132</v>
      </c>
      <c r="GE87" t="s">
        <v>133</v>
      </c>
      <c r="GF87" t="s">
        <v>134</v>
      </c>
      <c r="GG87" t="s">
        <v>136</v>
      </c>
      <c r="GH87" t="s">
        <v>135</v>
      </c>
      <c r="GI87" t="s">
        <v>137</v>
      </c>
      <c r="HI87" t="s">
        <v>136</v>
      </c>
      <c r="HJ87">
        <f>FF64</f>
        <v>3.5996838648745899</v>
      </c>
      <c r="HK87">
        <f t="shared" si="119"/>
        <v>1.6950866234646536</v>
      </c>
      <c r="HL87">
        <f>GV64</f>
        <v>2.0179638247145526E-2</v>
      </c>
    </row>
    <row r="88" spans="1:220">
      <c r="B88">
        <f t="shared" si="121"/>
        <v>-14.285714285714285</v>
      </c>
      <c r="C88">
        <f t="shared" si="121"/>
        <v>0</v>
      </c>
      <c r="D88">
        <f t="shared" si="121"/>
        <v>-6.3636363636363633</v>
      </c>
      <c r="E88">
        <f t="shared" si="121"/>
        <v>-1.1152416356877324</v>
      </c>
      <c r="F88">
        <f t="shared" si="121"/>
        <v>1.3157894736842104</v>
      </c>
      <c r="G88">
        <f t="shared" si="121"/>
        <v>-3.125</v>
      </c>
      <c r="H88">
        <f t="shared" si="121"/>
        <v>3.2520325203252036</v>
      </c>
      <c r="I88">
        <f t="shared" si="121"/>
        <v>-1.0101010101010102</v>
      </c>
      <c r="J88">
        <f t="shared" si="121"/>
        <v>23.52941176470588</v>
      </c>
      <c r="K88">
        <f t="shared" si="121"/>
        <v>-0.53937432578209277</v>
      </c>
      <c r="L88">
        <f t="shared" si="121"/>
        <v>0.95846645367412142</v>
      </c>
      <c r="M88">
        <f t="shared" si="121"/>
        <v>8.1775700934579429</v>
      </c>
      <c r="N88">
        <f t="shared" si="121"/>
        <v>-0.90909090909090906</v>
      </c>
      <c r="O88">
        <f t="shared" si="121"/>
        <v>0</v>
      </c>
      <c r="P88">
        <f t="shared" si="121"/>
        <v>-83.870967741935488</v>
      </c>
      <c r="Q88">
        <f t="shared" si="121"/>
        <v>-16.25</v>
      </c>
      <c r="R88">
        <f t="shared" si="121"/>
        <v>21.487603305785125</v>
      </c>
      <c r="S88">
        <f t="shared" si="121"/>
        <v>207.14285714285717</v>
      </c>
      <c r="T88">
        <f t="shared" si="121"/>
        <v>-11.111111111111111</v>
      </c>
      <c r="U88">
        <f t="shared" si="121"/>
        <v>0</v>
      </c>
      <c r="FP88">
        <f t="shared" ref="FP88:FV88" si="122">AVERAGE(FP29:FP51)</f>
        <v>0.47738179988752688</v>
      </c>
      <c r="FQ88">
        <f t="shared" si="122"/>
        <v>0.41627563027907927</v>
      </c>
      <c r="FR88">
        <f t="shared" si="122"/>
        <v>0.11696544072308725</v>
      </c>
      <c r="FS88">
        <f t="shared" si="122"/>
        <v>0.23780450384858429</v>
      </c>
      <c r="FT88">
        <f t="shared" si="122"/>
        <v>0.36136221639949812</v>
      </c>
      <c r="FU88">
        <f t="shared" si="122"/>
        <v>0.46854275236996801</v>
      </c>
      <c r="FV88">
        <f t="shared" si="122"/>
        <v>0.47566642019915722</v>
      </c>
      <c r="FW88">
        <f>AVERAGE(FW30:FW51)</f>
        <v>0.19716134186554779</v>
      </c>
      <c r="FX88">
        <f>AVERAGE(FX29:FX51)</f>
        <v>0.38753714982976645</v>
      </c>
      <c r="FY88">
        <f>AVERAGE(FY29:FY51)</f>
        <v>0.31675305325137809</v>
      </c>
      <c r="FZ88">
        <f>AVERAGE(FZ30:FZ51)</f>
        <v>0.76271009061110107</v>
      </c>
      <c r="GA88">
        <f t="shared" ref="GA88:GI88" si="123">AVERAGE(GA29:GA51)</f>
        <v>0.98623831110283511</v>
      </c>
      <c r="GB88">
        <f t="shared" si="123"/>
        <v>0.41537698156461444</v>
      </c>
      <c r="GC88">
        <f t="shared" si="123"/>
        <v>0.59291107242215335</v>
      </c>
      <c r="GD88">
        <f t="shared" si="123"/>
        <v>0.35437508618809227</v>
      </c>
      <c r="GE88">
        <f t="shared" si="123"/>
        <v>1.3349421130341372</v>
      </c>
      <c r="GF88">
        <f t="shared" si="123"/>
        <v>0.98932626621255437</v>
      </c>
      <c r="GG88">
        <f t="shared" si="123"/>
        <v>0.48293098993989875</v>
      </c>
      <c r="GH88">
        <f t="shared" si="123"/>
        <v>0.60255575140093964</v>
      </c>
      <c r="GI88">
        <f t="shared" si="123"/>
        <v>0.29346007888755415</v>
      </c>
      <c r="HI88" t="s">
        <v>125</v>
      </c>
      <c r="HJ88">
        <f>FG64</f>
        <v>-1.2376250659953267</v>
      </c>
      <c r="HK88">
        <f t="shared" si="119"/>
        <v>1.5539022641088547</v>
      </c>
      <c r="HL88">
        <f>GW64</f>
        <v>2.7931723605613357E-2</v>
      </c>
    </row>
    <row r="89" spans="1:220">
      <c r="B89">
        <f t="shared" si="121"/>
        <v>19.230769230769234</v>
      </c>
      <c r="C89">
        <f t="shared" si="121"/>
        <v>-5.1282051282051277</v>
      </c>
      <c r="D89">
        <f t="shared" si="121"/>
        <v>-24.137931034482758</v>
      </c>
      <c r="E89">
        <f t="shared" si="121"/>
        <v>1.5151515151515151</v>
      </c>
      <c r="F89">
        <f t="shared" si="121"/>
        <v>-1.5673981191222568</v>
      </c>
      <c r="G89">
        <f t="shared" si="121"/>
        <v>2.0202020202020203</v>
      </c>
      <c r="H89">
        <f t="shared" si="121"/>
        <v>7.59493670886076</v>
      </c>
      <c r="I89">
        <f t="shared" si="121"/>
        <v>13.333333333333334</v>
      </c>
      <c r="J89">
        <f t="shared" si="121"/>
        <v>-33.333333333333329</v>
      </c>
      <c r="K89">
        <f t="shared" si="121"/>
        <v>2.9649595687331538</v>
      </c>
      <c r="L89">
        <f t="shared" si="121"/>
        <v>0.42735042735042739</v>
      </c>
      <c r="M89">
        <f t="shared" si="121"/>
        <v>-3.5483870967741935</v>
      </c>
      <c r="N89">
        <f t="shared" si="121"/>
        <v>-4.8780487804878048</v>
      </c>
      <c r="O89">
        <f t="shared" si="121"/>
        <v>1.5503875968992249</v>
      </c>
      <c r="P89">
        <f t="shared" si="121"/>
        <v>-5.8823529411764701</v>
      </c>
      <c r="Q89">
        <f t="shared" si="121"/>
        <v>-46</v>
      </c>
      <c r="R89">
        <f t="shared" si="121"/>
        <v>18.292682926829269</v>
      </c>
      <c r="S89">
        <f t="shared" si="121"/>
        <v>-7.6923076923076925</v>
      </c>
      <c r="T89">
        <f t="shared" si="121"/>
        <v>13.513513513513514</v>
      </c>
      <c r="U89">
        <f t="shared" si="121"/>
        <v>-7.6923076923076925</v>
      </c>
      <c r="FP89" t="s">
        <v>118</v>
      </c>
      <c r="FQ89" t="s">
        <v>119</v>
      </c>
      <c r="FR89" t="s">
        <v>120</v>
      </c>
      <c r="FS89" t="s">
        <v>121</v>
      </c>
      <c r="FT89" t="s">
        <v>122</v>
      </c>
      <c r="FU89" t="s">
        <v>123</v>
      </c>
      <c r="FV89" t="s">
        <v>124</v>
      </c>
      <c r="FW89" t="s">
        <v>125</v>
      </c>
      <c r="FX89" t="s">
        <v>126</v>
      </c>
      <c r="FY89" t="s">
        <v>127</v>
      </c>
      <c r="FZ89" t="s">
        <v>128</v>
      </c>
      <c r="GA89" t="s">
        <v>129</v>
      </c>
      <c r="GB89" t="s">
        <v>130</v>
      </c>
      <c r="GC89" t="s">
        <v>131</v>
      </c>
      <c r="GD89" t="s">
        <v>132</v>
      </c>
      <c r="GE89" t="s">
        <v>133</v>
      </c>
      <c r="GF89" t="s">
        <v>134</v>
      </c>
      <c r="GG89" t="s">
        <v>136</v>
      </c>
      <c r="GH89" t="s">
        <v>135</v>
      </c>
      <c r="GI89" t="s">
        <v>137</v>
      </c>
      <c r="HI89" t="s">
        <v>127</v>
      </c>
      <c r="HJ89">
        <f>FH64</f>
        <v>3.4326563900934493</v>
      </c>
      <c r="HK89">
        <f t="shared" si="119"/>
        <v>1.1071878252554552</v>
      </c>
      <c r="HL89">
        <f>GX64</f>
        <v>7.8128983644362715E-2</v>
      </c>
    </row>
    <row r="90" spans="1:220">
      <c r="B90">
        <f t="shared" si="121"/>
        <v>-11.646586345381527</v>
      </c>
      <c r="C90">
        <f t="shared" si="121"/>
        <v>0</v>
      </c>
      <c r="D90">
        <f t="shared" si="121"/>
        <v>18.857142857142858</v>
      </c>
      <c r="E90">
        <f t="shared" si="121"/>
        <v>-0.78125</v>
      </c>
      <c r="F90">
        <f t="shared" si="121"/>
        <v>0.63025210084033612</v>
      </c>
      <c r="G90">
        <f t="shared" si="121"/>
        <v>-11.274509803921569</v>
      </c>
      <c r="H90">
        <f t="shared" si="121"/>
        <v>-1.5873015873015872</v>
      </c>
      <c r="I90">
        <f t="shared" si="121"/>
        <v>8.5714285714285712</v>
      </c>
      <c r="J90">
        <f t="shared" si="121"/>
        <v>9.3023255813953494</v>
      </c>
      <c r="K90">
        <f t="shared" si="121"/>
        <v>1.8106995884773662</v>
      </c>
      <c r="L90">
        <f t="shared" si="121"/>
        <v>-3.755868544600939</v>
      </c>
      <c r="M90">
        <f t="shared" si="121"/>
        <v>-2.1072796934865901</v>
      </c>
      <c r="N90">
        <f t="shared" si="121"/>
        <v>-14.201183431952662</v>
      </c>
      <c r="O90">
        <f t="shared" si="121"/>
        <v>-5.9040590405904059</v>
      </c>
      <c r="P90">
        <f t="shared" si="121"/>
        <v>34.615384615384613</v>
      </c>
      <c r="Q90">
        <f t="shared" si="121"/>
        <v>0.76923076923076927</v>
      </c>
      <c r="R90">
        <f t="shared" si="121"/>
        <v>0</v>
      </c>
      <c r="S90">
        <f t="shared" si="121"/>
        <v>22.727272727272727</v>
      </c>
      <c r="T90">
        <f t="shared" si="121"/>
        <v>0</v>
      </c>
      <c r="U90">
        <f t="shared" si="121"/>
        <v>11.38211382113821</v>
      </c>
      <c r="FP90">
        <f>10^-FP88</f>
        <v>0.33313341750029885</v>
      </c>
      <c r="FQ90">
        <f t="shared" ref="FQ90:GI90" si="124">10^-FQ88</f>
        <v>0.38346379828006455</v>
      </c>
      <c r="FR90">
        <f t="shared" si="124"/>
        <v>0.76389656874488088</v>
      </c>
      <c r="FS90">
        <f t="shared" si="124"/>
        <v>0.57835633391112629</v>
      </c>
      <c r="FT90">
        <f t="shared" si="124"/>
        <v>0.43514879337155798</v>
      </c>
      <c r="FU90">
        <f t="shared" si="124"/>
        <v>0.33998303589693102</v>
      </c>
      <c r="FV90">
        <f t="shared" si="124"/>
        <v>0.33445183246636906</v>
      </c>
      <c r="FW90">
        <f t="shared" si="124"/>
        <v>0.63509494810373879</v>
      </c>
      <c r="FX90">
        <f t="shared" si="124"/>
        <v>0.40969706256391081</v>
      </c>
      <c r="FY90">
        <f t="shared" si="124"/>
        <v>0.48222191873428349</v>
      </c>
      <c r="FZ90">
        <f t="shared" si="124"/>
        <v>0.17269903442184401</v>
      </c>
      <c r="GA90">
        <f t="shared" si="124"/>
        <v>0.10321948524072241</v>
      </c>
      <c r="GB90">
        <f t="shared" si="124"/>
        <v>0.38425808887036544</v>
      </c>
      <c r="GC90">
        <f t="shared" si="124"/>
        <v>0.25532240557609565</v>
      </c>
      <c r="GD90">
        <f t="shared" si="124"/>
        <v>0.44220628802859729</v>
      </c>
      <c r="GE90">
        <f t="shared" si="124"/>
        <v>4.6244265611809839E-2</v>
      </c>
      <c r="GF90">
        <f t="shared" si="124"/>
        <v>0.10248816887366682</v>
      </c>
      <c r="GG90">
        <f t="shared" si="124"/>
        <v>0.32890389005705417</v>
      </c>
      <c r="GH90">
        <f t="shared" si="124"/>
        <v>0.24971478038587538</v>
      </c>
      <c r="GI90">
        <f t="shared" si="124"/>
        <v>0.50879158651250989</v>
      </c>
      <c r="HI90" t="s">
        <v>128</v>
      </c>
      <c r="HJ90">
        <f>FI64</f>
        <v>-7.4111045135883371</v>
      </c>
      <c r="HK90">
        <f t="shared" si="119"/>
        <v>1.2814790671250633</v>
      </c>
      <c r="HL90">
        <f>GY64</f>
        <v>5.2302317514823837E-2</v>
      </c>
    </row>
    <row r="91" spans="1:220">
      <c r="B91">
        <f t="shared" si="121"/>
        <v>3.669724770642202</v>
      </c>
      <c r="C91">
        <f t="shared" si="121"/>
        <v>-34.210526315789473</v>
      </c>
      <c r="D91">
        <f t="shared" si="121"/>
        <v>-19.696969696969695</v>
      </c>
      <c r="E91">
        <f t="shared" si="121"/>
        <v>3.9772727272727271</v>
      </c>
      <c r="F91">
        <f t="shared" si="121"/>
        <v>0</v>
      </c>
      <c r="G91">
        <f t="shared" si="121"/>
        <v>18.75</v>
      </c>
      <c r="H91">
        <f t="shared" si="121"/>
        <v>18.055555555555554</v>
      </c>
      <c r="I91">
        <f t="shared" si="121"/>
        <v>0</v>
      </c>
      <c r="J91">
        <f t="shared" si="121"/>
        <v>-14.634146341463413</v>
      </c>
      <c r="K91">
        <f t="shared" si="121"/>
        <v>1.5600624024960998</v>
      </c>
      <c r="L91">
        <f t="shared" si="121"/>
        <v>-0.49019607843137253</v>
      </c>
      <c r="M91">
        <f t="shared" si="121"/>
        <v>-2.5830258302583027</v>
      </c>
      <c r="N91">
        <f t="shared" si="121"/>
        <v>-10.606060606060606</v>
      </c>
      <c r="O91">
        <f t="shared" si="121"/>
        <v>-8.1818181818181817</v>
      </c>
      <c r="P91">
        <f t="shared" si="121"/>
        <v>27.27272727272727</v>
      </c>
      <c r="Q91">
        <f t="shared" si="121"/>
        <v>-44.680851063829785</v>
      </c>
      <c r="R91">
        <f t="shared" si="121"/>
        <v>-15.714285714285714</v>
      </c>
      <c r="S91">
        <f t="shared" si="121"/>
        <v>140</v>
      </c>
      <c r="T91">
        <f t="shared" si="121"/>
        <v>33.333333333333329</v>
      </c>
      <c r="U91">
        <f t="shared" si="121"/>
        <v>15.09433962264151</v>
      </c>
      <c r="FO91" t="s">
        <v>155</v>
      </c>
      <c r="FP91" t="s">
        <v>152</v>
      </c>
      <c r="HH91" t="s">
        <v>150</v>
      </c>
      <c r="HI91" t="s">
        <v>122</v>
      </c>
      <c r="HJ91">
        <f>FJ64</f>
        <v>11.371424551458572</v>
      </c>
      <c r="HK91">
        <f t="shared" si="119"/>
        <v>3.1304514833670929</v>
      </c>
      <c r="HL91">
        <f>GZ64</f>
        <v>7.4053999127454695E-4</v>
      </c>
    </row>
    <row r="92" spans="1:220">
      <c r="B92">
        <f t="shared" si="121"/>
        <v>-9.6153846153846168</v>
      </c>
      <c r="C92">
        <f t="shared" si="121"/>
        <v>-14.285714285714285</v>
      </c>
      <c r="D92">
        <f t="shared" si="121"/>
        <v>-20</v>
      </c>
      <c r="E92">
        <f t="shared" si="121"/>
        <v>-0.59523809523809523</v>
      </c>
      <c r="F92">
        <f t="shared" si="121"/>
        <v>-1.2195121951219512</v>
      </c>
      <c r="G92">
        <f t="shared" si="121"/>
        <v>9.2105263157894726</v>
      </c>
      <c r="H92">
        <f t="shared" si="121"/>
        <v>8.3333333333333321</v>
      </c>
      <c r="I92">
        <f t="shared" si="121"/>
        <v>14.814814814814813</v>
      </c>
      <c r="J92">
        <f t="shared" si="121"/>
        <v>-19.047619047619047</v>
      </c>
      <c r="K92">
        <f t="shared" si="121"/>
        <v>1.3008130081300813</v>
      </c>
      <c r="L92">
        <f t="shared" si="121"/>
        <v>-0.48543689320388345</v>
      </c>
      <c r="M92">
        <f t="shared" si="121"/>
        <v>0.78740157480314954</v>
      </c>
      <c r="N92">
        <f t="shared" si="121"/>
        <v>-18.840579710144929</v>
      </c>
      <c r="O92">
        <f t="shared" si="121"/>
        <v>-9.2592592592592595</v>
      </c>
      <c r="P92">
        <f t="shared" si="121"/>
        <v>42.424242424242422</v>
      </c>
      <c r="Q92">
        <f t="shared" si="121"/>
        <v>-46.808510638297875</v>
      </c>
      <c r="R92">
        <f t="shared" si="121"/>
        <v>-7.2463768115942031</v>
      </c>
      <c r="S92">
        <f t="shared" si="121"/>
        <v>240</v>
      </c>
      <c r="T92">
        <f t="shared" si="121"/>
        <v>30</v>
      </c>
      <c r="U92">
        <f t="shared" si="121"/>
        <v>29.545454545454547</v>
      </c>
      <c r="FO92" t="s">
        <v>154</v>
      </c>
      <c r="FP92" t="s">
        <v>153</v>
      </c>
      <c r="HI92" t="s">
        <v>137</v>
      </c>
      <c r="HJ92">
        <f>FK64</f>
        <v>6.3994156406523395</v>
      </c>
      <c r="HK92">
        <f t="shared" si="119"/>
        <v>1.4718318421216339</v>
      </c>
      <c r="HL92">
        <f>HA64</f>
        <v>3.3741793085752647E-2</v>
      </c>
    </row>
    <row r="93" spans="1:220">
      <c r="B93">
        <f t="shared" si="121"/>
        <v>-1.0204081632653061</v>
      </c>
      <c r="C93">
        <f t="shared" si="121"/>
        <v>-31.25</v>
      </c>
      <c r="D93">
        <f t="shared" si="121"/>
        <v>-36.231884057971016</v>
      </c>
      <c r="E93">
        <f t="shared" si="121"/>
        <v>6.3218390804597711</v>
      </c>
      <c r="F93">
        <f t="shared" si="121"/>
        <v>0.39840637450199201</v>
      </c>
      <c r="G93">
        <f t="shared" si="121"/>
        <v>12.820512820512819</v>
      </c>
      <c r="H93">
        <f t="shared" si="121"/>
        <v>11.940298507462686</v>
      </c>
      <c r="I93">
        <f t="shared" si="121"/>
        <v>-3.9215686274509802</v>
      </c>
      <c r="J93">
        <f t="shared" si="121"/>
        <v>-29.268292682926827</v>
      </c>
      <c r="K93">
        <f t="shared" si="121"/>
        <v>-0.64516129032258063</v>
      </c>
      <c r="L93">
        <f t="shared" si="121"/>
        <v>-2.4630541871921183</v>
      </c>
      <c r="M93">
        <f t="shared" si="121"/>
        <v>0.38314176245210724</v>
      </c>
      <c r="N93">
        <f t="shared" si="121"/>
        <v>-25.714285714285712</v>
      </c>
      <c r="O93">
        <f t="shared" si="121"/>
        <v>-4.5454545454545459</v>
      </c>
      <c r="P93">
        <f t="shared" si="121"/>
        <v>18.181818181818183</v>
      </c>
      <c r="Q93">
        <f t="shared" si="121"/>
        <v>-14.583333333333334</v>
      </c>
      <c r="R93">
        <f t="shared" si="121"/>
        <v>18.840579710144929</v>
      </c>
      <c r="S93">
        <f t="shared" si="121"/>
        <v>123.07692307692308</v>
      </c>
      <c r="T93">
        <f t="shared" si="121"/>
        <v>30</v>
      </c>
      <c r="U93">
        <f t="shared" si="121"/>
        <v>29.787234042553191</v>
      </c>
      <c r="FM93" t="s">
        <v>146</v>
      </c>
      <c r="FN93" t="s">
        <v>132</v>
      </c>
      <c r="FO93">
        <v>0.52906166584848258</v>
      </c>
      <c r="FP93">
        <v>0.54362936664064698</v>
      </c>
      <c r="HI93" t="s">
        <v>135</v>
      </c>
      <c r="HJ93">
        <f>FL64</f>
        <v>1.6220565610458781</v>
      </c>
      <c r="HK93">
        <f t="shared" si="119"/>
        <v>1.2175572782042376</v>
      </c>
      <c r="HL93">
        <f>HB64</f>
        <v>6.0595827666831581E-2</v>
      </c>
    </row>
    <row r="94" spans="1:220">
      <c r="B94">
        <f t="shared" si="121"/>
        <v>-15.217391304347828</v>
      </c>
      <c r="C94">
        <f t="shared" si="121"/>
        <v>-25</v>
      </c>
      <c r="D94">
        <f t="shared" si="121"/>
        <v>-28.787878787878789</v>
      </c>
      <c r="E94">
        <f t="shared" si="121"/>
        <v>11.111111111111111</v>
      </c>
      <c r="F94">
        <f t="shared" si="121"/>
        <v>-1.3043478260869565</v>
      </c>
      <c r="G94">
        <f t="shared" si="121"/>
        <v>12.345679012345679</v>
      </c>
      <c r="H94">
        <f t="shared" si="121"/>
        <v>3.0769230769230771</v>
      </c>
      <c r="I94">
        <f t="shared" si="121"/>
        <v>3.9215686274509802</v>
      </c>
      <c r="J94">
        <f t="shared" si="121"/>
        <v>-40.54054054054054</v>
      </c>
      <c r="K94">
        <f t="shared" si="121"/>
        <v>2.9876977152899822</v>
      </c>
      <c r="L94">
        <f t="shared" si="121"/>
        <v>-3.2608695652173911</v>
      </c>
      <c r="M94">
        <f t="shared" si="121"/>
        <v>0.80321285140562237</v>
      </c>
      <c r="N94">
        <f t="shared" si="121"/>
        <v>-18.840579710144929</v>
      </c>
      <c r="O94">
        <f t="shared" si="121"/>
        <v>-2.7522935779816518</v>
      </c>
      <c r="P94">
        <f t="shared" si="121"/>
        <v>10.344827586206897</v>
      </c>
      <c r="Q94">
        <f t="shared" si="121"/>
        <v>-9.7560975609756095</v>
      </c>
      <c r="R94">
        <f t="shared" si="121"/>
        <v>-10</v>
      </c>
      <c r="S94">
        <f t="shared" si="121"/>
        <v>163.63636363636365</v>
      </c>
      <c r="T94">
        <f t="shared" si="121"/>
        <v>14.285714285714285</v>
      </c>
      <c r="U94">
        <f t="shared" si="121"/>
        <v>34.090909090909086</v>
      </c>
      <c r="FN94" t="s">
        <v>124</v>
      </c>
      <c r="FO94">
        <v>3.9451682407560118</v>
      </c>
      <c r="FP94">
        <v>0.60977191629791683</v>
      </c>
      <c r="HH94" t="s">
        <v>174</v>
      </c>
      <c r="HI94" t="s">
        <v>119</v>
      </c>
      <c r="HJ94">
        <f>FM64</f>
        <v>5.2792578417840366</v>
      </c>
      <c r="HK94">
        <f t="shared" si="119"/>
        <v>0.88311596937212589</v>
      </c>
      <c r="HL94">
        <f>HC64</f>
        <v>0.13088323796759882</v>
      </c>
    </row>
    <row r="95" spans="1:220">
      <c r="B95">
        <f t="shared" si="121"/>
        <v>4.0404040404040407</v>
      </c>
      <c r="C95">
        <f t="shared" si="121"/>
        <v>-28.571428571428569</v>
      </c>
      <c r="D95">
        <f t="shared" si="121"/>
        <v>-35.087719298245609</v>
      </c>
      <c r="E95">
        <f t="shared" si="121"/>
        <v>-1.2987012987012987</v>
      </c>
      <c r="F95">
        <f t="shared" si="121"/>
        <v>1.9047619047619049</v>
      </c>
      <c r="G95">
        <f t="shared" si="121"/>
        <v>17.910447761194028</v>
      </c>
      <c r="H95">
        <f t="shared" si="121"/>
        <v>6.0606060606060606</v>
      </c>
      <c r="I95">
        <f t="shared" si="121"/>
        <v>-4.0816326530612246</v>
      </c>
      <c r="J95">
        <f t="shared" si="121"/>
        <v>-18.75</v>
      </c>
      <c r="K95">
        <f t="shared" si="121"/>
        <v>1.3333333333333335</v>
      </c>
      <c r="L95">
        <f t="shared" si="121"/>
        <v>-2.9239766081871341</v>
      </c>
      <c r="M95">
        <f t="shared" si="121"/>
        <v>-3.1818181818181817</v>
      </c>
      <c r="N95">
        <f t="shared" si="121"/>
        <v>-21.212121212121211</v>
      </c>
      <c r="O95">
        <f t="shared" si="121"/>
        <v>-8.8235294117647065</v>
      </c>
      <c r="P95">
        <f t="shared" si="121"/>
        <v>24.137931034482758</v>
      </c>
      <c r="Q95">
        <f t="shared" si="121"/>
        <v>-43.589743589743591</v>
      </c>
      <c r="R95">
        <f t="shared" si="121"/>
        <v>20.689655172413794</v>
      </c>
      <c r="S95">
        <f t="shared" si="121"/>
        <v>237.5</v>
      </c>
      <c r="T95">
        <f t="shared" si="121"/>
        <v>13.793103448275861</v>
      </c>
      <c r="U95">
        <f t="shared" si="121"/>
        <v>36.170212765957451</v>
      </c>
      <c r="FN95" t="s">
        <v>126</v>
      </c>
      <c r="FO95">
        <v>-2.8986811794212612</v>
      </c>
      <c r="FP95">
        <v>0.48629485480289786</v>
      </c>
      <c r="HH95" t="s">
        <v>175</v>
      </c>
      <c r="HI95" t="s">
        <v>130</v>
      </c>
      <c r="HJ95">
        <f>FN64</f>
        <v>-4.5610567996279388</v>
      </c>
      <c r="HK95">
        <f t="shared" si="119"/>
        <v>1.4083410126838058</v>
      </c>
      <c r="HL95">
        <f>HD64</f>
        <v>3.9053412378642682E-2</v>
      </c>
    </row>
    <row r="96" spans="1:220">
      <c r="B96">
        <f t="shared" si="121"/>
        <v>0.95238095238095244</v>
      </c>
      <c r="C96">
        <f t="shared" si="121"/>
        <v>-3.0303030303030303</v>
      </c>
      <c r="D96">
        <f t="shared" si="121"/>
        <v>-14.285714285714285</v>
      </c>
      <c r="E96">
        <f t="shared" si="121"/>
        <v>-9.7297297297297298</v>
      </c>
      <c r="F96">
        <f t="shared" si="121"/>
        <v>2.0920502092050208</v>
      </c>
      <c r="G96">
        <f t="shared" si="121"/>
        <v>-1.0526315789473684</v>
      </c>
      <c r="H96">
        <f t="shared" si="121"/>
        <v>-2.3255813953488373</v>
      </c>
      <c r="I96">
        <f t="shared" si="121"/>
        <v>0</v>
      </c>
      <c r="J96">
        <f t="shared" si="121"/>
        <v>29.72972972972973</v>
      </c>
      <c r="K96">
        <f t="shared" si="121"/>
        <v>-0.49504950495049505</v>
      </c>
      <c r="L96">
        <f t="shared" si="121"/>
        <v>-1.809954751131222</v>
      </c>
      <c r="M96">
        <f t="shared" si="121"/>
        <v>-1.8382352941176472</v>
      </c>
      <c r="N96">
        <f t="shared" si="121"/>
        <v>-6.9444444444444446</v>
      </c>
      <c r="O96">
        <f t="shared" si="121"/>
        <v>-0.86206896551724133</v>
      </c>
      <c r="P96">
        <f t="shared" si="121"/>
        <v>-20.512820512820511</v>
      </c>
      <c r="Q96">
        <f t="shared" si="121"/>
        <v>18.333333333333332</v>
      </c>
      <c r="R96">
        <f t="shared" si="121"/>
        <v>11.111111111111111</v>
      </c>
      <c r="S96">
        <f t="shared" si="121"/>
        <v>53.333333333333336</v>
      </c>
      <c r="T96">
        <f t="shared" si="121"/>
        <v>7.5</v>
      </c>
      <c r="U96">
        <f t="shared" si="121"/>
        <v>25.490196078431371</v>
      </c>
      <c r="FM96" t="s">
        <v>147</v>
      </c>
      <c r="FN96" t="s">
        <v>120</v>
      </c>
      <c r="FO96">
        <v>-6.5215888087537852</v>
      </c>
      <c r="FP96">
        <v>0.23715472370091531</v>
      </c>
    </row>
    <row r="97" spans="2:172">
      <c r="B97">
        <f t="shared" si="121"/>
        <v>-23.121387283236995</v>
      </c>
      <c r="C97">
        <f t="shared" si="121"/>
        <v>0</v>
      </c>
      <c r="D97">
        <f t="shared" si="121"/>
        <v>-22.131147540983605</v>
      </c>
      <c r="E97">
        <f t="shared" si="121"/>
        <v>2.4561403508771931</v>
      </c>
      <c r="F97">
        <f t="shared" si="121"/>
        <v>6.132075471698113</v>
      </c>
      <c r="G97">
        <f t="shared" si="121"/>
        <v>-23.48993288590604</v>
      </c>
      <c r="H97">
        <f t="shared" si="121"/>
        <v>6.3492063492063489</v>
      </c>
      <c r="I97">
        <f t="shared" si="121"/>
        <v>21.875</v>
      </c>
      <c r="J97">
        <f t="shared" si="121"/>
        <v>28.378378378378379</v>
      </c>
      <c r="K97">
        <f t="shared" si="121"/>
        <v>0.28929604628736744</v>
      </c>
      <c r="L97">
        <f t="shared" si="121"/>
        <v>4.3209876543209873</v>
      </c>
      <c r="M97">
        <f t="shared" si="121"/>
        <v>-0.42016806722689076</v>
      </c>
      <c r="N97">
        <f t="shared" si="121"/>
        <v>-22.950819672131146</v>
      </c>
      <c r="O97">
        <f t="shared" si="121"/>
        <v>-0.55248618784530379</v>
      </c>
      <c r="P97">
        <f t="shared" si="121"/>
        <v>5.1724137931034484</v>
      </c>
      <c r="Q97">
        <f t="shared" si="121"/>
        <v>3.7037037037037033</v>
      </c>
      <c r="R97">
        <f t="shared" si="121"/>
        <v>4.3478260869565215</v>
      </c>
      <c r="S97">
        <f t="shared" si="121"/>
        <v>73.333333333333329</v>
      </c>
      <c r="T97">
        <f t="shared" si="121"/>
        <v>-8.9285714285714288</v>
      </c>
      <c r="U97">
        <f t="shared" si="121"/>
        <v>18.823529411764707</v>
      </c>
      <c r="FN97" t="s">
        <v>121</v>
      </c>
      <c r="FO97">
        <v>1.0072361324518504</v>
      </c>
      <c r="FP97">
        <v>0.53620110270519306</v>
      </c>
    </row>
    <row r="98" spans="2:172">
      <c r="B98">
        <f t="shared" si="121"/>
        <v>-11.888111888111888</v>
      </c>
      <c r="C98">
        <f t="shared" si="121"/>
        <v>8.5106382978723403</v>
      </c>
      <c r="D98">
        <f t="shared" si="121"/>
        <v>-5.3333333333333339</v>
      </c>
      <c r="E98">
        <f t="shared" si="121"/>
        <v>-0.51150895140664965</v>
      </c>
      <c r="F98">
        <f t="shared" si="121"/>
        <v>-0.53380782918149472</v>
      </c>
      <c r="G98">
        <f t="shared" si="121"/>
        <v>2.4154589371980677</v>
      </c>
      <c r="H98">
        <f t="shared" si="121"/>
        <v>11.711711711711711</v>
      </c>
      <c r="I98">
        <f t="shared" si="121"/>
        <v>17.20430107526882</v>
      </c>
      <c r="J98">
        <f t="shared" si="121"/>
        <v>-14.814814814814813</v>
      </c>
      <c r="K98">
        <f t="shared" si="121"/>
        <v>6.666666666666667</v>
      </c>
      <c r="L98">
        <f t="shared" si="121"/>
        <v>0</v>
      </c>
      <c r="M98">
        <f t="shared" si="121"/>
        <v>-3.3707865168539324</v>
      </c>
      <c r="N98">
        <f t="shared" si="121"/>
        <v>-32.236842105263158</v>
      </c>
      <c r="O98">
        <f t="shared" si="121"/>
        <v>-3.6900369003690034</v>
      </c>
      <c r="P98">
        <f t="shared" si="121"/>
        <v>7.8431372549019605</v>
      </c>
      <c r="Q98">
        <f t="shared" ref="Q98:U98" si="125">Q58/Q18*100</f>
        <v>-9.6</v>
      </c>
      <c r="R98">
        <f t="shared" si="125"/>
        <v>-26.666666666666668</v>
      </c>
      <c r="S98">
        <f t="shared" si="125"/>
        <v>39.473684210526315</v>
      </c>
      <c r="T98">
        <f t="shared" si="125"/>
        <v>34.482758620689658</v>
      </c>
      <c r="U98">
        <f t="shared" si="125"/>
        <v>19.387755102040817</v>
      </c>
      <c r="FM98" t="s">
        <v>148</v>
      </c>
      <c r="FN98" t="s">
        <v>133</v>
      </c>
      <c r="FO98">
        <v>-4.5647239856400352</v>
      </c>
      <c r="FP98">
        <v>0.15940681043073066</v>
      </c>
    </row>
    <row r="99" spans="2:172">
      <c r="B99">
        <f t="shared" ref="B99:U106" si="126">B59/B19*100</f>
        <v>-31.007751937984494</v>
      </c>
      <c r="C99">
        <f t="shared" si="126"/>
        <v>28.571428571428569</v>
      </c>
      <c r="D99">
        <f t="shared" si="126"/>
        <v>-17.575757575757574</v>
      </c>
      <c r="E99">
        <f t="shared" si="126"/>
        <v>2.8132992327365729</v>
      </c>
      <c r="F99">
        <f t="shared" si="126"/>
        <v>0</v>
      </c>
      <c r="G99">
        <f t="shared" si="126"/>
        <v>7.731958762886598</v>
      </c>
      <c r="H99">
        <f t="shared" si="126"/>
        <v>-3.3613445378151261</v>
      </c>
      <c r="I99">
        <f t="shared" si="126"/>
        <v>24.418604651162788</v>
      </c>
      <c r="J99">
        <f t="shared" si="126"/>
        <v>-10.256410256410255</v>
      </c>
      <c r="K99">
        <f t="shared" si="126"/>
        <v>8.3426028921023345</v>
      </c>
      <c r="L99">
        <f t="shared" si="126"/>
        <v>3.7296037296037294</v>
      </c>
      <c r="M99">
        <f t="shared" si="126"/>
        <v>-2.7290448343079921</v>
      </c>
      <c r="N99">
        <f t="shared" si="126"/>
        <v>-29.861111111111111</v>
      </c>
      <c r="O99">
        <f t="shared" si="126"/>
        <v>-4.5774647887323949</v>
      </c>
      <c r="P99">
        <f t="shared" si="126"/>
        <v>-15.217391304347828</v>
      </c>
      <c r="Q99">
        <f t="shared" si="126"/>
        <v>-28.346456692913385</v>
      </c>
      <c r="R99">
        <f t="shared" si="126"/>
        <v>5.6818181818181817</v>
      </c>
      <c r="S99">
        <f t="shared" si="126"/>
        <v>29.72972972972973</v>
      </c>
      <c r="T99">
        <f t="shared" si="126"/>
        <v>22.58064516129032</v>
      </c>
      <c r="U99">
        <f t="shared" si="126"/>
        <v>12.844036697247708</v>
      </c>
      <c r="FN99" t="s">
        <v>134</v>
      </c>
      <c r="FO99">
        <v>2.8225493197135578</v>
      </c>
      <c r="FP99">
        <v>0.78966030140550525</v>
      </c>
    </row>
    <row r="100" spans="2:172">
      <c r="B100">
        <f t="shared" si="126"/>
        <v>-43.870967741935488</v>
      </c>
      <c r="C100">
        <f t="shared" si="126"/>
        <v>18.867924528301888</v>
      </c>
      <c r="D100">
        <f t="shared" si="126"/>
        <v>-23.913043478260871</v>
      </c>
      <c r="E100">
        <f t="shared" si="126"/>
        <v>4.5454545454545459</v>
      </c>
      <c r="F100">
        <f t="shared" si="126"/>
        <v>1.6691957511380879</v>
      </c>
      <c r="G100">
        <f t="shared" si="126"/>
        <v>-6.8376068376068382</v>
      </c>
      <c r="H100">
        <f t="shared" si="126"/>
        <v>12.5</v>
      </c>
      <c r="I100">
        <f t="shared" si="126"/>
        <v>15.09433962264151</v>
      </c>
      <c r="J100">
        <f t="shared" si="126"/>
        <v>10.526315789473683</v>
      </c>
      <c r="K100">
        <f t="shared" si="126"/>
        <v>4.4943820224719104</v>
      </c>
      <c r="L100">
        <f t="shared" si="126"/>
        <v>1.8329938900203666</v>
      </c>
      <c r="M100">
        <f t="shared" si="126"/>
        <v>-1.9097222222222223</v>
      </c>
      <c r="N100">
        <f t="shared" si="126"/>
        <v>-37.5</v>
      </c>
      <c r="O100">
        <f t="shared" si="126"/>
        <v>0.97719869706840379</v>
      </c>
      <c r="P100">
        <f t="shared" si="126"/>
        <v>-20.37037037037037</v>
      </c>
      <c r="Q100">
        <f t="shared" si="126"/>
        <v>-6.0606060606060606</v>
      </c>
      <c r="R100">
        <f t="shared" si="126"/>
        <v>31.313131313131315</v>
      </c>
      <c r="S100">
        <f t="shared" si="126"/>
        <v>44.444444444444443</v>
      </c>
      <c r="T100">
        <f t="shared" si="126"/>
        <v>12.307692307692308</v>
      </c>
      <c r="U100">
        <f t="shared" si="126"/>
        <v>14.634146341463413</v>
      </c>
      <c r="FN100" t="s">
        <v>129</v>
      </c>
      <c r="FO100">
        <v>-3.1157068299487336</v>
      </c>
      <c r="FP100">
        <v>0.42301305934806416</v>
      </c>
    </row>
    <row r="101" spans="2:172">
      <c r="B101">
        <f t="shared" si="126"/>
        <v>-36.734693877551024</v>
      </c>
      <c r="C101">
        <f t="shared" si="126"/>
        <v>68.965517241379317</v>
      </c>
      <c r="D101">
        <f t="shared" si="126"/>
        <v>-18.181818181818183</v>
      </c>
      <c r="E101">
        <f t="shared" si="126"/>
        <v>5.7803468208092488</v>
      </c>
      <c r="F101">
        <f t="shared" si="126"/>
        <v>2.5974025974025974</v>
      </c>
      <c r="G101">
        <f t="shared" si="126"/>
        <v>14.17910447761194</v>
      </c>
      <c r="H101">
        <f t="shared" si="126"/>
        <v>-9.7222222222222232</v>
      </c>
      <c r="I101">
        <f t="shared" si="126"/>
        <v>17.241379310344829</v>
      </c>
      <c r="J101">
        <f t="shared" si="126"/>
        <v>-40</v>
      </c>
      <c r="K101">
        <f t="shared" si="126"/>
        <v>11.153119092627598</v>
      </c>
      <c r="L101">
        <f t="shared" si="126"/>
        <v>-0.44843049327354262</v>
      </c>
      <c r="M101">
        <f t="shared" si="126"/>
        <v>-3.2432432432432434</v>
      </c>
      <c r="N101">
        <f t="shared" si="126"/>
        <v>-14.14141414141414</v>
      </c>
      <c r="O101">
        <f t="shared" si="126"/>
        <v>-9.9378881987577632</v>
      </c>
      <c r="P101">
        <f t="shared" si="126"/>
        <v>0</v>
      </c>
      <c r="Q101">
        <f t="shared" si="126"/>
        <v>-26.262626262626267</v>
      </c>
      <c r="R101">
        <f t="shared" si="126"/>
        <v>7.8125</v>
      </c>
      <c r="S101">
        <f t="shared" si="126"/>
        <v>-31.25</v>
      </c>
      <c r="T101">
        <f t="shared" si="126"/>
        <v>40.476190476190474</v>
      </c>
      <c r="U101">
        <f t="shared" si="126"/>
        <v>8.064516129032258</v>
      </c>
      <c r="FN101" t="s">
        <v>131</v>
      </c>
      <c r="FO101">
        <v>-2.8318091646156853</v>
      </c>
      <c r="FP101">
        <v>0.24476728207754772</v>
      </c>
    </row>
    <row r="102" spans="2:172">
      <c r="B102">
        <f t="shared" si="126"/>
        <v>-35.714285714285715</v>
      </c>
      <c r="C102">
        <f t="shared" si="126"/>
        <v>55.172413793103445</v>
      </c>
      <c r="D102">
        <f t="shared" si="126"/>
        <v>-5.6074766355140184</v>
      </c>
      <c r="E102">
        <f t="shared" si="126"/>
        <v>1.1111111111111112</v>
      </c>
      <c r="F102">
        <f t="shared" si="126"/>
        <v>4.9586776859504136</v>
      </c>
      <c r="G102">
        <f t="shared" si="126"/>
        <v>4.3165467625899279</v>
      </c>
      <c r="H102">
        <f t="shared" si="126"/>
        <v>-2.6315789473684208</v>
      </c>
      <c r="I102">
        <f t="shared" si="126"/>
        <v>20.967741935483872</v>
      </c>
      <c r="J102">
        <f t="shared" si="126"/>
        <v>-10.869565217391305</v>
      </c>
      <c r="K102">
        <f t="shared" si="126"/>
        <v>6.9271758436944939</v>
      </c>
      <c r="L102">
        <f t="shared" si="126"/>
        <v>5.439330543933055</v>
      </c>
      <c r="M102">
        <f t="shared" si="126"/>
        <v>-3.4946236559139781</v>
      </c>
      <c r="N102">
        <f t="shared" si="126"/>
        <v>-20.183486238532112</v>
      </c>
      <c r="O102">
        <f t="shared" si="126"/>
        <v>-11.834319526627219</v>
      </c>
      <c r="P102">
        <f t="shared" si="126"/>
        <v>34.146341463414636</v>
      </c>
      <c r="Q102">
        <f t="shared" si="126"/>
        <v>-39.393939393939391</v>
      </c>
      <c r="R102">
        <f t="shared" si="126"/>
        <v>0</v>
      </c>
      <c r="S102">
        <f t="shared" si="126"/>
        <v>6.25</v>
      </c>
      <c r="T102">
        <f t="shared" si="126"/>
        <v>48.780487804878049</v>
      </c>
      <c r="U102">
        <f t="shared" si="126"/>
        <v>16.666666666666664</v>
      </c>
      <c r="FM102" t="s">
        <v>149</v>
      </c>
      <c r="FN102" t="s">
        <v>118</v>
      </c>
      <c r="FO102">
        <v>-4.9480951317797475</v>
      </c>
      <c r="FP102">
        <v>0.24834061226240617</v>
      </c>
    </row>
    <row r="103" spans="2:172">
      <c r="B103">
        <f t="shared" si="126"/>
        <v>-12.213740458015266</v>
      </c>
      <c r="C103">
        <f t="shared" si="126"/>
        <v>32.142857142857146</v>
      </c>
      <c r="D103">
        <f t="shared" si="126"/>
        <v>-13.903743315508022</v>
      </c>
      <c r="E103">
        <f t="shared" si="126"/>
        <v>-2.083333333333333</v>
      </c>
      <c r="F103">
        <f t="shared" si="126"/>
        <v>0.66115702479338845</v>
      </c>
      <c r="G103">
        <f t="shared" si="126"/>
        <v>10.330578512396695</v>
      </c>
      <c r="H103">
        <f t="shared" si="126"/>
        <v>3.1007751937984498</v>
      </c>
      <c r="I103">
        <f t="shared" si="126"/>
        <v>29.473684210526311</v>
      </c>
      <c r="J103">
        <f t="shared" si="126"/>
        <v>-66.336633663366342</v>
      </c>
      <c r="K103">
        <f t="shared" si="126"/>
        <v>3.5598705501618122</v>
      </c>
      <c r="L103">
        <f t="shared" si="126"/>
        <v>-1.6227180527383367</v>
      </c>
      <c r="M103">
        <f t="shared" si="126"/>
        <v>-3.2921810699588478</v>
      </c>
      <c r="N103">
        <f t="shared" si="126"/>
        <v>-5.0632911392405067</v>
      </c>
      <c r="O103">
        <f t="shared" si="126"/>
        <v>-3.4782608695652173</v>
      </c>
      <c r="P103">
        <f t="shared" si="126"/>
        <v>20</v>
      </c>
      <c r="Q103">
        <f t="shared" si="126"/>
        <v>-17.567567567567568</v>
      </c>
      <c r="R103">
        <f t="shared" si="126"/>
        <v>-5.5555555555555554</v>
      </c>
      <c r="S103">
        <f t="shared" si="126"/>
        <v>161.29032258064515</v>
      </c>
      <c r="T103">
        <f t="shared" si="126"/>
        <v>38.333333333333336</v>
      </c>
      <c r="U103">
        <f t="shared" si="126"/>
        <v>-3.1007751937984498</v>
      </c>
      <c r="FN103" t="s">
        <v>136</v>
      </c>
      <c r="FO103">
        <v>4.2820303919667575</v>
      </c>
      <c r="FP103">
        <v>0.8855993339496836</v>
      </c>
    </row>
    <row r="104" spans="2:172">
      <c r="B104">
        <f t="shared" si="126"/>
        <v>-34.074074074074076</v>
      </c>
      <c r="C104">
        <f t="shared" si="126"/>
        <v>31.03448275862069</v>
      </c>
      <c r="D104">
        <f t="shared" si="126"/>
        <v>-8.7628865979381434</v>
      </c>
      <c r="E104">
        <f t="shared" si="126"/>
        <v>-1.7777777777777777</v>
      </c>
      <c r="F104">
        <f t="shared" si="126"/>
        <v>2.0602218700475436</v>
      </c>
      <c r="G104">
        <f t="shared" si="126"/>
        <v>10.655737704918032</v>
      </c>
      <c r="H104">
        <f t="shared" si="126"/>
        <v>-4.4117647058823533</v>
      </c>
      <c r="I104">
        <f t="shared" si="126"/>
        <v>17.525773195876287</v>
      </c>
      <c r="J104">
        <f t="shared" si="126"/>
        <v>-69.523809523809518</v>
      </c>
      <c r="K104">
        <f t="shared" si="126"/>
        <v>2.3429179978700745</v>
      </c>
      <c r="L104">
        <f t="shared" si="126"/>
        <v>-2.6369168356997972</v>
      </c>
      <c r="M104">
        <f t="shared" si="126"/>
        <v>-5.2738336713995944</v>
      </c>
      <c r="N104">
        <f t="shared" si="126"/>
        <v>21.383647798742139</v>
      </c>
      <c r="O104">
        <f t="shared" si="126"/>
        <v>-2.8818443804034581</v>
      </c>
      <c r="P104">
        <f t="shared" si="126"/>
        <v>37.931034482758619</v>
      </c>
      <c r="Q104">
        <f t="shared" si="126"/>
        <v>-21.98581560283688</v>
      </c>
      <c r="R104">
        <f t="shared" si="126"/>
        <v>10.344827586206897</v>
      </c>
      <c r="S104">
        <f t="shared" si="126"/>
        <v>81.818181818181827</v>
      </c>
      <c r="T104">
        <f t="shared" si="126"/>
        <v>37.288135593220339</v>
      </c>
      <c r="U104">
        <f t="shared" si="126"/>
        <v>16.129032258064516</v>
      </c>
      <c r="FN104" t="s">
        <v>125</v>
      </c>
      <c r="FO104">
        <v>4.9704189960159519</v>
      </c>
      <c r="FP104">
        <v>0.85012468010204956</v>
      </c>
    </row>
    <row r="105" spans="2:172">
      <c r="B105">
        <f t="shared" si="126"/>
        <v>-16.666666666666664</v>
      </c>
      <c r="C105">
        <f t="shared" si="126"/>
        <v>14.285714285714285</v>
      </c>
      <c r="D105">
        <f t="shared" si="126"/>
        <v>-15.942028985507244</v>
      </c>
      <c r="E105">
        <f t="shared" si="126"/>
        <v>-0.29761904761904762</v>
      </c>
      <c r="F105">
        <f t="shared" si="126"/>
        <v>-1.4736842105263157</v>
      </c>
      <c r="G105">
        <f t="shared" si="126"/>
        <v>15.508021390374333</v>
      </c>
      <c r="H105">
        <f t="shared" si="126"/>
        <v>9.0090090090090094</v>
      </c>
      <c r="I105">
        <f t="shared" si="126"/>
        <v>4.0540540540540544</v>
      </c>
      <c r="J105">
        <f t="shared" si="126"/>
        <v>-87.179487179487182</v>
      </c>
      <c r="K105">
        <f t="shared" si="126"/>
        <v>0.42553191489361702</v>
      </c>
      <c r="L105">
        <f t="shared" si="126"/>
        <v>-0.76726342710997442</v>
      </c>
      <c r="M105">
        <f t="shared" si="126"/>
        <v>-2.9411764705882351</v>
      </c>
      <c r="N105">
        <f t="shared" si="126"/>
        <v>19.53125</v>
      </c>
      <c r="O105">
        <f t="shared" si="126"/>
        <v>-5.4945054945054945</v>
      </c>
      <c r="P105">
        <f t="shared" si="126"/>
        <v>52.5</v>
      </c>
      <c r="Q105">
        <f t="shared" si="126"/>
        <v>-9.5652173913043477</v>
      </c>
      <c r="R105">
        <f t="shared" si="126"/>
        <v>13.043478260869565</v>
      </c>
      <c r="S105">
        <f t="shared" si="126"/>
        <v>154.54545454545453</v>
      </c>
      <c r="T105">
        <f t="shared" si="126"/>
        <v>45.652173913043477</v>
      </c>
      <c r="U105">
        <f t="shared" si="126"/>
        <v>-5.8823529411764701</v>
      </c>
      <c r="FN105" t="s">
        <v>127</v>
      </c>
      <c r="FO105">
        <v>3.0969452942253533</v>
      </c>
      <c r="FP105">
        <v>0.97858221087523289</v>
      </c>
    </row>
    <row r="106" spans="2:172">
      <c r="B106">
        <f t="shared" si="126"/>
        <v>-2.0202020202020203</v>
      </c>
      <c r="C106">
        <f t="shared" si="126"/>
        <v>22.5</v>
      </c>
      <c r="D106">
        <f t="shared" si="126"/>
        <v>-19.379844961240313</v>
      </c>
      <c r="E106">
        <f t="shared" si="126"/>
        <v>0</v>
      </c>
      <c r="F106">
        <f t="shared" si="126"/>
        <v>-1.3824884792626728</v>
      </c>
      <c r="G106">
        <f t="shared" si="126"/>
        <v>21.656050955414013</v>
      </c>
      <c r="H106">
        <f t="shared" si="126"/>
        <v>5.1020408163265305</v>
      </c>
      <c r="I106">
        <f t="shared" si="126"/>
        <v>18.571428571428573</v>
      </c>
      <c r="J106">
        <f t="shared" si="126"/>
        <v>-75.308641975308646</v>
      </c>
      <c r="K106">
        <f t="shared" si="126"/>
        <v>1.4754098360655739</v>
      </c>
      <c r="L106">
        <f t="shared" si="126"/>
        <v>-1.4749262536873156</v>
      </c>
      <c r="M106">
        <f t="shared" si="126"/>
        <v>-3.293413173652695</v>
      </c>
      <c r="N106">
        <f t="shared" si="126"/>
        <v>37.272727272727273</v>
      </c>
      <c r="O106">
        <f t="shared" si="126"/>
        <v>-12.444444444444445</v>
      </c>
      <c r="P106">
        <f t="shared" si="126"/>
        <v>33.333333333333329</v>
      </c>
      <c r="Q106">
        <f t="shared" si="126"/>
        <v>-17.82178217821782</v>
      </c>
      <c r="R106">
        <f t="shared" si="126"/>
        <v>-1.5625</v>
      </c>
      <c r="S106">
        <f t="shared" si="126"/>
        <v>78.94736842105263</v>
      </c>
      <c r="T106">
        <f t="shared" si="126"/>
        <v>35.897435897435898</v>
      </c>
      <c r="U106">
        <f t="shared" si="126"/>
        <v>5.8823529411764701</v>
      </c>
      <c r="FN106" t="s">
        <v>128</v>
      </c>
      <c r="FO106">
        <v>-0.33908888679265764</v>
      </c>
      <c r="FP106">
        <v>0.44299586397926821</v>
      </c>
    </row>
    <row r="107" spans="2:172">
      <c r="FM107" t="s">
        <v>150</v>
      </c>
      <c r="FN107" t="s">
        <v>122</v>
      </c>
      <c r="FO107">
        <v>2.7073948752601664</v>
      </c>
      <c r="FP107">
        <v>0.64043377217470332</v>
      </c>
    </row>
    <row r="108" spans="2:172">
      <c r="FN108" t="s">
        <v>137</v>
      </c>
      <c r="FO108">
        <v>8.3435440015692386</v>
      </c>
      <c r="FP108">
        <v>1.0411558181327669</v>
      </c>
    </row>
    <row r="109" spans="2:172">
      <c r="B109">
        <f t="shared" ref="B109:U109" si="127">B69/B27*100</f>
        <v>-13.924050632911392</v>
      </c>
      <c r="C109">
        <f t="shared" si="127"/>
        <v>40.677966101694921</v>
      </c>
      <c r="D109">
        <f t="shared" si="127"/>
        <v>-24.369747899159663</v>
      </c>
      <c r="E109">
        <f t="shared" si="127"/>
        <v>-9.6273291925465845</v>
      </c>
      <c r="F109">
        <f t="shared" si="127"/>
        <v>-2.6246719160104988</v>
      </c>
      <c r="G109">
        <f t="shared" si="127"/>
        <v>6.9651741293532341</v>
      </c>
      <c r="H109">
        <f t="shared" si="127"/>
        <v>-0.68965517241379315</v>
      </c>
      <c r="I109">
        <f t="shared" si="127"/>
        <v>-12.222222222222221</v>
      </c>
      <c r="J109">
        <f t="shared" si="127"/>
        <v>-4.0540540540540544</v>
      </c>
      <c r="K109">
        <f t="shared" si="127"/>
        <v>0</v>
      </c>
      <c r="L109">
        <f t="shared" si="127"/>
        <v>1.1111111111111112</v>
      </c>
      <c r="M109">
        <f t="shared" si="127"/>
        <v>-3.1634446397188052</v>
      </c>
      <c r="N109">
        <f t="shared" si="127"/>
        <v>15.277777777777779</v>
      </c>
      <c r="O109">
        <f t="shared" si="127"/>
        <v>-1.6460905349794239</v>
      </c>
      <c r="P109">
        <f t="shared" si="127"/>
        <v>-4.838709677419355</v>
      </c>
      <c r="Q109">
        <f t="shared" si="127"/>
        <v>-33.884297520661157</v>
      </c>
      <c r="R109">
        <f t="shared" si="127"/>
        <v>7.7586206896551726</v>
      </c>
      <c r="S109">
        <f t="shared" si="127"/>
        <v>255.17241379310346</v>
      </c>
      <c r="T109">
        <f t="shared" si="127"/>
        <v>31.578947368421051</v>
      </c>
      <c r="U109">
        <f t="shared" si="127"/>
        <v>8.0808080808080813</v>
      </c>
      <c r="FN109" t="s">
        <v>135</v>
      </c>
      <c r="FO109">
        <v>9.5885847270655873</v>
      </c>
      <c r="FP109">
        <v>1.0744743252978848</v>
      </c>
    </row>
    <row r="110" spans="2:172">
      <c r="B110">
        <f t="shared" ref="B110:U121" si="128">B70/B30*100</f>
        <v>-0.41612483745123535</v>
      </c>
      <c r="C110">
        <f t="shared" si="128"/>
        <v>2.0408163265306123</v>
      </c>
      <c r="D110">
        <f t="shared" si="128"/>
        <v>-0.46253469010175763</v>
      </c>
      <c r="E110">
        <f t="shared" si="128"/>
        <v>-0.2304147465437788</v>
      </c>
      <c r="F110">
        <f t="shared" si="128"/>
        <v>-3.9603960396039604</v>
      </c>
      <c r="G110">
        <f t="shared" si="128"/>
        <v>0.95994703740483278</v>
      </c>
      <c r="H110">
        <f t="shared" si="128"/>
        <v>0.89820359281437123</v>
      </c>
      <c r="I110" t="s">
        <v>117</v>
      </c>
      <c r="J110">
        <f t="shared" si="128"/>
        <v>-2.3159144893111638</v>
      </c>
      <c r="K110">
        <f t="shared" si="128"/>
        <v>1.056105610561056</v>
      </c>
      <c r="L110" t="s">
        <v>117</v>
      </c>
      <c r="M110">
        <f t="shared" si="128"/>
        <v>-7.4454428754813868</v>
      </c>
      <c r="N110">
        <f t="shared" si="128"/>
        <v>3.1178707224334601</v>
      </c>
      <c r="O110">
        <f t="shared" si="128"/>
        <v>1.1785503830288746</v>
      </c>
      <c r="P110">
        <f t="shared" si="128"/>
        <v>1.4439411098527746</v>
      </c>
      <c r="Q110">
        <f t="shared" si="128"/>
        <v>-2.0323673315769666</v>
      </c>
      <c r="R110">
        <f t="shared" si="128"/>
        <v>1.6254876462938883</v>
      </c>
      <c r="S110">
        <f t="shared" si="128"/>
        <v>-3.1828978622327795</v>
      </c>
      <c r="T110">
        <f t="shared" si="128"/>
        <v>3.3771106941838651</v>
      </c>
      <c r="U110">
        <f t="shared" si="128"/>
        <v>6</v>
      </c>
      <c r="FM110" t="s">
        <v>151</v>
      </c>
      <c r="FN110" t="s">
        <v>123</v>
      </c>
      <c r="FO110">
        <v>1.7381320345711087</v>
      </c>
      <c r="FP110">
        <v>0.72803680054375208</v>
      </c>
    </row>
    <row r="111" spans="2:172">
      <c r="B111">
        <f t="shared" si="128"/>
        <v>-4.2747358309317969</v>
      </c>
      <c r="C111">
        <f t="shared" si="128"/>
        <v>3.7037037037037033</v>
      </c>
      <c r="D111">
        <f t="shared" si="128"/>
        <v>-1.8867924528301887</v>
      </c>
      <c r="E111">
        <f t="shared" si="128"/>
        <v>3.5545023696682465</v>
      </c>
      <c r="F111">
        <f t="shared" si="128"/>
        <v>1.0752688172043012</v>
      </c>
      <c r="G111">
        <f t="shared" si="128"/>
        <v>-1.4383561643835616</v>
      </c>
      <c r="H111">
        <f t="shared" si="128"/>
        <v>4.6511627906976747</v>
      </c>
      <c r="I111">
        <f t="shared" si="128"/>
        <v>1.7301038062283738</v>
      </c>
      <c r="J111">
        <f t="shared" si="128"/>
        <v>4.3715846994535523</v>
      </c>
      <c r="K111">
        <f t="shared" si="128"/>
        <v>2.1005728835136859</v>
      </c>
      <c r="L111">
        <f t="shared" si="128"/>
        <v>3.5971223021582732</v>
      </c>
      <c r="M111">
        <f t="shared" si="128"/>
        <v>-1.3333333333333335</v>
      </c>
      <c r="N111">
        <f t="shared" si="128"/>
        <v>-1.2332439678284184</v>
      </c>
      <c r="O111">
        <f t="shared" si="128"/>
        <v>-0.80726538849646823</v>
      </c>
      <c r="P111">
        <f t="shared" si="128"/>
        <v>-0.63660477453580899</v>
      </c>
      <c r="Q111">
        <f t="shared" si="128"/>
        <v>-1.0687022900763359</v>
      </c>
      <c r="R111">
        <f t="shared" si="128"/>
        <v>0.37418147801683815</v>
      </c>
      <c r="S111">
        <f t="shared" si="128"/>
        <v>2.5201612903225805</v>
      </c>
      <c r="T111">
        <f t="shared" si="128"/>
        <v>1.3157894736842104</v>
      </c>
      <c r="U111">
        <f t="shared" si="128"/>
        <v>0</v>
      </c>
      <c r="FN111" t="s">
        <v>119</v>
      </c>
      <c r="FO111">
        <v>-1.2137027422399589</v>
      </c>
      <c r="FP111">
        <v>0.58120051912567983</v>
      </c>
    </row>
    <row r="112" spans="2:172">
      <c r="B112">
        <f t="shared" si="128"/>
        <v>-4.2836744407425034</v>
      </c>
      <c r="C112">
        <f t="shared" si="128"/>
        <v>4.6511627906976747</v>
      </c>
      <c r="D112">
        <f t="shared" si="128"/>
        <v>-4.0229885057471266</v>
      </c>
      <c r="E112">
        <f t="shared" si="128"/>
        <v>-0.32180209171359614</v>
      </c>
      <c r="F112">
        <f t="shared" si="128"/>
        <v>4.918032786885246</v>
      </c>
      <c r="G112">
        <f t="shared" si="128"/>
        <v>-0.61016949152542377</v>
      </c>
      <c r="H112">
        <f t="shared" si="128"/>
        <v>0.26881720430107531</v>
      </c>
      <c r="I112">
        <f t="shared" si="128"/>
        <v>1.7793594306049825</v>
      </c>
      <c r="J112">
        <f t="shared" si="128"/>
        <v>-1.0968921389396709</v>
      </c>
      <c r="K112">
        <f t="shared" si="128"/>
        <v>3.5670356703567037</v>
      </c>
      <c r="L112">
        <f t="shared" si="128"/>
        <v>3.1802120141342751</v>
      </c>
      <c r="M112">
        <f t="shared" si="128"/>
        <v>-5.5319148936170208</v>
      </c>
      <c r="N112">
        <f t="shared" si="128"/>
        <v>-0.94078583287216389</v>
      </c>
      <c r="O112">
        <f t="shared" si="128"/>
        <v>2.0140986908358509</v>
      </c>
      <c r="P112">
        <f t="shared" si="128"/>
        <v>0.4817987152034261</v>
      </c>
      <c r="Q112">
        <f t="shared" si="128"/>
        <v>-2.2562449637389204</v>
      </c>
      <c r="R112">
        <f t="shared" si="128"/>
        <v>1.4719411223551058</v>
      </c>
      <c r="S112">
        <f t="shared" si="128"/>
        <v>2.1988527724665392</v>
      </c>
      <c r="T112">
        <f t="shared" si="128"/>
        <v>8.1896551724137936</v>
      </c>
      <c r="U112">
        <f t="shared" si="128"/>
        <v>2.054794520547945</v>
      </c>
      <c r="FN112" t="s">
        <v>130</v>
      </c>
      <c r="FO112">
        <v>-4.5749361237390236</v>
      </c>
      <c r="FP112">
        <v>0.30902594639823217</v>
      </c>
    </row>
    <row r="113" spans="2:21">
      <c r="B113">
        <f t="shared" si="128"/>
        <v>-1.4222503160556259</v>
      </c>
      <c r="C113">
        <f t="shared" si="128"/>
        <v>-0.74487895716945995</v>
      </c>
      <c r="D113">
        <f t="shared" si="128"/>
        <v>-2.4637681159420293</v>
      </c>
      <c r="E113">
        <f t="shared" si="128"/>
        <v>2.0196191575302942</v>
      </c>
      <c r="F113">
        <f t="shared" si="128"/>
        <v>4.0404040404040407</v>
      </c>
      <c r="G113">
        <f t="shared" si="128"/>
        <v>-1.0854816824966078</v>
      </c>
      <c r="H113">
        <f t="shared" si="128"/>
        <v>2.9629629629629632</v>
      </c>
      <c r="I113">
        <f t="shared" si="128"/>
        <v>-3.9900249376558601</v>
      </c>
      <c r="J113">
        <f t="shared" si="128"/>
        <v>1.3736263736263736</v>
      </c>
      <c r="K113">
        <f t="shared" si="128"/>
        <v>1.4256619144602851</v>
      </c>
      <c r="L113">
        <f t="shared" si="128"/>
        <v>1.4326647564469914</v>
      </c>
      <c r="M113">
        <f t="shared" si="128"/>
        <v>2.6548672566371683</v>
      </c>
      <c r="N113">
        <f t="shared" si="128"/>
        <v>-1.1477761836441895</v>
      </c>
      <c r="O113">
        <f t="shared" si="128"/>
        <v>-0.14204545454545456</v>
      </c>
      <c r="P113">
        <f t="shared" si="128"/>
        <v>-0.68222621184919208</v>
      </c>
      <c r="Q113">
        <f t="shared" si="128"/>
        <v>-1.119023397761953</v>
      </c>
      <c r="R113">
        <f t="shared" si="128"/>
        <v>1.5615615615615615</v>
      </c>
      <c r="S113">
        <f t="shared" si="128"/>
        <v>1.8018018018018018</v>
      </c>
      <c r="T113">
        <f t="shared" si="128"/>
        <v>-0.82872928176795579</v>
      </c>
      <c r="U113">
        <f t="shared" si="128"/>
        <v>3.8095238095238098</v>
      </c>
    </row>
    <row r="114" spans="2:21">
      <c r="B114">
        <f t="shared" si="128"/>
        <v>-4.8092868988391384</v>
      </c>
      <c r="C114">
        <f t="shared" si="128"/>
        <v>4.4854881266490763</v>
      </c>
      <c r="D114">
        <f t="shared" si="128"/>
        <v>-2.083333333333333</v>
      </c>
      <c r="E114">
        <f t="shared" si="128"/>
        <v>-0.14738393515106854</v>
      </c>
      <c r="F114">
        <f t="shared" si="128"/>
        <v>4.3478260869565215</v>
      </c>
      <c r="G114">
        <f t="shared" si="128"/>
        <v>-1.0069225928256766</v>
      </c>
      <c r="H114">
        <f t="shared" si="128"/>
        <v>1.5584415584415585</v>
      </c>
      <c r="I114">
        <f t="shared" si="128"/>
        <v>3.79746835443038</v>
      </c>
      <c r="J114">
        <f t="shared" si="128"/>
        <v>3.9867109634551494</v>
      </c>
      <c r="K114">
        <f t="shared" si="128"/>
        <v>4.1993281075027999</v>
      </c>
      <c r="L114">
        <f t="shared" si="128"/>
        <v>4.6511627906976747</v>
      </c>
      <c r="M114">
        <f t="shared" si="128"/>
        <v>-2.8112449799196786</v>
      </c>
      <c r="N114">
        <f t="shared" si="128"/>
        <v>-0.34096444227959083</v>
      </c>
      <c r="O114">
        <f t="shared" si="128"/>
        <v>-1.5315315315315314</v>
      </c>
      <c r="P114">
        <f t="shared" si="128"/>
        <v>-2.1568627450980391</v>
      </c>
      <c r="Q114">
        <f t="shared" si="128"/>
        <v>-0.26936026936026936</v>
      </c>
      <c r="R114">
        <f t="shared" si="128"/>
        <v>1.850362027353178</v>
      </c>
      <c r="S114">
        <f t="shared" si="128"/>
        <v>3.5026269702276709</v>
      </c>
      <c r="T114">
        <f t="shared" si="128"/>
        <v>2.197802197802198</v>
      </c>
      <c r="U114">
        <f t="shared" si="128"/>
        <v>-0.58479532163742687</v>
      </c>
    </row>
    <row r="115" spans="2:21">
      <c r="B115">
        <f t="shared" si="128"/>
        <v>4.2062415196743554</v>
      </c>
      <c r="C115">
        <f t="shared" si="128"/>
        <v>5.3811659192825116</v>
      </c>
      <c r="D115">
        <f t="shared" si="128"/>
        <v>-2.7552674230145868</v>
      </c>
      <c r="E115">
        <f t="shared" si="128"/>
        <v>-5.46875</v>
      </c>
      <c r="F115">
        <f t="shared" si="128"/>
        <v>-15.54054054054054</v>
      </c>
      <c r="G115">
        <f t="shared" si="128"/>
        <v>3.325942350332594</v>
      </c>
      <c r="H115">
        <f t="shared" si="128"/>
        <v>10.069444444444445</v>
      </c>
      <c r="I115">
        <f t="shared" si="128"/>
        <v>-8.1128747795414462</v>
      </c>
      <c r="J115">
        <f t="shared" si="128"/>
        <v>-18.110236220472441</v>
      </c>
      <c r="K115">
        <f t="shared" si="128"/>
        <v>-4.0498442367601246</v>
      </c>
      <c r="L115">
        <f t="shared" si="128"/>
        <v>2.9411764705882351</v>
      </c>
      <c r="M115">
        <f t="shared" si="128"/>
        <v>-8.6513994910941463</v>
      </c>
      <c r="N115">
        <f t="shared" si="128"/>
        <v>8.293838862559241</v>
      </c>
      <c r="O115">
        <f t="shared" si="128"/>
        <v>5.5961070559610704</v>
      </c>
      <c r="P115">
        <f t="shared" si="128"/>
        <v>6.607929515418502</v>
      </c>
      <c r="Q115">
        <f t="shared" si="128"/>
        <v>2.0356234096692112</v>
      </c>
      <c r="R115">
        <f t="shared" si="128"/>
        <v>7.2390572390572396</v>
      </c>
      <c r="S115">
        <f t="shared" si="128"/>
        <v>4.0840140023337224</v>
      </c>
      <c r="T115">
        <f t="shared" si="128"/>
        <v>5.7971014492753623</v>
      </c>
      <c r="U115">
        <f t="shared" si="128"/>
        <v>0</v>
      </c>
    </row>
    <row r="116" spans="2:21">
      <c r="B116">
        <f t="shared" si="128"/>
        <v>3.9745627980922098</v>
      </c>
      <c r="C116">
        <f t="shared" si="128"/>
        <v>3.6319612590799029</v>
      </c>
      <c r="D116">
        <f t="shared" si="128"/>
        <v>-1.855287569573284</v>
      </c>
      <c r="E116">
        <f t="shared" si="128"/>
        <v>-2.5689819219790673</v>
      </c>
      <c r="F116">
        <f t="shared" si="128"/>
        <v>-14.285714285714285</v>
      </c>
      <c r="G116">
        <f t="shared" si="128"/>
        <v>1.098901098901099</v>
      </c>
      <c r="H116">
        <f t="shared" si="128"/>
        <v>3.4351145038167941</v>
      </c>
      <c r="I116">
        <f t="shared" si="128"/>
        <v>-10.197368421052632</v>
      </c>
      <c r="J116">
        <f t="shared" si="128"/>
        <v>-14.471968709256844</v>
      </c>
      <c r="K116">
        <f t="shared" si="128"/>
        <v>-1.7612524461839529</v>
      </c>
      <c r="L116">
        <f t="shared" si="128"/>
        <v>1.0752688172043012</v>
      </c>
      <c r="M116">
        <f t="shared" si="128"/>
        <v>-9.5238095238095237</v>
      </c>
      <c r="N116">
        <f t="shared" si="128"/>
        <v>10.29810298102981</v>
      </c>
      <c r="O116">
        <f t="shared" si="128"/>
        <v>5.0071530758226039</v>
      </c>
      <c r="P116">
        <f t="shared" si="128"/>
        <v>4.7984644913627639</v>
      </c>
      <c r="Q116">
        <f t="shared" si="128"/>
        <v>1.6197183098591548</v>
      </c>
      <c r="R116">
        <f t="shared" si="128"/>
        <v>6.4754856614246066</v>
      </c>
      <c r="S116">
        <f t="shared" si="128"/>
        <v>4.2906574394463668</v>
      </c>
      <c r="T116">
        <f t="shared" si="128"/>
        <v>7.8740157480314963</v>
      </c>
      <c r="U116">
        <f t="shared" si="128"/>
        <v>-4.9056603773584913</v>
      </c>
    </row>
    <row r="117" spans="2:21">
      <c r="B117">
        <f t="shared" si="128"/>
        <v>4.5327102803738324</v>
      </c>
      <c r="C117">
        <f t="shared" si="128"/>
        <v>4.6357615894039732</v>
      </c>
      <c r="D117">
        <f t="shared" si="128"/>
        <v>0.2824858757062147</v>
      </c>
      <c r="E117">
        <f t="shared" si="128"/>
        <v>-2.7058823529411762</v>
      </c>
      <c r="F117">
        <f t="shared" si="128"/>
        <v>-10.19036954087346</v>
      </c>
      <c r="G117">
        <f t="shared" si="128"/>
        <v>2.8252788104089221</v>
      </c>
      <c r="H117">
        <f t="shared" si="128"/>
        <v>1.2429378531073447</v>
      </c>
      <c r="I117">
        <f t="shared" si="128"/>
        <v>-5.0600885515496516</v>
      </c>
      <c r="J117">
        <f t="shared" si="128"/>
        <v>-6.25</v>
      </c>
      <c r="K117">
        <f t="shared" si="128"/>
        <v>-2.9509406123201769</v>
      </c>
      <c r="L117">
        <f t="shared" si="128"/>
        <v>0</v>
      </c>
      <c r="M117">
        <f t="shared" si="128"/>
        <v>-4.7410008779631259</v>
      </c>
      <c r="N117">
        <f t="shared" si="128"/>
        <v>4.4070512820512819</v>
      </c>
      <c r="O117">
        <f t="shared" si="128"/>
        <v>0.53380782918149472</v>
      </c>
      <c r="P117">
        <f t="shared" si="128"/>
        <v>3.2910388580491676</v>
      </c>
      <c r="Q117">
        <f t="shared" si="128"/>
        <v>0.29009531703273933</v>
      </c>
      <c r="R117">
        <f t="shared" si="128"/>
        <v>3.6182485579444155</v>
      </c>
      <c r="S117">
        <f t="shared" si="128"/>
        <v>2.2195318805488298</v>
      </c>
      <c r="T117">
        <f t="shared" si="128"/>
        <v>7.9069767441860463</v>
      </c>
      <c r="U117">
        <f t="shared" si="128"/>
        <v>-3.9589442815249267</v>
      </c>
    </row>
    <row r="118" spans="2:21">
      <c r="B118">
        <f t="shared" si="128"/>
        <v>-5.0682261208577</v>
      </c>
      <c r="C118">
        <f t="shared" si="128"/>
        <v>11.278195488721805</v>
      </c>
      <c r="D118">
        <f t="shared" si="128"/>
        <v>-9.2307692307692317</v>
      </c>
      <c r="E118">
        <f t="shared" si="128"/>
        <v>-6.8493150684931505</v>
      </c>
      <c r="F118">
        <f t="shared" si="128"/>
        <v>-13.888888888888889</v>
      </c>
      <c r="G118">
        <f t="shared" si="128"/>
        <v>-0.28985507246376813</v>
      </c>
      <c r="H118">
        <f t="shared" si="128"/>
        <v>8.9171974522292992</v>
      </c>
      <c r="I118">
        <f t="shared" si="128"/>
        <v>4.5454545454545459</v>
      </c>
      <c r="J118">
        <f t="shared" si="128"/>
        <v>-5.9027777777777777</v>
      </c>
      <c r="K118">
        <f t="shared" si="128"/>
        <v>0.48543689320388345</v>
      </c>
      <c r="L118">
        <f t="shared" si="128"/>
        <v>-2.7777777777777777</v>
      </c>
      <c r="M118">
        <f t="shared" si="128"/>
        <v>-5.982905982905983</v>
      </c>
      <c r="N118">
        <f t="shared" si="128"/>
        <v>-5.1948051948051948</v>
      </c>
      <c r="O118">
        <f t="shared" si="128"/>
        <v>-2.1028037383177569</v>
      </c>
      <c r="P118">
        <f t="shared" si="128"/>
        <v>8.7091757387247277</v>
      </c>
      <c r="Q118">
        <f t="shared" si="128"/>
        <v>-5.5837563451776653</v>
      </c>
      <c r="R118">
        <f t="shared" si="128"/>
        <v>12.396694214876034</v>
      </c>
      <c r="S118">
        <f t="shared" si="128"/>
        <v>8.2446808510638299</v>
      </c>
      <c r="T118">
        <f t="shared" si="128"/>
        <v>5.2631578947368416</v>
      </c>
      <c r="U118">
        <f t="shared" si="128"/>
        <v>-4.5801526717557248</v>
      </c>
    </row>
    <row r="119" spans="2:21">
      <c r="B119">
        <f t="shared" si="128"/>
        <v>-8.3333333333333321</v>
      </c>
      <c r="C119">
        <f t="shared" si="128"/>
        <v>8.0459770114942533</v>
      </c>
      <c r="D119">
        <f t="shared" si="128"/>
        <v>-20.325203252032519</v>
      </c>
      <c r="E119">
        <f t="shared" si="128"/>
        <v>-0.32573289902280134</v>
      </c>
      <c r="F119">
        <f t="shared" si="128"/>
        <v>-23.021582733812952</v>
      </c>
      <c r="G119">
        <f t="shared" si="128"/>
        <v>-8.1018518518518512</v>
      </c>
      <c r="H119">
        <f t="shared" si="128"/>
        <v>10.05586592178771</v>
      </c>
      <c r="I119">
        <f t="shared" si="128"/>
        <v>-3.1578947368421053</v>
      </c>
      <c r="J119">
        <f t="shared" si="128"/>
        <v>-5.3156146179401995</v>
      </c>
      <c r="K119">
        <f t="shared" si="128"/>
        <v>0.40927694406548432</v>
      </c>
      <c r="L119">
        <f t="shared" si="128"/>
        <v>6.8965517241379306</v>
      </c>
      <c r="M119">
        <f t="shared" si="128"/>
        <v>0</v>
      </c>
      <c r="N119">
        <f t="shared" si="128"/>
        <v>-3.8793103448275863</v>
      </c>
      <c r="O119">
        <f t="shared" si="128"/>
        <v>-1.2448132780082988</v>
      </c>
      <c r="P119">
        <f t="shared" si="128"/>
        <v>7.7333333333333334</v>
      </c>
      <c r="Q119">
        <f t="shared" si="128"/>
        <v>-4.2288557213930353</v>
      </c>
      <c r="R119">
        <f t="shared" si="128"/>
        <v>10.53921568627451</v>
      </c>
      <c r="S119">
        <f t="shared" si="128"/>
        <v>11.294117647058824</v>
      </c>
      <c r="T119">
        <f t="shared" si="128"/>
        <v>5.3691275167785237</v>
      </c>
      <c r="U119">
        <f t="shared" si="128"/>
        <v>8</v>
      </c>
    </row>
    <row r="120" spans="2:21">
      <c r="B120">
        <f t="shared" si="128"/>
        <v>-4.53781512605042</v>
      </c>
      <c r="C120">
        <f t="shared" si="128"/>
        <v>10.909090909090908</v>
      </c>
      <c r="D120">
        <f t="shared" si="128"/>
        <v>-11.03448275862069</v>
      </c>
      <c r="E120">
        <f t="shared" si="128"/>
        <v>-1.524390243902439</v>
      </c>
      <c r="F120">
        <f t="shared" si="128"/>
        <v>-23.008849557522122</v>
      </c>
      <c r="G120">
        <f t="shared" si="128"/>
        <v>0.88888888888888884</v>
      </c>
      <c r="H120">
        <f t="shared" si="128"/>
        <v>-4.5714285714285712</v>
      </c>
      <c r="I120">
        <f t="shared" si="128"/>
        <v>8.1818181818181817</v>
      </c>
      <c r="J120">
        <f t="shared" si="128"/>
        <v>-12.574850299401197</v>
      </c>
      <c r="K120">
        <f t="shared" si="128"/>
        <v>-1.3368983957219251</v>
      </c>
      <c r="L120">
        <f t="shared" si="128"/>
        <v>-5.6818181818181817</v>
      </c>
      <c r="M120">
        <f t="shared" si="128"/>
        <v>-14.925373134328357</v>
      </c>
      <c r="N120">
        <f t="shared" si="128"/>
        <v>2.4234693877551021</v>
      </c>
      <c r="O120">
        <f t="shared" si="128"/>
        <v>-5.1485148514851486</v>
      </c>
      <c r="P120">
        <f t="shared" si="128"/>
        <v>10.621761658031089</v>
      </c>
      <c r="Q120">
        <f t="shared" si="128"/>
        <v>1.6913319238900635</v>
      </c>
      <c r="R120">
        <f t="shared" si="128"/>
        <v>6.3569682151589246</v>
      </c>
      <c r="S120">
        <f t="shared" si="128"/>
        <v>2.558139534883721</v>
      </c>
      <c r="T120">
        <f t="shared" si="128"/>
        <v>7.5862068965517242</v>
      </c>
      <c r="U120">
        <f t="shared" si="128"/>
        <v>-2.0270270270270272</v>
      </c>
    </row>
    <row r="121" spans="2:21">
      <c r="B121">
        <f t="shared" si="128"/>
        <v>-6.8259385665529013</v>
      </c>
      <c r="C121">
        <f t="shared" si="128"/>
        <v>8.8757396449704142</v>
      </c>
      <c r="D121">
        <f t="shared" si="128"/>
        <v>-16.666666666666664</v>
      </c>
      <c r="E121">
        <f t="shared" si="128"/>
        <v>-0.31948881789137379</v>
      </c>
      <c r="F121">
        <f t="shared" si="128"/>
        <v>-18.493150684931507</v>
      </c>
      <c r="G121">
        <f t="shared" si="128"/>
        <v>-4.225352112676056</v>
      </c>
      <c r="H121">
        <f t="shared" si="128"/>
        <v>7.3033707865168536</v>
      </c>
      <c r="I121">
        <f t="shared" si="128"/>
        <v>-1.0309278350515463</v>
      </c>
      <c r="J121">
        <f t="shared" si="128"/>
        <v>-9.6875</v>
      </c>
      <c r="K121">
        <f t="shared" si="128"/>
        <v>0.27932960893854747</v>
      </c>
      <c r="L121">
        <f t="shared" si="128"/>
        <v>-2.3529411764705883</v>
      </c>
      <c r="M121">
        <f t="shared" si="128"/>
        <v>-13.178294573643413</v>
      </c>
      <c r="N121">
        <f t="shared" si="128"/>
        <v>1.3404825737265416</v>
      </c>
      <c r="O121">
        <f t="shared" si="128"/>
        <v>-3.5714285714285712</v>
      </c>
      <c r="P121">
        <f t="shared" si="128"/>
        <v>7.93010752688172</v>
      </c>
      <c r="Q121">
        <f t="shared" si="128"/>
        <v>-4.7961630695443649</v>
      </c>
      <c r="R121">
        <f t="shared" si="128"/>
        <v>5.2884615384615383</v>
      </c>
      <c r="S121">
        <f t="shared" si="128"/>
        <v>13.033707865168539</v>
      </c>
      <c r="T121">
        <f t="shared" si="128"/>
        <v>6.1643835616438354</v>
      </c>
      <c r="U121">
        <f t="shared" si="128"/>
        <v>6.2068965517241379</v>
      </c>
    </row>
  </sheetData>
  <mergeCells count="9">
    <mergeCell ref="FP1:GI1"/>
    <mergeCell ref="FP28:GI28"/>
    <mergeCell ref="GK28:HD28"/>
    <mergeCell ref="B1:U1"/>
    <mergeCell ref="V1:AO1"/>
    <mergeCell ref="AP1:BI1"/>
    <mergeCell ref="CZ1:DS1"/>
    <mergeCell ref="DV1:EO1"/>
    <mergeCell ref="EU1:FN1"/>
  </mergeCells>
  <conditionalFormatting sqref="CZ29:DS41 CZ4:DS27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V4:EO27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4:FN27 FP4:GI27">
    <cfRule type="colorScale" priority="21">
      <colorScale>
        <cfvo type="min"/>
        <cfvo type="max"/>
        <color rgb="FFFCFCFF"/>
        <color rgb="FF63BE7B"/>
      </colorScale>
    </cfRule>
  </conditionalFormatting>
  <conditionalFormatting sqref="EU29:FN52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U53:FN53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O107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O108:FO112 FO93:FO106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O93:FO112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93:FP112">
    <cfRule type="colorScale" priority="16">
      <colorScale>
        <cfvo type="min"/>
        <cfvo type="max"/>
        <color rgb="FFFCFCFF"/>
        <color rgb="FF63BE7B"/>
      </colorScale>
    </cfRule>
  </conditionalFormatting>
  <conditionalFormatting sqref="EU55:FN60 FP55:GI60 GK55:HD60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29:GI52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29:HD52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55:GI60 GK55:HD60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64:HD64 FP64:GI64 EU64:FN6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64:HD64 FP64:GI6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55:HD6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K64:HD6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max"/>
        <color rgb="FF63BE7B"/>
        <color rgb="FFFCFCFF"/>
      </colorScale>
    </cfRule>
  </conditionalFormatting>
  <conditionalFormatting sqref="FP64:GI6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P55:GI6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J76:HJ9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K76:HK95">
    <cfRule type="colorScale" priority="3">
      <colorScale>
        <cfvo type="min"/>
        <cfvo type="max"/>
        <color rgb="FFFFEF9C"/>
        <color rgb="FF63BE7B"/>
      </colorScale>
    </cfRule>
  </conditionalFormatting>
  <conditionalFormatting sqref="B44:U66 B69:U81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4:U12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0:U41 B4:U27">
    <cfRule type="colorScale" priority="27">
      <colorScale>
        <cfvo type="min"/>
        <cfvo type="max"/>
        <color rgb="FFFCFCFF"/>
        <color rgb="FF63BE7B"/>
      </colorScale>
    </cfRule>
  </conditionalFormatting>
  <conditionalFormatting sqref="BJ4:CC2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27:CC2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scale="11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47BE0-2EA2-FB46-8BD6-4A9CF67A3EF4}">
  <dimension ref="B4:AX119"/>
  <sheetViews>
    <sheetView zoomScale="86" zoomScaleNormal="86" workbookViewId="0">
      <selection activeCell="A8" sqref="A8"/>
    </sheetView>
  </sheetViews>
  <sheetFormatPr baseColWidth="10" defaultRowHeight="16"/>
  <cols>
    <col min="31" max="50" width="3.28515625" style="2" customWidth="1"/>
  </cols>
  <sheetData>
    <row r="4" spans="2:50">
      <c r="B4">
        <v>-2</v>
      </c>
      <c r="C4" t="str">
        <f>'Hm_AAlist_at-2'!HI75</f>
        <v>AA</v>
      </c>
      <c r="D4" t="str">
        <f>'Hm_AAlist_at-2'!HJ75</f>
        <v>SCORE</v>
      </c>
      <c r="E4" t="str">
        <f>'Hm_AAlist_at-2'!HK75</f>
        <v>log10p</v>
      </c>
      <c r="F4" t="str">
        <f>'Hm_AAlist_at-2'!HL75</f>
        <v>pvalue</v>
      </c>
      <c r="G4">
        <v>-1</v>
      </c>
      <c r="H4" t="str">
        <f>'Hm_AAlist_at-1'!HI75</f>
        <v>AA</v>
      </c>
      <c r="I4" t="str">
        <f>'Hm_AAlist_at-1'!HJ75</f>
        <v>SCORE</v>
      </c>
      <c r="J4" t="str">
        <f>'Hm_AAlist_at-1'!HK75</f>
        <v>log10p</v>
      </c>
      <c r="K4" t="str">
        <f>'Hm_AAlist_at-1'!HL75</f>
        <v>pvalue</v>
      </c>
      <c r="L4">
        <f>'Hm_AAlist_at0)v2'!HH75</f>
        <v>0</v>
      </c>
      <c r="M4" t="str">
        <f>'Hm_AAlist_at0)v2'!HI75</f>
        <v>AA</v>
      </c>
      <c r="N4" t="str">
        <f>'Hm_AAlist_at0)v2'!HJ75</f>
        <v>SCORE</v>
      </c>
      <c r="O4" t="str">
        <f>'Hm_AAlist_at0)v2'!HK75</f>
        <v>log10p</v>
      </c>
      <c r="P4" t="str">
        <f>'Hm_AAlist_at0)v2'!HL75</f>
        <v>pvalue</v>
      </c>
      <c r="Q4">
        <v>1</v>
      </c>
      <c r="R4" t="str">
        <f>'Hm_AAlist_at+1'!HI75</f>
        <v>AA</v>
      </c>
      <c r="S4" t="str">
        <f>'Hm_AAlist_at+1'!HJ75</f>
        <v>SCORE</v>
      </c>
      <c r="T4" t="str">
        <f>'Hm_AAlist_at+1'!HK75</f>
        <v>log10p</v>
      </c>
      <c r="U4" t="str">
        <f>'Hm_AAlist_at+1'!HL75</f>
        <v>pvalue</v>
      </c>
      <c r="V4">
        <f>'Hm_AAlist_at+2'!HH75</f>
        <v>0</v>
      </c>
      <c r="W4" t="str">
        <f>'Hm_AAlist_at+2'!HI75</f>
        <v>AA</v>
      </c>
      <c r="X4" t="str">
        <f>'Hm_AAlist_at+2'!HJ75</f>
        <v>SCORE</v>
      </c>
      <c r="Y4" t="str">
        <f>'Hm_AAlist_at+2'!HK75</f>
        <v>log10p</v>
      </c>
      <c r="Z4" t="str">
        <f>'Hm_AAlist_at+2'!HL75</f>
        <v>pvalue</v>
      </c>
      <c r="AE4" s="2" t="s">
        <v>132</v>
      </c>
      <c r="AF4" s="2" t="s">
        <v>124</v>
      </c>
      <c r="AG4" s="2" t="s">
        <v>126</v>
      </c>
      <c r="AH4" s="2" t="s">
        <v>120</v>
      </c>
      <c r="AI4" s="2" t="s">
        <v>121</v>
      </c>
      <c r="AJ4" s="2" t="s">
        <v>133</v>
      </c>
      <c r="AK4" s="2" t="s">
        <v>134</v>
      </c>
      <c r="AL4" s="2" t="s">
        <v>129</v>
      </c>
      <c r="AM4" s="2" t="s">
        <v>131</v>
      </c>
      <c r="AN4" s="2" t="s">
        <v>123</v>
      </c>
      <c r="AO4" s="2" t="s">
        <v>118</v>
      </c>
      <c r="AP4" s="2" t="s">
        <v>136</v>
      </c>
      <c r="AQ4" s="2" t="s">
        <v>125</v>
      </c>
      <c r="AR4" s="2" t="s">
        <v>127</v>
      </c>
      <c r="AS4" s="2" t="s">
        <v>128</v>
      </c>
      <c r="AT4" s="2" t="s">
        <v>122</v>
      </c>
      <c r="AU4" s="2" t="s">
        <v>137</v>
      </c>
      <c r="AV4" s="2" t="s">
        <v>135</v>
      </c>
      <c r="AW4" s="2" t="s">
        <v>119</v>
      </c>
      <c r="AX4" s="2" t="s">
        <v>130</v>
      </c>
    </row>
    <row r="5" spans="2:50">
      <c r="B5" t="str">
        <f>'Hm_AAlist_at-2'!HH76</f>
        <v>polar positive</v>
      </c>
      <c r="C5" t="str">
        <f>'Hm_AAlist_at-2'!HI76</f>
        <v>R</v>
      </c>
      <c r="D5">
        <f>'Hm_AAlist_at-2'!HJ76</f>
        <v>2.9338544887349243</v>
      </c>
      <c r="E5">
        <f>'Hm_AAlist_at-2'!HK76</f>
        <v>1.4894152379312944</v>
      </c>
      <c r="F5">
        <f>'Hm_AAlist_at-2'!HL76</f>
        <v>3.2402965773990045E-2</v>
      </c>
      <c r="G5" t="str">
        <f>'Hm_AAlist_at-1'!HH76</f>
        <v>polar positive</v>
      </c>
      <c r="H5" t="str">
        <f>'Hm_AAlist_at-1'!HI76</f>
        <v>R</v>
      </c>
      <c r="I5">
        <f>'Hm_AAlist_at-1'!HJ76</f>
        <v>-2.4909173851922035</v>
      </c>
      <c r="J5">
        <f>'Hm_AAlist_at-1'!HK76</f>
        <v>1.4258522803552627</v>
      </c>
      <c r="K5">
        <f>'Hm_AAlist_at-1'!HL76</f>
        <v>3.7510056615039034E-2</v>
      </c>
      <c r="L5" t="str">
        <f>'Hm_AAlist_at0)v2'!HH76</f>
        <v>polar positive</v>
      </c>
      <c r="M5" t="str">
        <f>'Hm_AAlist_at0)v2'!HI76</f>
        <v>R</v>
      </c>
      <c r="N5">
        <f>'Hm_AAlist_at0)v2'!HJ76</f>
        <v>1.3781192770425121</v>
      </c>
      <c r="O5">
        <f>'Hm_AAlist_at0)v2'!HK76</f>
        <v>1.1506486188079192</v>
      </c>
      <c r="P5">
        <f>'Hm_AAlist_at0)v2'!HL76</f>
        <v>7.0688925651504086E-2</v>
      </c>
      <c r="Q5" t="str">
        <f>'Hm_AAlist_at+1'!HH76</f>
        <v>polar positive</v>
      </c>
      <c r="R5" t="str">
        <f>'Hm_AAlist_at+1'!HI76</f>
        <v>R</v>
      </c>
      <c r="S5">
        <f>'Hm_AAlist_at+1'!HJ76</f>
        <v>-0.63291726223267664</v>
      </c>
      <c r="T5">
        <f>'Hm_AAlist_at+1'!HK76</f>
        <v>1.8268922412480431</v>
      </c>
      <c r="U5">
        <f>'Hm_AAlist_at+1'!HL76</f>
        <v>1.4897306693363643E-2</v>
      </c>
      <c r="V5" t="str">
        <f>'Hm_AAlist_at+2'!HH76</f>
        <v>polar positive</v>
      </c>
      <c r="W5" t="str">
        <f>'Hm_AAlist_at+2'!HI76</f>
        <v>R</v>
      </c>
      <c r="X5">
        <f>'Hm_AAlist_at+2'!HJ76</f>
        <v>0.43000606994245977</v>
      </c>
      <c r="Y5">
        <f>'Hm_AAlist_at+2'!HK76</f>
        <v>0.92110824221873466</v>
      </c>
      <c r="Z5">
        <f>'Hm_AAlist_at+2'!HL76</f>
        <v>0.11992003808911489</v>
      </c>
      <c r="AD5" t="str">
        <f>'Hm_AAlist_at-2'!ER55</f>
        <v>TKOv3</v>
      </c>
      <c r="AE5" s="2">
        <f>'Hm_AAlist_at-2'!EU55</f>
        <v>-0.63091482649842268</v>
      </c>
      <c r="AF5" s="2">
        <f>'Hm_AAlist_at-2'!EV55</f>
        <v>1.0416666666666665</v>
      </c>
      <c r="AG5" s="2">
        <f>'Hm_AAlist_at-2'!EW55</f>
        <v>5.8823529411764701</v>
      </c>
      <c r="AH5" s="2">
        <f>'Hm_AAlist_at-2'!EX55</f>
        <v>-1.6949152542372881</v>
      </c>
      <c r="AI5" s="2">
        <f>'Hm_AAlist_at-2'!EY55</f>
        <v>0.34722222222222221</v>
      </c>
      <c r="AJ5" s="2">
        <f>'Hm_AAlist_at-2'!EZ55</f>
        <v>-2.5974025974025974</v>
      </c>
      <c r="AK5" s="2">
        <f>'Hm_AAlist_at-2'!FA55</f>
        <v>7.0539419087136928</v>
      </c>
      <c r="AL5" s="2">
        <f>'Hm_AAlist_at-2'!FB55</f>
        <v>0</v>
      </c>
      <c r="AM5" s="2">
        <f>'Hm_AAlist_at-2'!FC55</f>
        <v>-1.4423076923076923</v>
      </c>
      <c r="AN5" s="2">
        <f>'Hm_AAlist_at-2'!FD55</f>
        <v>-1.809954751131222</v>
      </c>
      <c r="AO5" s="2">
        <f>'Hm_AAlist_at-2'!FE55</f>
        <v>-1.557632398753894</v>
      </c>
      <c r="AP5" s="2">
        <f>'Hm_AAlist_at-2'!FF55</f>
        <v>0.64308681672025725</v>
      </c>
      <c r="AQ5" s="2">
        <f>'Hm_AAlist_at-2'!FG55</f>
        <v>9.7297297297297298</v>
      </c>
      <c r="AR5" s="2">
        <f>'Hm_AAlist_at-2'!FH55</f>
        <v>-0.21186440677966101</v>
      </c>
      <c r="AS5" s="2">
        <f>'Hm_AAlist_at-2'!FI55</f>
        <v>-15.972222222222221</v>
      </c>
      <c r="AT5" s="2">
        <f>'Hm_AAlist_at-2'!FJ55</f>
        <v>0.77519379844961245</v>
      </c>
      <c r="AU5" s="2">
        <f>'Hm_AAlist_at-2'!FK55</f>
        <v>9.0909090909090917</v>
      </c>
      <c r="AV5" s="2">
        <f>'Hm_AAlist_at-2'!FL55</f>
        <v>2.3255813953488373</v>
      </c>
      <c r="AW5" s="2">
        <f>'Hm_AAlist_at-2'!FM55</f>
        <v>0</v>
      </c>
      <c r="AX5" s="2">
        <f>'Hm_AAlist_at-2'!FN55</f>
        <v>-1.5075376884422109</v>
      </c>
    </row>
    <row r="6" spans="2:50">
      <c r="B6">
        <f>'Hm_AAlist_at-2'!HH77</f>
        <v>0</v>
      </c>
      <c r="C6" t="str">
        <f>'Hm_AAlist_at-2'!HI77</f>
        <v>H</v>
      </c>
      <c r="D6">
        <f>'Hm_AAlist_at-2'!HJ77</f>
        <v>1.8159440304085182</v>
      </c>
      <c r="E6">
        <f>'Hm_AAlist_at-2'!HK77</f>
        <v>0.87465735144030876</v>
      </c>
      <c r="F6">
        <f>'Hm_AAlist_at-2'!HL77</f>
        <v>0.13345739656813183</v>
      </c>
      <c r="G6">
        <f>'Hm_AAlist_at-1'!HH77</f>
        <v>0</v>
      </c>
      <c r="H6" t="str">
        <f>'Hm_AAlist_at-1'!HI77</f>
        <v>H</v>
      </c>
      <c r="I6">
        <f>'Hm_AAlist_at-1'!HJ77</f>
        <v>-0.38549807964289734</v>
      </c>
      <c r="J6">
        <f>'Hm_AAlist_at-1'!HK77</f>
        <v>0.44622953785486341</v>
      </c>
      <c r="K6">
        <f>'Hm_AAlist_at-1'!HL77</f>
        <v>0.35790722224145</v>
      </c>
      <c r="L6">
        <f>'Hm_AAlist_at0)v2'!HH77</f>
        <v>0</v>
      </c>
      <c r="M6" t="str">
        <f>'Hm_AAlist_at0)v2'!HI77</f>
        <v>H</v>
      </c>
      <c r="N6">
        <f>'Hm_AAlist_at0)v2'!HJ77</f>
        <v>1.4553435735144777</v>
      </c>
      <c r="O6">
        <f>'Hm_AAlist_at0)v2'!HK77</f>
        <v>1.6647364818798189</v>
      </c>
      <c r="P6">
        <f>'Hm_AAlist_at0)v2'!HL77</f>
        <v>2.1640312009154949E-2</v>
      </c>
      <c r="Q6">
        <f>'Hm_AAlist_at+1'!HH77</f>
        <v>0</v>
      </c>
      <c r="R6" t="str">
        <f>'Hm_AAlist_at+1'!HI77</f>
        <v>H</v>
      </c>
      <c r="S6">
        <f>'Hm_AAlist_at+1'!HJ77</f>
        <v>-2.32989177571937</v>
      </c>
      <c r="T6">
        <f>'Hm_AAlist_at+1'!HK77</f>
        <v>1.3947801982230064</v>
      </c>
      <c r="U6">
        <f>'Hm_AAlist_at+1'!HL77</f>
        <v>4.0292090595460239E-2</v>
      </c>
      <c r="V6">
        <f>'Hm_AAlist_at+2'!HH77</f>
        <v>0</v>
      </c>
      <c r="W6" t="str">
        <f>'Hm_AAlist_at+2'!HI77</f>
        <v>H</v>
      </c>
      <c r="X6">
        <f>'Hm_AAlist_at+2'!HJ77</f>
        <v>3.705833638707984</v>
      </c>
      <c r="Y6">
        <f>'Hm_AAlist_at+2'!HK77</f>
        <v>0.76141379693704758</v>
      </c>
      <c r="Z6">
        <f>'Hm_AAlist_at+2'!HL77</f>
        <v>0.1732152811447556</v>
      </c>
      <c r="AD6" t="str">
        <f>'Hm_AAlist_at-2'!ER56</f>
        <v>Sanger</v>
      </c>
      <c r="AE6" s="2">
        <f>'Hm_AAlist_at-2'!EU56</f>
        <v>4.884966952337285</v>
      </c>
      <c r="AF6" s="2">
        <f>'Hm_AAlist_at-2'!EV56</f>
        <v>7.7915113949938721</v>
      </c>
      <c r="AG6" s="2">
        <f>'Hm_AAlist_at-2'!EW56</f>
        <v>4.7168894334613674</v>
      </c>
      <c r="AH6" s="2">
        <f>'Hm_AAlist_at-2'!EX56</f>
        <v>-1.8312947536466975</v>
      </c>
      <c r="AI6" s="2">
        <f>'Hm_AAlist_at-2'!EY56</f>
        <v>3.0832787187109556</v>
      </c>
      <c r="AJ6" s="2">
        <f>'Hm_AAlist_at-2'!EZ56</f>
        <v>-11.306163501657213</v>
      </c>
      <c r="AK6" s="2">
        <f>'Hm_AAlist_at-2'!FA56</f>
        <v>6.0122869092399176</v>
      </c>
      <c r="AL6" s="2">
        <f>'Hm_AAlist_at-2'!FB56</f>
        <v>-2.8175091448776466</v>
      </c>
      <c r="AM6" s="2">
        <f>'Hm_AAlist_at-2'!FC56</f>
        <v>-1.3657803647763973E-3</v>
      </c>
      <c r="AN6" s="2">
        <f>'Hm_AAlist_at-2'!FD56</f>
        <v>-3.1889878448687159</v>
      </c>
      <c r="AO6" s="2">
        <f>'Hm_AAlist_at-2'!FE56</f>
        <v>0.44040067017699458</v>
      </c>
      <c r="AP6" s="2">
        <f>'Hm_AAlist_at-2'!FF56</f>
        <v>3.5449838140265806</v>
      </c>
      <c r="AQ6" s="2">
        <f>'Hm_AAlist_at-2'!FG56</f>
        <v>0.59675397624507076</v>
      </c>
      <c r="AR6" s="2">
        <f>'Hm_AAlist_at-2'!FH56</f>
        <v>0.6228775286955639</v>
      </c>
      <c r="AS6" s="2">
        <f>'Hm_AAlist_at-2'!FI56</f>
        <v>5.8523563935751293</v>
      </c>
      <c r="AT6" s="2">
        <f>'Hm_AAlist_at-2'!FJ56</f>
        <v>-8.6902459358319</v>
      </c>
      <c r="AU6" s="2">
        <f>'Hm_AAlist_at-2'!FK56</f>
        <v>10.752082322687937</v>
      </c>
      <c r="AV6" s="2">
        <f>'Hm_AAlist_at-2'!FL56</f>
        <v>-10.298202507584659</v>
      </c>
      <c r="AW6" s="2">
        <f>'Hm_AAlist_at-2'!FM56</f>
        <v>-0.22744603116784259</v>
      </c>
      <c r="AX6" s="2">
        <f>'Hm_AAlist_at-2'!FN56</f>
        <v>-1.7897318791756058</v>
      </c>
    </row>
    <row r="7" spans="2:50">
      <c r="B7">
        <f>'Hm_AAlist_at-2'!HH78</f>
        <v>0</v>
      </c>
      <c r="C7" t="str">
        <f>'Hm_AAlist_at-2'!HI78</f>
        <v>K</v>
      </c>
      <c r="D7">
        <f>'Hm_AAlist_at-2'!HJ78</f>
        <v>-0.47115066497656927</v>
      </c>
      <c r="E7">
        <f>'Hm_AAlist_at-2'!HK78</f>
        <v>1.7343564278793293</v>
      </c>
      <c r="F7">
        <f>'Hm_AAlist_at-2'!HL78</f>
        <v>1.84350182602947E-2</v>
      </c>
      <c r="G7">
        <f>'Hm_AAlist_at-1'!HH78</f>
        <v>0</v>
      </c>
      <c r="H7" t="str">
        <f>'Hm_AAlist_at-1'!HI78</f>
        <v>K</v>
      </c>
      <c r="I7">
        <f>'Hm_AAlist_at-1'!HJ78</f>
        <v>-4.7910601293414841</v>
      </c>
      <c r="J7">
        <f>'Hm_AAlist_at-1'!HK78</f>
        <v>2.1113135514609054</v>
      </c>
      <c r="K7">
        <f>'Hm_AAlist_at-1'!HL78</f>
        <v>7.7390285450725793E-3</v>
      </c>
      <c r="L7">
        <f>'Hm_AAlist_at0)v2'!HH78</f>
        <v>0</v>
      </c>
      <c r="M7" t="str">
        <f>'Hm_AAlist_at0)v2'!HI78</f>
        <v>K</v>
      </c>
      <c r="N7">
        <f>'Hm_AAlist_at0)v2'!HJ78</f>
        <v>-4.071647200322789</v>
      </c>
      <c r="O7">
        <f>'Hm_AAlist_at0)v2'!HK78</f>
        <v>3.6796688001414437</v>
      </c>
      <c r="P7">
        <f>'Hm_AAlist_at0)v2'!HL78</f>
        <v>2.0908900689176058E-4</v>
      </c>
      <c r="Q7">
        <f>'Hm_AAlist_at+1'!HH78</f>
        <v>0</v>
      </c>
      <c r="R7" t="str">
        <f>'Hm_AAlist_at+1'!HI78</f>
        <v>K</v>
      </c>
      <c r="S7">
        <f>'Hm_AAlist_at+1'!HJ78</f>
        <v>-6.060222620581583</v>
      </c>
      <c r="T7">
        <f>'Hm_AAlist_at+1'!HK78</f>
        <v>5.4641755186072967</v>
      </c>
      <c r="U7">
        <f>'Hm_AAlist_at+1'!HL78</f>
        <v>3.4341912820146092E-6</v>
      </c>
      <c r="V7">
        <f>'Hm_AAlist_at+2'!HH78</f>
        <v>0</v>
      </c>
      <c r="W7" t="str">
        <f>'Hm_AAlist_at+2'!HI78</f>
        <v>K</v>
      </c>
      <c r="X7">
        <f>'Hm_AAlist_at+2'!HJ78</f>
        <v>-8.299151929592556</v>
      </c>
      <c r="Y7">
        <f>'Hm_AAlist_at+2'!HK78</f>
        <v>2.9017654428256985</v>
      </c>
      <c r="Z7">
        <f>'Hm_AAlist_at+2'!HL78</f>
        <v>1.2538181640684432E-3</v>
      </c>
      <c r="AD7" t="str">
        <f>'Hm_AAlist_at-2'!ER57</f>
        <v>IMP Hm</v>
      </c>
      <c r="AE7" s="2">
        <f>'Hm_AAlist_at-2'!EU57</f>
        <v>4.9047403789548181</v>
      </c>
      <c r="AF7" s="2">
        <f>'Hm_AAlist_at-2'!EV57</f>
        <v>0.77287653507165699</v>
      </c>
      <c r="AG7" s="2">
        <f>'Hm_AAlist_at-2'!EW57</f>
        <v>0.33157106469755915</v>
      </c>
      <c r="AH7" s="2">
        <f>'Hm_AAlist_at-2'!EX57</f>
        <v>-3.4463509089051065</v>
      </c>
      <c r="AI7" s="2">
        <f>'Hm_AAlist_at-2'!EY57</f>
        <v>5.400293957001101</v>
      </c>
      <c r="AJ7" s="2">
        <f>'Hm_AAlist_at-2'!EZ57</f>
        <v>-3.5545986119284039</v>
      </c>
      <c r="AK7" s="2">
        <f>'Hm_AAlist_at-2'!FA57</f>
        <v>-1.7894692759537192</v>
      </c>
      <c r="AL7" s="2">
        <f>'Hm_AAlist_at-2'!FB57</f>
        <v>-6.323930437988774</v>
      </c>
      <c r="AM7" s="2">
        <f>'Hm_AAlist_at-2'!FC57</f>
        <v>-1.2806152927120669</v>
      </c>
      <c r="AN7" s="2">
        <f>'Hm_AAlist_at-2'!FD57</f>
        <v>8.7332666913606669</v>
      </c>
      <c r="AO7" s="2">
        <f>'Hm_AAlist_at-2'!FE57</f>
        <v>-1.1365383417310961</v>
      </c>
      <c r="AP7" s="2">
        <f>'Hm_AAlist_at-2'!FF57</f>
        <v>2.2002200220022003</v>
      </c>
      <c r="AQ7" s="2">
        <f>'Hm_AAlist_at-2'!FG57</f>
        <v>-2.7044611105437468</v>
      </c>
      <c r="AR7" s="2">
        <f>'Hm_AAlist_at-2'!FH57</f>
        <v>-3.9334778820848268</v>
      </c>
      <c r="AS7" s="2">
        <f>'Hm_AAlist_at-2'!FI57</f>
        <v>-2.2186021611611362</v>
      </c>
      <c r="AT7" s="2">
        <f>'Hm_AAlist_at-2'!FJ57</f>
        <v>-12.221644096318899</v>
      </c>
      <c r="AU7" s="2">
        <f>'Hm_AAlist_at-2'!FK57</f>
        <v>-5.7372213973745856</v>
      </c>
      <c r="AV7" s="2">
        <f>'Hm_AAlist_at-2'!FL57</f>
        <v>1.1715797430083144</v>
      </c>
      <c r="AW7" s="2">
        <f>'Hm_AAlist_at-2'!FM57</f>
        <v>3.8089988321050292</v>
      </c>
      <c r="AX7" s="2">
        <f>'Hm_AAlist_at-2'!FN57</f>
        <v>-9.9021844279543405</v>
      </c>
    </row>
    <row r="8" spans="2:50">
      <c r="B8" t="str">
        <f>'Hm_AAlist_at-2'!HH79</f>
        <v>polar negativ</v>
      </c>
      <c r="C8" t="str">
        <f>'Hm_AAlist_at-2'!HI79</f>
        <v>D</v>
      </c>
      <c r="D8">
        <f>'Hm_AAlist_at-2'!HJ79</f>
        <v>-1.6439756871018112</v>
      </c>
      <c r="E8">
        <f>'Hm_AAlist_at-2'!HK79</f>
        <v>0.99402431035510475</v>
      </c>
      <c r="F8">
        <f>'Hm_AAlist_at-2'!HL79</f>
        <v>0.10138546319509412</v>
      </c>
      <c r="G8" t="str">
        <f>'Hm_AAlist_at-1'!HH79</f>
        <v>polar negativ</v>
      </c>
      <c r="H8" t="str">
        <f>'Hm_AAlist_at-1'!HI79</f>
        <v>D</v>
      </c>
      <c r="I8">
        <f>'Hm_AAlist_at-1'!HJ79</f>
        <v>-4.0506686661417328</v>
      </c>
      <c r="J8">
        <f>'Hm_AAlist_at-1'!HK79</f>
        <v>2.3478671757172345</v>
      </c>
      <c r="K8">
        <f>'Hm_AAlist_at-1'!HL79</f>
        <v>4.4888265485967249E-3</v>
      </c>
      <c r="L8" t="str">
        <f>'Hm_AAlist_at0)v2'!HH79</f>
        <v>polar negativ</v>
      </c>
      <c r="M8" t="str">
        <f>'Hm_AAlist_at0)v2'!HI79</f>
        <v>D</v>
      </c>
      <c r="N8">
        <f>'Hm_AAlist_at0)v2'!HJ79</f>
        <v>-9.8509961202542158</v>
      </c>
      <c r="O8">
        <f>'Hm_AAlist_at0)v2'!HK79</f>
        <v>4.9330724167599804</v>
      </c>
      <c r="P8">
        <f>'Hm_AAlist_at0)v2'!HL79</f>
        <v>1.1666150727340785E-5</v>
      </c>
      <c r="Q8" t="str">
        <f>'Hm_AAlist_at+1'!HH79</f>
        <v>polar negativ</v>
      </c>
      <c r="R8" t="str">
        <f>'Hm_AAlist_at+1'!HI79</f>
        <v>D</v>
      </c>
      <c r="S8">
        <f>'Hm_AAlist_at+1'!HJ79</f>
        <v>-0.29079377008408641</v>
      </c>
      <c r="T8">
        <f>'Hm_AAlist_at+1'!HK79</f>
        <v>1.1998658323206781</v>
      </c>
      <c r="U8">
        <f>'Hm_AAlist_at+1'!HL79</f>
        <v>6.3115229782114812E-2</v>
      </c>
      <c r="V8" t="str">
        <f>'Hm_AAlist_at+2'!HH79</f>
        <v>polar negativ</v>
      </c>
      <c r="W8" t="str">
        <f>'Hm_AAlist_at+2'!HI79</f>
        <v>D</v>
      </c>
      <c r="X8">
        <f>'Hm_AAlist_at+2'!HJ79</f>
        <v>-2.5455496362300973</v>
      </c>
      <c r="Y8">
        <f>'Hm_AAlist_at+2'!HK79</f>
        <v>2.0416542252060808</v>
      </c>
      <c r="Z8">
        <f>'Hm_AAlist_at+2'!HL79</f>
        <v>9.0854360280143709E-3</v>
      </c>
      <c r="AD8" t="str">
        <f>'Hm_AAlist_at-2'!ER58</f>
        <v>IMP Ms</v>
      </c>
      <c r="AE8" s="2">
        <f>'Hm_AAlist_at-2'!EU58</f>
        <v>7.8920600412942221</v>
      </c>
      <c r="AF8" s="2">
        <f>'Hm_AAlist_at-2'!EV58</f>
        <v>-7.6779752488014053</v>
      </c>
      <c r="AG8" s="2">
        <f>'Hm_AAlist_at-2'!EW58</f>
        <v>-1.7420584623383597</v>
      </c>
      <c r="AH8" s="2">
        <f>'Hm_AAlist_at-2'!EX58</f>
        <v>-3.6782666490452183</v>
      </c>
      <c r="AI8" s="2">
        <f>'Hm_AAlist_at-2'!EY58</f>
        <v>3.5145856791901595</v>
      </c>
      <c r="AJ8" s="2">
        <f>'Hm_AAlist_at-2'!EZ58</f>
        <v>-5.5484560491983306</v>
      </c>
      <c r="AK8" s="2">
        <f>'Hm_AAlist_at-2'!FA58</f>
        <v>-4.349571875328893</v>
      </c>
      <c r="AL8" s="2">
        <f>'Hm_AAlist_at-2'!FB58</f>
        <v>-5.6068197117969927</v>
      </c>
      <c r="AM8" s="2">
        <f>'Hm_AAlist_at-2'!FC58</f>
        <v>1.353671272297696</v>
      </c>
      <c r="AN8" s="2">
        <f>'Hm_AAlist_at-2'!FD58</f>
        <v>12.084191578220366</v>
      </c>
      <c r="AO8" s="2">
        <f>'Hm_AAlist_at-2'!FE58</f>
        <v>3.2026514773792449</v>
      </c>
      <c r="AP8" s="2">
        <f>'Hm_AAlist_at-2'!FF58</f>
        <v>2.0046398083531836</v>
      </c>
      <c r="AQ8" s="2">
        <f>'Hm_AAlist_at-2'!FG58</f>
        <v>3.568570864495749</v>
      </c>
      <c r="AR8" s="2">
        <f>'Hm_AAlist_at-2'!FH58</f>
        <v>-3.4277337974123507</v>
      </c>
      <c r="AS8" s="2">
        <f>'Hm_AAlist_at-2'!FI58</f>
        <v>-6.7699919315245438</v>
      </c>
      <c r="AT8" s="2">
        <f>'Hm_AAlist_at-2'!FJ58</f>
        <v>-17.025862068965516</v>
      </c>
      <c r="AU8" s="2">
        <f>'Hm_AAlist_at-2'!FK58</f>
        <v>-13.478912231290163</v>
      </c>
      <c r="AV8" s="2">
        <f>'Hm_AAlist_at-2'!FL58</f>
        <v>0.30642075870474073</v>
      </c>
      <c r="AW8" s="2">
        <f>'Hm_AAlist_at-2'!FM58</f>
        <v>4.6380281581478782</v>
      </c>
      <c r="AX8" s="2">
        <f>'Hm_AAlist_at-2'!FN58</f>
        <v>-5.2671956341623449</v>
      </c>
    </row>
    <row r="9" spans="2:50">
      <c r="B9">
        <f>'Hm_AAlist_at-2'!HH80</f>
        <v>0</v>
      </c>
      <c r="C9" t="str">
        <f>'Hm_AAlist_at-2'!HI80</f>
        <v>E</v>
      </c>
      <c r="D9">
        <f>'Hm_AAlist_at-2'!HJ80</f>
        <v>0.57308455346684806</v>
      </c>
      <c r="E9">
        <f>'Hm_AAlist_at-2'!HK80</f>
        <v>1.9803990334239867</v>
      </c>
      <c r="F9">
        <f>'Hm_AAlist_at-2'!HL80</f>
        <v>1.046166879393029E-2</v>
      </c>
      <c r="G9">
        <f>'Hm_AAlist_at-1'!HH80</f>
        <v>0</v>
      </c>
      <c r="H9" t="str">
        <f>'Hm_AAlist_at-1'!HI80</f>
        <v>E</v>
      </c>
      <c r="I9">
        <f>'Hm_AAlist_at-1'!HJ80</f>
        <v>1.8069848182566621</v>
      </c>
      <c r="J9">
        <f>'Hm_AAlist_at-1'!HK80</f>
        <v>1.7334863733158532</v>
      </c>
      <c r="K9">
        <f>'Hm_AAlist_at-1'!HL80</f>
        <v>1.8471987528163258E-2</v>
      </c>
      <c r="L9">
        <f>'Hm_AAlist_at0)v2'!HH80</f>
        <v>0</v>
      </c>
      <c r="M9" t="str">
        <f>'Hm_AAlist_at0)v2'!HI80</f>
        <v>E</v>
      </c>
      <c r="N9">
        <f>'Hm_AAlist_at0)v2'!HJ80</f>
        <v>-3.3201479670947101</v>
      </c>
      <c r="O9">
        <f>'Hm_AAlist_at0)v2'!HK80</f>
        <v>2.9252163246099347</v>
      </c>
      <c r="P9">
        <f>'Hm_AAlist_at0)v2'!HL80</f>
        <v>1.1879103749727893E-3</v>
      </c>
      <c r="Q9">
        <f>'Hm_AAlist_at+1'!HH80</f>
        <v>0</v>
      </c>
      <c r="R9" t="str">
        <f>'Hm_AAlist_at+1'!HI80</f>
        <v>E</v>
      </c>
      <c r="S9">
        <f>'Hm_AAlist_at+1'!HJ80</f>
        <v>-2.9799615965319126</v>
      </c>
      <c r="T9">
        <f>'Hm_AAlist_at+1'!HK80</f>
        <v>3.6830139008138509</v>
      </c>
      <c r="U9">
        <f>'Hm_AAlist_at+1'!HL80</f>
        <v>2.0748471050868744E-4</v>
      </c>
      <c r="V9">
        <f>'Hm_AAlist_at+2'!HH80</f>
        <v>0</v>
      </c>
      <c r="W9" t="str">
        <f>'Hm_AAlist_at+2'!HI80</f>
        <v>E</v>
      </c>
      <c r="X9">
        <f>'Hm_AAlist_at+2'!HJ80</f>
        <v>-2.9988884719523115</v>
      </c>
      <c r="Y9">
        <f>'Hm_AAlist_at+2'!HK80</f>
        <v>1.4372369533172951</v>
      </c>
      <c r="Z9">
        <f>'Hm_AAlist_at+2'!HL80</f>
        <v>3.6539537560860036E-2</v>
      </c>
      <c r="AD9" t="str">
        <f>'Hm_AAlist_at-2'!ER59</f>
        <v>Brunello</v>
      </c>
      <c r="AE9" s="2">
        <f>'Hm_AAlist_at-2'!EU59</f>
        <v>0.29069767441860467</v>
      </c>
      <c r="AF9" s="2">
        <f>'Hm_AAlist_at-2'!EV59</f>
        <v>7.741935483870968</v>
      </c>
      <c r="AG9" s="2">
        <f>'Hm_AAlist_at-2'!EW59</f>
        <v>-3.763440860215054</v>
      </c>
      <c r="AH9" s="2">
        <f>'Hm_AAlist_at-2'!EX59</f>
        <v>2.8846153846153846</v>
      </c>
      <c r="AI9" s="2">
        <f>'Hm_AAlist_at-2'!EY59</f>
        <v>-2.5316455696202533</v>
      </c>
      <c r="AJ9" s="2">
        <f>'Hm_AAlist_at-2'!EZ59</f>
        <v>-6.5753424657534243</v>
      </c>
      <c r="AK9" s="2">
        <f>'Hm_AAlist_at-2'!FA59</f>
        <v>-1.4124293785310735</v>
      </c>
      <c r="AL9" s="2">
        <f>'Hm_AAlist_at-2'!FB59</f>
        <v>-5.2044609665427508</v>
      </c>
      <c r="AM9" s="2">
        <f>'Hm_AAlist_at-2'!FC59</f>
        <v>-10</v>
      </c>
      <c r="AN9" s="2">
        <f>'Hm_AAlist_at-2'!FD59</f>
        <v>2.5641025641025639</v>
      </c>
      <c r="AO9" s="2">
        <f>'Hm_AAlist_at-2'!FE59</f>
        <v>-13.253012048192772</v>
      </c>
      <c r="AP9" s="2">
        <f>'Hm_AAlist_at-2'!FF59</f>
        <v>0.36764705882352938</v>
      </c>
      <c r="AQ9" s="2">
        <f>'Hm_AAlist_at-2'!FG59</f>
        <v>1.5822784810126582</v>
      </c>
      <c r="AR9" s="2">
        <f>'Hm_AAlist_at-2'!FH59</f>
        <v>-3.2163742690058479</v>
      </c>
      <c r="AS9" s="2">
        <f>'Hm_AAlist_at-2'!FI59</f>
        <v>-7.5</v>
      </c>
      <c r="AT9" s="2">
        <f>'Hm_AAlist_at-2'!FJ59</f>
        <v>-2.1505376344086025</v>
      </c>
      <c r="AU9" s="2">
        <f>'Hm_AAlist_at-2'!FK59</f>
        <v>2.1739130434782608</v>
      </c>
      <c r="AV9" s="2">
        <f>'Hm_AAlist_at-2'!FL59</f>
        <v>-12.820512820512819</v>
      </c>
      <c r="AW9" s="2">
        <f>'Hm_AAlist_at-2'!FM59</f>
        <v>11.578947368421053</v>
      </c>
      <c r="AX9" s="2">
        <f>'Hm_AAlist_at-2'!FN59</f>
        <v>-2.7272727272727271</v>
      </c>
    </row>
    <row r="10" spans="2:50">
      <c r="B10" t="str">
        <f>'Hm_AAlist_at-2'!HH81</f>
        <v>polar</v>
      </c>
      <c r="C10" t="str">
        <f>'Hm_AAlist_at-2'!HI81</f>
        <v>S</v>
      </c>
      <c r="D10">
        <f>'Hm_AAlist_at-2'!HJ81</f>
        <v>-6.0584148670968538</v>
      </c>
      <c r="E10">
        <f>'Hm_AAlist_at-2'!HK81</f>
        <v>2.4329301933212033</v>
      </c>
      <c r="F10">
        <f>'Hm_AAlist_at-2'!HL81</f>
        <v>3.6903691125298455E-3</v>
      </c>
      <c r="G10" t="str">
        <f>'Hm_AAlist_at-1'!HH81</f>
        <v>polar</v>
      </c>
      <c r="H10" t="str">
        <f>'Hm_AAlist_at-1'!HI81</f>
        <v>S</v>
      </c>
      <c r="I10">
        <f>'Hm_AAlist_at-1'!HJ81</f>
        <v>-4.9413583851480309</v>
      </c>
      <c r="J10">
        <f>'Hm_AAlist_at-1'!HK81</f>
        <v>2.2925691696324559</v>
      </c>
      <c r="K10">
        <f>'Hm_AAlist_at-1'!HL81</f>
        <v>5.0983638999417824E-3</v>
      </c>
      <c r="L10" t="str">
        <f>'Hm_AAlist_at0)v2'!HH81</f>
        <v>polar</v>
      </c>
      <c r="M10" t="str">
        <f>'Hm_AAlist_at0)v2'!HI81</f>
        <v>S</v>
      </c>
      <c r="N10">
        <f>'Hm_AAlist_at0)v2'!HJ81</f>
        <v>-7.7297769043146163</v>
      </c>
      <c r="O10">
        <f>'Hm_AAlist_at0)v2'!HK81</f>
        <v>3.2025817388843763</v>
      </c>
      <c r="P10">
        <f>'Hm_AAlist_at0)v2'!HL81</f>
        <v>6.2721763578099665E-4</v>
      </c>
      <c r="Q10" t="str">
        <f>'Hm_AAlist_at+1'!HH81</f>
        <v>polar</v>
      </c>
      <c r="R10" t="str">
        <f>'Hm_AAlist_at+1'!HI81</f>
        <v>S</v>
      </c>
      <c r="S10">
        <f>'Hm_AAlist_at+1'!HJ81</f>
        <v>-5.2654714828097147</v>
      </c>
      <c r="T10">
        <f>'Hm_AAlist_at+1'!HK81</f>
        <v>1.6819615997392274</v>
      </c>
      <c r="U10">
        <f>'Hm_AAlist_at+1'!HL81</f>
        <v>2.0798805817401456E-2</v>
      </c>
      <c r="V10" t="str">
        <f>'Hm_AAlist_at+2'!HH81</f>
        <v>polar</v>
      </c>
      <c r="W10" t="str">
        <f>'Hm_AAlist_at+2'!HI81</f>
        <v>S</v>
      </c>
      <c r="X10">
        <f>'Hm_AAlist_at+2'!HJ81</f>
        <v>-2.128556861605742</v>
      </c>
      <c r="Y10">
        <f>'Hm_AAlist_at+2'!HK81</f>
        <v>1.2065729482191254</v>
      </c>
      <c r="Z10">
        <f>'Hm_AAlist_at+2'!HL81</f>
        <v>6.2147984933657807E-2</v>
      </c>
      <c r="AD10" t="str">
        <f>'Hm_AAlist_at-2'!ER60</f>
        <v>UMI</v>
      </c>
      <c r="AE10" s="2">
        <f>'Hm_AAlist_at-2'!EU60</f>
        <v>0.26157671190303522</v>
      </c>
      <c r="AF10" s="2">
        <f>'Hm_AAlist_at-2'!EV60</f>
        <v>1.2256493506493507</v>
      </c>
      <c r="AG10" s="2">
        <f>'Hm_AAlist_at-2'!EW60</f>
        <v>-8.2522181066413989</v>
      </c>
      <c r="AH10" s="2">
        <f>'Hm_AAlist_at-2'!EX60</f>
        <v>-2.0976419413919416</v>
      </c>
      <c r="AI10" s="2">
        <f>'Hm_AAlist_at-2'!EY60</f>
        <v>-6.3752276867030968</v>
      </c>
      <c r="AJ10" s="2">
        <f>'Hm_AAlist_at-2'!EZ60</f>
        <v>-6.7685259766411594</v>
      </c>
      <c r="AK10" s="2">
        <f>'Hm_AAlist_at-2'!FA60</f>
        <v>6.5024063611634233</v>
      </c>
      <c r="AL10" s="2">
        <f>'Hm_AAlist_at-2'!FB60</f>
        <v>-1.2110066275720879</v>
      </c>
      <c r="AM10" s="2">
        <f>'Hm_AAlist_at-2'!FC60</f>
        <v>-11.537401845984295</v>
      </c>
      <c r="AN10" s="2">
        <f>'Hm_AAlist_at-2'!FD60</f>
        <v>-3.8940276350348291</v>
      </c>
      <c r="AO10" s="2">
        <f>'Hm_AAlist_at-2'!FE60</f>
        <v>0.58712121212121215</v>
      </c>
      <c r="AP10" s="2">
        <f>'Hm_AAlist_at-2'!FF60</f>
        <v>4.9932249322493227</v>
      </c>
      <c r="AQ10" s="2">
        <f>'Hm_AAlist_at-2'!FG60</f>
        <v>5.0298566878980893</v>
      </c>
      <c r="AR10" s="2">
        <f>'Hm_AAlist_at-2'!FH60</f>
        <v>-6.8020801246625231</v>
      </c>
      <c r="AS10" s="2">
        <f>'Hm_AAlist_at-2'!FI60</f>
        <v>-13.94704433497537</v>
      </c>
      <c r="AT10" s="2">
        <f>'Hm_AAlist_at-2'!FJ60</f>
        <v>-15.13457556935818</v>
      </c>
      <c r="AU10" s="2">
        <f>'Hm_AAlist_at-2'!FK60</f>
        <v>-1.3020030816640986</v>
      </c>
      <c r="AV10" s="2">
        <f>'Hm_AAlist_at-2'!FL60</f>
        <v>17.090909090909093</v>
      </c>
      <c r="AW10" s="2">
        <f>'Hm_AAlist_at-2'!FM60</f>
        <v>10.976430976430976</v>
      </c>
      <c r="AX10" s="2">
        <f>'Hm_AAlist_at-2'!FN60</f>
        <v>-6.7209450830140476</v>
      </c>
    </row>
    <row r="11" spans="2:50">
      <c r="B11">
        <f>'Hm_AAlist_at-2'!HH82</f>
        <v>0</v>
      </c>
      <c r="C11" t="str">
        <f>'Hm_AAlist_at-2'!HI82</f>
        <v>T</v>
      </c>
      <c r="D11">
        <f>'Hm_AAlist_at-2'!HJ82</f>
        <v>2.0028607748838918</v>
      </c>
      <c r="E11">
        <f>'Hm_AAlist_at-2'!HK82</f>
        <v>1.4118161421191557</v>
      </c>
      <c r="F11">
        <f>'Hm_AAlist_at-2'!HL82</f>
        <v>3.8742162453985429E-2</v>
      </c>
      <c r="G11">
        <f>'Hm_AAlist_at-1'!HH82</f>
        <v>0</v>
      </c>
      <c r="H11" t="str">
        <f>'Hm_AAlist_at-1'!HI82</f>
        <v>T</v>
      </c>
      <c r="I11">
        <f>'Hm_AAlist_at-1'!HJ82</f>
        <v>-9.9619248962676099E-2</v>
      </c>
      <c r="J11">
        <f>'Hm_AAlist_at-1'!HK82</f>
        <v>0.40673559164140316</v>
      </c>
      <c r="K11">
        <f>'Hm_AAlist_at-1'!HL82</f>
        <v>0.39198045108998691</v>
      </c>
      <c r="L11">
        <f>'Hm_AAlist_at0)v2'!HH82</f>
        <v>0</v>
      </c>
      <c r="M11" t="str">
        <f>'Hm_AAlist_at0)v2'!HI82</f>
        <v>T</v>
      </c>
      <c r="N11">
        <f>'Hm_AAlist_at0)v2'!HJ82</f>
        <v>3.258029848380787</v>
      </c>
      <c r="O11">
        <f>'Hm_AAlist_at0)v2'!HK82</f>
        <v>2.5308715631449727</v>
      </c>
      <c r="P11">
        <f>'Hm_AAlist_at0)v2'!HL82</f>
        <v>2.9452925363672167E-3</v>
      </c>
      <c r="Q11">
        <f>'Hm_AAlist_at+1'!HH82</f>
        <v>0</v>
      </c>
      <c r="R11" t="str">
        <f>'Hm_AAlist_at+1'!HI82</f>
        <v>T</v>
      </c>
      <c r="S11">
        <f>'Hm_AAlist_at+1'!HJ82</f>
        <v>-2.6546293461038819</v>
      </c>
      <c r="T11">
        <f>'Hm_AAlist_at+1'!HK82</f>
        <v>1.1020032711187788</v>
      </c>
      <c r="U11">
        <f>'Hm_AAlist_at+1'!HL82</f>
        <v>7.9067267260763074E-2</v>
      </c>
      <c r="V11">
        <f>'Hm_AAlist_at+2'!HH82</f>
        <v>0</v>
      </c>
      <c r="W11" t="str">
        <f>'Hm_AAlist_at+2'!HI82</f>
        <v>T</v>
      </c>
      <c r="X11">
        <f>'Hm_AAlist_at+2'!HJ82</f>
        <v>2.0566052427783927</v>
      </c>
      <c r="Y11">
        <f>'Hm_AAlist_at+2'!HK82</f>
        <v>0.6571538316526665</v>
      </c>
      <c r="Z11">
        <f>'Hm_AAlist_at+2'!HL82</f>
        <v>0.22021463016138609</v>
      </c>
    </row>
    <row r="12" spans="2:50">
      <c r="B12">
        <f>'Hm_AAlist_at-2'!HH83</f>
        <v>0</v>
      </c>
      <c r="C12" t="str">
        <f>'Hm_AAlist_at-2'!HI83</f>
        <v>N</v>
      </c>
      <c r="D12">
        <f>'Hm_AAlist_at-2'!HJ83</f>
        <v>-3.5272878147963751</v>
      </c>
      <c r="E12">
        <f>'Hm_AAlist_at-2'!HK83</f>
        <v>1.0188857326676379</v>
      </c>
      <c r="F12">
        <f>'Hm_AAlist_at-2'!HL83</f>
        <v>9.5744595200683902E-2</v>
      </c>
      <c r="G12">
        <f>'Hm_AAlist_at-1'!HH83</f>
        <v>0</v>
      </c>
      <c r="H12" t="str">
        <f>'Hm_AAlist_at-1'!HI83</f>
        <v>N</v>
      </c>
      <c r="I12">
        <f>'Hm_AAlist_at-1'!HJ83</f>
        <v>-2.263774988368239</v>
      </c>
      <c r="J12">
        <f>'Hm_AAlist_at-1'!HK83</f>
        <v>1.9996578662324782</v>
      </c>
      <c r="K12">
        <f>'Hm_AAlist_at-1'!HL83</f>
        <v>1.0007881025026144E-2</v>
      </c>
      <c r="L12">
        <f>'Hm_AAlist_at0)v2'!HH83</f>
        <v>0</v>
      </c>
      <c r="M12" t="str">
        <f>'Hm_AAlist_at0)v2'!HI83</f>
        <v>N</v>
      </c>
      <c r="N12">
        <f>'Hm_AAlist_at0)v2'!HJ83</f>
        <v>-5.3824003259073141</v>
      </c>
      <c r="O12">
        <f>'Hm_AAlist_at0)v2'!HK83</f>
        <v>3.0198216669220472</v>
      </c>
      <c r="P12">
        <f>'Hm_AAlist_at0)v2'!HL83</f>
        <v>9.5538481236889794E-4</v>
      </c>
      <c r="Q12">
        <f>'Hm_AAlist_at+1'!HH83</f>
        <v>0</v>
      </c>
      <c r="R12" t="str">
        <f>'Hm_AAlist_at+1'!HI83</f>
        <v>N</v>
      </c>
      <c r="S12">
        <f>'Hm_AAlist_at+1'!HJ83</f>
        <v>-11.571116101811697</v>
      </c>
      <c r="T12">
        <f>'Hm_AAlist_at+1'!HK83</f>
        <v>2.1243985704800856</v>
      </c>
      <c r="U12">
        <f>'Hm_AAlist_at+1'!HL83</f>
        <v>7.5093341421584858E-3</v>
      </c>
      <c r="V12">
        <f>'Hm_AAlist_at+2'!HH83</f>
        <v>0</v>
      </c>
      <c r="W12" t="str">
        <f>'Hm_AAlist_at+2'!HI83</f>
        <v>N</v>
      </c>
      <c r="X12">
        <f>'Hm_AAlist_at+2'!HJ83</f>
        <v>-6.6847563437391777</v>
      </c>
      <c r="Y12">
        <f>'Hm_AAlist_at+2'!HK83</f>
        <v>2.0111607399687941</v>
      </c>
      <c r="Z12">
        <f>'Hm_AAlist_at+2'!HL83</f>
        <v>9.746288438052364E-3</v>
      </c>
      <c r="AD12" t="str">
        <f>'Hm_AAlist_at-1'!ER55</f>
        <v>TKOv3</v>
      </c>
      <c r="AE12" s="2">
        <f>'Hm_AAlist_at-1'!EU55</f>
        <v>-8.1632653061224492</v>
      </c>
      <c r="AF12" s="2">
        <f>'Hm_AAlist_at-1'!EV55</f>
        <v>4</v>
      </c>
      <c r="AG12" s="2">
        <f>'Hm_AAlist_at-1'!EW55</f>
        <v>-7.6530612244897958</v>
      </c>
      <c r="AH12" s="2">
        <f>'Hm_AAlist_at-1'!EX55</f>
        <v>-5.9090909090909092</v>
      </c>
      <c r="AI12" s="2">
        <f>'Hm_AAlist_at-1'!EY55</f>
        <v>-3.1128404669260701</v>
      </c>
      <c r="AJ12" s="2">
        <f>'Hm_AAlist_at-1'!EZ55</f>
        <v>-1.4619883040935671</v>
      </c>
      <c r="AK12" s="2">
        <f>'Hm_AAlist_at-1'!FA55</f>
        <v>-2.3696682464454977</v>
      </c>
      <c r="AL12" s="2">
        <f>'Hm_AAlist_at-1'!FB55</f>
        <v>4.5112781954887211</v>
      </c>
      <c r="AM12" s="2">
        <f>'Hm_AAlist_at-1'!FC55</f>
        <v>5.5837563451776653</v>
      </c>
      <c r="AN12" s="2">
        <f>'Hm_AAlist_at-1'!FD55</f>
        <v>-1.9920318725099602</v>
      </c>
      <c r="AO12" s="2">
        <f>'Hm_AAlist_at-1'!FE55</f>
        <v>-14.478114478114479</v>
      </c>
      <c r="AP12" s="2">
        <f>'Hm_AAlist_at-1'!FF55</f>
        <v>-4.6296296296296298</v>
      </c>
      <c r="AQ12" s="2">
        <f>'Hm_AAlist_at-1'!FG55</f>
        <v>5.376344086021505</v>
      </c>
      <c r="AR12" s="2">
        <f>'Hm_AAlist_at-1'!FH55</f>
        <v>6.25</v>
      </c>
      <c r="AS12" s="2">
        <f>'Hm_AAlist_at-1'!FI55</f>
        <v>20.161290322580644</v>
      </c>
      <c r="AT12" s="2">
        <f>'Hm_AAlist_at-1'!FJ55</f>
        <v>10.596026490066226</v>
      </c>
      <c r="AU12" s="2">
        <f>'Hm_AAlist_at-1'!FK55</f>
        <v>22.76422764227642</v>
      </c>
      <c r="AV12" s="2">
        <f>'Hm_AAlist_at-1'!FL55</f>
        <v>15.909090909090908</v>
      </c>
      <c r="AW12" s="2">
        <f>'Hm_AAlist_at-1'!FM55</f>
        <v>8.1081081081081088</v>
      </c>
      <c r="AX12" s="2">
        <f>'Hm_AAlist_at-1'!FN55</f>
        <v>3.3653846153846154</v>
      </c>
    </row>
    <row r="13" spans="2:50">
      <c r="B13">
        <f>'Hm_AAlist_at-2'!HH84</f>
        <v>0</v>
      </c>
      <c r="C13" t="str">
        <f>'Hm_AAlist_at-2'!HI84</f>
        <v>Q</v>
      </c>
      <c r="D13">
        <f>'Hm_AAlist_at-2'!HJ84</f>
        <v>-3.8180032231785224</v>
      </c>
      <c r="E13">
        <f>'Hm_AAlist_at-2'!HK84</f>
        <v>1.2300113137655435</v>
      </c>
      <c r="F13">
        <f>'Hm_AAlist_at-2'!HL84</f>
        <v>5.8882831564357141E-2</v>
      </c>
      <c r="G13">
        <f>'Hm_AAlist_at-1'!HH84</f>
        <v>0</v>
      </c>
      <c r="H13" t="str">
        <f>'Hm_AAlist_at-1'!HI84</f>
        <v>Q</v>
      </c>
      <c r="I13">
        <f>'Hm_AAlist_at-1'!HJ84</f>
        <v>-2.7383987388828328</v>
      </c>
      <c r="J13">
        <f>'Hm_AAlist_at-1'!HK84</f>
        <v>1.6377551589441663</v>
      </c>
      <c r="K13">
        <f>'Hm_AAlist_at-1'!HL84</f>
        <v>2.3027396610048934E-2</v>
      </c>
      <c r="L13">
        <f>'Hm_AAlist_at0)v2'!HH84</f>
        <v>0</v>
      </c>
      <c r="M13" t="str">
        <f>'Hm_AAlist_at0)v2'!HI84</f>
        <v>Q</v>
      </c>
      <c r="N13">
        <f>'Hm_AAlist_at0)v2'!HJ84</f>
        <v>-2.4055541374441813</v>
      </c>
      <c r="O13">
        <f>'Hm_AAlist_at0)v2'!HK84</f>
        <v>0.89233713026816175</v>
      </c>
      <c r="P13">
        <f>'Hm_AAlist_at0)v2'!HL84</f>
        <v>0.12813355327100018</v>
      </c>
      <c r="Q13">
        <f>'Hm_AAlist_at+1'!HH84</f>
        <v>0</v>
      </c>
      <c r="R13" t="str">
        <f>'Hm_AAlist_at+1'!HI84</f>
        <v>Q</v>
      </c>
      <c r="S13">
        <f>'Hm_AAlist_at+1'!HJ84</f>
        <v>-4.3235615674859842</v>
      </c>
      <c r="T13">
        <f>'Hm_AAlist_at+1'!HK84</f>
        <v>3.1300954617834504</v>
      </c>
      <c r="U13">
        <f>'Hm_AAlist_at+1'!HL84</f>
        <v>7.4114731263463796E-4</v>
      </c>
      <c r="V13">
        <f>'Hm_AAlist_at+2'!HH84</f>
        <v>0</v>
      </c>
      <c r="W13" t="str">
        <f>'Hm_AAlist_at+2'!HI84</f>
        <v>Q</v>
      </c>
      <c r="X13">
        <f>'Hm_AAlist_at+2'!HJ84</f>
        <v>-3.4918543284635799</v>
      </c>
      <c r="Y13">
        <f>'Hm_AAlist_at+2'!HK84</f>
        <v>1.3862835153739013</v>
      </c>
      <c r="Z13">
        <f>'Hm_AAlist_at+2'!HL84</f>
        <v>4.1088140264453399E-2</v>
      </c>
      <c r="AD13" t="str">
        <f>'Hm_AAlist_at-1'!ER56</f>
        <v>Sanger</v>
      </c>
      <c r="AE13" s="2">
        <f>'Hm_AAlist_at-1'!EU56</f>
        <v>1.6108569815240736</v>
      </c>
      <c r="AF13" s="2">
        <f>'Hm_AAlist_at-1'!EV56</f>
        <v>-0.10543339527749218</v>
      </c>
      <c r="AG13" s="2">
        <f>'Hm_AAlist_at-1'!EW56</f>
        <v>-2.1120106730840909</v>
      </c>
      <c r="AH13" s="2">
        <f>'Hm_AAlist_at-1'!EX56</f>
        <v>4.6674315483909945</v>
      </c>
      <c r="AI13" s="2">
        <f>'Hm_AAlist_at-1'!EY56</f>
        <v>5.2022712905751263</v>
      </c>
      <c r="AJ13" s="2">
        <f>'Hm_AAlist_at-1'!EZ56</f>
        <v>-5.7015344906643852</v>
      </c>
      <c r="AK13" s="2">
        <f>'Hm_AAlist_at-1'!FA56</f>
        <v>2.2885059716227625</v>
      </c>
      <c r="AL13" s="2">
        <f>'Hm_AAlist_at-1'!FB56</f>
        <v>4.5242503628510189</v>
      </c>
      <c r="AM13" s="2">
        <f>'Hm_AAlist_at-1'!FC56</f>
        <v>-5.7881456962668434</v>
      </c>
      <c r="AN13" s="2">
        <f>'Hm_AAlist_at-1'!FD56</f>
        <v>-12.090273186969272</v>
      </c>
      <c r="AO13" s="2">
        <f>'Hm_AAlist_at-1'!FE56</f>
        <v>-3.6974938318589547</v>
      </c>
      <c r="AP13" s="2">
        <f>'Hm_AAlist_at-1'!FF56</f>
        <v>-2.3931738227715913</v>
      </c>
      <c r="AQ13" s="2">
        <f>'Hm_AAlist_at-1'!FG56</f>
        <v>15.509727957754883</v>
      </c>
      <c r="AR13" s="2">
        <f>'Hm_AAlist_at-1'!FH56</f>
        <v>1.3179872345402357</v>
      </c>
      <c r="AS13" s="2">
        <f>'Hm_AAlist_at-1'!FI56</f>
        <v>1.8116475277502542</v>
      </c>
      <c r="AT13" s="2">
        <f>'Hm_AAlist_at-1'!FJ56</f>
        <v>-2.0464476292877865</v>
      </c>
      <c r="AU13" s="2">
        <f>'Hm_AAlist_at-1'!FK56</f>
        <v>14.638211645491928</v>
      </c>
      <c r="AV13" s="2">
        <f>'Hm_AAlist_at-1'!FL56</f>
        <v>-17.697174620251545</v>
      </c>
      <c r="AW13" s="2">
        <f>'Hm_AAlist_at-1'!FM56</f>
        <v>-9.8609552936634834</v>
      </c>
      <c r="AX13" s="2">
        <f>'Hm_AAlist_at-1'!FN56</f>
        <v>-5.4612873404848532</v>
      </c>
    </row>
    <row r="14" spans="2:50">
      <c r="B14" t="str">
        <f>'Hm_AAlist_at-2'!HH85</f>
        <v>hydrophobic</v>
      </c>
      <c r="C14" t="str">
        <f>'Hm_AAlist_at-2'!HI85</f>
        <v>G</v>
      </c>
      <c r="D14">
        <f>'Hm_AAlist_at-2'!HJ85</f>
        <v>2.4147651004414716</v>
      </c>
      <c r="E14">
        <f>'Hm_AAlist_at-2'!HK85</f>
        <v>2.4845914875265609</v>
      </c>
      <c r="F14">
        <f>'Hm_AAlist_at-2'!HL85</f>
        <v>3.2764874776542996E-3</v>
      </c>
      <c r="G14" t="str">
        <f>'Hm_AAlist_at-1'!HH85</f>
        <v>hydrophobic</v>
      </c>
      <c r="H14" t="str">
        <f>'Hm_AAlist_at-1'!HI85</f>
        <v>G</v>
      </c>
      <c r="I14">
        <f>'Hm_AAlist_at-1'!HJ85</f>
        <v>-6.088389753252244</v>
      </c>
      <c r="J14">
        <f>'Hm_AAlist_at-1'!HK85</f>
        <v>2.4388623411776913</v>
      </c>
      <c r="K14">
        <f>'Hm_AAlist_at-1'!HL85</f>
        <v>3.6403040497883232E-3</v>
      </c>
      <c r="L14" t="str">
        <f>'Hm_AAlist_at0)v2'!HH85</f>
        <v>hydrophobic</v>
      </c>
      <c r="M14" t="str">
        <f>'Hm_AAlist_at0)v2'!HI85</f>
        <v>G</v>
      </c>
      <c r="N14">
        <f>'Hm_AAlist_at0)v2'!HJ85</f>
        <v>-2.4027776749096841E-2</v>
      </c>
      <c r="O14">
        <f>'Hm_AAlist_at0)v2'!HK85</f>
        <v>1.9500039041063653</v>
      </c>
      <c r="P14">
        <f>'Hm_AAlist_at0)v2'!HL85</f>
        <v>1.1220083679207571E-2</v>
      </c>
      <c r="Q14" t="str">
        <f>'Hm_AAlist_at+1'!HH85</f>
        <v>hydrophobic</v>
      </c>
      <c r="R14" t="str">
        <f>'Hm_AAlist_at+1'!HI85</f>
        <v>G</v>
      </c>
      <c r="S14">
        <f>'Hm_AAlist_at+1'!HJ85</f>
        <v>-0.44409072044842457</v>
      </c>
      <c r="T14">
        <f>'Hm_AAlist_at+1'!HK85</f>
        <v>1.4662417326758894</v>
      </c>
      <c r="U14">
        <f>'Hm_AAlist_at+1'!HL85</f>
        <v>3.4178914628237411E-2</v>
      </c>
      <c r="V14" t="str">
        <f>'Hm_AAlist_at+2'!HH85</f>
        <v>hydrophobic</v>
      </c>
      <c r="W14" t="str">
        <f>'Hm_AAlist_at+2'!HI85</f>
        <v>G</v>
      </c>
      <c r="X14">
        <f>'Hm_AAlist_at+2'!HJ85</f>
        <v>-1.7069748978380239</v>
      </c>
      <c r="Y14">
        <f>'Hm_AAlist_at+2'!HK85</f>
        <v>1.2163464601472018</v>
      </c>
      <c r="Z14">
        <f>'Hm_AAlist_at+2'!HL85</f>
        <v>6.0765005262756633E-2</v>
      </c>
      <c r="AD14" t="str">
        <f>'Hm_AAlist_at-1'!ER57</f>
        <v>IMP Hm</v>
      </c>
      <c r="AE14" s="2">
        <f>'Hm_AAlist_at-1'!EU57</f>
        <v>-0.70587752758295375</v>
      </c>
      <c r="AF14" s="2">
        <f>'Hm_AAlist_at-1'!EV57</f>
        <v>-2.3310023310023311</v>
      </c>
      <c r="AG14" s="2">
        <f>'Hm_AAlist_at-1'!EW57</f>
        <v>-1.7983083101560455</v>
      </c>
      <c r="AH14" s="2">
        <f>'Hm_AAlist_at-1'!EX57</f>
        <v>-2.4331994675913564</v>
      </c>
      <c r="AI14" s="2">
        <f>'Hm_AAlist_at-1'!EY57</f>
        <v>3.580237435642788</v>
      </c>
      <c r="AJ14" s="2">
        <f>'Hm_AAlist_at-1'!EZ57</f>
        <v>-3.1762218382921801</v>
      </c>
      <c r="AK14" s="2">
        <f>'Hm_AAlist_at-1'!FA57</f>
        <v>0.29581191168409909</v>
      </c>
      <c r="AL14" s="2">
        <f>'Hm_AAlist_at-1'!FB57</f>
        <v>-8.5694139835879071</v>
      </c>
      <c r="AM14" s="2">
        <f>'Hm_AAlist_at-1'!FC57</f>
        <v>1.2770676196530533</v>
      </c>
      <c r="AN14" s="2">
        <f>'Hm_AAlist_at-1'!FD57</f>
        <v>3.6567756840661318</v>
      </c>
      <c r="AO14" s="2">
        <f>'Hm_AAlist_at-1'!FE57</f>
        <v>-2.0338693920435271</v>
      </c>
      <c r="AP14" s="2">
        <f>'Hm_AAlist_at-1'!FF57</f>
        <v>-4.8818848110024087</v>
      </c>
      <c r="AQ14" s="2">
        <f>'Hm_AAlist_at-1'!FG57</f>
        <v>2.3491776245896929</v>
      </c>
      <c r="AR14" s="2">
        <f>'Hm_AAlist_at-1'!FH57</f>
        <v>-1.4562163170473141</v>
      </c>
      <c r="AS14" s="2">
        <f>'Hm_AAlist_at-1'!FI57</f>
        <v>2.9990860425643038</v>
      </c>
      <c r="AT14" s="2">
        <f>'Hm_AAlist_at-1'!FJ57</f>
        <v>0.63861877932229694</v>
      </c>
      <c r="AU14" s="2">
        <f>'Hm_AAlist_at-1'!FK57</f>
        <v>10.215629980835688</v>
      </c>
      <c r="AV14" s="2">
        <f>'Hm_AAlist_at-1'!FL57</f>
        <v>-2.1444104202724894</v>
      </c>
      <c r="AW14" s="2">
        <f>'Hm_AAlist_at-1'!FM57</f>
        <v>-4.0231092436974789</v>
      </c>
      <c r="AX14" s="2">
        <f>'Hm_AAlist_at-1'!FN57</f>
        <v>-7.8373089762785524</v>
      </c>
    </row>
    <row r="15" spans="2:50">
      <c r="B15">
        <f>'Hm_AAlist_at-2'!HH86</f>
        <v>0</v>
      </c>
      <c r="C15" t="str">
        <f>'Hm_AAlist_at-2'!HI86</f>
        <v>A</v>
      </c>
      <c r="D15">
        <f>'Hm_AAlist_at-2'!HJ86</f>
        <v>-1.9528349048333851</v>
      </c>
      <c r="E15">
        <f>'Hm_AAlist_at-2'!HK86</f>
        <v>1.4904417326597383</v>
      </c>
      <c r="F15">
        <f>'Hm_AAlist_at-2'!HL86</f>
        <v>3.2326468840178646E-2</v>
      </c>
      <c r="G15">
        <f>'Hm_AAlist_at-1'!HH86</f>
        <v>0</v>
      </c>
      <c r="H15" t="str">
        <f>'Hm_AAlist_at-1'!HI86</f>
        <v>A</v>
      </c>
      <c r="I15">
        <f>'Hm_AAlist_at-1'!HJ86</f>
        <v>-6.9115713225362994</v>
      </c>
      <c r="J15">
        <f>'Hm_AAlist_at-1'!HK86</f>
        <v>4.5523042355425609</v>
      </c>
      <c r="K15">
        <f>'Hm_AAlist_at-1'!HL86</f>
        <v>2.8034690407130469E-5</v>
      </c>
      <c r="L15">
        <f>'Hm_AAlist_at0)v2'!HH86</f>
        <v>0</v>
      </c>
      <c r="M15" t="str">
        <f>'Hm_AAlist_at0)v2'!HI86</f>
        <v>A</v>
      </c>
      <c r="N15">
        <f>'Hm_AAlist_at0)v2'!HJ86</f>
        <v>-5.8223411958424478</v>
      </c>
      <c r="O15">
        <f>'Hm_AAlist_at0)v2'!HK86</f>
        <v>3.232792961836493</v>
      </c>
      <c r="P15">
        <f>'Hm_AAlist_at0)v2'!HL86</f>
        <v>5.850689334829795E-4</v>
      </c>
      <c r="Q15">
        <f>'Hm_AAlist_at+1'!HH86</f>
        <v>0</v>
      </c>
      <c r="R15" t="str">
        <f>'Hm_AAlist_at+1'!HI86</f>
        <v>A</v>
      </c>
      <c r="S15">
        <f>'Hm_AAlist_at+1'!HJ86</f>
        <v>0.5037861724954541</v>
      </c>
      <c r="T15">
        <f>'Hm_AAlist_at+1'!HK86</f>
        <v>1.5407863467077811</v>
      </c>
      <c r="U15">
        <f>'Hm_AAlist_at+1'!HL86</f>
        <v>2.8788143131945221E-2</v>
      </c>
      <c r="V15">
        <f>'Hm_AAlist_at+2'!HH86</f>
        <v>0</v>
      </c>
      <c r="W15" t="str">
        <f>'Hm_AAlist_at+2'!HI86</f>
        <v>A</v>
      </c>
      <c r="X15">
        <f>'Hm_AAlist_at+2'!HJ86</f>
        <v>3.3357922537879978</v>
      </c>
      <c r="Y15">
        <f>'Hm_AAlist_at+2'!HK86</f>
        <v>1.8215725224140613</v>
      </c>
      <c r="Z15">
        <f>'Hm_AAlist_at+2'!HL86</f>
        <v>1.5080907549009037E-2</v>
      </c>
      <c r="AD15" t="str">
        <f>'Hm_AAlist_at-1'!ER58</f>
        <v>IMP Ms</v>
      </c>
      <c r="AE15" s="2">
        <f>'Hm_AAlist_at-1'!EU58</f>
        <v>-1.4566623890789834</v>
      </c>
      <c r="AF15" s="2">
        <f>'Hm_AAlist_at-1'!EV58</f>
        <v>-2.2341839116658241E-2</v>
      </c>
      <c r="AG15" s="2">
        <f>'Hm_AAlist_at-1'!EW58</f>
        <v>-7.1027569287732977</v>
      </c>
      <c r="AH15" s="2">
        <f>'Hm_AAlist_at-1'!EX58</f>
        <v>-9.8582757763411486</v>
      </c>
      <c r="AI15" s="2">
        <f>'Hm_AAlist_at-1'!EY58</f>
        <v>6.341351953095411</v>
      </c>
      <c r="AJ15" s="2">
        <f>'Hm_AAlist_at-1'!EZ58</f>
        <v>-4.0720968623556359</v>
      </c>
      <c r="AK15" s="2">
        <f>'Hm_AAlist_at-1'!FA58</f>
        <v>2.6519237684286823E-3</v>
      </c>
      <c r="AL15" s="2">
        <f>'Hm_AAlist_at-1'!FB58</f>
        <v>-7.5885747952745737</v>
      </c>
      <c r="AM15" s="2">
        <f>'Hm_AAlist_at-1'!FC58</f>
        <v>3.6268241741550447</v>
      </c>
      <c r="AN15" s="2">
        <f>'Hm_AAlist_at-1'!FD58</f>
        <v>6.2604323307135505</v>
      </c>
      <c r="AO15" s="2">
        <f>'Hm_AAlist_at-1'!FE58</f>
        <v>1.9050517284131656</v>
      </c>
      <c r="AP15" s="2">
        <f>'Hm_AAlist_at-1'!FF58</f>
        <v>-5.4586711324604158</v>
      </c>
      <c r="AQ15" s="2">
        <f>'Hm_AAlist_at-1'!FG58</f>
        <v>5.1305495847111349</v>
      </c>
      <c r="AR15" s="2">
        <f>'Hm_AAlist_at-1'!FH58</f>
        <v>-3.0079281700216187</v>
      </c>
      <c r="AS15" s="2">
        <f>'Hm_AAlist_at-1'!FI58</f>
        <v>-5.2816208566944507</v>
      </c>
      <c r="AT15" s="2">
        <f>'Hm_AAlist_at-1'!FJ58</f>
        <v>6.3223393319073873</v>
      </c>
      <c r="AU15" s="2">
        <f>'Hm_AAlist_at-1'!FK58</f>
        <v>5.2193559813628854</v>
      </c>
      <c r="AV15" s="2">
        <f>'Hm_AAlist_at-1'!FL58</f>
        <v>-1.8022971652003912</v>
      </c>
      <c r="AW15" s="2">
        <f>'Hm_AAlist_at-1'!FM58</f>
        <v>-4.4794823531761292</v>
      </c>
      <c r="AX15" s="2">
        <f>'Hm_AAlist_at-1'!FN58</f>
        <v>2.8278043855942148</v>
      </c>
    </row>
    <row r="16" spans="2:50">
      <c r="B16">
        <f>'Hm_AAlist_at-2'!HH87</f>
        <v>0</v>
      </c>
      <c r="C16" t="str">
        <f>'Hm_AAlist_at-2'!HI87</f>
        <v>V</v>
      </c>
      <c r="D16">
        <f>'Hm_AAlist_at-2'!HJ87</f>
        <v>2.2923004086958456</v>
      </c>
      <c r="E16">
        <f>'Hm_AAlist_at-2'!HK87</f>
        <v>0.6659902921647185</v>
      </c>
      <c r="F16">
        <f>'Hm_AAlist_at-2'!HL87</f>
        <v>0.21577926420045535</v>
      </c>
      <c r="G16">
        <f>'Hm_AAlist_at-1'!HH87</f>
        <v>0</v>
      </c>
      <c r="H16" t="str">
        <f>'Hm_AAlist_at-1'!HI87</f>
        <v>V</v>
      </c>
      <c r="I16">
        <f>'Hm_AAlist_at-1'!HJ87</f>
        <v>-3.4689504282668202</v>
      </c>
      <c r="J16">
        <f>'Hm_AAlist_at-1'!HK87</f>
        <v>1.3238035152104375</v>
      </c>
      <c r="K16">
        <f>'Hm_AAlist_at-1'!HL87</f>
        <v>4.7445659175981092E-2</v>
      </c>
      <c r="L16">
        <f>'Hm_AAlist_at0)v2'!HH87</f>
        <v>0</v>
      </c>
      <c r="M16" t="str">
        <f>'Hm_AAlist_at0)v2'!HI87</f>
        <v>V</v>
      </c>
      <c r="N16">
        <f>'Hm_AAlist_at0)v2'!HJ87</f>
        <v>5.9409238356553553</v>
      </c>
      <c r="O16">
        <f>'Hm_AAlist_at0)v2'!HK87</f>
        <v>1.7732789728717466</v>
      </c>
      <c r="P16">
        <f>'Hm_AAlist_at0)v2'!HL87</f>
        <v>1.6854700011342816E-2</v>
      </c>
      <c r="Q16">
        <f>'Hm_AAlist_at+1'!HH87</f>
        <v>0</v>
      </c>
      <c r="R16" t="str">
        <f>'Hm_AAlist_at+1'!HI87</f>
        <v>V</v>
      </c>
      <c r="S16">
        <f>'Hm_AAlist_at+1'!HJ87</f>
        <v>5.7197671218274557</v>
      </c>
      <c r="T16">
        <f>'Hm_AAlist_at+1'!HK87</f>
        <v>4.6759025316523797</v>
      </c>
      <c r="U16">
        <f>'Hm_AAlist_at+1'!HL87</f>
        <v>2.1091014406948716E-5</v>
      </c>
      <c r="V16">
        <f>'Hm_AAlist_at+2'!HH87</f>
        <v>0</v>
      </c>
      <c r="W16" t="str">
        <f>'Hm_AAlist_at+2'!HI87</f>
        <v>V</v>
      </c>
      <c r="X16">
        <f>'Hm_AAlist_at+2'!HJ87</f>
        <v>3.5996838648745899</v>
      </c>
      <c r="Y16">
        <f>'Hm_AAlist_at+2'!HK87</f>
        <v>1.6950866234646536</v>
      </c>
      <c r="Z16">
        <f>'Hm_AAlist_at+2'!HL87</f>
        <v>2.0179638247145526E-2</v>
      </c>
      <c r="AD16" t="str">
        <f>'Hm_AAlist_at-1'!ER59</f>
        <v>Brunello</v>
      </c>
      <c r="AE16" s="2">
        <f>'Hm_AAlist_at-1'!EU59</f>
        <v>-4.0892193308550189</v>
      </c>
      <c r="AF16" s="2">
        <f>'Hm_AAlist_at-1'!EV59</f>
        <v>0.6578947368421052</v>
      </c>
      <c r="AG16" s="2">
        <f>'Hm_AAlist_at-1'!EW59</f>
        <v>-1.6949152542372881</v>
      </c>
      <c r="AH16" s="2">
        <f>'Hm_AAlist_at-1'!EX59</f>
        <v>-4.8582995951417001</v>
      </c>
      <c r="AI16" s="2">
        <f>'Hm_AAlist_at-1'!EY59</f>
        <v>-1.5789473684210527</v>
      </c>
      <c r="AJ16" s="2">
        <f>'Hm_AAlist_at-1'!EZ59</f>
        <v>-10.209424083769633</v>
      </c>
      <c r="AK16" s="2">
        <f>'Hm_AAlist_at-1'!FA59</f>
        <v>0.26315789473684209</v>
      </c>
      <c r="AL16" s="2">
        <f>'Hm_AAlist_at-1'!FB59</f>
        <v>-2.8169014084507045</v>
      </c>
      <c r="AM16" s="2">
        <f>'Hm_AAlist_at-1'!FC59</f>
        <v>-6.8571428571428577</v>
      </c>
      <c r="AN16" s="2">
        <f>'Hm_AAlist_at-1'!FD59</f>
        <v>-13.761467889908257</v>
      </c>
      <c r="AO16" s="2">
        <f>'Hm_AAlist_at-1'!FE59</f>
        <v>-13.733905579399142</v>
      </c>
      <c r="AP16" s="2">
        <f>'Hm_AAlist_at-1'!FF59</f>
        <v>-1.4388489208633095</v>
      </c>
      <c r="AQ16" s="2">
        <f>'Hm_AAlist_at-1'!FG59</f>
        <v>-0.46838407494145201</v>
      </c>
      <c r="AR16" s="2">
        <f>'Hm_AAlist_at-1'!FH59</f>
        <v>6.809338521400778</v>
      </c>
      <c r="AS16" s="2">
        <f>'Hm_AAlist_at-1'!FI59</f>
        <v>0</v>
      </c>
      <c r="AT16" s="2">
        <f>'Hm_AAlist_at-1'!FJ59</f>
        <v>7.7844311377245514</v>
      </c>
      <c r="AU16" s="2">
        <f>'Hm_AAlist_at-1'!FK59</f>
        <v>8.7542087542087543</v>
      </c>
      <c r="AV16" s="2">
        <f>'Hm_AAlist_at-1'!FL59</f>
        <v>0</v>
      </c>
      <c r="AW16" s="2">
        <f>'Hm_AAlist_at-1'!FM59</f>
        <v>-8.6419753086419746</v>
      </c>
      <c r="AX16" s="2">
        <f>'Hm_AAlist_at-1'!FN59</f>
        <v>-12.601626016260163</v>
      </c>
    </row>
    <row r="17" spans="2:50">
      <c r="B17">
        <f>'Hm_AAlist_at-2'!HH88</f>
        <v>0</v>
      </c>
      <c r="C17" t="str">
        <f>'Hm_AAlist_at-2'!HI88</f>
        <v>I</v>
      </c>
      <c r="D17">
        <f>'Hm_AAlist_at-2'!HJ88</f>
        <v>2.9671214381395914</v>
      </c>
      <c r="E17">
        <f>'Hm_AAlist_at-2'!HK88</f>
        <v>1.2578523417458223</v>
      </c>
      <c r="F17">
        <f>'Hm_AAlist_at-2'!HL88</f>
        <v>5.5226517514626372E-2</v>
      </c>
      <c r="G17">
        <f>'Hm_AAlist_at-1'!HH88</f>
        <v>0</v>
      </c>
      <c r="H17" t="str">
        <f>'Hm_AAlist_at-1'!HI88</f>
        <v>I</v>
      </c>
      <c r="I17">
        <f>'Hm_AAlist_at-1'!HJ88</f>
        <v>5.8653419060311096</v>
      </c>
      <c r="J17">
        <f>'Hm_AAlist_at-1'!HK88</f>
        <v>2.3230288063693867</v>
      </c>
      <c r="K17">
        <f>'Hm_AAlist_at-1'!HL88</f>
        <v>4.7530369842272435E-3</v>
      </c>
      <c r="L17">
        <f>'Hm_AAlist_at0)v2'!HH88</f>
        <v>0</v>
      </c>
      <c r="M17" t="str">
        <f>'Hm_AAlist_at0)v2'!HI88</f>
        <v>I</v>
      </c>
      <c r="N17">
        <f>'Hm_AAlist_at0)v2'!HJ88</f>
        <v>5.9597918966562089</v>
      </c>
      <c r="O17">
        <f>'Hm_AAlist_at0)v2'!HK88</f>
        <v>2.3821475213601606</v>
      </c>
      <c r="P17">
        <f>'Hm_AAlist_at0)v2'!HL88</f>
        <v>4.1481311478056559E-3</v>
      </c>
      <c r="Q17">
        <f>'Hm_AAlist_at+1'!HH88</f>
        <v>0</v>
      </c>
      <c r="R17" t="str">
        <f>'Hm_AAlist_at+1'!HI88</f>
        <v>I</v>
      </c>
      <c r="S17">
        <f>'Hm_AAlist_at+1'!HJ88</f>
        <v>1.6585590909220052</v>
      </c>
      <c r="T17" t="e">
        <f>'Hm_AAlist_at+1'!HK88</f>
        <v>#NUM!</v>
      </c>
      <c r="U17" t="e">
        <f>'Hm_AAlist_at+1'!HL88</f>
        <v>#NUM!</v>
      </c>
      <c r="V17">
        <f>'Hm_AAlist_at+2'!HH88</f>
        <v>0</v>
      </c>
      <c r="W17" t="str">
        <f>'Hm_AAlist_at+2'!HI88</f>
        <v>I</v>
      </c>
      <c r="X17">
        <f>'Hm_AAlist_at+2'!HJ88</f>
        <v>-1.2376250659953267</v>
      </c>
      <c r="Y17">
        <f>'Hm_AAlist_at+2'!HK88</f>
        <v>1.5539022641088547</v>
      </c>
      <c r="Z17">
        <f>'Hm_AAlist_at+2'!HL88</f>
        <v>2.7931723605613357E-2</v>
      </c>
      <c r="AD17" t="str">
        <f>'Hm_AAlist_at-1'!ER60</f>
        <v>UMI</v>
      </c>
      <c r="AE17" s="2">
        <f>'Hm_AAlist_at-1'!EU60</f>
        <v>-2.1413367390378886</v>
      </c>
      <c r="AF17" s="2">
        <f>'Hm_AAlist_at-1'!EV60</f>
        <v>-4.5121056493030078</v>
      </c>
      <c r="AG17" s="2">
        <f>'Hm_AAlist_at-1'!EW60</f>
        <v>-8.3853083853083845</v>
      </c>
      <c r="AH17" s="2">
        <f>'Hm_AAlist_at-1'!EX60</f>
        <v>-5.9125777970762776</v>
      </c>
      <c r="AI17" s="2">
        <f>'Hm_AAlist_at-1'!EY60</f>
        <v>0.4098360655737705</v>
      </c>
      <c r="AJ17" s="2">
        <f>'Hm_AAlist_at-1'!EZ60</f>
        <v>-5.0268847317127818</v>
      </c>
      <c r="AK17" s="2">
        <f>'Hm_AAlist_at-1'!FA60</f>
        <v>-1.0781749491426913</v>
      </c>
      <c r="AL17" s="2">
        <f>'Hm_AAlist_at-1'!FB60</f>
        <v>-3.6432883012359873</v>
      </c>
      <c r="AM17" s="2">
        <f>'Hm_AAlist_at-1'!FC60</f>
        <v>-14.27275201887306</v>
      </c>
      <c r="AN17" s="2">
        <f>'Hm_AAlist_at-1'!FD60</f>
        <v>-18.60377358490566</v>
      </c>
      <c r="AO17" s="2">
        <f>'Hm_AAlist_at-1'!FE60</f>
        <v>-9.4310963822148572</v>
      </c>
      <c r="AP17" s="2">
        <f>'Hm_AAlist_at-1'!FF60</f>
        <v>-2.0114942528735633</v>
      </c>
      <c r="AQ17" s="2">
        <f>'Hm_AAlist_at-1'!FG60</f>
        <v>7.2946362580508932</v>
      </c>
      <c r="AR17" s="2">
        <f>'Hm_AAlist_at-1'!FH60</f>
        <v>-0.73903737128311919</v>
      </c>
      <c r="AS17" s="2">
        <f>'Hm_AAlist_at-1'!FI60</f>
        <v>-4.8027663934426226</v>
      </c>
      <c r="AT17" s="2">
        <f>'Hm_AAlist_at-1'!FJ60</f>
        <v>0.33333333333333326</v>
      </c>
      <c r="AU17" s="2">
        <f>'Hm_AAlist_at-1'!FK60</f>
        <v>6.6705869381454672</v>
      </c>
      <c r="AV17" s="2">
        <f>'Hm_AAlist_at-1'!FL60</f>
        <v>-5.8035714285714288</v>
      </c>
      <c r="AW17" s="2">
        <f>'Hm_AAlist_at-1'!FM60</f>
        <v>-1.9230769230769231</v>
      </c>
      <c r="AX17" s="2">
        <f>'Hm_AAlist_at-1'!FN60</f>
        <v>-5.8476487940308868</v>
      </c>
    </row>
    <row r="18" spans="2:50">
      <c r="B18">
        <f>'Hm_AAlist_at-2'!HH89</f>
        <v>0</v>
      </c>
      <c r="C18" t="str">
        <f>'Hm_AAlist_at-2'!HI89</f>
        <v>L</v>
      </c>
      <c r="D18">
        <f>'Hm_AAlist_at-2'!HJ89</f>
        <v>-2.828108825208274</v>
      </c>
      <c r="E18">
        <f>'Hm_AAlist_at-2'!HK89</f>
        <v>1.2415946706594678</v>
      </c>
      <c r="F18">
        <f>'Hm_AAlist_at-2'!HL89</f>
        <v>5.7333087410293304E-2</v>
      </c>
      <c r="G18">
        <f>'Hm_AAlist_at-1'!HH89</f>
        <v>0</v>
      </c>
      <c r="H18" t="str">
        <f>'Hm_AAlist_at-1'!HI89</f>
        <v>L</v>
      </c>
      <c r="I18">
        <f>'Hm_AAlist_at-1'!HJ89</f>
        <v>1.5290239829314933</v>
      </c>
      <c r="J18">
        <f>'Hm_AAlist_at-1'!HK89</f>
        <v>1.9056155995107151</v>
      </c>
      <c r="K18">
        <f>'Hm_AAlist_at-1'!HL89</f>
        <v>1.2427517989877623E-2</v>
      </c>
      <c r="L18">
        <f>'Hm_AAlist_at0)v2'!HH89</f>
        <v>0</v>
      </c>
      <c r="M18" t="str">
        <f>'Hm_AAlist_at0)v2'!HI89</f>
        <v>L</v>
      </c>
      <c r="N18">
        <f>'Hm_AAlist_at0)v2'!HJ89</f>
        <v>4.5775264708743615</v>
      </c>
      <c r="O18">
        <f>'Hm_AAlist_at0)v2'!HK89</f>
        <v>2.7190404334007785</v>
      </c>
      <c r="P18">
        <f>'Hm_AAlist_at0)v2'!HL89</f>
        <v>1.9096754569343233E-3</v>
      </c>
      <c r="Q18">
        <f>'Hm_AAlist_at+1'!HH89</f>
        <v>0</v>
      </c>
      <c r="R18" t="str">
        <f>'Hm_AAlist_at+1'!HI89</f>
        <v>L</v>
      </c>
      <c r="S18">
        <f>'Hm_AAlist_at+1'!HJ89</f>
        <v>1.6035499765383951</v>
      </c>
      <c r="T18">
        <f>'Hm_AAlist_at+1'!HK89</f>
        <v>0.94081305246693681</v>
      </c>
      <c r="U18">
        <f>'Hm_AAlist_at+1'!HL89</f>
        <v>0.11460061480737438</v>
      </c>
      <c r="V18">
        <f>'Hm_AAlist_at+2'!HH89</f>
        <v>0</v>
      </c>
      <c r="W18" t="str">
        <f>'Hm_AAlist_at+2'!HI89</f>
        <v>L</v>
      </c>
      <c r="X18">
        <f>'Hm_AAlist_at+2'!HJ89</f>
        <v>3.4326563900934493</v>
      </c>
      <c r="Y18">
        <f>'Hm_AAlist_at+2'!HK89</f>
        <v>1.1071878252554552</v>
      </c>
      <c r="Z18">
        <f>'Hm_AAlist_at+2'!HL89</f>
        <v>7.8128983644362715E-2</v>
      </c>
    </row>
    <row r="19" spans="2:50">
      <c r="B19">
        <f>'Hm_AAlist_at-2'!HH90</f>
        <v>0</v>
      </c>
      <c r="C19" t="str">
        <f>'Hm_AAlist_at-2'!HI90</f>
        <v>M</v>
      </c>
      <c r="D19">
        <f>'Hm_AAlist_at-2'!HJ90</f>
        <v>-6.7592507093846903</v>
      </c>
      <c r="E19">
        <f>'Hm_AAlist_at-2'!HK90</f>
        <v>2.0978984914988765</v>
      </c>
      <c r="F19">
        <f>'Hm_AAlist_at-2'!HL90</f>
        <v>7.9818122593067198E-3</v>
      </c>
      <c r="G19">
        <f>'Hm_AAlist_at-1'!HH90</f>
        <v>0</v>
      </c>
      <c r="H19" t="str">
        <f>'Hm_AAlist_at-1'!HI90</f>
        <v>M</v>
      </c>
      <c r="I19">
        <f>'Hm_AAlist_at-1'!HJ90</f>
        <v>2.4812727737930209</v>
      </c>
      <c r="J19">
        <f>'Hm_AAlist_at-1'!HK90</f>
        <v>1.7674604118459423</v>
      </c>
      <c r="K19">
        <f>'Hm_AAlist_at-1'!HL90</f>
        <v>1.7082034244056632E-2</v>
      </c>
      <c r="L19">
        <f>'Hm_AAlist_at0)v2'!HH90</f>
        <v>0</v>
      </c>
      <c r="M19" t="str">
        <f>'Hm_AAlist_at0)v2'!HI90</f>
        <v>M</v>
      </c>
      <c r="N19">
        <f>'Hm_AAlist_at0)v2'!HJ90</f>
        <v>2.5820343781398742</v>
      </c>
      <c r="O19">
        <f>'Hm_AAlist_at0)v2'!HK90</f>
        <v>0.89314605435329264</v>
      </c>
      <c r="P19">
        <f>'Hm_AAlist_at0)v2'!HL90</f>
        <v>0.12789511172689416</v>
      </c>
      <c r="Q19">
        <f>'Hm_AAlist_at+1'!HH90</f>
        <v>0</v>
      </c>
      <c r="R19" t="str">
        <f>'Hm_AAlist_at+1'!HI90</f>
        <v>M</v>
      </c>
      <c r="S19">
        <f>'Hm_AAlist_at+1'!HJ90</f>
        <v>1.1426177238244817</v>
      </c>
      <c r="T19">
        <f>'Hm_AAlist_at+1'!HK90</f>
        <v>0.85339746606196465</v>
      </c>
      <c r="U19">
        <f>'Hm_AAlist_at+1'!HL90</f>
        <v>0.14015304375723769</v>
      </c>
      <c r="V19">
        <f>'Hm_AAlist_at+2'!HH90</f>
        <v>0</v>
      </c>
      <c r="W19" t="str">
        <f>'Hm_AAlist_at+2'!HI90</f>
        <v>M</v>
      </c>
      <c r="X19">
        <f>'Hm_AAlist_at+2'!HJ90</f>
        <v>-7.4111045135883371</v>
      </c>
      <c r="Y19">
        <f>'Hm_AAlist_at+2'!HK90</f>
        <v>1.2814790671250633</v>
      </c>
      <c r="Z19">
        <f>'Hm_AAlist_at+2'!HL90</f>
        <v>5.2302317514823837E-2</v>
      </c>
      <c r="AD19" t="s">
        <v>156</v>
      </c>
      <c r="AE19" s="2">
        <v>4.0043290043290041</v>
      </c>
      <c r="AF19" s="2">
        <v>13.333333333333334</v>
      </c>
      <c r="AG19" s="2">
        <v>-7.9772079772079767</v>
      </c>
      <c r="AH19" s="2">
        <v>-8.3682008368200833</v>
      </c>
      <c r="AI19" s="2">
        <v>-8.7412587412587417</v>
      </c>
      <c r="AJ19" s="2">
        <v>-3.7878787878787881</v>
      </c>
      <c r="AK19" s="2">
        <v>12.209302325581394</v>
      </c>
      <c r="AM19" s="2">
        <v>0.26666666666666666</v>
      </c>
      <c r="AN19" s="2">
        <v>5.4597701149425291</v>
      </c>
      <c r="AP19" s="2">
        <v>-1.3888888888888888</v>
      </c>
      <c r="AQ19" s="2">
        <v>0</v>
      </c>
      <c r="AR19" s="2">
        <v>-1.794453507340946</v>
      </c>
      <c r="AS19" s="2">
        <v>0</v>
      </c>
      <c r="AT19" s="2">
        <v>-13.615023474178404</v>
      </c>
      <c r="AU19" s="2">
        <v>20.588235294117645</v>
      </c>
      <c r="AV19" s="2">
        <v>14.285714285714285</v>
      </c>
      <c r="AW19" s="2">
        <v>11.409395973154362</v>
      </c>
      <c r="AX19" s="2">
        <v>3.4035656401944889</v>
      </c>
    </row>
    <row r="20" spans="2:50">
      <c r="B20" t="str">
        <f>'Hm_AAlist_at-2'!HH91</f>
        <v>aromatic</v>
      </c>
      <c r="C20" t="str">
        <f>'Hm_AAlist_at-2'!HI91</f>
        <v>F</v>
      </c>
      <c r="D20">
        <f>'Hm_AAlist_at-2'!HJ91</f>
        <v>-9.0746119177389133</v>
      </c>
      <c r="E20">
        <f>'Hm_AAlist_at-2'!HK91</f>
        <v>3.1169133246315024</v>
      </c>
      <c r="F20">
        <f>'Hm_AAlist_at-2'!HL91</f>
        <v>7.6398824315937475E-4</v>
      </c>
      <c r="G20" t="str">
        <f>'Hm_AAlist_at-1'!HH91</f>
        <v>aromatic</v>
      </c>
      <c r="H20" t="str">
        <f>'Hm_AAlist_at-1'!HI91</f>
        <v>F</v>
      </c>
      <c r="I20">
        <f>'Hm_AAlist_at-1'!HJ91</f>
        <v>3.9380502405110005</v>
      </c>
      <c r="J20">
        <f>'Hm_AAlist_at-1'!HK91</f>
        <v>1.2522918995184489</v>
      </c>
      <c r="K20">
        <f>'Hm_AAlist_at-1'!HL91</f>
        <v>5.5938150167504919E-2</v>
      </c>
      <c r="L20" t="str">
        <f>'Hm_AAlist_at0)v2'!HH91</f>
        <v>aromatic</v>
      </c>
      <c r="M20" t="str">
        <f>'Hm_AAlist_at0)v2'!HI91</f>
        <v>F</v>
      </c>
      <c r="N20">
        <f>'Hm_AAlist_at0)v2'!HJ91</f>
        <v>-6.6504585894042947</v>
      </c>
      <c r="O20">
        <f>'Hm_AAlist_at0)v2'!HK91</f>
        <v>1.3578901524038767</v>
      </c>
      <c r="P20">
        <f>'Hm_AAlist_at0)v2'!HL91</f>
        <v>4.3864163088050523E-2</v>
      </c>
      <c r="Q20" t="str">
        <f>'Hm_AAlist_at+1'!HH91</f>
        <v>aromatic</v>
      </c>
      <c r="R20" t="str">
        <f>'Hm_AAlist_at+1'!HI91</f>
        <v>F</v>
      </c>
      <c r="S20">
        <f>'Hm_AAlist_at+1'!HJ91</f>
        <v>-12.273237179487179</v>
      </c>
      <c r="T20" t="e">
        <f>'Hm_AAlist_at+1'!HK91</f>
        <v>#NUM!</v>
      </c>
      <c r="U20" t="e">
        <f>'Hm_AAlist_at+1'!HL91</f>
        <v>#NUM!</v>
      </c>
      <c r="V20" t="str">
        <f>'Hm_AAlist_at+2'!HH91</f>
        <v>aromatic</v>
      </c>
      <c r="W20" t="str">
        <f>'Hm_AAlist_at+2'!HI91</f>
        <v>F</v>
      </c>
      <c r="X20">
        <f>'Hm_AAlist_at+2'!HJ91</f>
        <v>11.371424551458572</v>
      </c>
      <c r="Y20">
        <f>'Hm_AAlist_at+2'!HK91</f>
        <v>3.1304514833670929</v>
      </c>
      <c r="Z20">
        <f>'Hm_AAlist_at+2'!HL91</f>
        <v>7.4053999127454695E-4</v>
      </c>
      <c r="AD20" t="s">
        <v>157</v>
      </c>
      <c r="AE20" s="2">
        <v>-0.18716787362104126</v>
      </c>
      <c r="AF20" s="2">
        <v>5.0454199315301631</v>
      </c>
      <c r="AG20" s="2">
        <v>0.33856396689355633</v>
      </c>
      <c r="AH20" s="2">
        <v>-4.6102028685263319</v>
      </c>
      <c r="AI20" s="2">
        <v>1.9848018466953559</v>
      </c>
      <c r="AJ20" s="2">
        <v>-4.6029944791845399</v>
      </c>
      <c r="AK20" s="2">
        <v>3.603591332397809</v>
      </c>
      <c r="AL20" s="2">
        <v>1.1813117871956365</v>
      </c>
      <c r="AM20" s="2">
        <v>-2.8909827697327746</v>
      </c>
      <c r="AN20" s="2">
        <v>-0.11085114089119955</v>
      </c>
      <c r="AO20" s="2">
        <v>-4.7816651462310977</v>
      </c>
      <c r="AP20" s="2">
        <v>5.1048026511171782</v>
      </c>
      <c r="AQ20" s="2">
        <v>2.7806825057445081</v>
      </c>
      <c r="AR20" s="2">
        <v>2.5649098953897771</v>
      </c>
      <c r="AS20" s="2">
        <v>-1.1993530917778115</v>
      </c>
      <c r="AT20" s="2">
        <v>4.645229409287909</v>
      </c>
      <c r="AU20" s="2">
        <v>9.8735008236493016</v>
      </c>
      <c r="AV20" s="2">
        <v>6.1725937458490856</v>
      </c>
      <c r="AW20" s="2">
        <v>-8.2057745762362497</v>
      </c>
      <c r="AX20" s="2">
        <v>-7.1936898043575273</v>
      </c>
    </row>
    <row r="21" spans="2:50">
      <c r="B21">
        <f>'Hm_AAlist_at-2'!HH92</f>
        <v>0</v>
      </c>
      <c r="C21" t="str">
        <f>'Hm_AAlist_at-2'!HI92</f>
        <v>Y</v>
      </c>
      <c r="D21">
        <f>'Hm_AAlist_at-2'!HJ92</f>
        <v>0.24979462445773981</v>
      </c>
      <c r="E21">
        <f>'Hm_AAlist_at-2'!HK92</f>
        <v>2.1255613928544936</v>
      </c>
      <c r="F21">
        <f>'Hm_AAlist_at-2'!HL92</f>
        <v>7.489254812201418E-3</v>
      </c>
      <c r="G21">
        <f>'Hm_AAlist_at-1'!HH92</f>
        <v>0</v>
      </c>
      <c r="H21" t="str">
        <f>'Hm_AAlist_at-1'!HI92</f>
        <v>Y</v>
      </c>
      <c r="I21">
        <f>'Hm_AAlist_at-1'!HJ92</f>
        <v>11.377036823720189</v>
      </c>
      <c r="J21">
        <f>'Hm_AAlist_at-1'!HK92</f>
        <v>5.0142454384854238</v>
      </c>
      <c r="K21">
        <f>'Hm_AAlist_at-1'!HL92</f>
        <v>9.6773079540923845E-6</v>
      </c>
      <c r="L21">
        <f>'Hm_AAlist_at0)v2'!HH92</f>
        <v>0</v>
      </c>
      <c r="M21" t="str">
        <f>'Hm_AAlist_at0)v2'!HI92</f>
        <v>Y</v>
      </c>
      <c r="N21">
        <f>'Hm_AAlist_at0)v2'!HJ92</f>
        <v>7.9241676796748122</v>
      </c>
      <c r="O21">
        <f>'Hm_AAlist_at0)v2'!HK92</f>
        <v>1.553280178303853</v>
      </c>
      <c r="P21">
        <f>'Hm_AAlist_at0)v2'!HL92</f>
        <v>2.7971761828802677E-2</v>
      </c>
      <c r="Q21">
        <f>'Hm_AAlist_at+1'!HH92</f>
        <v>0</v>
      </c>
      <c r="R21" t="str">
        <f>'Hm_AAlist_at+1'!HI92</f>
        <v>Y</v>
      </c>
      <c r="S21">
        <f>'Hm_AAlist_at+1'!HJ92</f>
        <v>-3.1579837534028039</v>
      </c>
      <c r="T21" t="e">
        <f>'Hm_AAlist_at+1'!HK92</f>
        <v>#NUM!</v>
      </c>
      <c r="U21" t="e">
        <f>'Hm_AAlist_at+1'!HL92</f>
        <v>#NUM!</v>
      </c>
      <c r="V21">
        <f>'Hm_AAlist_at+2'!HH92</f>
        <v>0</v>
      </c>
      <c r="W21" t="str">
        <f>'Hm_AAlist_at+2'!HI92</f>
        <v>Y</v>
      </c>
      <c r="X21">
        <f>'Hm_AAlist_at+2'!HJ92</f>
        <v>6.3994156406523395</v>
      </c>
      <c r="Y21">
        <f>'Hm_AAlist_at+2'!HK92</f>
        <v>1.4718318421216339</v>
      </c>
      <c r="Z21">
        <f>'Hm_AAlist_at+2'!HL92</f>
        <v>3.3741793085752647E-2</v>
      </c>
      <c r="AD21" t="s">
        <v>158</v>
      </c>
      <c r="AE21" s="2">
        <v>-0.63190617493288115</v>
      </c>
      <c r="AF21" s="2">
        <v>3.352757924209758</v>
      </c>
      <c r="AG21" s="2">
        <v>-0.70024482705809754</v>
      </c>
      <c r="AH21" s="2">
        <v>-9.1763300302199724</v>
      </c>
      <c r="AI21" s="2">
        <v>1.014826043918392</v>
      </c>
      <c r="AJ21" s="2">
        <v>-2.6902960947437129</v>
      </c>
      <c r="AK21" s="2">
        <v>0.56247653983581325</v>
      </c>
      <c r="AL21" s="2">
        <v>-6.9826816482967509</v>
      </c>
      <c r="AM21" s="2">
        <v>-1.1238730955542218</v>
      </c>
      <c r="AN21" s="2">
        <v>0.35940094783072923</v>
      </c>
      <c r="AO21" s="2">
        <v>-6.327981269024626</v>
      </c>
      <c r="AP21" s="2">
        <v>2.9264305265303712</v>
      </c>
      <c r="AQ21" s="2">
        <v>6.8578785148983021</v>
      </c>
      <c r="AR21" s="2">
        <v>5.2716571697691128</v>
      </c>
      <c r="AS21" s="2">
        <v>4.0180180180180178</v>
      </c>
      <c r="AT21" s="2">
        <v>0.97189914708162872</v>
      </c>
      <c r="AU21" s="2">
        <v>8.7578662829500811</v>
      </c>
      <c r="AV21" s="2">
        <v>9.7685736050515928</v>
      </c>
      <c r="AW21" s="2">
        <v>4.4747500858772753</v>
      </c>
      <c r="AX21" s="2">
        <v>-7.0886549239155974</v>
      </c>
    </row>
    <row r="22" spans="2:50">
      <c r="B22">
        <f>'Hm_AAlist_at-2'!HH93</f>
        <v>0</v>
      </c>
      <c r="C22" t="str">
        <f>'Hm_AAlist_at-2'!HI93</f>
        <v>W</v>
      </c>
      <c r="D22">
        <f>'Hm_AAlist_at-2'!HJ93</f>
        <v>-0.37070405668774836</v>
      </c>
      <c r="E22">
        <f>'Hm_AAlist_at-2'!HK93</f>
        <v>0.71891251071664886</v>
      </c>
      <c r="F22">
        <f>'Hm_AAlist_at-2'!HL93</f>
        <v>0.19102380401635854</v>
      </c>
      <c r="G22">
        <f>'Hm_AAlist_at-1'!HH93</f>
        <v>0</v>
      </c>
      <c r="H22" t="str">
        <f>'Hm_AAlist_at-1'!HI93</f>
        <v>W</v>
      </c>
      <c r="I22">
        <f>'Hm_AAlist_at-1'!HJ93</f>
        <v>-1.9230604542008243</v>
      </c>
      <c r="J22">
        <f>'Hm_AAlist_at-1'!HK93</f>
        <v>0.86090676415422651</v>
      </c>
      <c r="K22">
        <f>'Hm_AAlist_at-1'!HL93</f>
        <v>0.13775051647391012</v>
      </c>
      <c r="L22">
        <f>'Hm_AAlist_at0)v2'!HH93</f>
        <v>0</v>
      </c>
      <c r="M22" t="str">
        <f>'Hm_AAlist_at0)v2'!HI93</f>
        <v>W</v>
      </c>
      <c r="N22">
        <f>'Hm_AAlist_at0)v2'!HJ93</f>
        <v>13.791847381841597</v>
      </c>
      <c r="O22">
        <f>'Hm_AAlist_at0)v2'!HK93</f>
        <v>2.3659059840216301</v>
      </c>
      <c r="P22">
        <f>'Hm_AAlist_at0)v2'!HL93</f>
        <v>4.3061982089078743E-3</v>
      </c>
      <c r="Q22">
        <f>'Hm_AAlist_at+1'!HH93</f>
        <v>0</v>
      </c>
      <c r="R22" t="str">
        <f>'Hm_AAlist_at+1'!HI93</f>
        <v>W</v>
      </c>
      <c r="S22">
        <f>'Hm_AAlist_at+1'!HJ93</f>
        <v>3.4876499903170277</v>
      </c>
      <c r="T22">
        <f>'Hm_AAlist_at+1'!HK93</f>
        <v>2.2158692610250319</v>
      </c>
      <c r="U22">
        <f>'Hm_AAlist_at+1'!HL93</f>
        <v>6.0831810034747136E-3</v>
      </c>
      <c r="V22">
        <f>'Hm_AAlist_at+2'!HH93</f>
        <v>0</v>
      </c>
      <c r="W22" t="str">
        <f>'Hm_AAlist_at+2'!HI93</f>
        <v>W</v>
      </c>
      <c r="X22">
        <f>'Hm_AAlist_at+2'!HJ93</f>
        <v>1.6220565610458781</v>
      </c>
      <c r="Y22">
        <f>'Hm_AAlist_at+2'!HK93</f>
        <v>1.2175572782042376</v>
      </c>
      <c r="Z22">
        <f>'Hm_AAlist_at+2'!HL93</f>
        <v>6.0595827666831581E-2</v>
      </c>
      <c r="AD22" t="s">
        <v>159</v>
      </c>
      <c r="AE22" s="2">
        <v>2.6137861215225757</v>
      </c>
      <c r="AF22" s="2">
        <v>1.9164265032612371</v>
      </c>
      <c r="AG22" s="2">
        <v>-13.161069125900266</v>
      </c>
      <c r="AH22" s="2">
        <v>-9.8145444494122316</v>
      </c>
      <c r="AI22" s="2">
        <v>-0.52452304970500641</v>
      </c>
      <c r="AJ22" s="2">
        <v>-3.1937836513038524</v>
      </c>
      <c r="AK22" s="2">
        <v>0.68460836948902204</v>
      </c>
      <c r="AL22" s="2">
        <v>-8.7501053948048959</v>
      </c>
      <c r="AM22" s="2">
        <v>-2.9809983537874629</v>
      </c>
      <c r="AN22" s="2">
        <v>6.4619800002603061</v>
      </c>
      <c r="AO22" s="2">
        <v>-3.3861123336521901</v>
      </c>
      <c r="AP22" s="2">
        <v>6.4956763808211608</v>
      </c>
      <c r="AQ22" s="2">
        <v>8.0122222736105257</v>
      </c>
      <c r="AR22" s="2">
        <v>1.4691587936909065</v>
      </c>
      <c r="AS22" s="2">
        <v>-3.8605068033795575</v>
      </c>
      <c r="AT22" s="2">
        <v>-0.10861179317462011</v>
      </c>
      <c r="AU22" s="2">
        <v>2.0329271981583252</v>
      </c>
      <c r="AV22" s="2">
        <v>13.18153371437181</v>
      </c>
      <c r="AW22" s="2">
        <v>6.9214797820702678</v>
      </c>
      <c r="AX22" s="2">
        <v>3.5491616425457826</v>
      </c>
    </row>
    <row r="23" spans="2:50">
      <c r="B23" t="str">
        <f>'Hm_AAlist_at-2'!HH94</f>
        <v>cys</v>
      </c>
      <c r="C23" t="str">
        <f>'Hm_AAlist_at-2'!HI94</f>
        <v>C</v>
      </c>
      <c r="D23">
        <f>'Hm_AAlist_at-2'!HJ94</f>
        <v>5.1291598839895158</v>
      </c>
      <c r="E23">
        <f>'Hm_AAlist_at-2'!HK94</f>
        <v>0.9083792091297771</v>
      </c>
      <c r="F23">
        <f>'Hm_AAlist_at-2'!HL94</f>
        <v>0.12348687230025879</v>
      </c>
      <c r="G23" t="str">
        <f>'Hm_AAlist_at-1'!HH94</f>
        <v>cys</v>
      </c>
      <c r="H23" t="str">
        <f>'Hm_AAlist_at-1'!HI94</f>
        <v>C</v>
      </c>
      <c r="I23">
        <f>'Hm_AAlist_at-1'!HJ94</f>
        <v>-3.4700818356913135</v>
      </c>
      <c r="J23">
        <f>'Hm_AAlist_at-1'!HK94</f>
        <v>1.2959922171282259</v>
      </c>
      <c r="K23">
        <f>'Hm_AAlist_at-1'!HL94</f>
        <v>5.0583372682876493E-2</v>
      </c>
      <c r="L23" t="str">
        <f>'Hm_AAlist_at0)v2'!HH94</f>
        <v>cys</v>
      </c>
      <c r="M23" t="str">
        <f>'Hm_AAlist_at0)v2'!HI94</f>
        <v>C</v>
      </c>
      <c r="N23">
        <f>'Hm_AAlist_at0)v2'!HJ94</f>
        <v>6.8827452566774801</v>
      </c>
      <c r="O23">
        <f>'Hm_AAlist_at0)v2'!HK94</f>
        <v>1.8299395311918873</v>
      </c>
      <c r="P23">
        <f>'Hm_AAlist_at0)v2'!HL94</f>
        <v>1.4793143455355762E-2</v>
      </c>
      <c r="Q23" t="str">
        <f>'Hm_AAlist_at+1'!HH94</f>
        <v>cys</v>
      </c>
      <c r="R23" t="str">
        <f>'Hm_AAlist_at+1'!HI94</f>
        <v>C</v>
      </c>
      <c r="S23">
        <f>'Hm_AAlist_at+1'!HJ94</f>
        <v>5.7716923438844088</v>
      </c>
      <c r="T23" t="e">
        <f>'Hm_AAlist_at+1'!HK94</f>
        <v>#NUM!</v>
      </c>
      <c r="U23" t="e">
        <f>'Hm_AAlist_at+1'!HL94</f>
        <v>#NUM!</v>
      </c>
      <c r="V23" t="str">
        <f>'Hm_AAlist_at+2'!HH94</f>
        <v>cys</v>
      </c>
      <c r="W23" t="str">
        <f>'Hm_AAlist_at+2'!HI94</f>
        <v>C</v>
      </c>
      <c r="X23">
        <f>'Hm_AAlist_at+2'!HJ94</f>
        <v>5.2792578417840366</v>
      </c>
      <c r="Y23">
        <f>'Hm_AAlist_at+2'!HK94</f>
        <v>0.88311596937212589</v>
      </c>
      <c r="Z23">
        <f>'Hm_AAlist_at+2'!HL94</f>
        <v>0.13088323796759882</v>
      </c>
      <c r="AD23" t="s">
        <v>160</v>
      </c>
      <c r="AE23" s="2">
        <v>-0.33482142857142855</v>
      </c>
      <c r="AF23" s="2">
        <v>-0.28490028490028491</v>
      </c>
      <c r="AG23" s="2">
        <v>-1.048951048951049</v>
      </c>
      <c r="AH23" s="2">
        <v>-6.807511737089202</v>
      </c>
      <c r="AI23" s="2">
        <v>-8.6111111111111107</v>
      </c>
      <c r="AJ23" s="2">
        <v>-6.5286624203821653</v>
      </c>
      <c r="AK23" s="2">
        <v>1.0935601458080195</v>
      </c>
      <c r="AL23" s="2">
        <v>-6.3829787234042552</v>
      </c>
      <c r="AM23" s="2">
        <v>-1.03359173126615</v>
      </c>
      <c r="AN23" s="2">
        <v>3.5000000000000004</v>
      </c>
      <c r="AO23" s="2">
        <v>-5.1886792452830193</v>
      </c>
      <c r="AP23" s="2">
        <v>10.616929698708752</v>
      </c>
      <c r="AQ23" s="2">
        <v>-3.9711191335740073</v>
      </c>
      <c r="AR23" s="2">
        <v>0</v>
      </c>
      <c r="AS23" s="2">
        <v>1.6460905349794239</v>
      </c>
      <c r="AT23" s="2">
        <v>-9.1743119266055047</v>
      </c>
      <c r="AU23" s="2">
        <v>2.9739776951672861</v>
      </c>
      <c r="AV23" s="2">
        <v>18</v>
      </c>
      <c r="AW23" s="2">
        <v>10.762331838565023</v>
      </c>
      <c r="AX23" s="2">
        <v>3.8596491228070176</v>
      </c>
    </row>
    <row r="24" spans="2:50">
      <c r="B24" t="str">
        <f>'Hm_AAlist_at-2'!HH95</f>
        <v>prol</v>
      </c>
      <c r="C24" t="str">
        <f>'Hm_AAlist_at-2'!HI95</f>
        <v>P</v>
      </c>
      <c r="D24">
        <f>'Hm_AAlist_at-2'!HJ95</f>
        <v>-4.6524779066702129</v>
      </c>
      <c r="E24">
        <f>'Hm_AAlist_at-2'!HK95</f>
        <v>1.5693555866045537</v>
      </c>
      <c r="F24">
        <f>'Hm_AAlist_at-2'!HL95</f>
        <v>2.6955315126168222E-2</v>
      </c>
      <c r="G24" t="str">
        <f>'Hm_AAlist_at-1'!HH95</f>
        <v>prol</v>
      </c>
      <c r="H24" t="str">
        <f>'Hm_AAlist_at-1'!HI95</f>
        <v>P</v>
      </c>
      <c r="I24">
        <f>'Hm_AAlist_at-1'!HJ95</f>
        <v>-4.259113687679271</v>
      </c>
      <c r="J24">
        <f>'Hm_AAlist_at-1'!HK95</f>
        <v>2.0856598459957656</v>
      </c>
      <c r="K24">
        <f>'Hm_AAlist_at-1'!HL95</f>
        <v>8.2099432286348861E-3</v>
      </c>
      <c r="L24" t="str">
        <f>'Hm_AAlist_at0)v2'!HH95</f>
        <v>prol</v>
      </c>
      <c r="M24" t="str">
        <f>'Hm_AAlist_at0)v2'!HI95</f>
        <v>P</v>
      </c>
      <c r="N24">
        <f>'Hm_AAlist_at0)v2'!HJ95</f>
        <v>-1.8078056625165175</v>
      </c>
      <c r="O24">
        <f>'Hm_AAlist_at0)v2'!HK95</f>
        <v>1.8812500012703979</v>
      </c>
      <c r="P24">
        <f>'Hm_AAlist_at0)v2'!HL95</f>
        <v>1.3144679419443417E-2</v>
      </c>
      <c r="Q24" t="str">
        <f>'Hm_AAlist_at+1'!HH95</f>
        <v>prol</v>
      </c>
      <c r="R24" t="str">
        <f>'Hm_AAlist_at+1'!HI95</f>
        <v>P</v>
      </c>
      <c r="S24">
        <f>'Hm_AAlist_at+1'!HJ95</f>
        <v>1.818005512184224</v>
      </c>
      <c r="T24" t="e">
        <f>'Hm_AAlist_at+1'!HK95</f>
        <v>#NUM!</v>
      </c>
      <c r="U24" t="e">
        <f>'Hm_AAlist_at+1'!HL95</f>
        <v>#NUM!</v>
      </c>
      <c r="V24" t="str">
        <f>'Hm_AAlist_at+2'!HH95</f>
        <v>prol</v>
      </c>
      <c r="W24" t="str">
        <f>'Hm_AAlist_at+2'!HI95</f>
        <v>P</v>
      </c>
      <c r="X24">
        <f>'Hm_AAlist_at+2'!HJ95</f>
        <v>-4.5610567996279388</v>
      </c>
      <c r="Y24">
        <f>'Hm_AAlist_at+2'!HK95</f>
        <v>1.4083410126838058</v>
      </c>
      <c r="Z24">
        <f>'Hm_AAlist_at+2'!HL95</f>
        <v>3.9053412378642682E-2</v>
      </c>
      <c r="AD24" t="s">
        <v>161</v>
      </c>
      <c r="AE24" s="2">
        <v>1.0189228529839884</v>
      </c>
      <c r="AF24" s="2">
        <v>-2.9544513457556936</v>
      </c>
      <c r="AG24" s="2">
        <v>-4.1743898671609507</v>
      </c>
      <c r="AH24" s="2">
        <v>-7.4542682926829267</v>
      </c>
      <c r="AI24" s="2">
        <v>2.5794399238382639</v>
      </c>
      <c r="AJ24" s="2">
        <v>-10.257910881498224</v>
      </c>
      <c r="AK24" s="2">
        <v>0.7183908045977011</v>
      </c>
      <c r="AL24" s="2">
        <v>-8.4760983697153911</v>
      </c>
      <c r="AM24" s="2">
        <v>-6.2599443722444219</v>
      </c>
      <c r="AN24" s="2">
        <v>4.5161043336225815</v>
      </c>
      <c r="AO24" s="2">
        <v>-9.1503267973856204</v>
      </c>
      <c r="AP24" s="2">
        <v>-0.62442183163737286</v>
      </c>
      <c r="AQ24" s="2">
        <v>10.288910349267663</v>
      </c>
      <c r="AR24" s="2">
        <v>8.9943799751929898</v>
      </c>
      <c r="AS24" s="2">
        <v>5.7598039215686274</v>
      </c>
      <c r="AT24" s="2">
        <v>6.5079365079365079</v>
      </c>
      <c r="AU24" s="2">
        <v>4.2762291965251986</v>
      </c>
      <c r="AV24" s="2">
        <v>21.988080034057042</v>
      </c>
      <c r="AW24" s="2">
        <v>13.120170530242472</v>
      </c>
      <c r="AX24" s="2">
        <v>-4.0199054139902586</v>
      </c>
    </row>
    <row r="26" spans="2:50">
      <c r="AD26" t="s">
        <v>156</v>
      </c>
      <c r="AE26" s="2">
        <v>9.4517958412098299E-2</v>
      </c>
      <c r="AF26" s="2">
        <v>3.8216560509554141</v>
      </c>
      <c r="AG26" s="2">
        <v>-2.4714828897338403</v>
      </c>
      <c r="AH26" s="2">
        <v>-0.3401360544217687</v>
      </c>
      <c r="AI26" s="2">
        <v>8.3596214511041005</v>
      </c>
      <c r="AJ26" s="2">
        <v>-5.1546391752577314</v>
      </c>
      <c r="AK26" s="2">
        <v>-13.504823151125404</v>
      </c>
      <c r="AL26" s="2">
        <v>-12</v>
      </c>
      <c r="AM26" s="2">
        <v>-2.0942408376963351</v>
      </c>
      <c r="AN26" s="2">
        <v>1.3114754098360655</v>
      </c>
      <c r="AO26" s="2">
        <v>-11.161731207289293</v>
      </c>
      <c r="AP26" s="2">
        <v>8.3160083160083165</v>
      </c>
      <c r="AQ26" s="2">
        <v>9.7560975609756095</v>
      </c>
      <c r="AR26" s="2">
        <v>2.0997375328083989</v>
      </c>
      <c r="AS26" s="2">
        <v>8.898305084745763</v>
      </c>
      <c r="AT26" s="2">
        <v>14.84375</v>
      </c>
      <c r="AU26" s="2">
        <v>1.8518518518518516</v>
      </c>
      <c r="AV26" s="2">
        <v>-2.3026315789473681</v>
      </c>
      <c r="AW26" s="2">
        <v>5.0632911392405067</v>
      </c>
      <c r="AX26" s="2">
        <v>-8.8050314465408803</v>
      </c>
    </row>
    <row r="27" spans="2:50">
      <c r="D27" s="3" t="s">
        <v>165</v>
      </c>
      <c r="E27" s="3"/>
      <c r="F27" s="3"/>
      <c r="G27" s="3"/>
      <c r="H27" s="3"/>
      <c r="AD27" t="s">
        <v>157</v>
      </c>
      <c r="AE27" s="2">
        <v>2.0287044857075824</v>
      </c>
      <c r="AF27" s="2">
        <v>5.6780983668668643</v>
      </c>
      <c r="AG27" s="2">
        <v>-2.6641564773357911</v>
      </c>
      <c r="AH27" s="2">
        <v>-6.7194705644780255</v>
      </c>
      <c r="AI27" s="2">
        <v>-3.8294940157927959</v>
      </c>
      <c r="AJ27" s="2">
        <v>-0.72847776294129629</v>
      </c>
      <c r="AK27" s="2">
        <v>-0.63793224764030754</v>
      </c>
      <c r="AL27" s="2">
        <v>-8.7774674500033552</v>
      </c>
      <c r="AM27" s="2">
        <v>2.8085957002689197</v>
      </c>
      <c r="AN27" s="2">
        <v>-2.6348798779728915</v>
      </c>
      <c r="AO27" s="2">
        <v>-7.0848144449027535</v>
      </c>
      <c r="AP27" s="2">
        <v>2.8324131340581564</v>
      </c>
      <c r="AQ27" s="2">
        <v>8.2328400408406424</v>
      </c>
      <c r="AR27" s="2">
        <v>-0.45872887616201008</v>
      </c>
      <c r="AS27" s="2">
        <v>2.6865073368838472</v>
      </c>
      <c r="AT27" s="2">
        <v>3.5260183509169041</v>
      </c>
      <c r="AU27" s="2">
        <v>9.3124074804910535</v>
      </c>
      <c r="AV27" s="2">
        <v>3.6504895816038543</v>
      </c>
      <c r="AW27" s="2">
        <v>12.346169136504688</v>
      </c>
      <c r="AX27" s="2">
        <v>-7.2747764822202612</v>
      </c>
    </row>
    <row r="28" spans="2:50">
      <c r="D28" t="s">
        <v>176</v>
      </c>
      <c r="E28" t="s">
        <v>180</v>
      </c>
      <c r="F28" t="s">
        <v>177</v>
      </c>
      <c r="G28" t="s">
        <v>178</v>
      </c>
      <c r="H28" t="s">
        <v>179</v>
      </c>
      <c r="AD28" t="s">
        <v>158</v>
      </c>
      <c r="AE28" s="2">
        <v>-0.49599377914375015</v>
      </c>
      <c r="AF28" s="2">
        <v>4.8350984105053447</v>
      </c>
      <c r="AG28" s="2">
        <v>-4.6451545762100404</v>
      </c>
      <c r="AH28" s="2">
        <v>-1.5319031903190321</v>
      </c>
      <c r="AI28" s="2">
        <v>-2.1576184354263575</v>
      </c>
      <c r="AJ28" s="2">
        <v>-8.8445229148746751E-2</v>
      </c>
      <c r="AK28" s="2">
        <v>-6.5371357506402319</v>
      </c>
      <c r="AL28" s="2">
        <v>-6.5939664475110531</v>
      </c>
      <c r="AM28" s="2">
        <v>-2.0765935568353684</v>
      </c>
      <c r="AN28" s="2">
        <v>-1.2627154257832574</v>
      </c>
      <c r="AO28" s="2">
        <v>1.0002109263507517</v>
      </c>
      <c r="AP28" s="2">
        <v>3.8016668272473262</v>
      </c>
      <c r="AQ28" s="2">
        <v>7.1645946645946639</v>
      </c>
      <c r="AR28" s="2">
        <v>7.9110014866684102</v>
      </c>
      <c r="AS28" s="2">
        <v>-0.58587385063840369</v>
      </c>
      <c r="AT28" s="2">
        <v>5.5063239494084044</v>
      </c>
      <c r="AU28" s="2">
        <v>5.0449587764693105</v>
      </c>
      <c r="AV28" s="2">
        <v>1.6853087073432269</v>
      </c>
      <c r="AW28" s="2">
        <v>8.5858585858585865</v>
      </c>
      <c r="AX28" s="2">
        <v>-6.7962962962962967</v>
      </c>
    </row>
    <row r="29" spans="2:50">
      <c r="B29" t="s">
        <v>171</v>
      </c>
      <c r="C29" t="str">
        <f>C5</f>
        <v>R</v>
      </c>
      <c r="D29">
        <f>D5</f>
        <v>2.9338544887349243</v>
      </c>
      <c r="E29">
        <f>I5</f>
        <v>-2.4909173851922035</v>
      </c>
      <c r="F29">
        <f>N5</f>
        <v>1.3781192770425121</v>
      </c>
      <c r="G29">
        <f>S5</f>
        <v>-0.63291726223267664</v>
      </c>
      <c r="H29">
        <f>X5</f>
        <v>0.43000606994245977</v>
      </c>
      <c r="AD29" t="s">
        <v>159</v>
      </c>
      <c r="AE29" s="2">
        <v>-1.8899796806860822</v>
      </c>
      <c r="AF29" s="2">
        <v>-3.5444501929134904</v>
      </c>
      <c r="AG29" s="2">
        <v>-7.7171063821994696</v>
      </c>
      <c r="AH29" s="2">
        <v>-4.0119790280324885</v>
      </c>
      <c r="AI29" s="2">
        <v>-1.7771216827498972</v>
      </c>
      <c r="AJ29" s="2">
        <v>-4.4911125023173888</v>
      </c>
      <c r="AK29" s="2">
        <v>-5.6008910545649782</v>
      </c>
      <c r="AL29" s="2">
        <v>-8.4855733905494493</v>
      </c>
      <c r="AM29" s="2">
        <v>-5.0280054171489486</v>
      </c>
      <c r="AN29" s="2">
        <v>2.1076694139424101</v>
      </c>
      <c r="AO29" s="2">
        <v>1.8052178914019144</v>
      </c>
      <c r="AP29" s="2">
        <v>6.2333368013478205</v>
      </c>
      <c r="AQ29" s="2">
        <v>4.2642697734303496</v>
      </c>
      <c r="AR29" s="2">
        <v>7.9301550382304242</v>
      </c>
      <c r="AS29" s="2">
        <v>-2.1193229788001884</v>
      </c>
      <c r="AT29" s="2">
        <v>6.1859385532906748</v>
      </c>
      <c r="AU29" s="2">
        <v>9.8275449457830817</v>
      </c>
      <c r="AV29" s="2">
        <v>5.6115445596336881</v>
      </c>
      <c r="AW29" s="2">
        <v>8.6609642457206846</v>
      </c>
      <c r="AX29" s="2">
        <v>5.5918728679087017</v>
      </c>
    </row>
    <row r="30" spans="2:50">
      <c r="C30" t="str">
        <f t="shared" ref="C30:C48" si="0">C6</f>
        <v>H</v>
      </c>
      <c r="D30">
        <f t="shared" ref="D30:D48" si="1">D6</f>
        <v>1.8159440304085182</v>
      </c>
      <c r="E30">
        <f t="shared" ref="E30:E48" si="2">I6</f>
        <v>-0.38549807964289734</v>
      </c>
      <c r="F30">
        <f t="shared" ref="F30:F48" si="3">N6</f>
        <v>1.4553435735144777</v>
      </c>
      <c r="G30">
        <f t="shared" ref="G30:G48" si="4">S6</f>
        <v>-2.32989177571937</v>
      </c>
      <c r="H30">
        <f t="shared" ref="H30:H48" si="5">X6</f>
        <v>3.705833638707984</v>
      </c>
      <c r="AD30" t="s">
        <v>160</v>
      </c>
      <c r="AE30" s="2">
        <v>1.3188518231186968</v>
      </c>
      <c r="AF30" s="2">
        <v>-7.6923076923076925</v>
      </c>
      <c r="AG30" s="2">
        <v>-7.1574642126789367</v>
      </c>
      <c r="AH30" s="2">
        <v>4.2071197411003238</v>
      </c>
      <c r="AI30" s="2">
        <v>-2.2316684378320937</v>
      </c>
      <c r="AJ30" s="2">
        <v>-7.9452054794520555</v>
      </c>
      <c r="AK30" s="2">
        <v>-14.285714285714285</v>
      </c>
      <c r="AL30" s="2">
        <v>-6.395348837209303</v>
      </c>
      <c r="AM30" s="2">
        <v>-8.695652173913043</v>
      </c>
      <c r="AN30" s="2">
        <v>-2.0263424518743669</v>
      </c>
      <c r="AO30" s="2">
        <v>-6.0200668896321075</v>
      </c>
      <c r="AP30" s="2">
        <v>5.6203605514316006</v>
      </c>
      <c r="AQ30" s="2">
        <v>0.81967213114754101</v>
      </c>
      <c r="AR30" s="2">
        <v>2.5145067698259185</v>
      </c>
      <c r="AS30" s="2">
        <v>-0.80971659919028338</v>
      </c>
      <c r="AT30" s="2">
        <v>8.2802547770700627</v>
      </c>
      <c r="AU30" s="2">
        <v>13.145539906103288</v>
      </c>
      <c r="AV30" s="2">
        <v>14.159292035398231</v>
      </c>
      <c r="AW30" s="2">
        <v>18.75</v>
      </c>
      <c r="AX30" s="2">
        <v>-6</v>
      </c>
    </row>
    <row r="31" spans="2:50">
      <c r="C31" t="str">
        <f t="shared" si="0"/>
        <v>K</v>
      </c>
      <c r="D31">
        <f t="shared" si="1"/>
        <v>-0.47115066497656927</v>
      </c>
      <c r="E31">
        <f t="shared" si="2"/>
        <v>-4.7910601293414841</v>
      </c>
      <c r="F31">
        <f t="shared" si="3"/>
        <v>-4.071647200322789</v>
      </c>
      <c r="G31">
        <f t="shared" si="4"/>
        <v>-6.060222620581583</v>
      </c>
      <c r="H31">
        <f t="shared" si="5"/>
        <v>-8.299151929592556</v>
      </c>
      <c r="AD31" t="s">
        <v>161</v>
      </c>
      <c r="AE31" s="2">
        <v>-3.6383329043037334</v>
      </c>
      <c r="AF31" s="2">
        <v>4.2682926829268295</v>
      </c>
      <c r="AG31" s="2">
        <v>-0.32257070359450613</v>
      </c>
      <c r="AH31" s="2">
        <v>-3.3562643318740877</v>
      </c>
      <c r="AI31" s="2">
        <v>-5.8949323886464775</v>
      </c>
      <c r="AJ31" s="2">
        <v>-5.817335660267597</v>
      </c>
      <c r="AK31" s="2">
        <v>-1.9553072625698324</v>
      </c>
      <c r="AL31" s="2">
        <v>-7.7698008337193141</v>
      </c>
      <c r="AM31" s="2">
        <v>-10.547664329014621</v>
      </c>
      <c r="AN31" s="2">
        <v>-0.16207455429497569</v>
      </c>
      <c r="AO31" s="2">
        <v>0.96262871688071272</v>
      </c>
      <c r="AP31" s="2">
        <v>4.6586096477636607</v>
      </c>
      <c r="AQ31" s="2">
        <v>14.457352413191771</v>
      </c>
      <c r="AR31" s="2">
        <v>4.1945453786075255</v>
      </c>
      <c r="AS31" s="2">
        <v>5.6747470891391494</v>
      </c>
      <c r="AT31" s="2">
        <v>9.6982758620689644</v>
      </c>
      <c r="AU31" s="2">
        <v>11.272522522522522</v>
      </c>
      <c r="AV31" s="2">
        <v>10.492103235747305</v>
      </c>
      <c r="AW31" s="2">
        <v>3.9819819819819826</v>
      </c>
      <c r="AX31" s="2">
        <v>-7.8232758620689653</v>
      </c>
    </row>
    <row r="32" spans="2:50">
      <c r="B32" t="s">
        <v>172</v>
      </c>
      <c r="C32" t="str">
        <f t="shared" si="0"/>
        <v>D</v>
      </c>
      <c r="D32">
        <f t="shared" si="1"/>
        <v>-1.6439756871018112</v>
      </c>
      <c r="E32">
        <f t="shared" si="2"/>
        <v>-4.0506686661417328</v>
      </c>
      <c r="F32">
        <f t="shared" si="3"/>
        <v>-9.8509961202542158</v>
      </c>
      <c r="G32">
        <f t="shared" si="4"/>
        <v>-0.29079377008408641</v>
      </c>
      <c r="H32">
        <f t="shared" si="5"/>
        <v>-2.5455496362300973</v>
      </c>
    </row>
    <row r="33" spans="2:50">
      <c r="C33" t="str">
        <f t="shared" si="0"/>
        <v>E</v>
      </c>
      <c r="D33">
        <f t="shared" si="1"/>
        <v>0.57308455346684806</v>
      </c>
      <c r="E33">
        <f t="shared" si="2"/>
        <v>1.8069848182566621</v>
      </c>
      <c r="F33">
        <f t="shared" si="3"/>
        <v>-3.3201479670947101</v>
      </c>
      <c r="G33">
        <f t="shared" si="4"/>
        <v>-2.9799615965319126</v>
      </c>
      <c r="H33">
        <f t="shared" si="5"/>
        <v>-2.9988884719523115</v>
      </c>
      <c r="AD33" t="s">
        <v>156</v>
      </c>
      <c r="AE33" s="2">
        <v>-0.31746031746031744</v>
      </c>
      <c r="AF33" s="2">
        <v>7.6190476190476195</v>
      </c>
      <c r="AG33" s="2">
        <v>-7.8260869565217401</v>
      </c>
      <c r="AH33" s="2">
        <v>2.3679417122040074</v>
      </c>
      <c r="AI33" s="2">
        <v>-1.478494623655914</v>
      </c>
      <c r="AJ33" s="2">
        <v>-3.0769230769230771</v>
      </c>
      <c r="AK33" s="2">
        <v>-1.3574660633484164</v>
      </c>
      <c r="AL33" s="2">
        <v>7.3825503355704702</v>
      </c>
      <c r="AM33" s="2">
        <v>-6.666666666666667</v>
      </c>
      <c r="AN33" s="2">
        <v>-2.3838630806845966</v>
      </c>
      <c r="AO33" s="2">
        <v>4.3250327653997385</v>
      </c>
      <c r="AP33" s="2">
        <v>5.8139534883720927</v>
      </c>
      <c r="AQ33" s="2">
        <v>-4.6632124352331603</v>
      </c>
      <c r="AR33" s="2">
        <v>1.3698630136986301</v>
      </c>
      <c r="AS33" s="2">
        <v>-7.59493670886076</v>
      </c>
      <c r="AT33" s="2">
        <v>5</v>
      </c>
      <c r="AU33" s="2">
        <v>2.1276595744680851</v>
      </c>
      <c r="AV33" s="2">
        <v>3.5714285714285712</v>
      </c>
      <c r="AW33" s="2">
        <v>-5.9523809523809517</v>
      </c>
      <c r="AX33" s="2">
        <v>-8.1632653061224492</v>
      </c>
    </row>
    <row r="34" spans="2:50">
      <c r="B34" t="s">
        <v>173</v>
      </c>
      <c r="C34" t="str">
        <f t="shared" si="0"/>
        <v>S</v>
      </c>
      <c r="D34">
        <f t="shared" si="1"/>
        <v>-6.0584148670968538</v>
      </c>
      <c r="E34">
        <f t="shared" si="2"/>
        <v>-4.9413583851480309</v>
      </c>
      <c r="F34">
        <f t="shared" si="3"/>
        <v>-7.7297769043146163</v>
      </c>
      <c r="G34">
        <f t="shared" si="4"/>
        <v>-5.2654714828097147</v>
      </c>
      <c r="H34">
        <f t="shared" si="5"/>
        <v>-2.128556861605742</v>
      </c>
      <c r="AD34" t="s">
        <v>157</v>
      </c>
      <c r="AE34" s="2">
        <v>0.32745312795429626</v>
      </c>
      <c r="AF34" s="2">
        <v>-0.6987520413772873</v>
      </c>
      <c r="AG34" s="2">
        <v>-11.070730579365952</v>
      </c>
      <c r="AH34" s="2">
        <v>-3.2577884379472524</v>
      </c>
      <c r="AI34" s="2">
        <v>-1.2401006371134407</v>
      </c>
      <c r="AJ34" s="2">
        <v>-1.0457626649994665</v>
      </c>
      <c r="AK34" s="2">
        <v>-2.4118870555211021</v>
      </c>
      <c r="AL34" s="2">
        <v>-8.9712303172265457</v>
      </c>
      <c r="AM34" s="2">
        <v>-4.9363037579628566</v>
      </c>
      <c r="AN34" s="2">
        <v>-0.54961440586404109</v>
      </c>
      <c r="AO34" s="2">
        <v>0.84396342774789379</v>
      </c>
      <c r="AP34" s="2">
        <v>6.2966348206323239</v>
      </c>
      <c r="AQ34" s="2">
        <v>-2.6098816319483564</v>
      </c>
      <c r="AR34" s="2">
        <v>1.1972506074206826</v>
      </c>
      <c r="AS34" s="2">
        <v>-4.1967142518479044</v>
      </c>
      <c r="AT34" s="2">
        <v>16.613240693517298</v>
      </c>
      <c r="AU34" s="2">
        <v>13.47571127718272</v>
      </c>
      <c r="AV34" s="2">
        <v>5.8266998253735647</v>
      </c>
      <c r="AW34" s="2">
        <v>4.0756528261850313</v>
      </c>
      <c r="AX34" s="2">
        <v>-12.091140397421055</v>
      </c>
    </row>
    <row r="35" spans="2:50">
      <c r="C35" t="str">
        <f t="shared" si="0"/>
        <v>T</v>
      </c>
      <c r="D35">
        <f t="shared" si="1"/>
        <v>2.0028607748838918</v>
      </c>
      <c r="E35">
        <f t="shared" si="2"/>
        <v>-9.9619248962676099E-2</v>
      </c>
      <c r="F35">
        <f t="shared" si="3"/>
        <v>3.258029848380787</v>
      </c>
      <c r="G35">
        <f t="shared" si="4"/>
        <v>-2.6546293461038819</v>
      </c>
      <c r="H35">
        <f t="shared" si="5"/>
        <v>2.0566052427783927</v>
      </c>
      <c r="AD35" t="s">
        <v>158</v>
      </c>
      <c r="AE35" s="2">
        <v>3.8180119260511209</v>
      </c>
      <c r="AF35" s="2">
        <v>2.426644416631901</v>
      </c>
      <c r="AG35" s="2">
        <v>-13.155121424570225</v>
      </c>
      <c r="AH35" s="2">
        <v>-3.3689961581699692</v>
      </c>
      <c r="AI35" s="2">
        <v>-3.8078076671362808</v>
      </c>
      <c r="AJ35" s="2">
        <v>4.2048237742428656</v>
      </c>
      <c r="AK35" s="2">
        <v>-0.70411146358151411</v>
      </c>
      <c r="AL35" s="2">
        <v>-10.211869607875691</v>
      </c>
      <c r="AM35" s="2">
        <v>-3.0079212160137012</v>
      </c>
      <c r="AN35" s="2">
        <v>-1.4117238358206938</v>
      </c>
      <c r="AO35" s="2">
        <v>4.6906220285205835</v>
      </c>
      <c r="AP35" s="2">
        <v>2.5223631891080061</v>
      </c>
      <c r="AQ35" s="2">
        <v>-3.9606307886552945</v>
      </c>
      <c r="AR35" s="2">
        <v>6.6713262014917296</v>
      </c>
      <c r="AS35" s="2">
        <v>5.302126332989336</v>
      </c>
      <c r="AT35" s="2">
        <v>7.7006791990942629</v>
      </c>
      <c r="AU35" s="2">
        <v>5.4252093056518058</v>
      </c>
      <c r="AV35" s="2">
        <v>-1.0008394383394383</v>
      </c>
      <c r="AW35" s="2">
        <v>-3.1714762569231909</v>
      </c>
      <c r="AX35" s="2">
        <v>2.5840965282536508</v>
      </c>
    </row>
    <row r="36" spans="2:50">
      <c r="C36" t="str">
        <f t="shared" si="0"/>
        <v>N</v>
      </c>
      <c r="D36">
        <f t="shared" si="1"/>
        <v>-3.5272878147963751</v>
      </c>
      <c r="E36">
        <f t="shared" si="2"/>
        <v>-2.263774988368239</v>
      </c>
      <c r="F36">
        <f t="shared" si="3"/>
        <v>-5.3824003259073141</v>
      </c>
      <c r="G36">
        <f t="shared" si="4"/>
        <v>-11.571116101811697</v>
      </c>
      <c r="H36">
        <f t="shared" si="5"/>
        <v>-6.6847563437391777</v>
      </c>
      <c r="AD36" t="s">
        <v>159</v>
      </c>
      <c r="AE36" s="2">
        <v>-4.7524463484237573</v>
      </c>
      <c r="AF36" s="2">
        <v>2.6123759719179089</v>
      </c>
      <c r="AG36" s="2">
        <v>-9.2878991116874143</v>
      </c>
      <c r="AH36" s="2">
        <v>-3.6477207904017219</v>
      </c>
      <c r="AI36" s="2">
        <v>-0.23672641512071957</v>
      </c>
      <c r="AJ36" s="2">
        <v>2.8436278043804859</v>
      </c>
      <c r="AK36" s="2">
        <v>-1.1677791156292732</v>
      </c>
      <c r="AL36" s="2">
        <v>-7.4164051899592947</v>
      </c>
      <c r="AM36" s="2">
        <v>6.0758107864403961</v>
      </c>
      <c r="AN36" s="2">
        <v>-3.0940111914066208</v>
      </c>
      <c r="AO36" s="2">
        <v>4.7299438193324708</v>
      </c>
      <c r="AP36" s="2">
        <v>2.18964632086647</v>
      </c>
      <c r="AQ36" s="2">
        <v>5.1424741421434552</v>
      </c>
      <c r="AR36" s="2">
        <v>1.6562857410102776</v>
      </c>
      <c r="AS36" s="2">
        <v>-6.4931765389082461</v>
      </c>
      <c r="AT36" s="2">
        <v>4.9631829517508175</v>
      </c>
      <c r="AU36" s="2">
        <v>7.2004512633849664</v>
      </c>
      <c r="AV36" s="2">
        <v>-1.6149921507064364</v>
      </c>
      <c r="AW36" s="2">
        <v>9.203918966407814</v>
      </c>
      <c r="AX36" s="2">
        <v>0.690823736628982</v>
      </c>
    </row>
    <row r="37" spans="2:50">
      <c r="C37" t="str">
        <f t="shared" si="0"/>
        <v>Q</v>
      </c>
      <c r="D37">
        <f t="shared" si="1"/>
        <v>-3.8180032231785224</v>
      </c>
      <c r="E37">
        <f t="shared" si="2"/>
        <v>-2.7383987388828328</v>
      </c>
      <c r="F37">
        <f t="shared" si="3"/>
        <v>-2.4055541374441813</v>
      </c>
      <c r="G37">
        <f t="shared" si="4"/>
        <v>-4.3235615674859842</v>
      </c>
      <c r="H37">
        <f t="shared" si="5"/>
        <v>-3.4918543284635799</v>
      </c>
      <c r="AD37" t="s">
        <v>160</v>
      </c>
      <c r="AE37" s="2">
        <v>-0.625</v>
      </c>
      <c r="AF37" s="2">
        <v>0.85470085470085477</v>
      </c>
      <c r="AG37" s="2">
        <v>-2.6086956521739131</v>
      </c>
      <c r="AH37" s="2">
        <v>0.8</v>
      </c>
      <c r="AI37" s="2">
        <v>-1.8205461638491547</v>
      </c>
      <c r="AJ37" s="2">
        <v>1.4962593516209477</v>
      </c>
      <c r="AK37" s="2">
        <v>0</v>
      </c>
      <c r="AL37" s="2">
        <v>-4.0697674418604652</v>
      </c>
      <c r="AM37" s="2">
        <v>-3.2894736842105261</v>
      </c>
      <c r="AN37" s="2">
        <v>-3.2515687393040507</v>
      </c>
      <c r="AO37" s="2">
        <v>-0.9859154929577465</v>
      </c>
      <c r="AP37" s="2">
        <v>1.8356643356643356</v>
      </c>
      <c r="AQ37" s="2">
        <v>5.0335570469798654</v>
      </c>
      <c r="AR37" s="2">
        <v>4.4491525423728815</v>
      </c>
      <c r="AS37" s="2">
        <v>-7.7519379844961236</v>
      </c>
      <c r="AT37" s="2">
        <v>8.097165991902834</v>
      </c>
      <c r="AU37" s="2">
        <v>6.9264069264069263</v>
      </c>
      <c r="AV37" s="2">
        <v>11.111111111111111</v>
      </c>
      <c r="AW37" s="2">
        <v>13.675213675213676</v>
      </c>
      <c r="AX37" s="2">
        <v>-7.3298429319371721</v>
      </c>
    </row>
    <row r="38" spans="2:50">
      <c r="B38" t="s">
        <v>149</v>
      </c>
      <c r="C38" t="str">
        <f t="shared" si="0"/>
        <v>G</v>
      </c>
      <c r="D38">
        <f t="shared" si="1"/>
        <v>2.4147651004414716</v>
      </c>
      <c r="E38">
        <f t="shared" si="2"/>
        <v>-6.088389753252244</v>
      </c>
      <c r="F38">
        <f t="shared" si="3"/>
        <v>-2.4027776749096841E-2</v>
      </c>
      <c r="G38">
        <f t="shared" si="4"/>
        <v>-0.44409072044842457</v>
      </c>
      <c r="H38">
        <f t="shared" si="5"/>
        <v>-1.7069748978380239</v>
      </c>
      <c r="AD38" t="s">
        <v>161</v>
      </c>
      <c r="AE38" s="2">
        <v>3.4932659932659931</v>
      </c>
      <c r="AF38" s="2">
        <v>11.711423699914748</v>
      </c>
      <c r="AG38" s="2">
        <v>-6.2672915137485177</v>
      </c>
      <c r="AH38" s="2">
        <v>-4.0531255237137582</v>
      </c>
      <c r="AI38" s="2">
        <v>-7.398620149433599</v>
      </c>
      <c r="AJ38" s="2">
        <v>-7.8403684838704253</v>
      </c>
      <c r="AK38" s="2">
        <v>-4.5566502463054182</v>
      </c>
      <c r="AL38" s="2">
        <v>-4.6428571428571423</v>
      </c>
      <c r="AM38" s="2">
        <v>8.6079685194294209E-2</v>
      </c>
      <c r="AN38" s="2">
        <v>-1.3399330628506143</v>
      </c>
      <c r="AO38" s="2">
        <v>2.4376534627104105</v>
      </c>
      <c r="AP38" s="2">
        <v>2.5320527375384105</v>
      </c>
      <c r="AQ38" s="2">
        <v>10.609687411996621</v>
      </c>
      <c r="AR38" s="2">
        <v>7.8728752373227326</v>
      </c>
      <c r="AS38" s="2">
        <v>0</v>
      </c>
      <c r="AT38" s="2">
        <v>3.8860103626943006</v>
      </c>
      <c r="AU38" s="2">
        <v>4.2063123694592708</v>
      </c>
      <c r="AV38" s="2">
        <v>16.555924695459577</v>
      </c>
      <c r="AW38" s="2">
        <v>4.9698189134808857</v>
      </c>
      <c r="AX38" s="2">
        <v>-6.7363636363636372</v>
      </c>
    </row>
    <row r="39" spans="2:50">
      <c r="C39" t="str">
        <f t="shared" si="0"/>
        <v>A</v>
      </c>
      <c r="D39">
        <f t="shared" si="1"/>
        <v>-1.9528349048333851</v>
      </c>
      <c r="E39">
        <f t="shared" si="2"/>
        <v>-6.9115713225362994</v>
      </c>
      <c r="F39">
        <f t="shared" si="3"/>
        <v>-5.8223411958424478</v>
      </c>
      <c r="G39">
        <f t="shared" si="4"/>
        <v>0.5037861724954541</v>
      </c>
      <c r="H39">
        <f t="shared" si="5"/>
        <v>3.3357922537879978</v>
      </c>
    </row>
    <row r="40" spans="2:50">
      <c r="C40" t="str">
        <f t="shared" si="0"/>
        <v>V</v>
      </c>
      <c r="D40">
        <f t="shared" si="1"/>
        <v>2.2923004086958456</v>
      </c>
      <c r="E40">
        <f t="shared" si="2"/>
        <v>-3.4689504282668202</v>
      </c>
      <c r="F40">
        <f t="shared" si="3"/>
        <v>5.9409238356553553</v>
      </c>
      <c r="G40">
        <f t="shared" si="4"/>
        <v>5.7197671218274557</v>
      </c>
      <c r="H40">
        <f t="shared" si="5"/>
        <v>3.5996838648745899</v>
      </c>
    </row>
    <row r="41" spans="2:50">
      <c r="C41" t="str">
        <f t="shared" si="0"/>
        <v>I</v>
      </c>
      <c r="D41">
        <f t="shared" si="1"/>
        <v>2.9671214381395914</v>
      </c>
      <c r="E41">
        <f t="shared" si="2"/>
        <v>5.8653419060311096</v>
      </c>
      <c r="F41">
        <f t="shared" si="3"/>
        <v>5.9597918966562089</v>
      </c>
      <c r="G41">
        <f t="shared" si="4"/>
        <v>1.6585590909220052</v>
      </c>
      <c r="H41">
        <f t="shared" si="5"/>
        <v>-1.2376250659953267</v>
      </c>
    </row>
    <row r="42" spans="2:50">
      <c r="C42" t="str">
        <f t="shared" si="0"/>
        <v>L</v>
      </c>
      <c r="D42">
        <f t="shared" si="1"/>
        <v>-2.828108825208274</v>
      </c>
      <c r="E42">
        <f t="shared" si="2"/>
        <v>1.5290239829314933</v>
      </c>
      <c r="F42">
        <f t="shared" si="3"/>
        <v>4.5775264708743615</v>
      </c>
      <c r="G42">
        <f t="shared" si="4"/>
        <v>1.6035499765383951</v>
      </c>
      <c r="H42">
        <f t="shared" si="5"/>
        <v>3.4326563900934493</v>
      </c>
    </row>
    <row r="43" spans="2:50">
      <c r="C43" t="str">
        <f t="shared" si="0"/>
        <v>M</v>
      </c>
      <c r="D43">
        <f t="shared" si="1"/>
        <v>-6.7592507093846903</v>
      </c>
      <c r="E43">
        <f t="shared" si="2"/>
        <v>2.4812727737930209</v>
      </c>
      <c r="F43">
        <f t="shared" si="3"/>
        <v>2.5820343781398742</v>
      </c>
      <c r="G43">
        <f t="shared" si="4"/>
        <v>1.1426177238244817</v>
      </c>
      <c r="H43">
        <f t="shared" si="5"/>
        <v>-7.4111045135883371</v>
      </c>
    </row>
    <row r="44" spans="2:50">
      <c r="B44" t="s">
        <v>150</v>
      </c>
      <c r="C44" t="str">
        <f t="shared" si="0"/>
        <v>F</v>
      </c>
      <c r="D44">
        <f t="shared" si="1"/>
        <v>-9.0746119177389133</v>
      </c>
      <c r="E44">
        <f t="shared" si="2"/>
        <v>3.9380502405110005</v>
      </c>
      <c r="F44">
        <f t="shared" si="3"/>
        <v>-6.6504585894042947</v>
      </c>
      <c r="G44">
        <f t="shared" si="4"/>
        <v>-12.273237179487179</v>
      </c>
      <c r="H44">
        <f t="shared" si="5"/>
        <v>11.371424551458572</v>
      </c>
    </row>
    <row r="45" spans="2:50">
      <c r="C45" t="str">
        <f t="shared" si="0"/>
        <v>Y</v>
      </c>
      <c r="D45">
        <f t="shared" si="1"/>
        <v>0.24979462445773981</v>
      </c>
      <c r="E45">
        <f t="shared" si="2"/>
        <v>11.377036823720189</v>
      </c>
      <c r="F45">
        <f t="shared" si="3"/>
        <v>7.9241676796748122</v>
      </c>
      <c r="G45">
        <f t="shared" si="4"/>
        <v>-3.1579837534028039</v>
      </c>
      <c r="H45">
        <f t="shared" si="5"/>
        <v>6.3994156406523395</v>
      </c>
    </row>
    <row r="46" spans="2:50">
      <c r="C46" t="str">
        <f t="shared" si="0"/>
        <v>W</v>
      </c>
      <c r="D46">
        <f t="shared" si="1"/>
        <v>-0.37070405668774836</v>
      </c>
      <c r="E46">
        <f t="shared" si="2"/>
        <v>-1.9230604542008243</v>
      </c>
      <c r="F46">
        <f t="shared" si="3"/>
        <v>13.791847381841597</v>
      </c>
      <c r="G46">
        <f t="shared" si="4"/>
        <v>3.4876499903170277</v>
      </c>
      <c r="H46">
        <f t="shared" si="5"/>
        <v>1.6220565610458781</v>
      </c>
    </row>
    <row r="47" spans="2:50">
      <c r="B47" t="s">
        <v>174</v>
      </c>
      <c r="C47" t="str">
        <f t="shared" si="0"/>
        <v>C</v>
      </c>
      <c r="D47">
        <f t="shared" si="1"/>
        <v>5.1291598839895158</v>
      </c>
      <c r="E47">
        <f t="shared" si="2"/>
        <v>-3.4700818356913135</v>
      </c>
      <c r="F47">
        <f t="shared" si="3"/>
        <v>6.8827452566774801</v>
      </c>
      <c r="G47">
        <f t="shared" si="4"/>
        <v>5.7716923438844088</v>
      </c>
      <c r="H47">
        <f t="shared" si="5"/>
        <v>5.2792578417840366</v>
      </c>
    </row>
    <row r="48" spans="2:50">
      <c r="B48" t="s">
        <v>175</v>
      </c>
      <c r="C48" t="str">
        <f t="shared" si="0"/>
        <v>P</v>
      </c>
      <c r="D48">
        <f t="shared" si="1"/>
        <v>-4.6524779066702129</v>
      </c>
      <c r="E48">
        <f t="shared" si="2"/>
        <v>-4.259113687679271</v>
      </c>
      <c r="F48">
        <f t="shared" si="3"/>
        <v>-1.8078056625165175</v>
      </c>
      <c r="G48">
        <f t="shared" si="4"/>
        <v>1.818005512184224</v>
      </c>
      <c r="H48">
        <f t="shared" si="5"/>
        <v>-4.5610567996279388</v>
      </c>
    </row>
    <row r="51" spans="2:8">
      <c r="D51" s="3" t="s">
        <v>181</v>
      </c>
      <c r="E51" s="3"/>
      <c r="F51" s="3"/>
      <c r="G51" s="3"/>
      <c r="H51" s="3"/>
    </row>
    <row r="52" spans="2:8">
      <c r="D52" t="s">
        <v>176</v>
      </c>
      <c r="E52" t="s">
        <v>180</v>
      </c>
      <c r="F52" t="s">
        <v>177</v>
      </c>
      <c r="G52" t="s">
        <v>178</v>
      </c>
      <c r="H52" t="s">
        <v>179</v>
      </c>
    </row>
    <row r="53" spans="2:8">
      <c r="B53" t="s">
        <v>171</v>
      </c>
      <c r="C53" t="str">
        <f t="shared" ref="C53:C72" si="6">C29</f>
        <v>R</v>
      </c>
      <c r="D53">
        <f t="shared" ref="D53:D72" si="7">E5</f>
        <v>1.4894152379312944</v>
      </c>
      <c r="E53">
        <f t="shared" ref="E53:E72" si="8">J5</f>
        <v>1.4258522803552627</v>
      </c>
      <c r="F53">
        <f t="shared" ref="F53:F72" si="9">O5</f>
        <v>1.1506486188079192</v>
      </c>
      <c r="G53">
        <f t="shared" ref="G53:G72" si="10">T5</f>
        <v>1.8268922412480431</v>
      </c>
      <c r="H53">
        <f t="shared" ref="H53:H72" si="11">Y5</f>
        <v>0.92110824221873466</v>
      </c>
    </row>
    <row r="54" spans="2:8">
      <c r="C54" t="str">
        <f t="shared" si="6"/>
        <v>H</v>
      </c>
      <c r="D54">
        <f t="shared" si="7"/>
        <v>0.87465735144030876</v>
      </c>
      <c r="E54">
        <f t="shared" si="8"/>
        <v>0.44622953785486341</v>
      </c>
      <c r="F54">
        <f t="shared" si="9"/>
        <v>1.6647364818798189</v>
      </c>
      <c r="G54">
        <f t="shared" si="10"/>
        <v>1.3947801982230064</v>
      </c>
      <c r="H54">
        <f t="shared" si="11"/>
        <v>0.76141379693704758</v>
      </c>
    </row>
    <row r="55" spans="2:8">
      <c r="C55" t="str">
        <f t="shared" si="6"/>
        <v>K</v>
      </c>
      <c r="D55">
        <f t="shared" si="7"/>
        <v>1.7343564278793293</v>
      </c>
      <c r="E55">
        <f t="shared" si="8"/>
        <v>2.1113135514609054</v>
      </c>
      <c r="F55">
        <f t="shared" si="9"/>
        <v>3.6796688001414437</v>
      </c>
      <c r="G55">
        <f t="shared" si="10"/>
        <v>5.4641755186072967</v>
      </c>
      <c r="H55">
        <f t="shared" si="11"/>
        <v>2.9017654428256985</v>
      </c>
    </row>
    <row r="56" spans="2:8">
      <c r="B56" t="s">
        <v>172</v>
      </c>
      <c r="C56" t="str">
        <f t="shared" si="6"/>
        <v>D</v>
      </c>
      <c r="D56">
        <f t="shared" si="7"/>
        <v>0.99402431035510475</v>
      </c>
      <c r="E56">
        <f t="shared" si="8"/>
        <v>2.3478671757172345</v>
      </c>
      <c r="F56">
        <f t="shared" si="9"/>
        <v>4.9330724167599804</v>
      </c>
      <c r="G56">
        <f t="shared" si="10"/>
        <v>1.1998658323206781</v>
      </c>
      <c r="H56">
        <f t="shared" si="11"/>
        <v>2.0416542252060808</v>
      </c>
    </row>
    <row r="57" spans="2:8">
      <c r="C57" t="str">
        <f t="shared" si="6"/>
        <v>E</v>
      </c>
      <c r="D57">
        <f t="shared" si="7"/>
        <v>1.9803990334239867</v>
      </c>
      <c r="E57">
        <f t="shared" si="8"/>
        <v>1.7334863733158532</v>
      </c>
      <c r="F57">
        <f t="shared" si="9"/>
        <v>2.9252163246099347</v>
      </c>
      <c r="G57">
        <f t="shared" si="10"/>
        <v>3.6830139008138509</v>
      </c>
      <c r="H57">
        <f t="shared" si="11"/>
        <v>1.4372369533172951</v>
      </c>
    </row>
    <row r="58" spans="2:8">
      <c r="B58" t="s">
        <v>173</v>
      </c>
      <c r="C58" t="str">
        <f t="shared" si="6"/>
        <v>S</v>
      </c>
      <c r="D58">
        <f t="shared" si="7"/>
        <v>2.4329301933212033</v>
      </c>
      <c r="E58">
        <f t="shared" si="8"/>
        <v>2.2925691696324559</v>
      </c>
      <c r="F58">
        <f t="shared" si="9"/>
        <v>3.2025817388843763</v>
      </c>
      <c r="G58">
        <f t="shared" si="10"/>
        <v>1.6819615997392274</v>
      </c>
      <c r="H58">
        <f t="shared" si="11"/>
        <v>1.2065729482191254</v>
      </c>
    </row>
    <row r="59" spans="2:8">
      <c r="C59" t="str">
        <f t="shared" si="6"/>
        <v>T</v>
      </c>
      <c r="D59">
        <f t="shared" si="7"/>
        <v>1.4118161421191557</v>
      </c>
      <c r="E59">
        <f t="shared" si="8"/>
        <v>0.40673559164140316</v>
      </c>
      <c r="F59">
        <f t="shared" si="9"/>
        <v>2.5308715631449727</v>
      </c>
      <c r="G59">
        <f t="shared" si="10"/>
        <v>1.1020032711187788</v>
      </c>
      <c r="H59">
        <f t="shared" si="11"/>
        <v>0.6571538316526665</v>
      </c>
    </row>
    <row r="60" spans="2:8">
      <c r="C60" t="str">
        <f t="shared" si="6"/>
        <v>N</v>
      </c>
      <c r="D60">
        <f t="shared" si="7"/>
        <v>1.0188857326676379</v>
      </c>
      <c r="E60">
        <f t="shared" si="8"/>
        <v>1.9996578662324782</v>
      </c>
      <c r="F60">
        <f t="shared" si="9"/>
        <v>3.0198216669220472</v>
      </c>
      <c r="G60">
        <f t="shared" si="10"/>
        <v>2.1243985704800856</v>
      </c>
      <c r="H60">
        <f t="shared" si="11"/>
        <v>2.0111607399687941</v>
      </c>
    </row>
    <row r="61" spans="2:8">
      <c r="C61" t="str">
        <f t="shared" si="6"/>
        <v>Q</v>
      </c>
      <c r="D61">
        <f t="shared" si="7"/>
        <v>1.2300113137655435</v>
      </c>
      <c r="E61">
        <f t="shared" si="8"/>
        <v>1.6377551589441663</v>
      </c>
      <c r="F61">
        <f t="shared" si="9"/>
        <v>0.89233713026816175</v>
      </c>
      <c r="G61">
        <f t="shared" si="10"/>
        <v>3.1300954617834504</v>
      </c>
      <c r="H61">
        <f t="shared" si="11"/>
        <v>1.3862835153739013</v>
      </c>
    </row>
    <row r="62" spans="2:8">
      <c r="B62" t="s">
        <v>149</v>
      </c>
      <c r="C62" t="str">
        <f t="shared" si="6"/>
        <v>G</v>
      </c>
      <c r="D62">
        <f t="shared" si="7"/>
        <v>2.4845914875265609</v>
      </c>
      <c r="E62">
        <f t="shared" si="8"/>
        <v>2.4388623411776913</v>
      </c>
      <c r="F62">
        <f t="shared" si="9"/>
        <v>1.9500039041063653</v>
      </c>
      <c r="G62">
        <f t="shared" si="10"/>
        <v>1.4662417326758894</v>
      </c>
      <c r="H62">
        <f t="shared" si="11"/>
        <v>1.2163464601472018</v>
      </c>
    </row>
    <row r="63" spans="2:8">
      <c r="C63" t="str">
        <f t="shared" si="6"/>
        <v>A</v>
      </c>
      <c r="D63">
        <f t="shared" si="7"/>
        <v>1.4904417326597383</v>
      </c>
      <c r="E63">
        <f t="shared" si="8"/>
        <v>4.5523042355425609</v>
      </c>
      <c r="F63">
        <f t="shared" si="9"/>
        <v>3.232792961836493</v>
      </c>
      <c r="G63">
        <f t="shared" si="10"/>
        <v>1.5407863467077811</v>
      </c>
      <c r="H63">
        <f t="shared" si="11"/>
        <v>1.8215725224140613</v>
      </c>
    </row>
    <row r="64" spans="2:8">
      <c r="C64" t="str">
        <f t="shared" si="6"/>
        <v>V</v>
      </c>
      <c r="D64">
        <f t="shared" si="7"/>
        <v>0.6659902921647185</v>
      </c>
      <c r="E64">
        <f t="shared" si="8"/>
        <v>1.3238035152104375</v>
      </c>
      <c r="F64">
        <f t="shared" si="9"/>
        <v>1.7732789728717466</v>
      </c>
      <c r="G64">
        <f t="shared" si="10"/>
        <v>4.6759025316523797</v>
      </c>
      <c r="H64">
        <f t="shared" si="11"/>
        <v>1.6950866234646536</v>
      </c>
    </row>
    <row r="65" spans="2:8">
      <c r="C65" t="str">
        <f t="shared" si="6"/>
        <v>I</v>
      </c>
      <c r="D65">
        <f t="shared" si="7"/>
        <v>1.2578523417458223</v>
      </c>
      <c r="E65">
        <f t="shared" si="8"/>
        <v>2.3230288063693867</v>
      </c>
      <c r="F65">
        <f t="shared" si="9"/>
        <v>2.3821475213601606</v>
      </c>
      <c r="G65" t="e">
        <f t="shared" si="10"/>
        <v>#NUM!</v>
      </c>
      <c r="H65">
        <f t="shared" si="11"/>
        <v>1.5539022641088547</v>
      </c>
    </row>
    <row r="66" spans="2:8">
      <c r="C66" t="str">
        <f t="shared" si="6"/>
        <v>L</v>
      </c>
      <c r="D66">
        <f t="shared" si="7"/>
        <v>1.2415946706594678</v>
      </c>
      <c r="E66">
        <f t="shared" si="8"/>
        <v>1.9056155995107151</v>
      </c>
      <c r="F66">
        <f t="shared" si="9"/>
        <v>2.7190404334007785</v>
      </c>
      <c r="G66">
        <f t="shared" si="10"/>
        <v>0.94081305246693681</v>
      </c>
      <c r="H66">
        <f t="shared" si="11"/>
        <v>1.1071878252554552</v>
      </c>
    </row>
    <row r="67" spans="2:8">
      <c r="C67" t="str">
        <f t="shared" si="6"/>
        <v>M</v>
      </c>
      <c r="D67">
        <f t="shared" si="7"/>
        <v>2.0978984914988765</v>
      </c>
      <c r="E67">
        <f t="shared" si="8"/>
        <v>1.7674604118459423</v>
      </c>
      <c r="F67">
        <f t="shared" si="9"/>
        <v>0.89314605435329264</v>
      </c>
      <c r="G67">
        <f t="shared" si="10"/>
        <v>0.85339746606196465</v>
      </c>
      <c r="H67">
        <f t="shared" si="11"/>
        <v>1.2814790671250633</v>
      </c>
    </row>
    <row r="68" spans="2:8">
      <c r="B68" t="s">
        <v>150</v>
      </c>
      <c r="C68" t="str">
        <f t="shared" si="6"/>
        <v>F</v>
      </c>
      <c r="D68">
        <f t="shared" si="7"/>
        <v>3.1169133246315024</v>
      </c>
      <c r="E68">
        <f t="shared" si="8"/>
        <v>1.2522918995184489</v>
      </c>
      <c r="F68">
        <f t="shared" si="9"/>
        <v>1.3578901524038767</v>
      </c>
      <c r="G68" t="e">
        <f t="shared" si="10"/>
        <v>#NUM!</v>
      </c>
      <c r="H68">
        <f t="shared" si="11"/>
        <v>3.1304514833670929</v>
      </c>
    </row>
    <row r="69" spans="2:8">
      <c r="C69" t="str">
        <f t="shared" si="6"/>
        <v>Y</v>
      </c>
      <c r="D69">
        <f t="shared" si="7"/>
        <v>2.1255613928544936</v>
      </c>
      <c r="E69">
        <f t="shared" si="8"/>
        <v>5.0142454384854238</v>
      </c>
      <c r="F69">
        <f t="shared" si="9"/>
        <v>1.553280178303853</v>
      </c>
      <c r="G69" t="e">
        <f t="shared" si="10"/>
        <v>#NUM!</v>
      </c>
      <c r="H69">
        <f t="shared" si="11"/>
        <v>1.4718318421216339</v>
      </c>
    </row>
    <row r="70" spans="2:8">
      <c r="C70" t="str">
        <f t="shared" si="6"/>
        <v>W</v>
      </c>
      <c r="D70">
        <f t="shared" si="7"/>
        <v>0.71891251071664886</v>
      </c>
      <c r="E70">
        <f t="shared" si="8"/>
        <v>0.86090676415422651</v>
      </c>
      <c r="F70">
        <f t="shared" si="9"/>
        <v>2.3659059840216301</v>
      </c>
      <c r="G70">
        <f t="shared" si="10"/>
        <v>2.2158692610250319</v>
      </c>
      <c r="H70">
        <f t="shared" si="11"/>
        <v>1.2175572782042376</v>
      </c>
    </row>
    <row r="71" spans="2:8">
      <c r="B71" t="s">
        <v>174</v>
      </c>
      <c r="C71" t="str">
        <f t="shared" si="6"/>
        <v>C</v>
      </c>
      <c r="D71">
        <f t="shared" si="7"/>
        <v>0.9083792091297771</v>
      </c>
      <c r="E71">
        <f t="shared" si="8"/>
        <v>1.2959922171282259</v>
      </c>
      <c r="F71">
        <f t="shared" si="9"/>
        <v>1.8299395311918873</v>
      </c>
      <c r="G71" t="e">
        <f t="shared" si="10"/>
        <v>#NUM!</v>
      </c>
      <c r="H71">
        <f t="shared" si="11"/>
        <v>0.88311596937212589</v>
      </c>
    </row>
    <row r="72" spans="2:8">
      <c r="B72" t="s">
        <v>175</v>
      </c>
      <c r="C72" t="str">
        <f t="shared" si="6"/>
        <v>P</v>
      </c>
      <c r="D72">
        <f t="shared" si="7"/>
        <v>1.5693555866045537</v>
      </c>
      <c r="E72">
        <f t="shared" si="8"/>
        <v>2.0856598459957656</v>
      </c>
      <c r="F72">
        <f t="shared" si="9"/>
        <v>1.8812500012703979</v>
      </c>
      <c r="G72" t="e">
        <f t="shared" si="10"/>
        <v>#NUM!</v>
      </c>
      <c r="H72">
        <f t="shared" si="11"/>
        <v>1.4083410126838058</v>
      </c>
    </row>
    <row r="75" spans="2:8">
      <c r="D75" s="3" t="s">
        <v>183</v>
      </c>
      <c r="E75" s="3"/>
      <c r="F75" s="3"/>
      <c r="G75" s="3"/>
      <c r="H75" s="3"/>
    </row>
    <row r="76" spans="2:8">
      <c r="D76" t="s">
        <v>176</v>
      </c>
      <c r="E76" t="s">
        <v>180</v>
      </c>
      <c r="F76" t="s">
        <v>177</v>
      </c>
      <c r="G76" t="s">
        <v>178</v>
      </c>
      <c r="H76" t="s">
        <v>179</v>
      </c>
    </row>
    <row r="77" spans="2:8">
      <c r="B77" t="s">
        <v>171</v>
      </c>
      <c r="C77" t="str">
        <f t="shared" ref="C77:C96" si="12">C53</f>
        <v>R</v>
      </c>
      <c r="D77">
        <v>1.9183053692384577</v>
      </c>
      <c r="E77">
        <v>1.4223760807597803</v>
      </c>
      <c r="F77">
        <v>1.7051874584432096</v>
      </c>
      <c r="G77">
        <v>1.9064856226979883</v>
      </c>
      <c r="H77">
        <v>2.8674831607094426</v>
      </c>
    </row>
    <row r="78" spans="2:8">
      <c r="C78" t="str">
        <f t="shared" si="12"/>
        <v>H</v>
      </c>
      <c r="D78">
        <v>3.2087582965395507</v>
      </c>
      <c r="E78">
        <v>4.0915300651873405</v>
      </c>
      <c r="F78">
        <v>5.1241140652902217</v>
      </c>
      <c r="G78">
        <v>5.0188500585686882</v>
      </c>
      <c r="H78">
        <v>4.2600796592678263</v>
      </c>
    </row>
    <row r="79" spans="2:8">
      <c r="C79" t="str">
        <f t="shared" si="12"/>
        <v>K</v>
      </c>
      <c r="D79">
        <v>2.5038532996449718</v>
      </c>
      <c r="E79">
        <v>2.8464409213114394</v>
      </c>
      <c r="F79">
        <v>4.777690072837145</v>
      </c>
      <c r="G79">
        <v>2.6358939139032254</v>
      </c>
      <c r="H79">
        <v>3.3897817223229034</v>
      </c>
    </row>
    <row r="80" spans="2:8">
      <c r="B80" t="s">
        <v>172</v>
      </c>
      <c r="C80" t="str">
        <f t="shared" si="12"/>
        <v>D</v>
      </c>
      <c r="D80">
        <v>1.8081122467307558</v>
      </c>
      <c r="E80">
        <v>4.3449888191274955</v>
      </c>
      <c r="F80">
        <v>1.7078712803414065</v>
      </c>
      <c r="G80">
        <v>3.4071815088964965</v>
      </c>
      <c r="H80">
        <v>2.4895688453868527</v>
      </c>
    </row>
    <row r="81" spans="2:8">
      <c r="C81" t="str">
        <f t="shared" si="12"/>
        <v>E</v>
      </c>
      <c r="D81">
        <v>3.785128879623576</v>
      </c>
      <c r="E81">
        <v>3.4389398723099505</v>
      </c>
      <c r="F81">
        <v>4.782828666565579</v>
      </c>
      <c r="G81">
        <v>4.52104614995591</v>
      </c>
      <c r="H81">
        <v>2.372091456824228</v>
      </c>
    </row>
    <row r="82" spans="2:8">
      <c r="B82" t="s">
        <v>173</v>
      </c>
      <c r="C82" t="str">
        <f t="shared" si="12"/>
        <v>S</v>
      </c>
      <c r="D82">
        <v>1.5980385048615791</v>
      </c>
      <c r="E82">
        <v>2.691445819597416</v>
      </c>
      <c r="F82">
        <v>2.5825901121757737</v>
      </c>
      <c r="G82">
        <v>2.7819778057952385</v>
      </c>
      <c r="H82">
        <v>4.0433174380885077</v>
      </c>
    </row>
    <row r="83" spans="2:8">
      <c r="C83" t="str">
        <f t="shared" si="12"/>
        <v>T</v>
      </c>
      <c r="D83">
        <v>1.5911177489341823</v>
      </c>
      <c r="E83">
        <v>1.1127307493798704</v>
      </c>
      <c r="F83">
        <v>4.1871166311983981</v>
      </c>
      <c r="G83">
        <v>5.219284067704983</v>
      </c>
      <c r="H83">
        <v>1.469104921076005</v>
      </c>
    </row>
    <row r="84" spans="2:8">
      <c r="C84" t="str">
        <f t="shared" si="12"/>
        <v>N</v>
      </c>
      <c r="D84">
        <v>2.8907389219407658</v>
      </c>
      <c r="E84">
        <v>4.1053334632907177</v>
      </c>
      <c r="F84">
        <v>3.6416542400889456</v>
      </c>
      <c r="G84">
        <v>1.860266321439122</v>
      </c>
      <c r="H84">
        <v>5.8077428957872268</v>
      </c>
    </row>
    <row r="85" spans="2:8">
      <c r="C85" t="str">
        <f t="shared" si="12"/>
        <v>Q</v>
      </c>
      <c r="D85">
        <v>4.1432524041972316</v>
      </c>
      <c r="E85">
        <v>3.6045619798997661</v>
      </c>
      <c r="F85">
        <v>2.0840966612936231</v>
      </c>
      <c r="G85">
        <v>4.4576055792585967</v>
      </c>
      <c r="H85">
        <v>4.1359673228561018</v>
      </c>
    </row>
    <row r="86" spans="2:8">
      <c r="B86" t="s">
        <v>149</v>
      </c>
      <c r="C86" t="str">
        <f t="shared" si="12"/>
        <v>G</v>
      </c>
      <c r="D86">
        <v>4.9557118139229406</v>
      </c>
      <c r="E86">
        <v>7.4264365554845808</v>
      </c>
      <c r="F86">
        <v>2.4643382412760322</v>
      </c>
      <c r="G86">
        <v>1.7149464774076399</v>
      </c>
      <c r="H86">
        <v>0.98284061196569583</v>
      </c>
    </row>
    <row r="87" spans="2:8">
      <c r="C87" t="str">
        <f t="shared" si="12"/>
        <v>A</v>
      </c>
      <c r="D87">
        <v>2.2901925720306959</v>
      </c>
      <c r="E87">
        <v>5.7941731885668615</v>
      </c>
      <c r="F87">
        <v>1.9357461579553696</v>
      </c>
      <c r="G87">
        <v>4.9358237964933123</v>
      </c>
      <c r="H87">
        <v>2.1532708580459725</v>
      </c>
    </row>
    <row r="88" spans="2:8">
      <c r="C88" t="str">
        <f t="shared" si="12"/>
        <v>V</v>
      </c>
      <c r="D88">
        <v>0.95922399531600966</v>
      </c>
      <c r="E88">
        <v>1.7290671437663627</v>
      </c>
      <c r="F88">
        <v>4.1369212286133088</v>
      </c>
      <c r="G88">
        <v>1.7699542034239111</v>
      </c>
      <c r="H88">
        <v>1.8050506015471599</v>
      </c>
    </row>
    <row r="89" spans="2:8">
      <c r="C89" t="str">
        <f t="shared" si="12"/>
        <v>I</v>
      </c>
      <c r="D89">
        <v>3.1567088785035513</v>
      </c>
      <c r="E89">
        <v>4.16133908628687</v>
      </c>
      <c r="F89">
        <v>4.91326607868527</v>
      </c>
      <c r="G89">
        <v>4.2666436614486445</v>
      </c>
      <c r="H89">
        <v>5.6772068886035427</v>
      </c>
    </row>
    <row r="90" spans="2:8">
      <c r="C90" t="str">
        <f t="shared" si="12"/>
        <v>L</v>
      </c>
      <c r="D90">
        <v>1.8746358393665743</v>
      </c>
      <c r="E90">
        <v>1.3801958070290414</v>
      </c>
      <c r="F90">
        <v>3.5411956797722768</v>
      </c>
      <c r="G90">
        <v>3.0678916734082251</v>
      </c>
      <c r="H90">
        <v>2.6614738914598814</v>
      </c>
    </row>
    <row r="91" spans="2:8">
      <c r="C91" t="str">
        <f t="shared" si="12"/>
        <v>M</v>
      </c>
      <c r="D91">
        <v>7.4820216125652301</v>
      </c>
      <c r="E91">
        <v>5.3316359298730953</v>
      </c>
      <c r="F91">
        <v>3.204715028139546</v>
      </c>
      <c r="G91">
        <v>3.9286224462800448</v>
      </c>
      <c r="H91">
        <v>4.7259512575763809</v>
      </c>
    </row>
    <row r="92" spans="2:8">
      <c r="B92" t="s">
        <v>150</v>
      </c>
      <c r="C92" t="str">
        <f t="shared" si="12"/>
        <v>F</v>
      </c>
      <c r="D92">
        <v>3.6193817597222768</v>
      </c>
      <c r="E92">
        <v>2.3449786166018538</v>
      </c>
      <c r="F92">
        <v>7.2466330530017871</v>
      </c>
      <c r="G92">
        <v>3.6360480945328923</v>
      </c>
      <c r="H92">
        <v>4.2608621948126038</v>
      </c>
    </row>
    <row r="93" spans="2:8">
      <c r="C93" t="str">
        <f t="shared" si="12"/>
        <v>Y</v>
      </c>
      <c r="D93">
        <v>5.8566554198779608</v>
      </c>
      <c r="E93">
        <v>5.3197480394900438</v>
      </c>
      <c r="F93">
        <v>6.2880738636802365</v>
      </c>
      <c r="G93">
        <v>3.8248300928477561</v>
      </c>
      <c r="H93">
        <v>3.5318722807445937</v>
      </c>
    </row>
    <row r="94" spans="2:8">
      <c r="C94" t="str">
        <f t="shared" si="12"/>
        <v>W</v>
      </c>
      <c r="D94">
        <v>8.4137799198762107</v>
      </c>
      <c r="E94">
        <v>4.4600804612832388</v>
      </c>
      <c r="F94">
        <v>5.158706190793926</v>
      </c>
      <c r="G94">
        <v>5.458264075107973</v>
      </c>
      <c r="H94">
        <v>6.4559803262870616</v>
      </c>
    </row>
    <row r="95" spans="2:8">
      <c r="B95" t="s">
        <v>174</v>
      </c>
      <c r="C95" t="str">
        <f t="shared" si="12"/>
        <v>C</v>
      </c>
      <c r="D95">
        <v>3.7497317359873561</v>
      </c>
      <c r="E95">
        <v>4.3377611822229802</v>
      </c>
      <c r="F95">
        <v>7.1483183110251272</v>
      </c>
      <c r="G95">
        <v>4.9212227084104851</v>
      </c>
      <c r="H95">
        <v>6.7314815289270085</v>
      </c>
    </row>
    <row r="96" spans="2:8">
      <c r="B96" t="s">
        <v>175</v>
      </c>
      <c r="C96" t="str">
        <f t="shared" si="12"/>
        <v>P</v>
      </c>
      <c r="D96">
        <v>2.0844739711342224</v>
      </c>
      <c r="E96">
        <v>1.9245039450283477</v>
      </c>
      <c r="F96">
        <v>4.9646389348458273</v>
      </c>
      <c r="G96">
        <v>4.8961512346234271</v>
      </c>
      <c r="H96">
        <v>5.1389914048335177</v>
      </c>
    </row>
    <row r="98" spans="2:8">
      <c r="D98" s="3" t="s">
        <v>184</v>
      </c>
      <c r="E98" s="3"/>
      <c r="F98" s="3"/>
      <c r="G98" s="3"/>
      <c r="H98" s="3"/>
    </row>
    <row r="99" spans="2:8">
      <c r="D99" t="s">
        <v>176</v>
      </c>
      <c r="E99" t="s">
        <v>180</v>
      </c>
      <c r="F99" t="s">
        <v>177</v>
      </c>
      <c r="G99" t="s">
        <v>178</v>
      </c>
      <c r="H99" t="s">
        <v>179</v>
      </c>
    </row>
    <row r="100" spans="2:8">
      <c r="B100" t="s">
        <v>171</v>
      </c>
      <c r="C100" t="str">
        <f t="shared" ref="C100:C118" si="13">C77</f>
        <v>R</v>
      </c>
      <c r="D100">
        <f>D77/SQRT(6)</f>
        <v>0.78314488757924994</v>
      </c>
      <c r="E100">
        <f t="shared" ref="E100:H100" si="14">E77/SQRT(6)</f>
        <v>0.58068260336686994</v>
      </c>
      <c r="F100">
        <f t="shared" si="14"/>
        <v>0.6961398648298599</v>
      </c>
      <c r="G100">
        <f t="shared" si="14"/>
        <v>0.7783194962603871</v>
      </c>
      <c r="H100">
        <f t="shared" si="14"/>
        <v>1.1706450982935446</v>
      </c>
    </row>
    <row r="101" spans="2:8">
      <c r="C101" t="str">
        <f t="shared" si="13"/>
        <v>H</v>
      </c>
      <c r="D101">
        <f t="shared" ref="D101:H101" si="15">D78/SQRT(6)</f>
        <v>1.3099700890740089</v>
      </c>
      <c r="E101">
        <f t="shared" si="15"/>
        <v>1.6703601544942299</v>
      </c>
      <c r="F101">
        <f t="shared" si="15"/>
        <v>2.0919108072965686</v>
      </c>
      <c r="G101">
        <f t="shared" si="15"/>
        <v>2.0489369565051261</v>
      </c>
      <c r="H101">
        <f t="shared" si="15"/>
        <v>1.7391702381359664</v>
      </c>
    </row>
    <row r="102" spans="2:8">
      <c r="C102" t="str">
        <f t="shared" si="13"/>
        <v>K</v>
      </c>
      <c r="D102">
        <f t="shared" ref="D102:H102" si="16">D79/SQRT(6)</f>
        <v>1.0221938291523625</v>
      </c>
      <c r="E102">
        <f t="shared" si="16"/>
        <v>1.1620546400317784</v>
      </c>
      <c r="F102">
        <f t="shared" si="16"/>
        <v>1.9504838046019337</v>
      </c>
      <c r="G102">
        <f t="shared" si="16"/>
        <v>1.0760991841950929</v>
      </c>
      <c r="H102">
        <f t="shared" si="16"/>
        <v>1.3838725931839746</v>
      </c>
    </row>
    <row r="103" spans="2:8">
      <c r="B103" t="s">
        <v>172</v>
      </c>
      <c r="C103" t="str">
        <f t="shared" si="13"/>
        <v>D</v>
      </c>
      <c r="D103">
        <f t="shared" ref="D103:H103" si="17">D80/SQRT(6)</f>
        <v>0.73815873369460561</v>
      </c>
      <c r="E103">
        <f t="shared" si="17"/>
        <v>1.7738342574933992</v>
      </c>
      <c r="F103">
        <f t="shared" si="17"/>
        <v>0.69723553053170817</v>
      </c>
      <c r="G103">
        <f t="shared" si="17"/>
        <v>1.3909760263070801</v>
      </c>
      <c r="H103">
        <f t="shared" si="17"/>
        <v>1.0163622251212761</v>
      </c>
    </row>
    <row r="104" spans="2:8">
      <c r="C104" t="str">
        <f t="shared" si="13"/>
        <v>E</v>
      </c>
      <c r="D104">
        <f t="shared" ref="D104:H104" si="18">D81/SQRT(6)</f>
        <v>1.5452723942917221</v>
      </c>
      <c r="E104">
        <f t="shared" si="18"/>
        <v>1.4039413238785527</v>
      </c>
      <c r="F104">
        <f t="shared" si="18"/>
        <v>1.9525816267069553</v>
      </c>
      <c r="G104">
        <f t="shared" si="18"/>
        <v>1.84570936182773</v>
      </c>
      <c r="H104">
        <f t="shared" si="18"/>
        <v>0.96840228207242551</v>
      </c>
    </row>
    <row r="105" spans="2:8">
      <c r="B105" t="s">
        <v>173</v>
      </c>
      <c r="C105" t="str">
        <f t="shared" si="13"/>
        <v>S</v>
      </c>
      <c r="D105">
        <f t="shared" ref="D105:H105" si="19">D82/SQRT(6)</f>
        <v>0.65239648770516734</v>
      </c>
      <c r="E105">
        <f t="shared" si="19"/>
        <v>1.0987781547267559</v>
      </c>
      <c r="F105">
        <f t="shared" si="19"/>
        <v>1.0543379982646359</v>
      </c>
      <c r="G105">
        <f t="shared" si="19"/>
        <v>1.1357376833243149</v>
      </c>
      <c r="H105">
        <f t="shared" si="19"/>
        <v>1.6506774319023598</v>
      </c>
    </row>
    <row r="106" spans="2:8">
      <c r="C106" t="str">
        <f t="shared" si="13"/>
        <v>T</v>
      </c>
      <c r="D106">
        <f t="shared" ref="D106:H106" si="20">D83/SQRT(6)</f>
        <v>0.64957110092908998</v>
      </c>
      <c r="E106">
        <f t="shared" si="20"/>
        <v>0.45427042618090535</v>
      </c>
      <c r="F106">
        <f t="shared" si="20"/>
        <v>1.7093832066595553</v>
      </c>
      <c r="G106">
        <f t="shared" si="20"/>
        <v>2.1307637980858365</v>
      </c>
      <c r="H106">
        <f t="shared" si="20"/>
        <v>0.5997595725413275</v>
      </c>
    </row>
    <row r="107" spans="2:8">
      <c r="C107" t="str">
        <f t="shared" si="13"/>
        <v>N</v>
      </c>
      <c r="D107">
        <f t="shared" ref="D107:H107" si="21">D84/SQRT(6)</f>
        <v>1.1801392230596681</v>
      </c>
      <c r="E107">
        <f t="shared" si="21"/>
        <v>1.6759953681725257</v>
      </c>
      <c r="F107">
        <f t="shared" si="21"/>
        <v>1.4866991179767903</v>
      </c>
      <c r="G107">
        <f t="shared" si="21"/>
        <v>0.75945054553502067</v>
      </c>
      <c r="H107">
        <f t="shared" si="21"/>
        <v>2.3710011086587808</v>
      </c>
    </row>
    <row r="108" spans="2:8">
      <c r="C108" t="str">
        <f t="shared" si="13"/>
        <v>Q</v>
      </c>
      <c r="D108">
        <f t="shared" ref="D108:H108" si="22">D85/SQRT(6)</f>
        <v>1.6914757109738103</v>
      </c>
      <c r="E108">
        <f t="shared" si="22"/>
        <v>1.4715562661651169</v>
      </c>
      <c r="F108">
        <f t="shared" si="22"/>
        <v>0.85082889913456627</v>
      </c>
      <c r="G108">
        <f t="shared" si="22"/>
        <v>1.8198098572945001</v>
      </c>
      <c r="H108">
        <f t="shared" si="22"/>
        <v>1.6885015889704038</v>
      </c>
    </row>
    <row r="109" spans="2:8">
      <c r="B109" t="s">
        <v>149</v>
      </c>
      <c r="C109" t="str">
        <f t="shared" si="13"/>
        <v>G</v>
      </c>
      <c r="D109">
        <f t="shared" ref="D109:H109" si="23">D86/SQRT(6)</f>
        <v>2.0231608760656101</v>
      </c>
      <c r="E109">
        <f t="shared" si="23"/>
        <v>3.03183002801492</v>
      </c>
      <c r="F109">
        <f t="shared" si="23"/>
        <v>1.0060618741256631</v>
      </c>
      <c r="G109">
        <f t="shared" si="23"/>
        <v>0.700123967638693</v>
      </c>
      <c r="H109">
        <f t="shared" si="23"/>
        <v>0.40124299963345234</v>
      </c>
    </row>
    <row r="110" spans="2:8">
      <c r="C110" t="str">
        <f t="shared" si="13"/>
        <v>A</v>
      </c>
      <c r="D110">
        <f t="shared" ref="D110:H110" si="24">D87/SQRT(6)</f>
        <v>0.93496720236456921</v>
      </c>
      <c r="E110">
        <f t="shared" si="24"/>
        <v>2.3654612988839716</v>
      </c>
      <c r="F110">
        <f t="shared" si="24"/>
        <v>0.79026505975727068</v>
      </c>
      <c r="G110">
        <f t="shared" si="24"/>
        <v>2.015041626949249</v>
      </c>
      <c r="H110">
        <f t="shared" si="24"/>
        <v>0.8790691467029238</v>
      </c>
    </row>
    <row r="111" spans="2:8">
      <c r="C111" t="str">
        <f t="shared" si="13"/>
        <v>V</v>
      </c>
      <c r="D111">
        <f t="shared" ref="D111:H111" si="25">D88/SQRT(6)</f>
        <v>0.39160155625967752</v>
      </c>
      <c r="E111">
        <f t="shared" si="25"/>
        <v>0.70588870553985206</v>
      </c>
      <c r="F111">
        <f t="shared" si="25"/>
        <v>1.6888910193650473</v>
      </c>
      <c r="G111">
        <f t="shared" si="25"/>
        <v>0.72258077774714025</v>
      </c>
      <c r="H111">
        <f t="shared" si="25"/>
        <v>0.73690882228239563</v>
      </c>
    </row>
    <row r="112" spans="2:8">
      <c r="C112" t="str">
        <f t="shared" si="13"/>
        <v>I</v>
      </c>
      <c r="D112">
        <f t="shared" ref="D112:H112" si="26">D89/SQRT(6)</f>
        <v>1.2887210031411731</v>
      </c>
      <c r="E112">
        <f t="shared" si="26"/>
        <v>1.6988595680170686</v>
      </c>
      <c r="F112">
        <f t="shared" si="26"/>
        <v>2.0058324772173495</v>
      </c>
      <c r="G112">
        <f t="shared" si="26"/>
        <v>1.7418499808048864</v>
      </c>
      <c r="H112">
        <f t="shared" si="26"/>
        <v>2.3177100068820633</v>
      </c>
    </row>
    <row r="113" spans="2:8">
      <c r="C113" t="str">
        <f t="shared" si="13"/>
        <v>L</v>
      </c>
      <c r="D113">
        <f t="shared" ref="D113:H113" si="27">D90/SQRT(6)</f>
        <v>0.76531687666369297</v>
      </c>
      <c r="E113">
        <f t="shared" si="27"/>
        <v>0.56346257872499794</v>
      </c>
      <c r="F113">
        <f t="shared" si="27"/>
        <v>1.4456870824650494</v>
      </c>
      <c r="G113">
        <f t="shared" si="27"/>
        <v>1.252461530997228</v>
      </c>
      <c r="H113">
        <f t="shared" si="27"/>
        <v>1.0865421663027015</v>
      </c>
    </row>
    <row r="114" spans="2:8">
      <c r="C114" t="str">
        <f t="shared" si="13"/>
        <v>M</v>
      </c>
      <c r="D114">
        <f t="shared" ref="D114:H114" si="28">D91/SQRT(6)</f>
        <v>3.0545225325434311</v>
      </c>
      <c r="E114">
        <f t="shared" si="28"/>
        <v>2.1766312537463999</v>
      </c>
      <c r="F114">
        <f t="shared" si="28"/>
        <v>1.3083194316618205</v>
      </c>
      <c r="G114">
        <f t="shared" si="28"/>
        <v>1.6038533975717879</v>
      </c>
      <c r="H114">
        <f t="shared" si="28"/>
        <v>1.9293615217211013</v>
      </c>
    </row>
    <row r="115" spans="2:8">
      <c r="B115" t="s">
        <v>150</v>
      </c>
      <c r="C115" t="str">
        <f t="shared" si="13"/>
        <v>F</v>
      </c>
      <c r="D115">
        <f t="shared" ref="D115:H115" si="29">D92/SQRT(6)</f>
        <v>1.4776064159427078</v>
      </c>
      <c r="E115">
        <f t="shared" si="29"/>
        <v>0.95733351140202139</v>
      </c>
      <c r="F115">
        <f t="shared" si="29"/>
        <v>2.9584255555069041</v>
      </c>
      <c r="G115">
        <f t="shared" si="29"/>
        <v>1.4844104186374401</v>
      </c>
      <c r="H115">
        <f t="shared" si="29"/>
        <v>1.7394897069343489</v>
      </c>
    </row>
    <row r="116" spans="2:8">
      <c r="C116" t="str">
        <f t="shared" si="13"/>
        <v>Y</v>
      </c>
      <c r="D116">
        <f t="shared" ref="D116:H116" si="30">D93/SQRT(6)</f>
        <v>2.3909695630010956</v>
      </c>
      <c r="E116">
        <f t="shared" si="30"/>
        <v>2.1717780428202973</v>
      </c>
      <c r="F116">
        <f t="shared" si="30"/>
        <v>2.5670954051579549</v>
      </c>
      <c r="G116">
        <f t="shared" si="30"/>
        <v>1.561480346719835</v>
      </c>
      <c r="H116">
        <f t="shared" si="30"/>
        <v>1.4418808207506855</v>
      </c>
    </row>
    <row r="117" spans="2:8">
      <c r="C117" t="str">
        <f t="shared" si="13"/>
        <v>W</v>
      </c>
      <c r="D117">
        <f t="shared" ref="D117:H117" si="31">D94/SQRT(6)</f>
        <v>3.4349112686286416</v>
      </c>
      <c r="E117">
        <f t="shared" si="31"/>
        <v>1.8208202236501601</v>
      </c>
      <c r="F117">
        <f t="shared" si="31"/>
        <v>2.1060329833969673</v>
      </c>
      <c r="G117">
        <f t="shared" si="31"/>
        <v>2.2283269775631487</v>
      </c>
      <c r="H117">
        <f t="shared" si="31"/>
        <v>2.6356429314750258</v>
      </c>
    </row>
    <row r="118" spans="2:8">
      <c r="B118" t="s">
        <v>174</v>
      </c>
      <c r="C118" t="str">
        <f t="shared" si="13"/>
        <v>C</v>
      </c>
      <c r="D118">
        <f t="shared" ref="D118:H118" si="32">D95/SQRT(6)</f>
        <v>1.5308215709149315</v>
      </c>
      <c r="E118">
        <f t="shared" si="32"/>
        <v>1.7708835870830373</v>
      </c>
      <c r="F118">
        <f t="shared" si="32"/>
        <v>2.9182887301675371</v>
      </c>
      <c r="G118">
        <f t="shared" si="32"/>
        <v>2.0090807577005227</v>
      </c>
      <c r="H118">
        <f t="shared" si="32"/>
        <v>2.7481158264735224</v>
      </c>
    </row>
    <row r="119" spans="2:8">
      <c r="B119" t="s">
        <v>175</v>
      </c>
      <c r="C119" t="s">
        <v>130</v>
      </c>
      <c r="D119">
        <f t="shared" ref="D119:H119" si="33">D96/SQRT(6)</f>
        <v>0.85098293523196611</v>
      </c>
      <c r="E119">
        <f t="shared" si="33"/>
        <v>0.78567544554878321</v>
      </c>
      <c r="F119">
        <f t="shared" si="33"/>
        <v>2.0268053579211429</v>
      </c>
      <c r="G119">
        <f t="shared" si="33"/>
        <v>1.9988453713875465</v>
      </c>
      <c r="H119">
        <f t="shared" si="33"/>
        <v>2.0979844557317695</v>
      </c>
    </row>
  </sheetData>
  <mergeCells count="4">
    <mergeCell ref="D27:H27"/>
    <mergeCell ref="D51:H51"/>
    <mergeCell ref="D75:H75"/>
    <mergeCell ref="D98:H98"/>
  </mergeCells>
  <conditionalFormatting sqref="N5:N2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5:O24">
    <cfRule type="colorScale" priority="8">
      <colorScale>
        <cfvo type="min"/>
        <cfvo type="max"/>
        <color rgb="FFFFEF9C"/>
        <color rgb="FF63BE7B"/>
      </colorScale>
    </cfRule>
  </conditionalFormatting>
  <conditionalFormatting sqref="D29:H4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3:H72">
    <cfRule type="colorScale" priority="6">
      <colorScale>
        <cfvo type="min"/>
        <cfvo type="max"/>
        <color rgb="FFFFEF9C"/>
        <color rgb="FF63BE7B"/>
      </colorScale>
    </cfRule>
  </conditionalFormatting>
  <conditionalFormatting sqref="AE5:AX1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12:AX17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19:AX2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26:AX3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33:AX3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</vt:i4>
      </vt:variant>
    </vt:vector>
  </HeadingPairs>
  <TitlesOfParts>
    <vt:vector size="26" baseType="lpstr">
      <vt:lpstr>Hm_AAlist_at-2</vt:lpstr>
      <vt:lpstr>Hm_AAlist_at-1</vt:lpstr>
      <vt:lpstr>Hm_AAlist_at0)v2</vt:lpstr>
      <vt:lpstr>Hm_AAlist_at+1</vt:lpstr>
      <vt:lpstr>Hm_AAlist_at+2</vt:lpstr>
      <vt:lpstr>combine positions</vt:lpstr>
      <vt:lpstr>'Hm_AAlist_at-1'!Ms_AAlist_out_1</vt:lpstr>
      <vt:lpstr>'Hm_AAlist_at+1'!Ms_AAlist_out_1</vt:lpstr>
      <vt:lpstr>'Hm_AAlist_at-2'!Ms_AAlist_out_2</vt:lpstr>
      <vt:lpstr>'Hm_AAlist_at+2'!Ms_AAlist_out_2</vt:lpstr>
      <vt:lpstr>'Hm_AAlist_at0)v2'!Ms_AAlist_out0</vt:lpstr>
      <vt:lpstr>'Hm_AAlist_at0)v2'!Ms_AAlist_out0_S</vt:lpstr>
      <vt:lpstr>'Hm_AAlist_at-1'!Ms_AAlist_outm1</vt:lpstr>
      <vt:lpstr>'Hm_AAlist_at-1'!Ms_AAlist_outm1____1</vt:lpstr>
      <vt:lpstr>'Hm_AAlist_at-1'!Ms_AAlist_outm1_S</vt:lpstr>
      <vt:lpstr>'Hm_AAlist_at-2'!Ms_AAlist_outm2____1</vt:lpstr>
      <vt:lpstr>'Hm_AAlist_at-2'!Ms_AAlist_outm2____2</vt:lpstr>
      <vt:lpstr>'Hm_AAlist_at-2'!Ms_AAlist_outm2_S</vt:lpstr>
      <vt:lpstr>'Hm_AAlist_at+1'!Ms_AAlist_outp1</vt:lpstr>
      <vt:lpstr>'Hm_AAlist_at+1'!Ms_AAlist_outp1_S</vt:lpstr>
      <vt:lpstr>'Hm_AAlist_at+2'!Ms_AAlist_outp2</vt:lpstr>
      <vt:lpstr>'Hm_AAlist_at-1'!Ms_AAlist_outv2</vt:lpstr>
      <vt:lpstr>'Hm_AAlist_at-2'!Ms_AAlist_outv2</vt:lpstr>
      <vt:lpstr>'Hm_AAlist_at+1'!Ms_AAlist_outv2</vt:lpstr>
      <vt:lpstr>'Hm_AAlist_at+2'!Ms_AAlist_outv2</vt:lpstr>
      <vt:lpstr>'Hm_AAlist_at0)v2'!Ms_AAlist_outv2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Michlits</dc:creator>
  <cp:lastModifiedBy>Georg Michlits</cp:lastModifiedBy>
  <cp:lastPrinted>2019-03-20T16:56:53Z</cp:lastPrinted>
  <dcterms:created xsi:type="dcterms:W3CDTF">2019-03-20T16:30:36Z</dcterms:created>
  <dcterms:modified xsi:type="dcterms:W3CDTF">2019-03-26T11:29:34Z</dcterms:modified>
</cp:coreProperties>
</file>