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1830" windowWidth="15450" windowHeight="5145" firstSheet="7" activeTab="14"/>
  </bookViews>
  <sheets>
    <sheet name="SGBCI 02-13 " sheetId="16" r:id="rId1"/>
    <sheet name="SIB 02-13 " sheetId="19" r:id="rId2"/>
    <sheet name="SGBCI 03-13" sheetId="18" r:id="rId3"/>
    <sheet name="SIB 03-13 " sheetId="17" r:id="rId4"/>
    <sheet name="SGBCI 04-13 " sheetId="20" r:id="rId5"/>
    <sheet name="SIB 04-13 " sheetId="21" r:id="rId6"/>
    <sheet name="SGBCI 05-13" sheetId="22" r:id="rId7"/>
    <sheet name="SIB 05-13" sheetId="23" r:id="rId8"/>
    <sheet name="SGBCI 06-13 " sheetId="24" r:id="rId9"/>
    <sheet name="SIB 06-13" sheetId="25" r:id="rId10"/>
    <sheet name="SGBCI 07-13" sheetId="27" r:id="rId11"/>
    <sheet name="SIB 07-13" sheetId="28" r:id="rId12"/>
    <sheet name="SGBCI 08-13" sheetId="29" r:id="rId13"/>
    <sheet name="SGBCI 09-13 " sheetId="31" r:id="rId14"/>
    <sheet name="SGBCI 10-13" sheetId="32" r:id="rId15"/>
  </sheets>
  <calcPr calcId="125725"/>
</workbook>
</file>

<file path=xl/calcChain.xml><?xml version="1.0" encoding="utf-8"?>
<calcChain xmlns="http://schemas.openxmlformats.org/spreadsheetml/2006/main">
  <c r="G18" i="32"/>
  <c r="G21" s="1"/>
  <c r="G20" l="1"/>
  <c r="G19"/>
  <c r="G17" i="31"/>
  <c r="G19" s="1"/>
  <c r="G16" i="29"/>
  <c r="G19" s="1"/>
  <c r="G15" i="27"/>
  <c r="G16" s="1"/>
  <c r="G18" i="29"/>
  <c r="G8" i="28"/>
  <c r="G7"/>
  <c r="G10" s="1"/>
  <c r="G17" i="27"/>
  <c r="G14" i="22"/>
  <c r="G15" s="1"/>
  <c r="G9" i="25"/>
  <c r="G11" s="1"/>
  <c r="G13" i="24"/>
  <c r="G16" s="1"/>
  <c r="G10" i="23"/>
  <c r="G9"/>
  <c r="G12" s="1"/>
  <c r="G9" i="21"/>
  <c r="G12" s="1"/>
  <c r="G13" i="20"/>
  <c r="G14" s="1"/>
  <c r="G9" i="17"/>
  <c r="G11" s="1"/>
  <c r="G8" i="19"/>
  <c r="G10" s="1"/>
  <c r="G13" i="18"/>
  <c r="G14" s="1"/>
  <c r="G13" i="16"/>
  <c r="G18" i="31" l="1"/>
  <c r="G11" i="21"/>
  <c r="G15" i="24"/>
  <c r="G10" i="25"/>
  <c r="G12"/>
  <c r="G9" i="19"/>
  <c r="G10" i="21"/>
  <c r="G11" i="23"/>
  <c r="G14" i="24"/>
  <c r="G17" i="29"/>
  <c r="G20" i="31"/>
  <c r="G9" i="28"/>
  <c r="G18" i="27"/>
  <c r="G17" i="22"/>
  <c r="G16"/>
  <c r="G16" i="20"/>
  <c r="G15"/>
  <c r="G11" i="19"/>
  <c r="G16" i="18"/>
  <c r="G15"/>
  <c r="G10" i="17"/>
  <c r="G12"/>
  <c r="G15" i="16" l="1"/>
  <c r="G14"/>
  <c r="G16"/>
</calcChain>
</file>

<file path=xl/sharedStrings.xml><?xml version="1.0" encoding="utf-8"?>
<sst xmlns="http://schemas.openxmlformats.org/spreadsheetml/2006/main" count="655" uniqueCount="66">
  <si>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</si>
  <si>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</si>
  <si>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</si>
  <si>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</si>
  <si>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</si>
  <si>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</si>
  <si>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</si>
  <si>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</si>
  <si>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GMMG</t>
  </si>
  <si>
    <t>TOTAL DES BAUX</t>
  </si>
  <si>
    <t>IMPOT ABIDJAN</t>
  </si>
  <si>
    <t>COMMISSION CCGIM</t>
  </si>
  <si>
    <t>CABINET CONSEILS  ET DE GESTION IMMOBILIERE  (CCGIM) </t>
  </si>
  <si>
    <t>07 85 65 28 - 03 32 59 24 - 04 92 79 51</t>
  </si>
  <si>
    <t>Email:amadasta@yahoo.fr</t>
  </si>
  <si>
    <t>SIB:0103001951300100</t>
  </si>
  <si>
    <t>SGBCI:011106360076</t>
  </si>
  <si>
    <t>DEKI BOURAHIMA</t>
  </si>
  <si>
    <t>MDL</t>
  </si>
  <si>
    <t>S/C</t>
  </si>
  <si>
    <t>ESSOH MELEDGE JEAN</t>
  </si>
  <si>
    <t>GENDARMERIE</t>
  </si>
  <si>
    <t>02472</t>
  </si>
  <si>
    <t>SGT</t>
  </si>
  <si>
    <t>KALABOILY ABDOUL KARIM</t>
  </si>
  <si>
    <t>GENIE BCS</t>
  </si>
  <si>
    <t>AHUI EHILE JEAN MARCEL</t>
  </si>
  <si>
    <t>OUATTARA FOUNGNIGUE SIAKA</t>
  </si>
  <si>
    <t>BAKAYOKO SIAKA</t>
  </si>
  <si>
    <t>DIOMANDE AMARA</t>
  </si>
  <si>
    <t>YOPOUGON WASSAKARA</t>
  </si>
  <si>
    <t>MODIBO KEITA</t>
  </si>
  <si>
    <t>MONTANT VERSE  FEVRIER 2013</t>
  </si>
  <si>
    <t>MONTANT VERSE FEVRIER 2013</t>
  </si>
  <si>
    <t>RELEVE MENSUEL DES BAUX : MOIS DE FEVRIER 2013</t>
  </si>
  <si>
    <t>BENEFICIAIRE: MEITE SEKOU</t>
  </si>
  <si>
    <t>BONIFON KEVIN</t>
  </si>
  <si>
    <t>N° CC: 0815328F</t>
  </si>
  <si>
    <t>RELEVE MENSUEL DES BAUX : MOIS DE MARS 2013</t>
  </si>
  <si>
    <t>MONTANT VERSE  MARS 2013</t>
  </si>
  <si>
    <t>YEBOUE KOFFI SEVERIN</t>
  </si>
  <si>
    <t>FORCES SPECIALES</t>
  </si>
  <si>
    <t>MONTANT VERSE MARS 2013</t>
  </si>
  <si>
    <t>RELEVE MENSUEL DES BAUX : MOIS DE AVRIL 2013</t>
  </si>
  <si>
    <t>MONTANT VERSE  AVRIL 2013</t>
  </si>
  <si>
    <t>MONTANT VERSE AVRIL 2013</t>
  </si>
  <si>
    <t>RELEVE MENSUEL DES BAUX : MOIS DE MAI 2013</t>
  </si>
  <si>
    <t>MONTANT VERSE  MAI 2013</t>
  </si>
  <si>
    <t>MONTANT VERSE MAI 2013</t>
  </si>
  <si>
    <t>RELEVE MENSUEL DES BAUX : MOIS DE JUIN 2013</t>
  </si>
  <si>
    <t>0991</t>
  </si>
  <si>
    <t>GBAKA ZOUKOU CYRILLE</t>
  </si>
  <si>
    <t>MONTANT VERSE  JUIN 2013</t>
  </si>
  <si>
    <t>RELEVE MENSUEL DES BAUX : MOIS DE JUILLET 2013</t>
  </si>
  <si>
    <t>MONTANT VERSE  JUILLET 2013</t>
  </si>
  <si>
    <t>MONTANT VERSE JUILLET 2013</t>
  </si>
  <si>
    <t>MONTANT VERSE JUIN 2013</t>
  </si>
  <si>
    <t>RELEVE MENSUEL DES BAUX : MOIS DE AOUT 2013</t>
  </si>
  <si>
    <t>MONTANT VERSE  AOUT 2013</t>
  </si>
  <si>
    <t>RELEVE MENSUEL DES BAUX : MOIS DE SEPTEMBRE 2013</t>
  </si>
  <si>
    <t>MONTANT VERSE SEPTEMBRE 2013</t>
  </si>
  <si>
    <t>MONTANT VERSE OCTOBRE 2013</t>
  </si>
  <si>
    <t>RELEVE MENSUEL DES BAUX : MOIS DE OCTOBRE 2013</t>
  </si>
  <si>
    <t>CAL</t>
  </si>
  <si>
    <t>BCS</t>
  </si>
  <si>
    <t>CAMARA PEKRICHIN DANIEL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</si>
</sst>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vertical="center" wrapText="1"/>
    </xf>
    <xf numFmtId="0" fontId="1" fillId="0" borderId="0" xfId="0" applyFont="1" applyAlignment="1"/>
    <xf numFmtId="3" fontId="0" fillId="0" borderId="3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3" fontId="0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3" fontId="0" fillId="3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3" fontId="0" fillId="0" borderId="6" xfId="0" applyNumberFormat="1" applyFont="1" applyBorder="1" applyAlignment="1">
      <alignment horizontal="center" vertical="center" wrapText="1"/>
    </xf>
    <xf numFmtId="3" fontId="0" fillId="0" borderId="7" xfId="0" applyNumberFormat="1" applyFont="1" applyBorder="1" applyAlignment="1">
      <alignment horizontal="center" vertical="center" wrapText="1"/>
    </xf>
    <xf numFmtId="3" fontId="0" fillId="0" borderId="7" xfId="0" applyNumberFormat="1" applyFont="1" applyBorder="1" applyAlignment="1">
      <alignment horizontal="left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vertical="top" wrapText="1"/>
    </xf>
    <xf numFmtId="3" fontId="0" fillId="0" borderId="6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A13" sqref="A13:F1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F1" s="15"/>
      <c r="G1" s="15"/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51" t="s">
        <v>34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2" t="s">
        <v>9</v>
      </c>
      <c r="B13" s="52"/>
      <c r="C13" s="52"/>
      <c r="D13" s="52"/>
      <c r="E13" s="52"/>
      <c r="F13" s="52"/>
      <c r="G13" s="31">
        <f>SUM(G6:G6)</f>
        <v>70000</v>
      </c>
      <c r="H13" s="35"/>
      <c r="I13" s="15"/>
    </row>
    <row r="14" spans="1:9" ht="17.100000000000001" customHeight="1">
      <c r="A14" s="53" t="s">
        <v>10</v>
      </c>
      <c r="B14" s="54"/>
      <c r="C14" s="54"/>
      <c r="D14" s="54"/>
      <c r="E14" s="54"/>
      <c r="F14" s="55"/>
      <c r="G14" s="33">
        <f>G13*0.15</f>
        <v>10500</v>
      </c>
      <c r="H14" s="35"/>
      <c r="I14" s="15"/>
    </row>
    <row r="15" spans="1:9" ht="17.100000000000001" customHeight="1">
      <c r="A15" s="53" t="s">
        <v>11</v>
      </c>
      <c r="B15" s="54"/>
      <c r="C15" s="54"/>
      <c r="D15" s="54"/>
      <c r="E15" s="54"/>
      <c r="F15" s="55"/>
      <c r="G15" s="33">
        <f>G13*0.05</f>
        <v>3500</v>
      </c>
      <c r="H15" s="35"/>
      <c r="I15" s="15"/>
    </row>
    <row r="16" spans="1:9" ht="17.100000000000001" customHeight="1">
      <c r="A16" s="52" t="s">
        <v>32</v>
      </c>
      <c r="B16" s="52"/>
      <c r="C16" s="52"/>
      <c r="D16" s="52"/>
      <c r="E16" s="52"/>
      <c r="F16" s="52"/>
      <c r="G16" s="33">
        <f>G13*0.8</f>
        <v>56000</v>
      </c>
      <c r="H16" s="35"/>
      <c r="I16" s="15"/>
    </row>
    <row r="17" spans="1:8" ht="17.100000000000001" customHeight="1">
      <c r="A17" s="50" t="s">
        <v>16</v>
      </c>
      <c r="B17" s="50"/>
      <c r="C17" s="50"/>
      <c r="D17" s="50"/>
      <c r="E17" s="50"/>
      <c r="F17" s="50"/>
      <c r="G17" s="6"/>
      <c r="H17" s="6"/>
    </row>
    <row r="18" spans="1:8" ht="17.100000000000001" customHeight="1">
      <c r="A18" s="21"/>
      <c r="B18" s="21"/>
      <c r="C18" s="21"/>
      <c r="D18" s="21"/>
      <c r="E18" s="21"/>
      <c r="F18" s="21"/>
      <c r="G18" s="6"/>
      <c r="H18" s="6"/>
    </row>
    <row r="19" spans="1:8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B6" sqref="B6:H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2" t="s">
        <v>49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58" t="s">
        <v>9</v>
      </c>
      <c r="B9" s="59"/>
      <c r="C9" s="59"/>
      <c r="D9" s="59"/>
      <c r="E9" s="59"/>
      <c r="F9" s="60"/>
      <c r="G9" s="3">
        <f>SUM(G6:G8)</f>
        <v>210000</v>
      </c>
      <c r="H9" s="7"/>
      <c r="I9" s="15"/>
    </row>
    <row r="10" spans="1:9" ht="12.75" customHeight="1">
      <c r="A10" s="58" t="s">
        <v>10</v>
      </c>
      <c r="B10" s="59"/>
      <c r="C10" s="59"/>
      <c r="D10" s="59"/>
      <c r="E10" s="59"/>
      <c r="F10" s="60"/>
      <c r="G10" s="4">
        <f>G9*0.15</f>
        <v>31500</v>
      </c>
      <c r="H10" s="7"/>
      <c r="I10" s="15"/>
    </row>
    <row r="11" spans="1:9" ht="12.75" customHeight="1">
      <c r="A11" s="58" t="s">
        <v>11</v>
      </c>
      <c r="B11" s="59"/>
      <c r="C11" s="59"/>
      <c r="D11" s="59"/>
      <c r="E11" s="59"/>
      <c r="F11" s="60"/>
      <c r="G11" s="4">
        <f>G9*0.05</f>
        <v>10500</v>
      </c>
      <c r="H11" s="7"/>
      <c r="I11" s="15"/>
    </row>
    <row r="12" spans="1:9" ht="12.75" customHeight="1">
      <c r="A12" s="56" t="s">
        <v>56</v>
      </c>
      <c r="B12" s="56"/>
      <c r="C12" s="56"/>
      <c r="D12" s="56"/>
      <c r="E12" s="56"/>
      <c r="F12" s="56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1"/>
  <sheetViews>
    <sheetView view="pageLayout" zoomScaleNormal="100" workbookViewId="0">
      <selection activeCell="G15" sqref="G1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2" t="s">
        <v>53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30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>
        <v>2013000402</v>
      </c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>
        <v>2013000634</v>
      </c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>
        <v>2013000401</v>
      </c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>
        <v>2013000398</v>
      </c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>
        <v>2013000404</v>
      </c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>
        <v>2013000633</v>
      </c>
      <c r="G12" s="20">
        <v>70000</v>
      </c>
      <c r="H12" s="7" t="s">
        <v>30</v>
      </c>
      <c r="I12" s="15"/>
    </row>
    <row r="13" spans="1:9" ht="17.100000000000001" customHeight="1">
      <c r="A13" s="18">
        <v>8</v>
      </c>
      <c r="B13" s="19" t="s">
        <v>20</v>
      </c>
      <c r="C13" s="19" t="s">
        <v>19</v>
      </c>
      <c r="D13" s="19" t="s">
        <v>22</v>
      </c>
      <c r="E13" s="19" t="s">
        <v>25</v>
      </c>
      <c r="F13" s="30">
        <v>2013000279</v>
      </c>
      <c r="G13" s="20">
        <v>70000</v>
      </c>
      <c r="H13" s="19" t="s">
        <v>30</v>
      </c>
      <c r="I13" s="15"/>
    </row>
    <row r="14" spans="1:9" ht="17.100000000000001" customHeight="1">
      <c r="A14" s="18">
        <v>9</v>
      </c>
      <c r="B14" s="27" t="s">
        <v>40</v>
      </c>
      <c r="C14" s="19" t="s">
        <v>23</v>
      </c>
      <c r="D14" s="19"/>
      <c r="E14" s="28" t="s">
        <v>41</v>
      </c>
      <c r="F14" s="30">
        <v>2013000405</v>
      </c>
      <c r="G14" s="20">
        <v>70000</v>
      </c>
      <c r="H14" s="19" t="s">
        <v>30</v>
      </c>
      <c r="I14" s="15"/>
    </row>
    <row r="15" spans="1:9" ht="17.100000000000001" customHeight="1">
      <c r="A15" s="52" t="s">
        <v>9</v>
      </c>
      <c r="B15" s="52"/>
      <c r="C15" s="52"/>
      <c r="D15" s="52"/>
      <c r="E15" s="52"/>
      <c r="F15" s="52"/>
      <c r="G15" s="31">
        <f>SUM(G6:G14)</f>
        <v>630000</v>
      </c>
      <c r="H15" s="32"/>
      <c r="I15" s="15"/>
    </row>
    <row r="16" spans="1:9" ht="17.100000000000001" customHeight="1">
      <c r="A16" s="53" t="s">
        <v>10</v>
      </c>
      <c r="B16" s="54"/>
      <c r="C16" s="54"/>
      <c r="D16" s="54"/>
      <c r="E16" s="54"/>
      <c r="F16" s="55"/>
      <c r="G16" s="33">
        <f>G15*0.15</f>
        <v>94500</v>
      </c>
      <c r="H16" s="32"/>
      <c r="I16" s="15"/>
    </row>
    <row r="17" spans="1:9" ht="17.100000000000001" customHeight="1">
      <c r="A17" s="53" t="s">
        <v>11</v>
      </c>
      <c r="B17" s="54"/>
      <c r="C17" s="54"/>
      <c r="D17" s="54"/>
      <c r="E17" s="54"/>
      <c r="F17" s="55"/>
      <c r="G17" s="33">
        <f>G15*0.05</f>
        <v>31500</v>
      </c>
      <c r="H17" s="32"/>
      <c r="I17" s="15"/>
    </row>
    <row r="18" spans="1:9" ht="17.100000000000001" customHeight="1">
      <c r="A18" s="52" t="s">
        <v>54</v>
      </c>
      <c r="B18" s="52"/>
      <c r="C18" s="52"/>
      <c r="D18" s="52"/>
      <c r="E18" s="52"/>
      <c r="F18" s="52"/>
      <c r="G18" s="33">
        <f>G15*0.8</f>
        <v>504000</v>
      </c>
      <c r="H18" s="32"/>
      <c r="I18" s="15"/>
    </row>
    <row r="19" spans="1:9" ht="17.100000000000001" customHeight="1">
      <c r="A19" s="61" t="s">
        <v>16</v>
      </c>
      <c r="B19" s="61"/>
      <c r="C19" s="61"/>
      <c r="D19" s="61"/>
      <c r="E19" s="61"/>
      <c r="F19" s="61"/>
      <c r="G19" s="6"/>
      <c r="H19" s="6"/>
      <c r="I19" s="15"/>
    </row>
    <row r="20" spans="1:9" ht="17.100000000000001" customHeight="1">
      <c r="A20" s="40"/>
      <c r="B20" s="40"/>
      <c r="C20" s="40"/>
      <c r="D20" s="40"/>
      <c r="E20" s="40"/>
      <c r="F20" s="40"/>
      <c r="G20" s="6"/>
      <c r="H20" s="6"/>
    </row>
    <row r="21" spans="1:9" ht="17.100000000000001" customHeight="1">
      <c r="B21" s="5"/>
      <c r="C21" s="5"/>
      <c r="D21" s="5"/>
      <c r="E21" s="5"/>
      <c r="F21" s="5"/>
      <c r="H21" s="6"/>
    </row>
  </sheetData>
  <mergeCells count="6">
    <mergeCell ref="A19:F19"/>
    <mergeCell ref="C3:I3"/>
    <mergeCell ref="A15:F15"/>
    <mergeCell ref="A16:F16"/>
    <mergeCell ref="A17:F17"/>
    <mergeCell ref="A18:F18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"/>
  <sheetViews>
    <sheetView zoomScaleNormal="100" workbookViewId="0">
      <selection activeCell="B15" sqref="B15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2" t="s">
        <v>53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31</v>
      </c>
      <c r="C6" s="19" t="s">
        <v>23</v>
      </c>
      <c r="D6" s="19"/>
      <c r="E6" s="19" t="s">
        <v>8</v>
      </c>
      <c r="F6" s="19"/>
      <c r="G6" s="20">
        <v>70000</v>
      </c>
      <c r="H6" s="19" t="s">
        <v>30</v>
      </c>
      <c r="I6" s="15"/>
    </row>
    <row r="7" spans="1:9" ht="12.75" customHeight="1">
      <c r="A7" s="58" t="s">
        <v>9</v>
      </c>
      <c r="B7" s="59"/>
      <c r="C7" s="59"/>
      <c r="D7" s="59"/>
      <c r="E7" s="59"/>
      <c r="F7" s="60"/>
      <c r="G7" s="3">
        <f>SUM(G6:G6)</f>
        <v>70000</v>
      </c>
      <c r="H7" s="7"/>
      <c r="I7" s="15"/>
    </row>
    <row r="8" spans="1:9" ht="12.75" customHeight="1">
      <c r="A8" s="58" t="s">
        <v>10</v>
      </c>
      <c r="B8" s="59"/>
      <c r="C8" s="59"/>
      <c r="D8" s="59"/>
      <c r="E8" s="59"/>
      <c r="F8" s="60"/>
      <c r="G8" s="4">
        <f>G7*0.15</f>
        <v>10500</v>
      </c>
      <c r="H8" s="7"/>
      <c r="I8" s="15"/>
    </row>
    <row r="9" spans="1:9" ht="12.75" customHeight="1">
      <c r="A9" s="58" t="s">
        <v>11</v>
      </c>
      <c r="B9" s="59"/>
      <c r="C9" s="59"/>
      <c r="D9" s="59"/>
      <c r="E9" s="59"/>
      <c r="F9" s="60"/>
      <c r="G9" s="4">
        <f>G7*0.05</f>
        <v>3500</v>
      </c>
      <c r="H9" s="7"/>
      <c r="I9" s="15"/>
    </row>
    <row r="10" spans="1:9" ht="12.75" customHeight="1">
      <c r="A10" s="56" t="s">
        <v>55</v>
      </c>
      <c r="B10" s="56"/>
      <c r="C10" s="56"/>
      <c r="D10" s="56"/>
      <c r="E10" s="56"/>
      <c r="F10" s="56"/>
      <c r="G10" s="4">
        <f>G7*0.8</f>
        <v>56000</v>
      </c>
      <c r="H10" s="7"/>
      <c r="I10" s="15"/>
    </row>
    <row r="11" spans="1:9" ht="12.75" customHeight="1">
      <c r="A11" s="10" t="s">
        <v>15</v>
      </c>
      <c r="B11" s="41"/>
      <c r="C11" s="41"/>
      <c r="D11" s="41"/>
      <c r="E11" s="41"/>
      <c r="F11" s="41"/>
      <c r="G11" s="12"/>
      <c r="H11" s="25"/>
      <c r="I11" s="15"/>
    </row>
    <row r="12" spans="1:9" ht="12.75" customHeight="1">
      <c r="A12" s="14"/>
      <c r="B12" s="41"/>
      <c r="C12" s="41"/>
      <c r="D12" s="41"/>
      <c r="E12" s="41"/>
      <c r="F12" s="41"/>
      <c r="G12" s="14"/>
      <c r="H12" s="25"/>
      <c r="I12" s="15"/>
    </row>
    <row r="13" spans="1:9" ht="12.75" customHeight="1">
      <c r="A13" s="14"/>
      <c r="B13" s="10"/>
      <c r="C13" s="14"/>
      <c r="D13" s="11"/>
      <c r="E13" s="14"/>
      <c r="F13" s="14"/>
      <c r="G13" s="14"/>
      <c r="H13" s="6"/>
      <c r="I13" s="15"/>
    </row>
    <row r="14" spans="1:9" ht="15">
      <c r="B14" s="14"/>
      <c r="C14" s="14"/>
      <c r="D14" s="11"/>
      <c r="E14" s="14"/>
      <c r="F14" s="14"/>
      <c r="G14" s="14"/>
      <c r="H14" s="6"/>
      <c r="I14" s="15"/>
    </row>
    <row r="15" spans="1:9" ht="15">
      <c r="B15" s="14"/>
      <c r="C15" s="14"/>
      <c r="D15" s="11"/>
      <c r="E15" s="14"/>
      <c r="F15" s="14"/>
      <c r="G15" s="14"/>
      <c r="H15" s="6"/>
      <c r="I15" s="15"/>
    </row>
    <row r="16" spans="1:9" ht="15">
      <c r="H16" s="13"/>
      <c r="I16" s="15"/>
    </row>
    <row r="17" spans="8:8">
      <c r="H17" s="14"/>
    </row>
    <row r="18" spans="8:8">
      <c r="H18" s="14"/>
    </row>
  </sheetData>
  <mergeCells count="6">
    <mergeCell ref="A10:F10"/>
    <mergeCell ref="G1:H1"/>
    <mergeCell ref="C3:I3"/>
    <mergeCell ref="A7:F7"/>
    <mergeCell ref="A8:F8"/>
    <mergeCell ref="A9:F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2"/>
  <sheetViews>
    <sheetView view="pageLayout" zoomScaleNormal="100" workbookViewId="0">
      <selection activeCell="G19" sqref="G19"/>
    </sheetView>
  </sheetViews>
  <sheetFormatPr baseColWidth="10" defaultRowHeight="15"/>
  <cols>
    <col min="1" max="1" width="6" customWidth="1"/>
    <col min="2" max="2" width="35.42578125" customWidth="1"/>
    <col min="3" max="3" width="11.5703125" style="2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6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6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2" t="s">
        <v>57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46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46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46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46">
        <v>43971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46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46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46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46">
        <v>41144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18">
        <v>8</v>
      </c>
      <c r="B13" s="19" t="s">
        <v>20</v>
      </c>
      <c r="C13" s="18" t="s">
        <v>19</v>
      </c>
      <c r="D13" s="46" t="s">
        <v>22</v>
      </c>
      <c r="E13" s="19" t="s">
        <v>25</v>
      </c>
      <c r="F13" s="19"/>
      <c r="G13" s="20">
        <v>70000</v>
      </c>
      <c r="H13" s="19" t="s">
        <v>30</v>
      </c>
      <c r="I13" s="15"/>
    </row>
    <row r="14" spans="1:9" ht="17.100000000000001" customHeight="1">
      <c r="A14" s="18">
        <v>9</v>
      </c>
      <c r="B14" s="19" t="s">
        <v>31</v>
      </c>
      <c r="C14" s="18" t="s">
        <v>23</v>
      </c>
      <c r="D14" s="46"/>
      <c r="E14" s="19" t="s">
        <v>8</v>
      </c>
      <c r="F14" s="19"/>
      <c r="G14" s="20">
        <v>70000</v>
      </c>
      <c r="H14" s="19" t="s">
        <v>30</v>
      </c>
      <c r="I14" s="15"/>
    </row>
    <row r="15" spans="1:9" ht="17.100000000000001" customHeight="1">
      <c r="A15" s="18">
        <v>10</v>
      </c>
      <c r="B15" s="27" t="s">
        <v>40</v>
      </c>
      <c r="C15" s="18" t="s">
        <v>23</v>
      </c>
      <c r="D15" s="46"/>
      <c r="E15" s="28" t="s">
        <v>41</v>
      </c>
      <c r="F15" s="19"/>
      <c r="G15" s="20">
        <v>70000</v>
      </c>
      <c r="H15" s="19" t="s">
        <v>30</v>
      </c>
      <c r="I15" s="15"/>
    </row>
    <row r="16" spans="1:9" ht="17.100000000000001" customHeight="1">
      <c r="A16" s="52" t="s">
        <v>9</v>
      </c>
      <c r="B16" s="52"/>
      <c r="C16" s="52"/>
      <c r="D16" s="52"/>
      <c r="E16" s="52"/>
      <c r="F16" s="52"/>
      <c r="G16" s="31">
        <f>SUM(G6:G15)</f>
        <v>700000</v>
      </c>
      <c r="H16" s="32"/>
      <c r="I16" s="15"/>
    </row>
    <row r="17" spans="1:9" ht="17.100000000000001" customHeight="1">
      <c r="A17" s="53" t="s">
        <v>10</v>
      </c>
      <c r="B17" s="54"/>
      <c r="C17" s="54"/>
      <c r="D17" s="54"/>
      <c r="E17" s="54"/>
      <c r="F17" s="55"/>
      <c r="G17" s="33">
        <f>G16*0.15</f>
        <v>105000</v>
      </c>
      <c r="H17" s="32"/>
      <c r="I17" s="15"/>
    </row>
    <row r="18" spans="1:9" ht="17.100000000000001" customHeight="1">
      <c r="A18" s="53" t="s">
        <v>11</v>
      </c>
      <c r="B18" s="54"/>
      <c r="C18" s="54"/>
      <c r="D18" s="54"/>
      <c r="E18" s="54"/>
      <c r="F18" s="55"/>
      <c r="G18" s="33">
        <f>G16*0.05</f>
        <v>35000</v>
      </c>
      <c r="H18" s="32"/>
      <c r="I18" s="15"/>
    </row>
    <row r="19" spans="1:9" ht="17.100000000000001" customHeight="1">
      <c r="A19" s="52" t="s">
        <v>58</v>
      </c>
      <c r="B19" s="52"/>
      <c r="C19" s="52"/>
      <c r="D19" s="52"/>
      <c r="E19" s="52"/>
      <c r="F19" s="52"/>
      <c r="G19" s="33">
        <f>G16*0.8</f>
        <v>560000</v>
      </c>
      <c r="H19" s="32"/>
      <c r="I19" s="15"/>
    </row>
    <row r="20" spans="1:9" ht="17.100000000000001" customHeight="1">
      <c r="A20" s="61" t="s">
        <v>16</v>
      </c>
      <c r="B20" s="61"/>
      <c r="C20" s="61"/>
      <c r="D20" s="61"/>
      <c r="E20" s="61"/>
      <c r="F20" s="61"/>
      <c r="G20" s="6"/>
      <c r="H20" s="6"/>
      <c r="I20" s="15"/>
    </row>
    <row r="21" spans="1:9" ht="17.100000000000001" customHeight="1">
      <c r="A21" s="42"/>
      <c r="B21" s="42"/>
      <c r="C21" s="44"/>
      <c r="D21" s="44"/>
      <c r="E21" s="42"/>
      <c r="F21" s="42"/>
      <c r="G21" s="6"/>
      <c r="H21" s="6"/>
    </row>
    <row r="22" spans="1:9" ht="17.100000000000001" customHeight="1">
      <c r="B22" s="5"/>
      <c r="C22" s="45"/>
      <c r="D22" s="45"/>
      <c r="E22" s="5"/>
      <c r="F22" s="5"/>
      <c r="H22" s="6"/>
    </row>
  </sheetData>
  <mergeCells count="6">
    <mergeCell ref="A20:F20"/>
    <mergeCell ref="C3:I3"/>
    <mergeCell ref="A16:F16"/>
    <mergeCell ref="A17:F17"/>
    <mergeCell ref="A18:F18"/>
    <mergeCell ref="A19:F19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3"/>
  <sheetViews>
    <sheetView view="pageLayout" zoomScaleNormal="100" workbookViewId="0">
      <selection activeCell="G20" sqref="G20"/>
    </sheetView>
  </sheetViews>
  <sheetFormatPr baseColWidth="10" defaultRowHeight="15"/>
  <cols>
    <col min="1" max="1" width="6" customWidth="1"/>
    <col min="2" max="2" width="35.42578125" customWidth="1"/>
    <col min="3" max="3" width="11.5703125" style="2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6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6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</row>
    <row r="4" spans="1:9">
      <c r="A4" s="62" t="s">
        <v>59</v>
      </c>
      <c r="B4" s="62"/>
      <c r="C4" s="62"/>
      <c r="D4" s="62"/>
      <c r="E4" s="62"/>
      <c r="F4" s="62"/>
      <c r="G4" s="62"/>
      <c r="H4" s="62"/>
      <c r="I4" s="29"/>
    </row>
    <row r="5" spans="1:9">
      <c r="A5" s="47"/>
      <c r="B5" s="47"/>
      <c r="C5" s="47"/>
      <c r="D5" s="47"/>
      <c r="E5" s="47"/>
      <c r="F5" s="47"/>
      <c r="G5" s="47"/>
      <c r="H5" s="47"/>
      <c r="I5" s="29"/>
    </row>
    <row r="6" spans="1:9" ht="22.5" customHeight="1">
      <c r="A6" s="18" t="s">
        <v>0</v>
      </c>
      <c r="B6" s="18" t="s">
        <v>1</v>
      </c>
      <c r="C6" s="18" t="s">
        <v>2</v>
      </c>
      <c r="D6" s="46" t="s">
        <v>3</v>
      </c>
      <c r="E6" s="18" t="s">
        <v>4</v>
      </c>
      <c r="F6" s="18" t="s">
        <v>5</v>
      </c>
      <c r="G6" s="18" t="s">
        <v>6</v>
      </c>
      <c r="H6" s="18" t="s">
        <v>7</v>
      </c>
      <c r="I6" s="15"/>
    </row>
    <row r="7" spans="1:9" ht="17.100000000000001" customHeight="1">
      <c r="A7" s="18">
        <v>1</v>
      </c>
      <c r="B7" s="19" t="s">
        <v>29</v>
      </c>
      <c r="C7" s="18" t="s">
        <v>18</v>
      </c>
      <c r="D7" s="46">
        <v>29993</v>
      </c>
      <c r="E7" s="19" t="s">
        <v>21</v>
      </c>
      <c r="F7" s="19">
        <v>2012001971</v>
      </c>
      <c r="G7" s="20">
        <v>70000</v>
      </c>
      <c r="H7" s="19" t="s">
        <v>30</v>
      </c>
      <c r="I7" s="15"/>
    </row>
    <row r="8" spans="1:9" ht="17.100000000000001" customHeight="1">
      <c r="A8" s="18">
        <v>2</v>
      </c>
      <c r="B8" s="19" t="s">
        <v>17</v>
      </c>
      <c r="C8" s="18" t="s">
        <v>18</v>
      </c>
      <c r="D8" s="46">
        <v>43741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3</v>
      </c>
      <c r="B9" s="19" t="s">
        <v>24</v>
      </c>
      <c r="C9" s="18" t="s">
        <v>18</v>
      </c>
      <c r="D9" s="46">
        <v>43971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26</v>
      </c>
      <c r="C10" s="18" t="s">
        <v>18</v>
      </c>
      <c r="D10" s="46">
        <v>43525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4</v>
      </c>
      <c r="B11" s="19" t="s">
        <v>27</v>
      </c>
      <c r="C11" s="18" t="s">
        <v>18</v>
      </c>
      <c r="D11" s="46">
        <v>41876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6</v>
      </c>
      <c r="B12" s="19" t="s">
        <v>28</v>
      </c>
      <c r="C12" s="18" t="s">
        <v>18</v>
      </c>
      <c r="D12" s="46">
        <v>43630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18">
        <v>7</v>
      </c>
      <c r="B13" s="19" t="s">
        <v>36</v>
      </c>
      <c r="C13" s="18" t="s">
        <v>18</v>
      </c>
      <c r="D13" s="46">
        <v>41144</v>
      </c>
      <c r="E13" s="7" t="s">
        <v>21</v>
      </c>
      <c r="F13" s="30"/>
      <c r="G13" s="20">
        <v>70000</v>
      </c>
      <c r="H13" s="7" t="s">
        <v>30</v>
      </c>
      <c r="I13" s="15"/>
    </row>
    <row r="14" spans="1:9" ht="17.100000000000001" customHeight="1">
      <c r="A14" s="18">
        <v>8</v>
      </c>
      <c r="B14" s="19" t="s">
        <v>20</v>
      </c>
      <c r="C14" s="18" t="s">
        <v>19</v>
      </c>
      <c r="D14" s="46" t="s">
        <v>22</v>
      </c>
      <c r="E14" s="19" t="s">
        <v>25</v>
      </c>
      <c r="F14" s="19"/>
      <c r="G14" s="20">
        <v>70000</v>
      </c>
      <c r="H14" s="19" t="s">
        <v>30</v>
      </c>
      <c r="I14" s="15"/>
    </row>
    <row r="15" spans="1:9" ht="17.100000000000001" customHeight="1">
      <c r="A15" s="18">
        <v>9</v>
      </c>
      <c r="B15" s="19" t="s">
        <v>31</v>
      </c>
      <c r="C15" s="18" t="s">
        <v>23</v>
      </c>
      <c r="D15" s="46"/>
      <c r="E15" s="19" t="s">
        <v>8</v>
      </c>
      <c r="F15" s="19"/>
      <c r="G15" s="20">
        <v>70000</v>
      </c>
      <c r="H15" s="19" t="s">
        <v>30</v>
      </c>
      <c r="I15" s="15"/>
    </row>
    <row r="16" spans="1:9" ht="17.100000000000001" customHeight="1">
      <c r="A16" s="18">
        <v>10</v>
      </c>
      <c r="B16" s="27" t="s">
        <v>40</v>
      </c>
      <c r="C16" s="18" t="s">
        <v>23</v>
      </c>
      <c r="D16" s="46"/>
      <c r="E16" s="28" t="s">
        <v>41</v>
      </c>
      <c r="F16" s="19"/>
      <c r="G16" s="20">
        <v>70000</v>
      </c>
      <c r="H16" s="19" t="s">
        <v>30</v>
      </c>
      <c r="I16" s="15"/>
    </row>
    <row r="17" spans="1:9" ht="17.100000000000001" customHeight="1">
      <c r="A17" s="63" t="s">
        <v>9</v>
      </c>
      <c r="B17" s="63"/>
      <c r="C17" s="63"/>
      <c r="D17" s="63"/>
      <c r="E17" s="63"/>
      <c r="F17" s="63"/>
      <c r="G17" s="31">
        <f>SUM(G7:G16)</f>
        <v>700000</v>
      </c>
      <c r="H17" s="32"/>
      <c r="I17" s="15"/>
    </row>
    <row r="18" spans="1:9" ht="17.100000000000001" customHeight="1">
      <c r="A18" s="64" t="s">
        <v>10</v>
      </c>
      <c r="B18" s="65"/>
      <c r="C18" s="65"/>
      <c r="D18" s="65"/>
      <c r="E18" s="65"/>
      <c r="F18" s="66"/>
      <c r="G18" s="33">
        <f>G17*0.15</f>
        <v>105000</v>
      </c>
      <c r="H18" s="32"/>
      <c r="I18" s="15"/>
    </row>
    <row r="19" spans="1:9" ht="17.100000000000001" customHeight="1">
      <c r="A19" s="64" t="s">
        <v>11</v>
      </c>
      <c r="B19" s="65"/>
      <c r="C19" s="65"/>
      <c r="D19" s="65"/>
      <c r="E19" s="65"/>
      <c r="F19" s="66"/>
      <c r="G19" s="33">
        <f>G17*0.05</f>
        <v>35000</v>
      </c>
      <c r="H19" s="32"/>
      <c r="I19" s="15"/>
    </row>
    <row r="20" spans="1:9" ht="17.100000000000001" customHeight="1">
      <c r="A20" s="63" t="s">
        <v>60</v>
      </c>
      <c r="B20" s="63"/>
      <c r="C20" s="63"/>
      <c r="D20" s="63"/>
      <c r="E20" s="63"/>
      <c r="F20" s="63"/>
      <c r="G20" s="33">
        <f>G17*0.8</f>
        <v>560000</v>
      </c>
      <c r="H20" s="32"/>
      <c r="I20" s="15"/>
    </row>
    <row r="21" spans="1:9" ht="17.100000000000001" customHeight="1">
      <c r="A21" s="61" t="s">
        <v>16</v>
      </c>
      <c r="B21" s="61"/>
      <c r="C21" s="61"/>
      <c r="D21" s="61"/>
      <c r="E21" s="61"/>
      <c r="F21" s="61"/>
      <c r="G21" s="6"/>
      <c r="H21" s="6"/>
      <c r="I21" s="15"/>
    </row>
    <row r="22" spans="1:9" ht="17.100000000000001" customHeight="1">
      <c r="A22" s="43"/>
      <c r="B22" s="43"/>
      <c r="C22" s="44"/>
      <c r="D22" s="44"/>
      <c r="E22" s="43"/>
      <c r="F22" s="43"/>
      <c r="G22" s="6"/>
      <c r="H22" s="6"/>
    </row>
    <row r="23" spans="1:9" ht="17.100000000000001" customHeight="1">
      <c r="B23" s="5"/>
      <c r="C23" s="45"/>
      <c r="D23" s="45"/>
      <c r="E23" s="5"/>
      <c r="F23" s="5"/>
      <c r="H23" s="6"/>
    </row>
  </sheetData>
  <mergeCells count="6">
    <mergeCell ref="A21:F21"/>
    <mergeCell ref="A4:H4"/>
    <mergeCell ref="A17:F17"/>
    <mergeCell ref="A18:F18"/>
    <mergeCell ref="A19:F19"/>
    <mergeCell ref="A20:F2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4"/>
  <sheetViews>
    <sheetView tabSelected="1" view="pageLayout" topLeftCell="A7" zoomScaleNormal="100" workbookViewId="0">
      <selection activeCell="G20" sqref="G20"/>
    </sheetView>
  </sheetViews>
  <sheetFormatPr baseColWidth="10" defaultRowHeight="15"/>
  <cols>
    <col min="1" max="1" width="6" customWidth="1"/>
    <col min="2" max="2" width="35.42578125" customWidth="1"/>
    <col min="3" max="3" width="11.5703125" style="2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6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6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</row>
    <row r="4" spans="1:9">
      <c r="A4" s="62" t="s">
        <v>62</v>
      </c>
      <c r="B4" s="62"/>
      <c r="C4" s="62"/>
      <c r="D4" s="62"/>
      <c r="E4" s="62"/>
      <c r="F4" s="62"/>
      <c r="G4" s="62"/>
      <c r="H4" s="62"/>
      <c r="I4" s="29"/>
    </row>
    <row r="5" spans="1:9">
      <c r="A5" s="47"/>
      <c r="B5" s="47"/>
      <c r="C5" s="47"/>
      <c r="D5" s="47"/>
      <c r="E5" s="47"/>
      <c r="F5" s="47"/>
      <c r="G5" s="47"/>
      <c r="H5" s="47"/>
      <c r="I5" s="29"/>
    </row>
    <row r="6" spans="1:9" ht="22.5" customHeight="1">
      <c r="A6" s="18" t="s">
        <v>0</v>
      </c>
      <c r="B6" s="18" t="s">
        <v>1</v>
      </c>
      <c r="C6" s="18" t="s">
        <v>2</v>
      </c>
      <c r="D6" s="46" t="s">
        <v>3</v>
      </c>
      <c r="E6" s="18" t="s">
        <v>4</v>
      </c>
      <c r="F6" s="18" t="s">
        <v>5</v>
      </c>
      <c r="G6" s="18" t="s">
        <v>6</v>
      </c>
      <c r="H6" s="18" t="s">
        <v>7</v>
      </c>
      <c r="I6" s="15"/>
    </row>
    <row r="7" spans="1:9" ht="17.100000000000001" customHeight="1">
      <c r="A7" s="18">
        <v>1</v>
      </c>
      <c r="B7" s="19" t="s">
        <v>29</v>
      </c>
      <c r="C7" s="18" t="s">
        <v>18</v>
      </c>
      <c r="D7" s="46">
        <v>29993</v>
      </c>
      <c r="E7" s="19" t="s">
        <v>21</v>
      </c>
      <c r="F7" s="19">
        <v>2012001971</v>
      </c>
      <c r="G7" s="20">
        <v>70000</v>
      </c>
      <c r="H7" s="19" t="s">
        <v>30</v>
      </c>
      <c r="I7" s="15"/>
    </row>
    <row r="8" spans="1:9" ht="17.100000000000001" customHeight="1">
      <c r="A8" s="18">
        <v>2</v>
      </c>
      <c r="B8" s="19" t="s">
        <v>17</v>
      </c>
      <c r="C8" s="18" t="s">
        <v>18</v>
      </c>
      <c r="D8" s="46">
        <v>43741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3</v>
      </c>
      <c r="B9" s="19" t="s">
        <v>24</v>
      </c>
      <c r="C9" s="18" t="s">
        <v>18</v>
      </c>
      <c r="D9" s="46">
        <v>43971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26</v>
      </c>
      <c r="C10" s="18" t="s">
        <v>18</v>
      </c>
      <c r="D10" s="46">
        <v>43525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4</v>
      </c>
      <c r="B11" s="19" t="s">
        <v>27</v>
      </c>
      <c r="C11" s="18" t="s">
        <v>18</v>
      </c>
      <c r="D11" s="46">
        <v>41876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6</v>
      </c>
      <c r="B12" s="19" t="s">
        <v>28</v>
      </c>
      <c r="C12" s="18" t="s">
        <v>18</v>
      </c>
      <c r="D12" s="46">
        <v>43630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18">
        <v>7</v>
      </c>
      <c r="B13" s="19" t="s">
        <v>36</v>
      </c>
      <c r="C13" s="18" t="s">
        <v>18</v>
      </c>
      <c r="D13" s="46">
        <v>41144</v>
      </c>
      <c r="E13" s="71" t="s">
        <v>21</v>
      </c>
      <c r="F13" s="30"/>
      <c r="G13" s="20">
        <v>70000</v>
      </c>
      <c r="H13" s="7" t="s">
        <v>30</v>
      </c>
      <c r="I13" s="15"/>
    </row>
    <row r="14" spans="1:9" ht="17.100000000000001" customHeight="1">
      <c r="A14" s="67">
        <v>8</v>
      </c>
      <c r="B14" s="72" t="s">
        <v>65</v>
      </c>
      <c r="C14" s="70" t="s">
        <v>63</v>
      </c>
      <c r="D14" s="67">
        <v>34257</v>
      </c>
      <c r="E14" s="72" t="s">
        <v>64</v>
      </c>
      <c r="F14" s="67">
        <v>2013000281</v>
      </c>
      <c r="G14" s="20">
        <v>50000</v>
      </c>
      <c r="H14" s="19" t="s">
        <v>30</v>
      </c>
      <c r="I14" s="15"/>
    </row>
    <row r="15" spans="1:9" ht="17.100000000000001" customHeight="1">
      <c r="A15" s="68"/>
      <c r="B15" s="69"/>
      <c r="C15" s="68"/>
      <c r="D15" s="68"/>
      <c r="E15" s="69"/>
      <c r="F15" s="68"/>
      <c r="G15" s="20">
        <v>30000</v>
      </c>
      <c r="H15" s="19" t="s">
        <v>30</v>
      </c>
      <c r="I15" s="15"/>
    </row>
    <row r="16" spans="1:9" ht="17.100000000000001" customHeight="1">
      <c r="A16" s="18">
        <v>9</v>
      </c>
      <c r="B16" s="19" t="s">
        <v>31</v>
      </c>
      <c r="C16" s="18" t="s">
        <v>23</v>
      </c>
      <c r="D16" s="46"/>
      <c r="E16" s="19" t="s">
        <v>8</v>
      </c>
      <c r="F16" s="19"/>
      <c r="G16" s="20">
        <v>70000</v>
      </c>
      <c r="H16" s="19" t="s">
        <v>30</v>
      </c>
      <c r="I16" s="15"/>
    </row>
    <row r="17" spans="1:9" ht="17.100000000000001" customHeight="1">
      <c r="A17" s="18">
        <v>10</v>
      </c>
      <c r="B17" s="27" t="s">
        <v>40</v>
      </c>
      <c r="C17" s="18" t="s">
        <v>23</v>
      </c>
      <c r="D17" s="46"/>
      <c r="E17" s="28" t="s">
        <v>41</v>
      </c>
      <c r="F17" s="19"/>
      <c r="G17" s="20">
        <v>70000</v>
      </c>
      <c r="H17" s="19" t="s">
        <v>30</v>
      </c>
      <c r="I17" s="15"/>
    </row>
    <row r="18" spans="1:9" ht="17.100000000000001" customHeight="1">
      <c r="A18" s="63" t="s">
        <v>9</v>
      </c>
      <c r="B18" s="63"/>
      <c r="C18" s="63"/>
      <c r="D18" s="63"/>
      <c r="E18" s="63"/>
      <c r="F18" s="63"/>
      <c r="G18" s="31">
        <f>SUM(G7:G17)</f>
        <v>710000</v>
      </c>
      <c r="H18" s="32"/>
      <c r="I18" s="15"/>
    </row>
    <row r="19" spans="1:9" ht="17.100000000000001" customHeight="1">
      <c r="A19" s="64" t="s">
        <v>10</v>
      </c>
      <c r="B19" s="65"/>
      <c r="C19" s="65"/>
      <c r="D19" s="65"/>
      <c r="E19" s="65"/>
      <c r="F19" s="66"/>
      <c r="G19" s="33">
        <f>G18*0.15</f>
        <v>106500</v>
      </c>
      <c r="H19" s="32"/>
      <c r="I19" s="15"/>
    </row>
    <row r="20" spans="1:9" ht="17.100000000000001" customHeight="1">
      <c r="A20" s="64" t="s">
        <v>11</v>
      </c>
      <c r="B20" s="65"/>
      <c r="C20" s="65"/>
      <c r="D20" s="65"/>
      <c r="E20" s="65"/>
      <c r="F20" s="66"/>
      <c r="G20" s="33">
        <f>G18*0.05</f>
        <v>35500</v>
      </c>
      <c r="H20" s="32"/>
      <c r="I20" s="15"/>
    </row>
    <row r="21" spans="1:9" ht="17.100000000000001" customHeight="1">
      <c r="A21" s="63" t="s">
        <v>61</v>
      </c>
      <c r="B21" s="63"/>
      <c r="C21" s="63"/>
      <c r="D21" s="63"/>
      <c r="E21" s="63"/>
      <c r="F21" s="63"/>
      <c r="G21" s="33">
        <f>G18*0.8</f>
        <v>568000</v>
      </c>
      <c r="H21" s="32"/>
      <c r="I21" s="15"/>
    </row>
    <row r="22" spans="1:9" ht="17.100000000000001" customHeight="1">
      <c r="A22" s="61" t="s">
        <v>16</v>
      </c>
      <c r="B22" s="61"/>
      <c r="C22" s="61"/>
      <c r="D22" s="61"/>
      <c r="E22" s="61"/>
      <c r="F22" s="61"/>
      <c r="G22" s="6"/>
      <c r="H22" s="6"/>
      <c r="I22" s="15"/>
    </row>
    <row r="23" spans="1:9" ht="17.100000000000001" customHeight="1">
      <c r="A23" s="48"/>
      <c r="B23" s="48"/>
      <c r="C23" s="49"/>
      <c r="D23" s="49"/>
      <c r="E23" s="48"/>
      <c r="F23" s="48"/>
      <c r="G23" s="6"/>
      <c r="H23" s="6"/>
    </row>
    <row r="24" spans="1:9" ht="17.100000000000001" customHeight="1">
      <c r="B24" s="5"/>
      <c r="C24" s="45"/>
      <c r="D24" s="45"/>
      <c r="E24" s="5"/>
      <c r="F24" s="5"/>
      <c r="H24" s="6"/>
    </row>
  </sheetData>
  <mergeCells count="12">
    <mergeCell ref="A22:F22"/>
    <mergeCell ref="A14:A15"/>
    <mergeCell ref="B14:B15"/>
    <mergeCell ref="C14:C15"/>
    <mergeCell ref="D14:D15"/>
    <mergeCell ref="E14:E15"/>
    <mergeCell ref="F14:F15"/>
    <mergeCell ref="A4:H4"/>
    <mergeCell ref="A18:F18"/>
    <mergeCell ref="A19:F19"/>
    <mergeCell ref="A20:F20"/>
    <mergeCell ref="A21:F21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9"/>
  <sheetViews>
    <sheetView zoomScaleNormal="100" workbookViewId="0">
      <selection activeCell="B6" sqref="B6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51" t="s">
        <v>34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58" t="s">
        <v>9</v>
      </c>
      <c r="B8" s="59"/>
      <c r="C8" s="59"/>
      <c r="D8" s="59"/>
      <c r="E8" s="59"/>
      <c r="F8" s="60"/>
      <c r="G8" s="3">
        <f>SUM(G6:G7)</f>
        <v>140000</v>
      </c>
      <c r="H8" s="7"/>
      <c r="I8" s="15"/>
    </row>
    <row r="9" spans="1:9" ht="12.75" customHeight="1">
      <c r="A9" s="58" t="s">
        <v>10</v>
      </c>
      <c r="B9" s="59"/>
      <c r="C9" s="59"/>
      <c r="D9" s="59"/>
      <c r="E9" s="59"/>
      <c r="F9" s="60"/>
      <c r="G9" s="4">
        <f>G8*0.15</f>
        <v>21000</v>
      </c>
      <c r="H9" s="7"/>
      <c r="I9" s="15"/>
    </row>
    <row r="10" spans="1:9" ht="12.75" customHeight="1">
      <c r="A10" s="58" t="s">
        <v>11</v>
      </c>
      <c r="B10" s="59"/>
      <c r="C10" s="59"/>
      <c r="D10" s="59"/>
      <c r="E10" s="59"/>
      <c r="F10" s="60"/>
      <c r="G10" s="4">
        <f>G8*0.05</f>
        <v>7000</v>
      </c>
      <c r="H10" s="7"/>
      <c r="I10" s="15"/>
    </row>
    <row r="11" spans="1:9" ht="12.75" customHeight="1">
      <c r="A11" s="56" t="s">
        <v>33</v>
      </c>
      <c r="B11" s="56"/>
      <c r="C11" s="56"/>
      <c r="D11" s="56"/>
      <c r="E11" s="56"/>
      <c r="F11" s="56"/>
      <c r="G11" s="4">
        <f>G8*0.8</f>
        <v>112000</v>
      </c>
      <c r="H11" s="7"/>
      <c r="I11" s="15"/>
    </row>
    <row r="12" spans="1:9" ht="12.75" customHeight="1">
      <c r="A12" s="10" t="s">
        <v>15</v>
      </c>
      <c r="B12" s="24"/>
      <c r="C12" s="24"/>
      <c r="D12" s="24"/>
      <c r="E12" s="24"/>
      <c r="F12" s="24"/>
      <c r="G12" s="12"/>
      <c r="H12" s="25"/>
      <c r="I12" s="15"/>
    </row>
    <row r="13" spans="1:9" ht="12.75" customHeight="1">
      <c r="A13" s="14"/>
      <c r="B13" s="24"/>
      <c r="C13" s="24"/>
      <c r="D13" s="24"/>
      <c r="E13" s="24"/>
      <c r="F13" s="24"/>
      <c r="G13" s="14"/>
      <c r="H13" s="25"/>
      <c r="I13" s="15"/>
    </row>
    <row r="14" spans="1:9" ht="12.75" customHeight="1">
      <c r="A14" s="14"/>
      <c r="B14" s="10"/>
      <c r="C14" s="14"/>
      <c r="D14" s="11"/>
      <c r="E14" s="14"/>
      <c r="F14" s="14"/>
      <c r="G14" s="14"/>
      <c r="H14" s="6"/>
      <c r="I14" s="15"/>
    </row>
    <row r="15" spans="1:9" ht="15">
      <c r="B15" s="14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8:9" ht="15">
      <c r="H17" s="13"/>
      <c r="I17" s="15"/>
    </row>
    <row r="18" spans="8:9">
      <c r="H18" s="14"/>
    </row>
    <row r="19" spans="8:9">
      <c r="H19" s="14"/>
    </row>
  </sheetData>
  <mergeCells count="6">
    <mergeCell ref="A11:F11"/>
    <mergeCell ref="G1:H1"/>
    <mergeCell ref="C3:I3"/>
    <mergeCell ref="A8:F8"/>
    <mergeCell ref="A9:F9"/>
    <mergeCell ref="A10:F1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B6" sqref="B6:B12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51" t="s">
        <v>38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2" t="s">
        <v>9</v>
      </c>
      <c r="B13" s="52"/>
      <c r="C13" s="52"/>
      <c r="D13" s="52"/>
      <c r="E13" s="52"/>
      <c r="F13" s="52"/>
      <c r="G13" s="31">
        <f>SUM(G6:G12)</f>
        <v>350000</v>
      </c>
      <c r="H13" s="32"/>
      <c r="I13" s="15"/>
    </row>
    <row r="14" spans="1:9" ht="17.100000000000001" customHeight="1">
      <c r="A14" s="53" t="s">
        <v>10</v>
      </c>
      <c r="B14" s="54"/>
      <c r="C14" s="54"/>
      <c r="D14" s="54"/>
      <c r="E14" s="54"/>
      <c r="F14" s="55"/>
      <c r="G14" s="33">
        <f>G13*0.15</f>
        <v>52500</v>
      </c>
      <c r="H14" s="32"/>
      <c r="I14" s="15"/>
    </row>
    <row r="15" spans="1:9" ht="17.100000000000001" customHeight="1">
      <c r="A15" s="53" t="s">
        <v>11</v>
      </c>
      <c r="B15" s="54"/>
      <c r="C15" s="54"/>
      <c r="D15" s="54"/>
      <c r="E15" s="54"/>
      <c r="F15" s="55"/>
      <c r="G15" s="33">
        <f>G13*0.05</f>
        <v>17500</v>
      </c>
      <c r="H15" s="32"/>
      <c r="I15" s="15"/>
    </row>
    <row r="16" spans="1:9" ht="17.100000000000001" customHeight="1">
      <c r="A16" s="52" t="s">
        <v>39</v>
      </c>
      <c r="B16" s="52"/>
      <c r="C16" s="52"/>
      <c r="D16" s="52"/>
      <c r="E16" s="52"/>
      <c r="F16" s="52"/>
      <c r="G16" s="33">
        <f>G13*0.8</f>
        <v>280000</v>
      </c>
      <c r="H16" s="32"/>
      <c r="I16" s="15"/>
    </row>
    <row r="17" spans="1:9" ht="17.100000000000001" customHeight="1">
      <c r="A17" s="61" t="s">
        <v>16</v>
      </c>
      <c r="B17" s="61"/>
      <c r="C17" s="61"/>
      <c r="D17" s="61"/>
      <c r="E17" s="61"/>
      <c r="F17" s="61"/>
      <c r="G17" s="6"/>
      <c r="H17" s="6"/>
      <c r="I17" s="15"/>
    </row>
    <row r="18" spans="1:9" ht="17.100000000000001" customHeight="1">
      <c r="A18" s="22"/>
      <c r="B18" s="22"/>
      <c r="C18" s="22"/>
      <c r="D18" s="22"/>
      <c r="E18" s="22"/>
      <c r="F18" s="22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B6" sqref="B6:B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2" t="s">
        <v>38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18">
        <v>3</v>
      </c>
      <c r="B8" s="28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58" t="s">
        <v>9</v>
      </c>
      <c r="B9" s="59"/>
      <c r="C9" s="59"/>
      <c r="D9" s="59"/>
      <c r="E9" s="59"/>
      <c r="F9" s="60"/>
      <c r="G9" s="3">
        <f>SUM(G6:G8)</f>
        <v>210000</v>
      </c>
      <c r="H9" s="7"/>
      <c r="I9" s="15"/>
    </row>
    <row r="10" spans="1:9" ht="12.75" customHeight="1">
      <c r="A10" s="58" t="s">
        <v>10</v>
      </c>
      <c r="B10" s="59"/>
      <c r="C10" s="59"/>
      <c r="D10" s="59"/>
      <c r="E10" s="59"/>
      <c r="F10" s="60"/>
      <c r="G10" s="4">
        <f>G9*0.15</f>
        <v>31500</v>
      </c>
      <c r="H10" s="7"/>
      <c r="I10" s="15"/>
    </row>
    <row r="11" spans="1:9" ht="12.75" customHeight="1">
      <c r="A11" s="58" t="s">
        <v>11</v>
      </c>
      <c r="B11" s="59"/>
      <c r="C11" s="59"/>
      <c r="D11" s="59"/>
      <c r="E11" s="59"/>
      <c r="F11" s="60"/>
      <c r="G11" s="4">
        <f>G9*0.05</f>
        <v>10500</v>
      </c>
      <c r="H11" s="7"/>
      <c r="I11" s="15"/>
    </row>
    <row r="12" spans="1:9" ht="12.75" customHeight="1">
      <c r="A12" s="56" t="s">
        <v>42</v>
      </c>
      <c r="B12" s="56"/>
      <c r="C12" s="56"/>
      <c r="D12" s="56"/>
      <c r="E12" s="56"/>
      <c r="F12" s="56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9:F9"/>
    <mergeCell ref="A10:F10"/>
    <mergeCell ref="G1:H1"/>
    <mergeCell ref="C3:I3"/>
    <mergeCell ref="A12:F12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G15" sqref="G1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2" t="s">
        <v>43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5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2" t="s">
        <v>9</v>
      </c>
      <c r="B13" s="52"/>
      <c r="C13" s="52"/>
      <c r="D13" s="52"/>
      <c r="E13" s="52"/>
      <c r="F13" s="52"/>
      <c r="G13" s="31">
        <f>SUM(G6:G12)</f>
        <v>350000</v>
      </c>
      <c r="H13" s="32"/>
      <c r="I13" s="15"/>
    </row>
    <row r="14" spans="1:9" ht="17.100000000000001" customHeight="1">
      <c r="A14" s="53" t="s">
        <v>10</v>
      </c>
      <c r="B14" s="54"/>
      <c r="C14" s="54"/>
      <c r="D14" s="54"/>
      <c r="E14" s="54"/>
      <c r="F14" s="55"/>
      <c r="G14" s="33">
        <f>G13*0.15</f>
        <v>52500</v>
      </c>
      <c r="H14" s="32"/>
      <c r="I14" s="15"/>
    </row>
    <row r="15" spans="1:9" ht="17.100000000000001" customHeight="1">
      <c r="A15" s="53" t="s">
        <v>11</v>
      </c>
      <c r="B15" s="54"/>
      <c r="C15" s="54"/>
      <c r="D15" s="54"/>
      <c r="E15" s="54"/>
      <c r="F15" s="55"/>
      <c r="G15" s="33">
        <f>G13*0.05</f>
        <v>17500</v>
      </c>
      <c r="H15" s="32"/>
      <c r="I15" s="15"/>
    </row>
    <row r="16" spans="1:9" ht="17.100000000000001" customHeight="1">
      <c r="A16" s="52" t="s">
        <v>44</v>
      </c>
      <c r="B16" s="52"/>
      <c r="C16" s="52"/>
      <c r="D16" s="52"/>
      <c r="E16" s="52"/>
      <c r="F16" s="52"/>
      <c r="G16" s="33">
        <f>G13*0.8</f>
        <v>280000</v>
      </c>
      <c r="H16" s="32"/>
      <c r="I16" s="15"/>
    </row>
    <row r="17" spans="1:9" ht="17.100000000000001" customHeight="1">
      <c r="A17" s="61" t="s">
        <v>16</v>
      </c>
      <c r="B17" s="61"/>
      <c r="C17" s="61"/>
      <c r="D17" s="61"/>
      <c r="E17" s="61"/>
      <c r="F17" s="61"/>
      <c r="G17" s="6"/>
      <c r="H17" s="6"/>
      <c r="I17" s="15"/>
    </row>
    <row r="18" spans="1:9" ht="17.100000000000001" customHeight="1">
      <c r="A18" s="34"/>
      <c r="B18" s="34"/>
      <c r="C18" s="34"/>
      <c r="D18" s="34"/>
      <c r="E18" s="34"/>
      <c r="F18" s="34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G24" sqref="G24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2" t="s">
        <v>43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58" t="s">
        <v>9</v>
      </c>
      <c r="B9" s="59"/>
      <c r="C9" s="59"/>
      <c r="D9" s="59"/>
      <c r="E9" s="59"/>
      <c r="F9" s="60"/>
      <c r="G9" s="3">
        <f>SUM(G6:G8)</f>
        <v>210000</v>
      </c>
      <c r="H9" s="7"/>
      <c r="I9" s="15"/>
    </row>
    <row r="10" spans="1:9" ht="12.75" customHeight="1">
      <c r="A10" s="58" t="s">
        <v>10</v>
      </c>
      <c r="B10" s="59"/>
      <c r="C10" s="59"/>
      <c r="D10" s="59"/>
      <c r="E10" s="59"/>
      <c r="F10" s="60"/>
      <c r="G10" s="4">
        <f>G9*0.15</f>
        <v>31500</v>
      </c>
      <c r="H10" s="7"/>
      <c r="I10" s="15"/>
    </row>
    <row r="11" spans="1:9" ht="12.75" customHeight="1">
      <c r="A11" s="58" t="s">
        <v>11</v>
      </c>
      <c r="B11" s="59"/>
      <c r="C11" s="59"/>
      <c r="D11" s="59"/>
      <c r="E11" s="59"/>
      <c r="F11" s="60"/>
      <c r="G11" s="4">
        <f>G9*0.05</f>
        <v>10500</v>
      </c>
      <c r="H11" s="7"/>
      <c r="I11" s="15"/>
    </row>
    <row r="12" spans="1:9" ht="12.75" customHeight="1">
      <c r="A12" s="56" t="s">
        <v>45</v>
      </c>
      <c r="B12" s="56"/>
      <c r="C12" s="56"/>
      <c r="D12" s="56"/>
      <c r="E12" s="56"/>
      <c r="F12" s="56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view="pageLayout" zoomScaleNormal="100" workbookViewId="0">
      <selection activeCell="B13" sqref="B13:E1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2" t="s">
        <v>46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>
        <v>2013000405</v>
      </c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>
        <v>2013000641</v>
      </c>
      <c r="G8" s="20">
        <v>210000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>
        <v>2013000404</v>
      </c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>
        <v>2013000401</v>
      </c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>
        <v>2013000407</v>
      </c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>
        <v>2013000633</v>
      </c>
      <c r="G12" s="20">
        <v>140000</v>
      </c>
      <c r="H12" s="7" t="s">
        <v>30</v>
      </c>
      <c r="I12" s="15"/>
    </row>
    <row r="13" spans="1:9" ht="17.100000000000001" customHeight="1">
      <c r="A13" s="18">
        <v>8</v>
      </c>
      <c r="B13" s="28" t="s">
        <v>51</v>
      </c>
      <c r="C13" s="39" t="s">
        <v>18</v>
      </c>
      <c r="D13" s="18">
        <v>45044</v>
      </c>
      <c r="E13" s="7" t="s">
        <v>21</v>
      </c>
      <c r="F13" s="30"/>
      <c r="G13" s="20">
        <v>0</v>
      </c>
      <c r="H13" s="7" t="s">
        <v>30</v>
      </c>
      <c r="I13" s="15"/>
    </row>
    <row r="14" spans="1:9" ht="17.100000000000001" customHeight="1">
      <c r="A14" s="52" t="s">
        <v>9</v>
      </c>
      <c r="B14" s="52"/>
      <c r="C14" s="52"/>
      <c r="D14" s="52"/>
      <c r="E14" s="52"/>
      <c r="F14" s="52"/>
      <c r="G14" s="31">
        <f>SUM(G6:G13)</f>
        <v>700000</v>
      </c>
      <c r="H14" s="32"/>
      <c r="I14" s="15"/>
    </row>
    <row r="15" spans="1:9" ht="17.100000000000001" customHeight="1">
      <c r="A15" s="53" t="s">
        <v>10</v>
      </c>
      <c r="B15" s="54"/>
      <c r="C15" s="54"/>
      <c r="D15" s="54"/>
      <c r="E15" s="54"/>
      <c r="F15" s="55"/>
      <c r="G15" s="33">
        <f>G14*0.15</f>
        <v>105000</v>
      </c>
      <c r="H15" s="32"/>
      <c r="I15" s="15"/>
    </row>
    <row r="16" spans="1:9" ht="17.100000000000001" customHeight="1">
      <c r="A16" s="53" t="s">
        <v>11</v>
      </c>
      <c r="B16" s="54"/>
      <c r="C16" s="54"/>
      <c r="D16" s="54"/>
      <c r="E16" s="54"/>
      <c r="F16" s="55"/>
      <c r="G16" s="33">
        <f>G14*0.05</f>
        <v>35000</v>
      </c>
      <c r="H16" s="32"/>
      <c r="I16" s="15"/>
    </row>
    <row r="17" spans="1:9" ht="17.100000000000001" customHeight="1">
      <c r="A17" s="52" t="s">
        <v>47</v>
      </c>
      <c r="B17" s="52"/>
      <c r="C17" s="52"/>
      <c r="D17" s="52"/>
      <c r="E17" s="52"/>
      <c r="F17" s="52"/>
      <c r="G17" s="33">
        <f>G14*0.8</f>
        <v>560000</v>
      </c>
      <c r="H17" s="32"/>
      <c r="I17" s="15"/>
    </row>
    <row r="18" spans="1:9" ht="17.100000000000001" customHeight="1">
      <c r="A18" s="61" t="s">
        <v>16</v>
      </c>
      <c r="B18" s="61"/>
      <c r="C18" s="61"/>
      <c r="D18" s="61"/>
      <c r="E18" s="61"/>
      <c r="F18" s="61"/>
      <c r="G18" s="6"/>
      <c r="H18" s="6"/>
      <c r="I18" s="15"/>
    </row>
    <row r="19" spans="1:9" ht="17.100000000000001" customHeight="1">
      <c r="A19" s="36"/>
      <c r="B19" s="36"/>
      <c r="C19" s="36"/>
      <c r="D19" s="36"/>
      <c r="E19" s="36"/>
      <c r="F19" s="36"/>
      <c r="G19" s="6"/>
      <c r="H19" s="6"/>
    </row>
    <row r="20" spans="1:9" ht="17.100000000000001" customHeight="1">
      <c r="B20" s="5"/>
      <c r="C20" s="5"/>
      <c r="D20" s="5"/>
      <c r="E20" s="5"/>
      <c r="F20" s="5"/>
      <c r="H20" s="6"/>
    </row>
  </sheetData>
  <mergeCells count="6">
    <mergeCell ref="A18:F18"/>
    <mergeCell ref="C3:I3"/>
    <mergeCell ref="A14:F14"/>
    <mergeCell ref="A15:F15"/>
    <mergeCell ref="A16:F16"/>
    <mergeCell ref="A17:F17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F6" sqref="F6:F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57" t="s">
        <v>37</v>
      </c>
      <c r="H1" s="57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2" t="s">
        <v>46</v>
      </c>
      <c r="D3" s="51"/>
      <c r="E3" s="51"/>
      <c r="F3" s="51"/>
      <c r="G3" s="51"/>
      <c r="H3" s="51"/>
      <c r="I3" s="51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>
        <v>2013000279</v>
      </c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38" t="s">
        <v>50</v>
      </c>
      <c r="E7" s="19" t="s">
        <v>8</v>
      </c>
      <c r="F7" s="19">
        <v>2013000232</v>
      </c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>
        <v>34159</v>
      </c>
      <c r="E8" s="28" t="s">
        <v>41</v>
      </c>
      <c r="F8" s="19">
        <v>2013000408</v>
      </c>
      <c r="G8" s="20">
        <v>70000</v>
      </c>
      <c r="H8" s="19" t="s">
        <v>30</v>
      </c>
      <c r="I8" s="15"/>
    </row>
    <row r="9" spans="1:9" ht="12.75" customHeight="1">
      <c r="A9" s="58" t="s">
        <v>9</v>
      </c>
      <c r="B9" s="59"/>
      <c r="C9" s="59"/>
      <c r="D9" s="59"/>
      <c r="E9" s="59"/>
      <c r="F9" s="60"/>
      <c r="G9" s="3">
        <f>SUM(G6:G8)</f>
        <v>210000</v>
      </c>
      <c r="H9" s="7"/>
      <c r="I9" s="15"/>
    </row>
    <row r="10" spans="1:9" ht="12.75" customHeight="1">
      <c r="A10" s="58" t="s">
        <v>10</v>
      </c>
      <c r="B10" s="59"/>
      <c r="C10" s="59"/>
      <c r="D10" s="59"/>
      <c r="E10" s="59"/>
      <c r="F10" s="60"/>
      <c r="G10" s="4">
        <f>G9*0.15</f>
        <v>31500</v>
      </c>
      <c r="H10" s="7"/>
      <c r="I10" s="15"/>
    </row>
    <row r="11" spans="1:9" ht="12.75" customHeight="1">
      <c r="A11" s="58" t="s">
        <v>11</v>
      </c>
      <c r="B11" s="59"/>
      <c r="C11" s="59"/>
      <c r="D11" s="59"/>
      <c r="E11" s="59"/>
      <c r="F11" s="60"/>
      <c r="G11" s="4">
        <f>G9*0.05</f>
        <v>10500</v>
      </c>
      <c r="H11" s="7"/>
      <c r="I11" s="15"/>
    </row>
    <row r="12" spans="1:9" ht="12.75" customHeight="1">
      <c r="A12" s="56" t="s">
        <v>48</v>
      </c>
      <c r="B12" s="56"/>
      <c r="C12" s="56"/>
      <c r="D12" s="56"/>
      <c r="E12" s="56"/>
      <c r="F12" s="56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A16" sqref="A16:F16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2" t="s">
        <v>49</v>
      </c>
      <c r="D3" s="51"/>
      <c r="E3" s="51"/>
      <c r="F3" s="51"/>
      <c r="G3" s="51"/>
      <c r="H3" s="51"/>
      <c r="I3" s="51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52" t="s">
        <v>9</v>
      </c>
      <c r="B13" s="52"/>
      <c r="C13" s="52"/>
      <c r="D13" s="52"/>
      <c r="E13" s="52"/>
      <c r="F13" s="52"/>
      <c r="G13" s="31">
        <f>SUM(G6:G12)</f>
        <v>490000</v>
      </c>
      <c r="H13" s="32"/>
      <c r="I13" s="15"/>
    </row>
    <row r="14" spans="1:9" ht="17.100000000000001" customHeight="1">
      <c r="A14" s="53" t="s">
        <v>10</v>
      </c>
      <c r="B14" s="54"/>
      <c r="C14" s="54"/>
      <c r="D14" s="54"/>
      <c r="E14" s="54"/>
      <c r="F14" s="55"/>
      <c r="G14" s="33">
        <f>G13*0.15</f>
        <v>73500</v>
      </c>
      <c r="H14" s="32"/>
      <c r="I14" s="15"/>
    </row>
    <row r="15" spans="1:9" ht="17.100000000000001" customHeight="1">
      <c r="A15" s="53" t="s">
        <v>11</v>
      </c>
      <c r="B15" s="54"/>
      <c r="C15" s="54"/>
      <c r="D15" s="54"/>
      <c r="E15" s="54"/>
      <c r="F15" s="55"/>
      <c r="G15" s="33">
        <f>G13*0.05</f>
        <v>24500</v>
      </c>
      <c r="H15" s="32"/>
      <c r="I15" s="15"/>
    </row>
    <row r="16" spans="1:9" ht="17.100000000000001" customHeight="1">
      <c r="A16" s="52" t="s">
        <v>52</v>
      </c>
      <c r="B16" s="52"/>
      <c r="C16" s="52"/>
      <c r="D16" s="52"/>
      <c r="E16" s="52"/>
      <c r="F16" s="52"/>
      <c r="G16" s="33">
        <f>G13*0.8</f>
        <v>392000</v>
      </c>
      <c r="H16" s="32"/>
      <c r="I16" s="15"/>
    </row>
    <row r="17" spans="1:9" ht="17.100000000000001" customHeight="1">
      <c r="A17" s="61" t="s">
        <v>16</v>
      </c>
      <c r="B17" s="61"/>
      <c r="C17" s="61"/>
      <c r="D17" s="61"/>
      <c r="E17" s="61"/>
      <c r="F17" s="61"/>
      <c r="G17" s="6"/>
      <c r="H17" s="6"/>
      <c r="I17" s="15"/>
    </row>
    <row r="18" spans="1:9" ht="17.100000000000001" customHeight="1">
      <c r="A18" s="37"/>
      <c r="B18" s="37"/>
      <c r="C18" s="37"/>
      <c r="D18" s="37"/>
      <c r="E18" s="37"/>
      <c r="F18" s="37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SGBCI 02-13 </vt:lpstr>
      <vt:lpstr>SIB 02-13 </vt:lpstr>
      <vt:lpstr>SGBCI 03-13</vt:lpstr>
      <vt:lpstr>SIB 03-13 </vt:lpstr>
      <vt:lpstr>SGBCI 04-13 </vt:lpstr>
      <vt:lpstr>SIB 04-13 </vt:lpstr>
      <vt:lpstr>SGBCI 05-13</vt:lpstr>
      <vt:lpstr>SIB 05-13</vt:lpstr>
      <vt:lpstr>SGBCI 06-13 </vt:lpstr>
      <vt:lpstr>SIB 06-13</vt:lpstr>
      <vt:lpstr>SGBCI 07-13</vt:lpstr>
      <vt:lpstr>SIB 07-13</vt:lpstr>
      <vt:lpstr>SGBCI 08-13</vt:lpstr>
      <vt:lpstr>SGBCI 09-13 </vt:lpstr>
      <vt:lpstr>SGBCI 10-13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Balla</cp:lastModifiedBy>
  <cp:lastPrinted>2013-11-08T10:48:06Z</cp:lastPrinted>
  <dcterms:created xsi:type="dcterms:W3CDTF">2012-09-03T11:26:54Z</dcterms:created>
  <dcterms:modified xsi:type="dcterms:W3CDTF">2013-11-08T10:51:03Z</dcterms:modified>
</cp:coreProperties>
</file>