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730" windowHeight="9780" firstSheet="8" activeTab="13"/>
  </bookViews>
  <sheets>
    <sheet name="BIAO 06-13  (2)" sheetId="15" r:id="rId1"/>
    <sheet name="BIAO 08-12" sheetId="1" r:id="rId2"/>
    <sheet name="BIAO 09-12" sheetId="4" r:id="rId3"/>
    <sheet name="BIAO 10-12 " sheetId="5" r:id="rId4"/>
    <sheet name="BIAO 11-12 " sheetId="6" r:id="rId5"/>
    <sheet name="BIAO 12-12" sheetId="7" r:id="rId6"/>
    <sheet name="BIAO 01-13" sheetId="8" r:id="rId7"/>
    <sheet name="BIAO 02-13 " sheetId="10" r:id="rId8"/>
    <sheet name="BIAO 03-13 " sheetId="11" r:id="rId9"/>
    <sheet name="BIAO 04-13 " sheetId="12" r:id="rId10"/>
    <sheet name="BIAO 05-13 " sheetId="13" r:id="rId11"/>
    <sheet name="BIAO 06-13 " sheetId="14" r:id="rId12"/>
    <sheet name="BIAO 07-13 " sheetId="16" r:id="rId13"/>
    <sheet name="BIAO 08-13 " sheetId="17" r:id="rId14"/>
    <sheet name="BIAO 09-13 " sheetId="18" r:id="rId15"/>
  </sheets>
  <calcPr calcId="125725"/>
</workbook>
</file>

<file path=xl/calcChain.xml><?xml version="1.0" encoding="utf-8"?>
<calcChain xmlns="http://schemas.openxmlformats.org/spreadsheetml/2006/main">
  <c r="G9" i="18"/>
  <c r="G8"/>
  <c r="G10" s="1"/>
  <c r="G11" i="17"/>
  <c r="G10"/>
  <c r="G9"/>
  <c r="G8"/>
  <c r="G8" i="16"/>
  <c r="G7"/>
  <c r="G10" s="1"/>
  <c r="G7" i="15"/>
  <c r="G8" s="1"/>
  <c r="G7" i="14"/>
  <c r="G8" s="1"/>
  <c r="G7" i="13"/>
  <c r="G10" s="1"/>
  <c r="G9" i="12"/>
  <c r="G8"/>
  <c r="G7"/>
  <c r="G10" s="1"/>
  <c r="G7" i="11"/>
  <c r="G8" s="1"/>
  <c r="G7" i="10"/>
  <c r="G8" s="1"/>
  <c r="G7" i="8"/>
  <c r="G10" s="1"/>
  <c r="G10" i="7"/>
  <c r="G9"/>
  <c r="G8"/>
  <c r="G7"/>
  <c r="G7" i="6"/>
  <c r="G8" s="1"/>
  <c r="G11" i="5"/>
  <c r="G10"/>
  <c r="G9"/>
  <c r="G8"/>
  <c r="G10" i="4"/>
  <c r="G9"/>
  <c r="G8"/>
  <c r="G11" s="1"/>
  <c r="G8" i="1"/>
  <c r="G10" s="1"/>
  <c r="G11" i="18" l="1"/>
  <c r="G9" i="16"/>
  <c r="G10" i="11"/>
  <c r="G10" i="15"/>
  <c r="G9"/>
  <c r="G8" i="13"/>
  <c r="G9"/>
  <c r="G10" i="14"/>
  <c r="G9"/>
  <c r="G9" i="11"/>
  <c r="G10" i="10"/>
  <c r="G9"/>
  <c r="G9" i="8"/>
  <c r="G8"/>
  <c r="G10" i="6"/>
  <c r="G9"/>
  <c r="G9" i="1"/>
  <c r="G11"/>
</calcChain>
</file>

<file path=xl/sharedStrings.xml><?xml version="1.0" encoding="utf-8"?>
<sst xmlns="http://schemas.openxmlformats.org/spreadsheetml/2006/main" count="406" uniqueCount="60">
  <si>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</si>
  <si>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</si>
  <si>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</si>
  <si>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</si>
  <si>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</si>
  <si>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</si>
  <si>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</si>
  <si>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</si>
  <si>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</si>
  <si>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</si>
  <si>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</si>
  <si>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RELEVE MENSUEL DES BAUX : MOIS DE AOUT 2012</t>
  </si>
  <si>
    <t>BENEFICIAIRE: MEITE BRAHIMA</t>
  </si>
  <si>
    <t>DOUOSSON BENOIT</t>
  </si>
  <si>
    <t>Sgt</t>
  </si>
  <si>
    <t>BCS</t>
  </si>
  <si>
    <t>LITIE VAGRE SAMECK A</t>
  </si>
  <si>
    <t>Cal</t>
  </si>
  <si>
    <t>1er BCP</t>
  </si>
  <si>
    <t>KASSI AKA BERNARD</t>
  </si>
  <si>
    <t>TOTAL DES BAUX</t>
  </si>
  <si>
    <t>IMPOT ABIDJAN</t>
  </si>
  <si>
    <t>COMMISSION CCGIM</t>
  </si>
  <si>
    <t>MONTANT VERSE  AOUT 2012</t>
  </si>
  <si>
    <t>BIAO:0122020344651892</t>
  </si>
  <si>
    <t>RELEVE MENSUEL DES BAUX : MOIS DE SEPTEMBRE 2012</t>
  </si>
  <si>
    <t>RELEVE MENSUEL DES BAUX : MOIS D'OCTOBRE 2012</t>
  </si>
  <si>
    <t>ABOBO</t>
  </si>
  <si>
    <t>YOP GESCO</t>
  </si>
  <si>
    <t>MONTANT VERSE  SEPTEMBRE 2012</t>
  </si>
  <si>
    <t>MONTANT VERSE  OCTOBRE 2012</t>
  </si>
  <si>
    <t>RELEVE MENSUEL DES BAUX : MOIS DE NOVEMBRE 2012</t>
  </si>
  <si>
    <t>RELEVE MENSUEL DES BAUX : MOIS DE DECEMBRE 2012</t>
  </si>
  <si>
    <t>MONTANT VERSE  NOVEMBRE 2012</t>
  </si>
  <si>
    <t>RELEVE MENSUEL DES BAUX : MOIS DE JANVIER 2013</t>
  </si>
  <si>
    <t>MONTANT VERSE  JANVIER 2013</t>
  </si>
  <si>
    <t>RELEVE MENSUEL DES BAUX : MOIS DE FEVRIER 2013</t>
  </si>
  <si>
    <t>BENEFICIAIRE: FOFANA BAFETEGUE ABASSE</t>
  </si>
  <si>
    <t>KAMBIRE SIE MICHEL</t>
  </si>
  <si>
    <t>SM</t>
  </si>
  <si>
    <t>0004/09</t>
  </si>
  <si>
    <t>YOPOUGON LOKOA</t>
  </si>
  <si>
    <t>MARINE NATIONALE</t>
  </si>
  <si>
    <t>YAO MAHEWE PAUL PACOME</t>
  </si>
  <si>
    <t>MONTANT VERSE  MARS 2013</t>
  </si>
  <si>
    <t>RELEVE MENSUEL DES BAUX : MOIS DE MARS 2013</t>
  </si>
  <si>
    <t>MONTANT VERSE  FEVRIER 2013</t>
  </si>
  <si>
    <t>RELEVE MENSUEL DES BAUX : MOIS DE AVRIL 2013</t>
  </si>
  <si>
    <t>MONTANT VERSE  AVRIL 2013</t>
  </si>
  <si>
    <t>RELEVE MENSUEL DES BAUX : MOIS DE MAI 2013</t>
  </si>
  <si>
    <t>MONTANT VERSE  MAI 2013</t>
  </si>
  <si>
    <t>BIAO:0123131344304572</t>
  </si>
  <si>
    <t>RELEVE MENSUEL DES BAUX : MOIS DE JUIN 2013</t>
  </si>
  <si>
    <t>MONTANT VERSE  JUIN 2013</t>
  </si>
  <si>
    <t>RELEVE MENSUEL DES BAUX : MOIS DE JUILLET 2013</t>
  </si>
  <si>
    <t>MONTANT VERSE  JUILLET 2013</t>
  </si>
  <si>
    <t>MONTANT VERSE  AOUT 2013</t>
  </si>
  <si>
    <t>RELEVE MENSUEL DES BAUX : MOIS D'AOUT 2013</t>
  </si>
  <si>
    <t>RELEVE MENSUEL DES BAUX : MOIS DE SEPTEMBRE 2013</t>
  </si>
  <si>
    <t>MONTANT VERSE  SEPTEMBRE 2013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</si>
</sst>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0" fillId="0" borderId="1" xfId="0" applyNumberFormat="1" applyFont="1" applyBorder="1" applyAlignment="1">
      <alignment vertical="center" wrapText="1"/>
    </xf>
    <xf numFmtId="3" fontId="0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H9" sqref="H9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37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52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12" t="s">
        <v>38</v>
      </c>
      <c r="C5" s="2" t="s">
        <v>39</v>
      </c>
      <c r="D5" s="4">
        <v>34879</v>
      </c>
      <c r="E5" s="11" t="s">
        <v>42</v>
      </c>
      <c r="F5" s="6" t="s">
        <v>40</v>
      </c>
      <c r="G5" s="5">
        <v>70000</v>
      </c>
      <c r="H5" s="5" t="s">
        <v>41</v>
      </c>
    </row>
    <row r="6" spans="1:9" ht="30">
      <c r="A6" s="2">
        <v>2</v>
      </c>
      <c r="B6" s="12" t="s">
        <v>43</v>
      </c>
      <c r="C6" s="2" t="s">
        <v>17</v>
      </c>
      <c r="D6" s="2">
        <v>34729</v>
      </c>
      <c r="E6" s="5" t="s">
        <v>18</v>
      </c>
      <c r="F6" s="6">
        <v>2008000597</v>
      </c>
      <c r="G6" s="5">
        <v>70000</v>
      </c>
      <c r="H6" s="5" t="s">
        <v>41</v>
      </c>
    </row>
    <row r="7" spans="1:9" ht="15.75">
      <c r="A7" s="15" t="s">
        <v>20</v>
      </c>
      <c r="B7" s="16"/>
      <c r="C7" s="16"/>
      <c r="D7" s="16"/>
      <c r="E7" s="16"/>
      <c r="F7" s="17"/>
      <c r="G7" s="9">
        <f>SUM(G5:G6)</f>
        <v>140000</v>
      </c>
      <c r="H7" s="5"/>
    </row>
    <row r="8" spans="1:9" ht="15.75">
      <c r="A8" s="15" t="s">
        <v>21</v>
      </c>
      <c r="B8" s="16"/>
      <c r="C8" s="16"/>
      <c r="D8" s="16"/>
      <c r="E8" s="16"/>
      <c r="F8" s="17"/>
      <c r="G8" s="10">
        <f>G7*0.15</f>
        <v>21000</v>
      </c>
      <c r="H8" s="5"/>
    </row>
    <row r="9" spans="1:9">
      <c r="A9" s="15" t="s">
        <v>22</v>
      </c>
      <c r="B9" s="16"/>
      <c r="C9" s="16"/>
      <c r="D9" s="16"/>
      <c r="E9" s="16"/>
      <c r="F9" s="17"/>
      <c r="G9" s="10">
        <f>G7*0.05</f>
        <v>7000</v>
      </c>
      <c r="H9" s="10"/>
    </row>
    <row r="10" spans="1:9">
      <c r="A10" s="18" t="s">
        <v>53</v>
      </c>
      <c r="B10" s="18"/>
      <c r="C10" s="18"/>
      <c r="D10" s="18"/>
      <c r="E10" s="18"/>
      <c r="F10" s="18"/>
      <c r="G10" s="10">
        <f>G7*0.8</f>
        <v>112000</v>
      </c>
      <c r="H10" s="10"/>
    </row>
    <row r="11" spans="1:9">
      <c r="A11" t="s">
        <v>51</v>
      </c>
    </row>
  </sheetData>
  <mergeCells count="5">
    <mergeCell ref="C3:I3"/>
    <mergeCell ref="A7:F7"/>
    <mergeCell ref="A8:F8"/>
    <mergeCell ref="A9:F9"/>
    <mergeCell ref="A10:F1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G9" sqref="G9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37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47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12" t="s">
        <v>38</v>
      </c>
      <c r="C5" s="2" t="s">
        <v>39</v>
      </c>
      <c r="D5" s="4">
        <v>34879</v>
      </c>
      <c r="E5" s="11" t="s">
        <v>42</v>
      </c>
      <c r="F5" s="6" t="s">
        <v>40</v>
      </c>
      <c r="G5" s="5">
        <v>70000</v>
      </c>
      <c r="H5" s="5" t="s">
        <v>41</v>
      </c>
    </row>
    <row r="6" spans="1:9" ht="30">
      <c r="A6" s="2">
        <v>2</v>
      </c>
      <c r="B6" s="12" t="s">
        <v>43</v>
      </c>
      <c r="C6" s="2" t="s">
        <v>17</v>
      </c>
      <c r="D6" s="2">
        <v>34729</v>
      </c>
      <c r="E6" s="5" t="s">
        <v>18</v>
      </c>
      <c r="F6" s="6">
        <v>2008000597</v>
      </c>
      <c r="G6" s="5">
        <v>70000</v>
      </c>
      <c r="H6" s="5" t="s">
        <v>41</v>
      </c>
    </row>
    <row r="7" spans="1:9" ht="15.75">
      <c r="A7" s="15" t="s">
        <v>20</v>
      </c>
      <c r="B7" s="16"/>
      <c r="C7" s="16"/>
      <c r="D7" s="16"/>
      <c r="E7" s="16"/>
      <c r="F7" s="17"/>
      <c r="G7" s="9">
        <f>SUM(G5:G6)</f>
        <v>140000</v>
      </c>
      <c r="H7" s="5"/>
    </row>
    <row r="8" spans="1:9" ht="15.75">
      <c r="A8" s="15" t="s">
        <v>21</v>
      </c>
      <c r="B8" s="16"/>
      <c r="C8" s="16"/>
      <c r="D8" s="16"/>
      <c r="E8" s="16"/>
      <c r="F8" s="17"/>
      <c r="G8" s="10">
        <f>G7*0.15</f>
        <v>21000</v>
      </c>
      <c r="H8" s="5"/>
    </row>
    <row r="9" spans="1:9">
      <c r="A9" s="15" t="s">
        <v>22</v>
      </c>
      <c r="B9" s="16"/>
      <c r="C9" s="16"/>
      <c r="D9" s="16"/>
      <c r="E9" s="16"/>
      <c r="F9" s="17"/>
      <c r="G9" s="10">
        <f>G7*0.05</f>
        <v>7000</v>
      </c>
      <c r="H9" s="10"/>
    </row>
    <row r="10" spans="1:9">
      <c r="A10" s="18" t="s">
        <v>48</v>
      </c>
      <c r="B10" s="18"/>
      <c r="C10" s="18"/>
      <c r="D10" s="18"/>
      <c r="E10" s="18"/>
      <c r="F10" s="18"/>
      <c r="G10" s="10">
        <f>G7*0.8</f>
        <v>112000</v>
      </c>
      <c r="H10" s="10"/>
    </row>
    <row r="11" spans="1:9">
      <c r="A11" t="s">
        <v>51</v>
      </c>
    </row>
  </sheetData>
  <mergeCells count="5">
    <mergeCell ref="C3:I3"/>
    <mergeCell ref="A7:F7"/>
    <mergeCell ref="A8:F8"/>
    <mergeCell ref="A9:F9"/>
    <mergeCell ref="A10:F1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G9" sqref="G9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37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49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12" t="s">
        <v>38</v>
      </c>
      <c r="C5" s="2" t="s">
        <v>39</v>
      </c>
      <c r="D5" s="4">
        <v>34879</v>
      </c>
      <c r="E5" s="11" t="s">
        <v>42</v>
      </c>
      <c r="F5" s="6" t="s">
        <v>40</v>
      </c>
      <c r="G5" s="5">
        <v>70000</v>
      </c>
      <c r="H5" s="5" t="s">
        <v>41</v>
      </c>
    </row>
    <row r="6" spans="1:9" ht="30">
      <c r="A6" s="2">
        <v>2</v>
      </c>
      <c r="B6" s="12" t="s">
        <v>43</v>
      </c>
      <c r="C6" s="2" t="s">
        <v>17</v>
      </c>
      <c r="D6" s="2">
        <v>34729</v>
      </c>
      <c r="E6" s="5" t="s">
        <v>18</v>
      </c>
      <c r="F6" s="6">
        <v>2008000597</v>
      </c>
      <c r="G6" s="5">
        <v>70000</v>
      </c>
      <c r="H6" s="5" t="s">
        <v>41</v>
      </c>
    </row>
    <row r="7" spans="1:9" ht="15.75">
      <c r="A7" s="15" t="s">
        <v>20</v>
      </c>
      <c r="B7" s="16"/>
      <c r="C7" s="16"/>
      <c r="D7" s="16"/>
      <c r="E7" s="16"/>
      <c r="F7" s="17"/>
      <c r="G7" s="9">
        <f>SUM(G5:G6)</f>
        <v>140000</v>
      </c>
      <c r="H7" s="5"/>
    </row>
    <row r="8" spans="1:9" ht="15.75">
      <c r="A8" s="15" t="s">
        <v>21</v>
      </c>
      <c r="B8" s="16"/>
      <c r="C8" s="16"/>
      <c r="D8" s="16"/>
      <c r="E8" s="16"/>
      <c r="F8" s="17"/>
      <c r="G8" s="10">
        <f>G7*0.15</f>
        <v>21000</v>
      </c>
      <c r="H8" s="5"/>
    </row>
    <row r="9" spans="1:9">
      <c r="A9" s="15" t="s">
        <v>22</v>
      </c>
      <c r="B9" s="16"/>
      <c r="C9" s="16"/>
      <c r="D9" s="16"/>
      <c r="E9" s="16"/>
      <c r="F9" s="17"/>
      <c r="G9" s="10">
        <f>G7*0.05</f>
        <v>7000</v>
      </c>
      <c r="H9" s="10"/>
    </row>
    <row r="10" spans="1:9">
      <c r="A10" s="18" t="s">
        <v>50</v>
      </c>
      <c r="B10" s="18"/>
      <c r="C10" s="18"/>
      <c r="D10" s="18"/>
      <c r="E10" s="18"/>
      <c r="F10" s="18"/>
      <c r="G10" s="10">
        <f>G7*0.8</f>
        <v>112000</v>
      </c>
      <c r="H10" s="10"/>
    </row>
    <row r="11" spans="1:9">
      <c r="A11" t="s">
        <v>51</v>
      </c>
    </row>
  </sheetData>
  <mergeCells count="5">
    <mergeCell ref="C3:I3"/>
    <mergeCell ref="A7:F7"/>
    <mergeCell ref="A8:F8"/>
    <mergeCell ref="A9:F9"/>
    <mergeCell ref="A10:F1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H9" sqref="H9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37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52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12" t="s">
        <v>38</v>
      </c>
      <c r="C5" s="2" t="s">
        <v>39</v>
      </c>
      <c r="D5" s="4">
        <v>34879</v>
      </c>
      <c r="E5" s="11" t="s">
        <v>42</v>
      </c>
      <c r="F5" s="6" t="s">
        <v>40</v>
      </c>
      <c r="G5" s="5">
        <v>70000</v>
      </c>
      <c r="H5" s="5" t="s">
        <v>41</v>
      </c>
    </row>
    <row r="6" spans="1:9" ht="30">
      <c r="A6" s="2">
        <v>2</v>
      </c>
      <c r="B6" s="12" t="s">
        <v>43</v>
      </c>
      <c r="C6" s="2" t="s">
        <v>17</v>
      </c>
      <c r="D6" s="2">
        <v>34729</v>
      </c>
      <c r="E6" s="5" t="s">
        <v>18</v>
      </c>
      <c r="F6" s="6">
        <v>2008000597</v>
      </c>
      <c r="G6" s="5">
        <v>70000</v>
      </c>
      <c r="H6" s="5" t="s">
        <v>41</v>
      </c>
    </row>
    <row r="7" spans="1:9" ht="15.75">
      <c r="A7" s="15" t="s">
        <v>20</v>
      </c>
      <c r="B7" s="16"/>
      <c r="C7" s="16"/>
      <c r="D7" s="16"/>
      <c r="E7" s="16"/>
      <c r="F7" s="17"/>
      <c r="G7" s="9">
        <f>SUM(G5:G6)</f>
        <v>140000</v>
      </c>
      <c r="H7" s="5"/>
    </row>
    <row r="8" spans="1:9" ht="15.75">
      <c r="A8" s="15" t="s">
        <v>21</v>
      </c>
      <c r="B8" s="16"/>
      <c r="C8" s="16"/>
      <c r="D8" s="16"/>
      <c r="E8" s="16"/>
      <c r="F8" s="17"/>
      <c r="G8" s="10">
        <f>G7*0.15</f>
        <v>21000</v>
      </c>
      <c r="H8" s="5"/>
    </row>
    <row r="9" spans="1:9">
      <c r="A9" s="15" t="s">
        <v>22</v>
      </c>
      <c r="B9" s="16"/>
      <c r="C9" s="16"/>
      <c r="D9" s="16"/>
      <c r="E9" s="16"/>
      <c r="F9" s="17"/>
      <c r="G9" s="10">
        <f>G7*0.05</f>
        <v>7000</v>
      </c>
      <c r="H9" s="10"/>
    </row>
    <row r="10" spans="1:9">
      <c r="A10" s="18" t="s">
        <v>53</v>
      </c>
      <c r="B10" s="18"/>
      <c r="C10" s="18"/>
      <c r="D10" s="18"/>
      <c r="E10" s="18"/>
      <c r="F10" s="18"/>
      <c r="G10" s="10">
        <f>G7*0.8</f>
        <v>112000</v>
      </c>
      <c r="H10" s="10"/>
    </row>
    <row r="11" spans="1:9">
      <c r="A11" t="s">
        <v>51</v>
      </c>
    </row>
  </sheetData>
  <mergeCells count="5">
    <mergeCell ref="C3:I3"/>
    <mergeCell ref="A7:F7"/>
    <mergeCell ref="A8:F8"/>
    <mergeCell ref="A9:F9"/>
    <mergeCell ref="A10:F1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G14" sqref="G14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37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54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12" t="s">
        <v>38</v>
      </c>
      <c r="C5" s="2" t="s">
        <v>39</v>
      </c>
      <c r="D5" s="4">
        <v>34879</v>
      </c>
      <c r="E5" s="11" t="s">
        <v>42</v>
      </c>
      <c r="F5" s="6" t="s">
        <v>40</v>
      </c>
      <c r="G5" s="5">
        <v>70000</v>
      </c>
      <c r="H5" s="5" t="s">
        <v>41</v>
      </c>
    </row>
    <row r="6" spans="1:9" ht="30">
      <c r="A6" s="2">
        <v>2</v>
      </c>
      <c r="B6" s="12" t="s">
        <v>43</v>
      </c>
      <c r="C6" s="2" t="s">
        <v>17</v>
      </c>
      <c r="D6" s="2">
        <v>34729</v>
      </c>
      <c r="E6" s="5" t="s">
        <v>18</v>
      </c>
      <c r="F6" s="6">
        <v>2008000597</v>
      </c>
      <c r="G6" s="5">
        <v>0</v>
      </c>
      <c r="H6" s="5" t="s">
        <v>41</v>
      </c>
    </row>
    <row r="7" spans="1:9" ht="15.75">
      <c r="A7" s="15" t="s">
        <v>20</v>
      </c>
      <c r="B7" s="16"/>
      <c r="C7" s="16"/>
      <c r="D7" s="16"/>
      <c r="E7" s="16"/>
      <c r="F7" s="17"/>
      <c r="G7" s="9">
        <f>SUM(G5:G6)</f>
        <v>70000</v>
      </c>
      <c r="H7" s="5"/>
    </row>
    <row r="8" spans="1:9" ht="15.75">
      <c r="A8" s="15" t="s">
        <v>21</v>
      </c>
      <c r="B8" s="16"/>
      <c r="C8" s="16"/>
      <c r="D8" s="16"/>
      <c r="E8" s="16"/>
      <c r="F8" s="17"/>
      <c r="G8" s="10">
        <f>G7*0.15</f>
        <v>10500</v>
      </c>
      <c r="H8" s="5"/>
    </row>
    <row r="9" spans="1:9">
      <c r="A9" s="15" t="s">
        <v>22</v>
      </c>
      <c r="B9" s="16"/>
      <c r="C9" s="16"/>
      <c r="D9" s="16"/>
      <c r="E9" s="16"/>
      <c r="F9" s="17"/>
      <c r="G9" s="10">
        <f>G7*0.05</f>
        <v>3500</v>
      </c>
      <c r="H9" s="10"/>
    </row>
    <row r="10" spans="1:9">
      <c r="A10" s="18" t="s">
        <v>55</v>
      </c>
      <c r="B10" s="18"/>
      <c r="C10" s="18"/>
      <c r="D10" s="18"/>
      <c r="E10" s="18"/>
      <c r="F10" s="18"/>
      <c r="G10" s="10">
        <f>G7*0.8</f>
        <v>56000</v>
      </c>
      <c r="H10" s="10"/>
    </row>
    <row r="11" spans="1:9">
      <c r="A11" t="s">
        <v>51</v>
      </c>
    </row>
  </sheetData>
  <mergeCells count="5">
    <mergeCell ref="C3:I3"/>
    <mergeCell ref="A7:F7"/>
    <mergeCell ref="A8:F8"/>
    <mergeCell ref="A9:F9"/>
    <mergeCell ref="A10:F1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2"/>
  <sheetViews>
    <sheetView tabSelected="1" view="pageLayout" zoomScaleNormal="100" workbookViewId="0">
      <selection activeCell="B6" sqref="B6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37</v>
      </c>
    </row>
    <row r="2" spans="1:9">
      <c r="A2" s="7" t="s">
        <v>9</v>
      </c>
      <c r="D2" s="8"/>
    </row>
    <row r="3" spans="1:9">
      <c r="A3" s="7" t="s">
        <v>10</v>
      </c>
    </row>
    <row r="4" spans="1:9" ht="27.75" customHeight="1">
      <c r="A4" s="23" t="s">
        <v>57</v>
      </c>
      <c r="B4" s="23"/>
      <c r="C4" s="23"/>
      <c r="D4" s="23"/>
      <c r="E4" s="23"/>
      <c r="F4" s="23"/>
      <c r="G4" s="23"/>
      <c r="H4" s="23"/>
      <c r="I4" s="13"/>
    </row>
    <row r="5" spans="1:9" ht="21.7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9" ht="15.75">
      <c r="A6" s="2">
        <v>1</v>
      </c>
      <c r="B6" s="12" t="s">
        <v>38</v>
      </c>
      <c r="C6" s="2" t="s">
        <v>39</v>
      </c>
      <c r="D6" s="4">
        <v>34879</v>
      </c>
      <c r="E6" s="11" t="s">
        <v>42</v>
      </c>
      <c r="F6" s="6" t="s">
        <v>40</v>
      </c>
      <c r="G6" s="5">
        <v>70000</v>
      </c>
      <c r="H6" s="5" t="s">
        <v>41</v>
      </c>
    </row>
    <row r="7" spans="1:9" ht="18" customHeight="1">
      <c r="A7" s="2">
        <v>2</v>
      </c>
      <c r="B7" s="12" t="s">
        <v>43</v>
      </c>
      <c r="C7" s="2" t="s">
        <v>17</v>
      </c>
      <c r="D7" s="2">
        <v>34729</v>
      </c>
      <c r="E7" s="5" t="s">
        <v>18</v>
      </c>
      <c r="F7" s="6">
        <v>2008000597</v>
      </c>
      <c r="G7" s="5">
        <v>0</v>
      </c>
      <c r="H7" s="5" t="s">
        <v>41</v>
      </c>
    </row>
    <row r="8" spans="1:9" ht="15.75">
      <c r="A8" s="15" t="s">
        <v>20</v>
      </c>
      <c r="B8" s="16"/>
      <c r="C8" s="16"/>
      <c r="D8" s="16"/>
      <c r="E8" s="16"/>
      <c r="F8" s="17"/>
      <c r="G8" s="9">
        <f>SUM(G6:G7)</f>
        <v>70000</v>
      </c>
      <c r="H8" s="5"/>
    </row>
    <row r="9" spans="1:9" ht="15.75">
      <c r="A9" s="15" t="s">
        <v>21</v>
      </c>
      <c r="B9" s="16"/>
      <c r="C9" s="16"/>
      <c r="D9" s="16"/>
      <c r="E9" s="16"/>
      <c r="F9" s="17"/>
      <c r="G9" s="10">
        <f>G8*0.15</f>
        <v>10500</v>
      </c>
      <c r="H9" s="5"/>
    </row>
    <row r="10" spans="1:9">
      <c r="A10" s="15" t="s">
        <v>22</v>
      </c>
      <c r="B10" s="16"/>
      <c r="C10" s="16"/>
      <c r="D10" s="16"/>
      <c r="E10" s="16"/>
      <c r="F10" s="17"/>
      <c r="G10" s="10">
        <f>G8*0.05</f>
        <v>3500</v>
      </c>
      <c r="H10" s="10"/>
    </row>
    <row r="11" spans="1:9">
      <c r="A11" s="18" t="s">
        <v>56</v>
      </c>
      <c r="B11" s="18"/>
      <c r="C11" s="18"/>
      <c r="D11" s="18"/>
      <c r="E11" s="18"/>
      <c r="F11" s="18"/>
      <c r="G11" s="10">
        <f>G8*0.8</f>
        <v>56000</v>
      </c>
      <c r="H11" s="10"/>
    </row>
    <row r="12" spans="1:9">
      <c r="A12" t="s">
        <v>51</v>
      </c>
    </row>
  </sheetData>
  <mergeCells count="5">
    <mergeCell ref="A8:F8"/>
    <mergeCell ref="A9:F9"/>
    <mergeCell ref="A10:F10"/>
    <mergeCell ref="A11:F11"/>
    <mergeCell ref="A4:H4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2"/>
  <sheetViews>
    <sheetView view="pageLayout" zoomScaleNormal="100" workbookViewId="0">
      <selection activeCell="E15" sqref="E15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37</v>
      </c>
    </row>
    <row r="2" spans="1:9">
      <c r="A2" s="7" t="s">
        <v>9</v>
      </c>
      <c r="D2" s="8"/>
    </row>
    <row r="3" spans="1:9">
      <c r="A3" s="7" t="s">
        <v>10</v>
      </c>
    </row>
    <row r="4" spans="1:9" ht="27.75" customHeight="1">
      <c r="A4" s="23" t="s">
        <v>58</v>
      </c>
      <c r="B4" s="23"/>
      <c r="C4" s="23"/>
      <c r="D4" s="23"/>
      <c r="E4" s="23"/>
      <c r="F4" s="23"/>
      <c r="G4" s="23"/>
      <c r="H4" s="23"/>
      <c r="I4" s="13"/>
    </row>
    <row r="5" spans="1:9" ht="21.7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9" ht="15.75">
      <c r="A6" s="2">
        <v>1</v>
      </c>
      <c r="B6" s="12" t="s">
        <v>38</v>
      </c>
      <c r="C6" s="2" t="s">
        <v>39</v>
      </c>
      <c r="D6" s="4">
        <v>34879</v>
      </c>
      <c r="E6" s="11" t="s">
        <v>42</v>
      </c>
      <c r="F6" s="6" t="s">
        <v>40</v>
      </c>
      <c r="G6" s="5">
        <v>70000</v>
      </c>
      <c r="H6" s="5" t="s">
        <v>41</v>
      </c>
    </row>
    <row r="7" spans="1:9" ht="18" customHeight="1">
      <c r="A7" s="2">
        <v>2</v>
      </c>
      <c r="B7" s="12" t="s">
        <v>43</v>
      </c>
      <c r="C7" s="2" t="s">
        <v>17</v>
      </c>
      <c r="D7" s="2">
        <v>34729</v>
      </c>
      <c r="E7" s="5" t="s">
        <v>18</v>
      </c>
      <c r="F7" s="6">
        <v>2008000597</v>
      </c>
      <c r="G7" s="5">
        <v>0</v>
      </c>
      <c r="H7" s="5" t="s">
        <v>41</v>
      </c>
    </row>
    <row r="8" spans="1:9" ht="15.75">
      <c r="A8" s="15" t="s">
        <v>20</v>
      </c>
      <c r="B8" s="16"/>
      <c r="C8" s="16"/>
      <c r="D8" s="16"/>
      <c r="E8" s="16"/>
      <c r="F8" s="17"/>
      <c r="G8" s="9">
        <f>SUM(G6:G7)</f>
        <v>70000</v>
      </c>
      <c r="H8" s="5"/>
    </row>
    <row r="9" spans="1:9" ht="15.75">
      <c r="A9" s="15" t="s">
        <v>21</v>
      </c>
      <c r="B9" s="16"/>
      <c r="C9" s="16"/>
      <c r="D9" s="16"/>
      <c r="E9" s="16"/>
      <c r="F9" s="17"/>
      <c r="G9" s="10">
        <f>G8*0.15</f>
        <v>10500</v>
      </c>
      <c r="H9" s="5"/>
    </row>
    <row r="10" spans="1:9">
      <c r="A10" s="15" t="s">
        <v>22</v>
      </c>
      <c r="B10" s="16"/>
      <c r="C10" s="16"/>
      <c r="D10" s="16"/>
      <c r="E10" s="16"/>
      <c r="F10" s="17"/>
      <c r="G10" s="10">
        <f>G8*0.05</f>
        <v>3500</v>
      </c>
      <c r="H10" s="10"/>
    </row>
    <row r="11" spans="1:9">
      <c r="A11" s="18" t="s">
        <v>59</v>
      </c>
      <c r="B11" s="18"/>
      <c r="C11" s="18"/>
      <c r="D11" s="18"/>
      <c r="E11" s="18"/>
      <c r="F11" s="18"/>
      <c r="G11" s="10">
        <f>G8*0.8</f>
        <v>56000</v>
      </c>
      <c r="H11" s="10"/>
    </row>
    <row r="12" spans="1:9">
      <c r="A12" t="s">
        <v>51</v>
      </c>
    </row>
  </sheetData>
  <mergeCells count="5">
    <mergeCell ref="A4:H4"/>
    <mergeCell ref="A8:F8"/>
    <mergeCell ref="A9:F9"/>
    <mergeCell ref="A10:F10"/>
    <mergeCell ref="A11:F11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view="pageLayout" zoomScaleNormal="100" workbookViewId="0">
      <selection activeCell="F13" sqref="F13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11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13</v>
      </c>
      <c r="C5" s="2" t="s">
        <v>14</v>
      </c>
      <c r="D5" s="4">
        <v>35056</v>
      </c>
      <c r="E5" s="5" t="s">
        <v>15</v>
      </c>
      <c r="F5" s="6">
        <v>26203</v>
      </c>
      <c r="G5" s="5">
        <v>70000</v>
      </c>
      <c r="H5" s="5"/>
    </row>
    <row r="6" spans="1:9" ht="15.75">
      <c r="A6" s="2">
        <v>2</v>
      </c>
      <c r="B6" s="3" t="s">
        <v>16</v>
      </c>
      <c r="C6" s="2" t="s">
        <v>17</v>
      </c>
      <c r="D6" s="4">
        <v>34879</v>
      </c>
      <c r="E6" s="5" t="s">
        <v>18</v>
      </c>
      <c r="F6" s="6">
        <v>811102</v>
      </c>
      <c r="G6" s="5">
        <v>50000</v>
      </c>
      <c r="H6" s="5"/>
    </row>
    <row r="7" spans="1:9" ht="15.75">
      <c r="A7" s="2">
        <v>3</v>
      </c>
      <c r="B7" s="3" t="s">
        <v>19</v>
      </c>
      <c r="C7" s="2" t="s">
        <v>17</v>
      </c>
      <c r="D7" s="4"/>
      <c r="E7" s="5" t="s">
        <v>18</v>
      </c>
      <c r="F7" s="6">
        <v>803502</v>
      </c>
      <c r="G7" s="5">
        <v>50000</v>
      </c>
      <c r="H7" s="5"/>
    </row>
    <row r="8" spans="1:9" ht="15.75">
      <c r="A8" s="18" t="s">
        <v>20</v>
      </c>
      <c r="B8" s="18"/>
      <c r="C8" s="18"/>
      <c r="D8" s="18"/>
      <c r="E8" s="18"/>
      <c r="F8" s="18"/>
      <c r="G8" s="9">
        <f>SUM(G5:G7)</f>
        <v>170000</v>
      </c>
      <c r="H8" s="5"/>
    </row>
    <row r="9" spans="1:9" ht="15.75">
      <c r="A9" s="18" t="s">
        <v>21</v>
      </c>
      <c r="B9" s="18"/>
      <c r="C9" s="18"/>
      <c r="D9" s="18"/>
      <c r="E9" s="18"/>
      <c r="F9" s="18"/>
      <c r="G9" s="10">
        <f>G8*0.15</f>
        <v>25500</v>
      </c>
      <c r="H9" s="5"/>
    </row>
    <row r="10" spans="1:9">
      <c r="A10" s="18" t="s">
        <v>22</v>
      </c>
      <c r="B10" s="18"/>
      <c r="C10" s="18"/>
      <c r="D10" s="18"/>
      <c r="E10" s="18"/>
      <c r="F10" s="18"/>
      <c r="G10" s="10">
        <f>G8*0.05</f>
        <v>8500</v>
      </c>
      <c r="H10" s="10"/>
    </row>
    <row r="11" spans="1:9">
      <c r="A11" s="18" t="s">
        <v>23</v>
      </c>
      <c r="B11" s="18"/>
      <c r="C11" s="18"/>
      <c r="D11" s="18"/>
      <c r="E11" s="18"/>
      <c r="F11" s="18"/>
      <c r="G11" s="10">
        <f>G8*0.8</f>
        <v>136000</v>
      </c>
      <c r="H11" s="10"/>
    </row>
    <row r="12" spans="1:9">
      <c r="A12" t="s">
        <v>24</v>
      </c>
      <c r="D12" s="8"/>
    </row>
  </sheetData>
  <mergeCells count="5">
    <mergeCell ref="C3:I3"/>
    <mergeCell ref="A8:F8"/>
    <mergeCell ref="A9:F9"/>
    <mergeCell ref="A10:F10"/>
    <mergeCell ref="A11:F11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view="pageLayout" zoomScaleNormal="100" workbookViewId="0">
      <selection activeCell="C17" sqref="C17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25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13</v>
      </c>
      <c r="C5" s="2" t="s">
        <v>14</v>
      </c>
      <c r="D5" s="4">
        <v>35056</v>
      </c>
      <c r="E5" s="5" t="s">
        <v>15</v>
      </c>
      <c r="F5" s="6">
        <v>26203</v>
      </c>
      <c r="G5" s="5">
        <v>70000</v>
      </c>
      <c r="H5" s="5"/>
    </row>
    <row r="6" spans="1:9" ht="15.75">
      <c r="A6" s="2">
        <v>2</v>
      </c>
      <c r="B6" s="3" t="s">
        <v>16</v>
      </c>
      <c r="C6" s="2" t="s">
        <v>17</v>
      </c>
      <c r="D6" s="4">
        <v>34879</v>
      </c>
      <c r="E6" s="5" t="s">
        <v>18</v>
      </c>
      <c r="F6" s="6">
        <v>811102</v>
      </c>
      <c r="G6" s="5">
        <v>50000</v>
      </c>
      <c r="H6" s="5"/>
    </row>
    <row r="7" spans="1:9" ht="15.75">
      <c r="A7" s="2">
        <v>3</v>
      </c>
      <c r="B7" s="3" t="s">
        <v>19</v>
      </c>
      <c r="C7" s="2" t="s">
        <v>17</v>
      </c>
      <c r="D7" s="4"/>
      <c r="E7" s="5" t="s">
        <v>18</v>
      </c>
      <c r="F7" s="6">
        <v>803502</v>
      </c>
      <c r="G7" s="5">
        <v>50000</v>
      </c>
      <c r="H7" s="5"/>
    </row>
    <row r="8" spans="1:9" ht="15.75">
      <c r="A8" s="18" t="s">
        <v>20</v>
      </c>
      <c r="B8" s="18"/>
      <c r="C8" s="18"/>
      <c r="D8" s="18"/>
      <c r="E8" s="18"/>
      <c r="F8" s="18"/>
      <c r="G8" s="9">
        <f>SUM(G5:G7)</f>
        <v>170000</v>
      </c>
      <c r="H8" s="5"/>
    </row>
    <row r="9" spans="1:9" ht="15.75">
      <c r="A9" s="18" t="s">
        <v>21</v>
      </c>
      <c r="B9" s="18"/>
      <c r="C9" s="18"/>
      <c r="D9" s="18"/>
      <c r="E9" s="18"/>
      <c r="F9" s="18"/>
      <c r="G9" s="10">
        <f>G8*0.15</f>
        <v>25500</v>
      </c>
      <c r="H9" s="5"/>
    </row>
    <row r="10" spans="1:9">
      <c r="A10" s="18" t="s">
        <v>22</v>
      </c>
      <c r="B10" s="18"/>
      <c r="C10" s="18"/>
      <c r="D10" s="18"/>
      <c r="E10" s="18"/>
      <c r="F10" s="18"/>
      <c r="G10" s="10">
        <f>G8*0.05</f>
        <v>8500</v>
      </c>
      <c r="H10" s="10"/>
    </row>
    <row r="11" spans="1:9">
      <c r="A11" s="18" t="s">
        <v>29</v>
      </c>
      <c r="B11" s="18"/>
      <c r="C11" s="18"/>
      <c r="D11" s="18"/>
      <c r="E11" s="18"/>
      <c r="F11" s="18"/>
      <c r="G11" s="10">
        <f>G8*0.8</f>
        <v>136000</v>
      </c>
      <c r="H11" s="10"/>
    </row>
    <row r="12" spans="1:9">
      <c r="A12" t="s">
        <v>24</v>
      </c>
      <c r="D12" s="8"/>
    </row>
  </sheetData>
  <mergeCells count="5">
    <mergeCell ref="C3:I3"/>
    <mergeCell ref="A8:F8"/>
    <mergeCell ref="A9:F9"/>
    <mergeCell ref="A10:F10"/>
    <mergeCell ref="A11:F11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view="pageLayout" zoomScaleNormal="100" workbookViewId="0">
      <selection activeCell="E14" sqref="E14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26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13</v>
      </c>
      <c r="C5" s="2" t="s">
        <v>14</v>
      </c>
      <c r="D5" s="4">
        <v>35056</v>
      </c>
      <c r="E5" s="5" t="s">
        <v>15</v>
      </c>
      <c r="F5" s="6">
        <v>26203</v>
      </c>
      <c r="G5" s="5">
        <v>70000</v>
      </c>
      <c r="H5" s="5" t="s">
        <v>27</v>
      </c>
    </row>
    <row r="6" spans="1:9" ht="15.75">
      <c r="A6" s="2">
        <v>2</v>
      </c>
      <c r="B6" s="3" t="s">
        <v>16</v>
      </c>
      <c r="C6" s="2" t="s">
        <v>17</v>
      </c>
      <c r="D6" s="4">
        <v>34879</v>
      </c>
      <c r="E6" s="5" t="s">
        <v>18</v>
      </c>
      <c r="F6" s="6">
        <v>811102</v>
      </c>
      <c r="G6" s="5">
        <v>50000</v>
      </c>
      <c r="H6" s="5" t="s">
        <v>28</v>
      </c>
    </row>
    <row r="7" spans="1:9" ht="15.75">
      <c r="A7" s="2">
        <v>3</v>
      </c>
      <c r="B7" s="3" t="s">
        <v>19</v>
      </c>
      <c r="C7" s="2" t="s">
        <v>17</v>
      </c>
      <c r="D7" s="4"/>
      <c r="E7" s="5" t="s">
        <v>18</v>
      </c>
      <c r="F7" s="6">
        <v>803502</v>
      </c>
      <c r="G7" s="5">
        <v>50000</v>
      </c>
      <c r="H7" s="5" t="s">
        <v>28</v>
      </c>
    </row>
    <row r="8" spans="1:9" ht="15.75">
      <c r="A8" s="18" t="s">
        <v>20</v>
      </c>
      <c r="B8" s="18"/>
      <c r="C8" s="18"/>
      <c r="D8" s="18"/>
      <c r="E8" s="18"/>
      <c r="F8" s="18"/>
      <c r="G8" s="9">
        <f>SUM(G5:G7)</f>
        <v>170000</v>
      </c>
      <c r="H8" s="5"/>
    </row>
    <row r="9" spans="1:9" ht="15.75">
      <c r="A9" s="18" t="s">
        <v>21</v>
      </c>
      <c r="B9" s="18"/>
      <c r="C9" s="18"/>
      <c r="D9" s="18"/>
      <c r="E9" s="18"/>
      <c r="F9" s="18"/>
      <c r="G9" s="10">
        <f>G8*0.15</f>
        <v>25500</v>
      </c>
      <c r="H9" s="5"/>
    </row>
    <row r="10" spans="1:9">
      <c r="A10" s="18" t="s">
        <v>22</v>
      </c>
      <c r="B10" s="18"/>
      <c r="C10" s="18"/>
      <c r="D10" s="18"/>
      <c r="E10" s="18"/>
      <c r="F10" s="18"/>
      <c r="G10" s="10">
        <f>G8*0.05</f>
        <v>8500</v>
      </c>
      <c r="H10" s="10"/>
    </row>
    <row r="11" spans="1:9">
      <c r="A11" s="18" t="s">
        <v>30</v>
      </c>
      <c r="B11" s="18"/>
      <c r="C11" s="18"/>
      <c r="D11" s="18"/>
      <c r="E11" s="18"/>
      <c r="F11" s="18"/>
      <c r="G11" s="10">
        <f>G8*0.8</f>
        <v>136000</v>
      </c>
      <c r="H11" s="10"/>
    </row>
    <row r="12" spans="1:9">
      <c r="A12" t="s">
        <v>24</v>
      </c>
      <c r="D12" s="8"/>
    </row>
  </sheetData>
  <mergeCells count="5">
    <mergeCell ref="C3:I3"/>
    <mergeCell ref="A8:F8"/>
    <mergeCell ref="A9:F9"/>
    <mergeCell ref="A10:F10"/>
    <mergeCell ref="A11:F11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A11" sqref="A11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31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5" t="s">
        <v>20</v>
      </c>
      <c r="B7" s="16"/>
      <c r="C7" s="16"/>
      <c r="D7" s="16"/>
      <c r="E7" s="16"/>
      <c r="F7" s="17"/>
      <c r="G7" s="9">
        <f>SUM(G5:G6)</f>
        <v>100000</v>
      </c>
      <c r="H7" s="5"/>
    </row>
    <row r="8" spans="1:9" ht="15.75">
      <c r="A8" s="15" t="s">
        <v>21</v>
      </c>
      <c r="B8" s="16"/>
      <c r="C8" s="16"/>
      <c r="D8" s="16"/>
      <c r="E8" s="16"/>
      <c r="F8" s="17"/>
      <c r="G8" s="10">
        <f>G7*0.15</f>
        <v>15000</v>
      </c>
      <c r="H8" s="5"/>
    </row>
    <row r="9" spans="1:9">
      <c r="A9" s="15" t="s">
        <v>22</v>
      </c>
      <c r="B9" s="16"/>
      <c r="C9" s="16"/>
      <c r="D9" s="16"/>
      <c r="E9" s="16"/>
      <c r="F9" s="17"/>
      <c r="G9" s="10">
        <f>G7*0.05</f>
        <v>5000</v>
      </c>
      <c r="H9" s="10"/>
    </row>
    <row r="10" spans="1:9">
      <c r="A10" s="18" t="s">
        <v>33</v>
      </c>
      <c r="B10" s="18"/>
      <c r="C10" s="18"/>
      <c r="D10" s="18"/>
      <c r="E10" s="18"/>
      <c r="F10" s="18"/>
      <c r="G10" s="10">
        <f>G7*0.8</f>
        <v>80000</v>
      </c>
      <c r="H10" s="10"/>
    </row>
    <row r="11" spans="1:9">
      <c r="A11" t="s">
        <v>51</v>
      </c>
    </row>
  </sheetData>
  <mergeCells count="5">
    <mergeCell ref="A8:F8"/>
    <mergeCell ref="A9:F9"/>
    <mergeCell ref="A10:F10"/>
    <mergeCell ref="C3:I3"/>
    <mergeCell ref="A7:F7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A11" sqref="A11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32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9" t="s">
        <v>20</v>
      </c>
      <c r="B7" s="20"/>
      <c r="C7" s="20"/>
      <c r="D7" s="20"/>
      <c r="E7" s="20"/>
      <c r="F7" s="21"/>
      <c r="G7" s="9">
        <f>SUM(G5:G6)</f>
        <v>100000</v>
      </c>
      <c r="H7" s="5"/>
    </row>
    <row r="8" spans="1:9" ht="15.75">
      <c r="A8" s="19" t="s">
        <v>21</v>
      </c>
      <c r="B8" s="20"/>
      <c r="C8" s="20"/>
      <c r="D8" s="20"/>
      <c r="E8" s="20"/>
      <c r="F8" s="21"/>
      <c r="G8" s="10">
        <f>G7*0.15</f>
        <v>15000</v>
      </c>
      <c r="H8" s="5"/>
    </row>
    <row r="9" spans="1:9">
      <c r="A9" s="19" t="s">
        <v>22</v>
      </c>
      <c r="B9" s="20"/>
      <c r="C9" s="20"/>
      <c r="D9" s="20"/>
      <c r="E9" s="20"/>
      <c r="F9" s="21"/>
      <c r="G9" s="10">
        <f>G7*0.05</f>
        <v>5000</v>
      </c>
      <c r="H9" s="10"/>
    </row>
    <row r="10" spans="1:9">
      <c r="A10" s="22" t="s">
        <v>30</v>
      </c>
      <c r="B10" s="22"/>
      <c r="C10" s="22"/>
      <c r="D10" s="22"/>
      <c r="E10" s="22"/>
      <c r="F10" s="22"/>
      <c r="G10" s="10">
        <f>G7*0.8</f>
        <v>80000</v>
      </c>
      <c r="H10" s="10"/>
    </row>
    <row r="11" spans="1:9">
      <c r="A11" t="s">
        <v>51</v>
      </c>
    </row>
  </sheetData>
  <mergeCells count="5">
    <mergeCell ref="C3:I3"/>
    <mergeCell ref="A7:F7"/>
    <mergeCell ref="A8:F8"/>
    <mergeCell ref="A9:F9"/>
    <mergeCell ref="A10:F1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A11" sqref="A11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37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34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12" t="s">
        <v>38</v>
      </c>
      <c r="C5" s="2" t="s">
        <v>39</v>
      </c>
      <c r="D5" s="4">
        <v>34879</v>
      </c>
      <c r="E5" s="11" t="s">
        <v>42</v>
      </c>
      <c r="F5" s="6" t="s">
        <v>40</v>
      </c>
      <c r="G5" s="5">
        <v>70000</v>
      </c>
      <c r="H5" s="5" t="s">
        <v>41</v>
      </c>
    </row>
    <row r="6" spans="1:9" ht="30">
      <c r="A6" s="2">
        <v>2</v>
      </c>
      <c r="B6" s="12" t="s">
        <v>43</v>
      </c>
      <c r="C6" s="2" t="s">
        <v>17</v>
      </c>
      <c r="D6" s="2">
        <v>34729</v>
      </c>
      <c r="E6" s="5" t="s">
        <v>18</v>
      </c>
      <c r="F6" s="6">
        <v>2008000597</v>
      </c>
      <c r="G6" s="5">
        <v>50000</v>
      </c>
      <c r="H6" s="5" t="s">
        <v>41</v>
      </c>
    </row>
    <row r="7" spans="1:9" ht="15.75">
      <c r="A7" s="15" t="s">
        <v>20</v>
      </c>
      <c r="B7" s="16"/>
      <c r="C7" s="16"/>
      <c r="D7" s="16"/>
      <c r="E7" s="16"/>
      <c r="F7" s="17"/>
      <c r="G7" s="9">
        <f>SUM(G5:G6)</f>
        <v>120000</v>
      </c>
      <c r="H7" s="5"/>
    </row>
    <row r="8" spans="1:9" ht="15.75">
      <c r="A8" s="15" t="s">
        <v>21</v>
      </c>
      <c r="B8" s="16"/>
      <c r="C8" s="16"/>
      <c r="D8" s="16"/>
      <c r="E8" s="16"/>
      <c r="F8" s="17"/>
      <c r="G8" s="10">
        <f>G7*0.15</f>
        <v>18000</v>
      </c>
      <c r="H8" s="5"/>
    </row>
    <row r="9" spans="1:9">
      <c r="A9" s="15" t="s">
        <v>22</v>
      </c>
      <c r="B9" s="16"/>
      <c r="C9" s="16"/>
      <c r="D9" s="16"/>
      <c r="E9" s="16"/>
      <c r="F9" s="17"/>
      <c r="G9" s="10">
        <f>G7*0.05</f>
        <v>6000</v>
      </c>
      <c r="H9" s="10"/>
    </row>
    <row r="10" spans="1:9">
      <c r="A10" s="18" t="s">
        <v>35</v>
      </c>
      <c r="B10" s="18"/>
      <c r="C10" s="18"/>
      <c r="D10" s="18"/>
      <c r="E10" s="18"/>
      <c r="F10" s="18"/>
      <c r="G10" s="10">
        <f>G7*0.8</f>
        <v>96000</v>
      </c>
      <c r="H10" s="10"/>
    </row>
    <row r="11" spans="1:9">
      <c r="A11" t="s">
        <v>51</v>
      </c>
    </row>
  </sheetData>
  <mergeCells count="5">
    <mergeCell ref="C3:I3"/>
    <mergeCell ref="A7:F7"/>
    <mergeCell ref="A8:F8"/>
    <mergeCell ref="A9:F9"/>
    <mergeCell ref="A10:F1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A11" sqref="A11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37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36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12" t="s">
        <v>38</v>
      </c>
      <c r="C5" s="2" t="s">
        <v>39</v>
      </c>
      <c r="D5" s="4">
        <v>34879</v>
      </c>
      <c r="E5" s="11" t="s">
        <v>42</v>
      </c>
      <c r="F5" s="6" t="s">
        <v>40</v>
      </c>
      <c r="G5" s="5">
        <v>70000</v>
      </c>
      <c r="H5" s="5" t="s">
        <v>41</v>
      </c>
    </row>
    <row r="6" spans="1:9" ht="30">
      <c r="A6" s="2">
        <v>2</v>
      </c>
      <c r="B6" s="12" t="s">
        <v>43</v>
      </c>
      <c r="C6" s="2" t="s">
        <v>17</v>
      </c>
      <c r="D6" s="2">
        <v>34729</v>
      </c>
      <c r="E6" s="5" t="s">
        <v>18</v>
      </c>
      <c r="F6" s="6">
        <v>2008000597</v>
      </c>
      <c r="G6" s="5">
        <v>50000</v>
      </c>
      <c r="H6" s="5" t="s">
        <v>41</v>
      </c>
    </row>
    <row r="7" spans="1:9" ht="15.75">
      <c r="A7" s="15" t="s">
        <v>20</v>
      </c>
      <c r="B7" s="16"/>
      <c r="C7" s="16"/>
      <c r="D7" s="16"/>
      <c r="E7" s="16"/>
      <c r="F7" s="17"/>
      <c r="G7" s="9">
        <f>SUM(G5:G6)</f>
        <v>120000</v>
      </c>
      <c r="H7" s="5"/>
    </row>
    <row r="8" spans="1:9" ht="15.75">
      <c r="A8" s="15" t="s">
        <v>21</v>
      </c>
      <c r="B8" s="16"/>
      <c r="C8" s="16"/>
      <c r="D8" s="16"/>
      <c r="E8" s="16"/>
      <c r="F8" s="17"/>
      <c r="G8" s="10">
        <f>G7*0.15</f>
        <v>18000</v>
      </c>
      <c r="H8" s="5"/>
    </row>
    <row r="9" spans="1:9">
      <c r="A9" s="15" t="s">
        <v>22</v>
      </c>
      <c r="B9" s="16"/>
      <c r="C9" s="16"/>
      <c r="D9" s="16"/>
      <c r="E9" s="16"/>
      <c r="F9" s="17"/>
      <c r="G9" s="10">
        <f>G7*0.05</f>
        <v>6000</v>
      </c>
      <c r="H9" s="10"/>
    </row>
    <row r="10" spans="1:9">
      <c r="A10" s="18" t="s">
        <v>46</v>
      </c>
      <c r="B10" s="18"/>
      <c r="C10" s="18"/>
      <c r="D10" s="18"/>
      <c r="E10" s="18"/>
      <c r="F10" s="18"/>
      <c r="G10" s="10">
        <f>G7*0.8</f>
        <v>96000</v>
      </c>
      <c r="H10" s="10"/>
    </row>
    <row r="11" spans="1:9">
      <c r="A11" t="s">
        <v>51</v>
      </c>
    </row>
  </sheetData>
  <mergeCells count="5">
    <mergeCell ref="C3:I3"/>
    <mergeCell ref="A7:F7"/>
    <mergeCell ref="A8:F8"/>
    <mergeCell ref="A9:F9"/>
    <mergeCell ref="A10:F1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G6" sqref="G6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37</v>
      </c>
    </row>
    <row r="2" spans="1:9">
      <c r="A2" s="7" t="s">
        <v>9</v>
      </c>
      <c r="D2" s="8"/>
    </row>
    <row r="3" spans="1:9" ht="18.75">
      <c r="A3" s="7" t="s">
        <v>10</v>
      </c>
      <c r="C3" s="14" t="s">
        <v>45</v>
      </c>
      <c r="D3" s="14"/>
      <c r="E3" s="14"/>
      <c r="F3" s="14"/>
      <c r="G3" s="14"/>
      <c r="H3" s="14"/>
      <c r="I3" s="1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12" t="s">
        <v>38</v>
      </c>
      <c r="C5" s="2" t="s">
        <v>39</v>
      </c>
      <c r="D5" s="4">
        <v>34879</v>
      </c>
      <c r="E5" s="11" t="s">
        <v>42</v>
      </c>
      <c r="F5" s="6" t="s">
        <v>40</v>
      </c>
      <c r="G5" s="5">
        <v>70000</v>
      </c>
      <c r="H5" s="5" t="s">
        <v>41</v>
      </c>
    </row>
    <row r="6" spans="1:9" ht="30">
      <c r="A6" s="2">
        <v>2</v>
      </c>
      <c r="B6" s="12" t="s">
        <v>43</v>
      </c>
      <c r="C6" s="2" t="s">
        <v>17</v>
      </c>
      <c r="D6" s="2">
        <v>34729</v>
      </c>
      <c r="E6" s="5" t="s">
        <v>18</v>
      </c>
      <c r="F6" s="6">
        <v>2008000597</v>
      </c>
      <c r="G6" s="5">
        <v>50000</v>
      </c>
      <c r="H6" s="5" t="s">
        <v>41</v>
      </c>
    </row>
    <row r="7" spans="1:9" ht="15.75">
      <c r="A7" s="15" t="s">
        <v>20</v>
      </c>
      <c r="B7" s="16"/>
      <c r="C7" s="16"/>
      <c r="D7" s="16"/>
      <c r="E7" s="16"/>
      <c r="F7" s="17"/>
      <c r="G7" s="9">
        <f>SUM(G5:G6)</f>
        <v>120000</v>
      </c>
      <c r="H7" s="5"/>
    </row>
    <row r="8" spans="1:9" ht="15.75">
      <c r="A8" s="15" t="s">
        <v>21</v>
      </c>
      <c r="B8" s="16"/>
      <c r="C8" s="16"/>
      <c r="D8" s="16"/>
      <c r="E8" s="16"/>
      <c r="F8" s="17"/>
      <c r="G8" s="10">
        <f>G7*0.15</f>
        <v>18000</v>
      </c>
      <c r="H8" s="5"/>
    </row>
    <row r="9" spans="1:9">
      <c r="A9" s="15" t="s">
        <v>22</v>
      </c>
      <c r="B9" s="16"/>
      <c r="C9" s="16"/>
      <c r="D9" s="16"/>
      <c r="E9" s="16"/>
      <c r="F9" s="17"/>
      <c r="G9" s="10">
        <f>G7*0.05</f>
        <v>6000</v>
      </c>
      <c r="H9" s="10"/>
    </row>
    <row r="10" spans="1:9">
      <c r="A10" s="18" t="s">
        <v>44</v>
      </c>
      <c r="B10" s="18"/>
      <c r="C10" s="18"/>
      <c r="D10" s="18"/>
      <c r="E10" s="18"/>
      <c r="F10" s="18"/>
      <c r="G10" s="10">
        <f>G7*0.8</f>
        <v>96000</v>
      </c>
      <c r="H10" s="10"/>
    </row>
    <row r="11" spans="1:9">
      <c r="A11" t="s">
        <v>51</v>
      </c>
    </row>
  </sheetData>
  <mergeCells count="5">
    <mergeCell ref="C3:I3"/>
    <mergeCell ref="A7:F7"/>
    <mergeCell ref="A8:F8"/>
    <mergeCell ref="A9:F9"/>
    <mergeCell ref="A10:F1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BIAO 06-13  (2)</vt:lpstr>
      <vt:lpstr>BIAO 08-12</vt:lpstr>
      <vt:lpstr>BIAO 09-12</vt:lpstr>
      <vt:lpstr>BIAO 10-12 </vt:lpstr>
      <vt:lpstr>BIAO 11-12 </vt:lpstr>
      <vt:lpstr>BIAO 12-12</vt:lpstr>
      <vt:lpstr>BIAO 01-13</vt:lpstr>
      <vt:lpstr>BIAO 02-13 </vt:lpstr>
      <vt:lpstr>BIAO 03-13 </vt:lpstr>
      <vt:lpstr>BIAO 04-13 </vt:lpstr>
      <vt:lpstr>BIAO 05-13 </vt:lpstr>
      <vt:lpstr>BIAO 06-13 </vt:lpstr>
      <vt:lpstr>BIAO 07-13 </vt:lpstr>
      <vt:lpstr>BIAO 08-13 </vt:lpstr>
      <vt:lpstr>BIAO 09-13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2013-09-07T14:25:23Z</cp:lastPrinted>
  <dcterms:created xsi:type="dcterms:W3CDTF">2012-09-03T14:35:08Z</dcterms:created>
  <dcterms:modified xsi:type="dcterms:W3CDTF">2013-09-07T15:04:08Z</dcterms:modified>
</cp:coreProperties>
</file>