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7715" windowHeight="6150" firstSheet="12" activeTab="16"/>
  </bookViews>
  <sheets>
    <sheet name="MARS 13" sheetId="12" r:id="rId1"/>
    <sheet name="AVRIL 13 " sheetId="13" r:id="rId2"/>
    <sheet name="MAI 13 " sheetId="14" r:id="rId3"/>
    <sheet name="JUIN 13" sheetId="16" r:id="rId4"/>
    <sheet name="DECEMBRE 13" sheetId="23" r:id="rId5"/>
    <sheet name="JANVIER 2014" sheetId="24" r:id="rId6"/>
    <sheet name="FEVRIER 2014" sheetId="25" r:id="rId7"/>
    <sheet name="MARS 2014" sheetId="26" r:id="rId8"/>
    <sheet name="AVRIL 2014" sheetId="27" r:id="rId9"/>
    <sheet name="MAI 2014" sheetId="28" r:id="rId10"/>
    <sheet name="JUIN 2014" sheetId="29" r:id="rId11"/>
    <sheet name="JUILLET 2014" sheetId="30" r:id="rId12"/>
    <sheet name="AOUT 2014" sheetId="31" r:id="rId13"/>
    <sheet name="SEPTEMBRE 2014" sheetId="32" r:id="rId14"/>
    <sheet name="OCTOBRE 2014" sheetId="34" r:id="rId15"/>
    <sheet name="NOVEMBRE 2014 " sheetId="35" r:id="rId16"/>
    <sheet name="DECEMBRE 2014 " sheetId="36" r:id="rId17"/>
    <sheet name="RECLAMATION" sheetId="15" r:id="rId18"/>
  </sheets>
  <calcPr calcId="125725"/>
</workbook>
</file>

<file path=xl/calcChain.xml><?xml version="1.0" encoding="utf-8"?>
<calcChain xmlns="http://schemas.openxmlformats.org/spreadsheetml/2006/main">
  <c r="G15" i="36"/>
  <c r="G14"/>
  <c r="G13"/>
  <c r="G16" s="1"/>
  <c r="G16" i="35"/>
  <c r="G15"/>
  <c r="G14"/>
  <c r="G13"/>
  <c r="G16" i="34"/>
  <c r="G15"/>
  <c r="G14"/>
  <c r="G13"/>
  <c r="G14" i="32"/>
  <c r="G13"/>
  <c r="G12"/>
  <c r="G15" s="1"/>
  <c r="G14" i="31"/>
  <c r="G13"/>
  <c r="G12"/>
  <c r="G15" s="1"/>
  <c r="G14" i="30"/>
  <c r="G16" i="29"/>
  <c r="G12" i="30"/>
  <c r="G13" s="1"/>
  <c r="G14" i="29"/>
  <c r="G16" i="28"/>
  <c r="G17" s="1"/>
  <c r="G15"/>
  <c r="G14"/>
  <c r="G16" i="27"/>
  <c r="G15"/>
  <c r="G14"/>
  <c r="G17" s="1"/>
  <c r="G14" i="26"/>
  <c r="G15" s="1"/>
  <c r="G16" i="25"/>
  <c r="G14"/>
  <c r="G15" s="1"/>
  <c r="G17" s="1"/>
  <c r="G14" i="24"/>
  <c r="G15" s="1"/>
  <c r="G16" i="23"/>
  <c r="G15"/>
  <c r="G17" s="1"/>
  <c r="G15" i="30" l="1"/>
  <c r="G15" i="29"/>
  <c r="G17" s="1"/>
  <c r="G17" i="26"/>
  <c r="G16"/>
  <c r="G16" i="24"/>
  <c r="G17" s="1"/>
  <c r="G18" i="23"/>
  <c r="G15" i="16"/>
  <c r="G14"/>
  <c r="G15" i="14"/>
  <c r="G14"/>
  <c r="G16" s="1"/>
  <c r="G15" i="13"/>
  <c r="G17" s="1"/>
  <c r="G16" i="12"/>
  <c r="G18" s="1"/>
  <c r="G16" i="16" l="1"/>
  <c r="G17" s="1"/>
  <c r="G17" i="14"/>
  <c r="G16" i="13"/>
  <c r="G18" s="1"/>
  <c r="G17" i="12"/>
  <c r="G19" s="1"/>
</calcChain>
</file>

<file path=xl/sharedStrings.xml><?xml version="1.0" encoding="utf-8"?>
<sst xmlns="http://schemas.openxmlformats.org/spreadsheetml/2006/main" count="991" uniqueCount="100">
  <si>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</si>
  <si>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</si>
  <si>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</si>
  <si>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</si>
  <si>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</si>
  <si>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</si>
  <si>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</si>
  <si>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</si>
  <si>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</si>
  <si>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</si>
  <si>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</si>
  <si>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MARINE NATIONALE</t>
  </si>
  <si>
    <t>SGT</t>
  </si>
  <si>
    <t>GMMG</t>
  </si>
  <si>
    <t>CCH</t>
  </si>
  <si>
    <t>IMPOT ABIDJAN</t>
  </si>
  <si>
    <t>TOTAL DES BAUX</t>
  </si>
  <si>
    <t>COMMISSION CCGIM</t>
  </si>
  <si>
    <t>SM</t>
  </si>
  <si>
    <t>RELEVE MENSUEL DES BAUX : MOIS DE MARS 2013</t>
  </si>
  <si>
    <t>MONTANT VERSE  MARS 2013</t>
  </si>
  <si>
    <t>BENEFICIAIRE:AMARA SYLLA</t>
  </si>
  <si>
    <t>LORNG METCH DIDIER</t>
  </si>
  <si>
    <t>CPL</t>
  </si>
  <si>
    <t>LATHRO EMMANUEL</t>
  </si>
  <si>
    <t>SOUNGARI SOUNAN VICTORIEN</t>
  </si>
  <si>
    <t>GR</t>
  </si>
  <si>
    <t>GUETONDE LOUA LUCAS BJAKO</t>
  </si>
  <si>
    <t>1ER BCP</t>
  </si>
  <si>
    <t>TINTE SORYCORENTIN</t>
  </si>
  <si>
    <t>BAA</t>
  </si>
  <si>
    <t>20055</t>
  </si>
  <si>
    <t>N'DOUA DJEDOU MORRE</t>
  </si>
  <si>
    <t>28424</t>
  </si>
  <si>
    <t>GSPM</t>
  </si>
  <si>
    <t>VAGBA ZOGBOLOU SERGES OLIVIER</t>
  </si>
  <si>
    <t>KOUADJA DOU ALEX OLIVIER</t>
  </si>
  <si>
    <t>0028/12</t>
  </si>
  <si>
    <t>GOHOU (POLICE)</t>
  </si>
  <si>
    <t>KOKRIA MATHIAS</t>
  </si>
  <si>
    <t>1ER BT</t>
  </si>
  <si>
    <t>57502</t>
  </si>
  <si>
    <t>RELEVE MENSUEL DES BAUX : MOIS DE AVRIL 2013</t>
  </si>
  <si>
    <t>N° CC: 7407291W</t>
  </si>
  <si>
    <t>MONTANT VERSE  AVRIL 2013</t>
  </si>
  <si>
    <t>YOHOU KOUADJA DON ALEX</t>
  </si>
  <si>
    <t>455801</t>
  </si>
  <si>
    <t>BICICI : 0955810243400129</t>
  </si>
  <si>
    <t>CEL. 05537655</t>
  </si>
  <si>
    <t>RELEVE MENSUEL DES BAUX : MOIS DE MAI 2013</t>
  </si>
  <si>
    <t>MONTANT VERSE  MAI 2013</t>
  </si>
  <si>
    <t>NIANGON ADJAME</t>
  </si>
  <si>
    <t>YOP MAROC</t>
  </si>
  <si>
    <t>IMPAYES</t>
  </si>
  <si>
    <t>5 MOIS</t>
  </si>
  <si>
    <t>RECLAMATION AU PROFIT DE M AMARA SYLLA</t>
  </si>
  <si>
    <t>RELEVE MENSUEL DES BAUX : MOIS DE JUIN 2013</t>
  </si>
  <si>
    <t>MONTANT VERSE  JUIN 2013</t>
  </si>
  <si>
    <t>MONTANT VERSE  DECEMBRE 2013</t>
  </si>
  <si>
    <t>RELEVE MENSUEL DES BAUX : MOIS DE DECEMBRE 2013</t>
  </si>
  <si>
    <t>RELEVE MENSUEL DES BAUX : MOIS DE JANVIER 2014</t>
  </si>
  <si>
    <t>MONTANT VERSE  JANVIER 2014</t>
  </si>
  <si>
    <t>MONTANT VERSE  FEVRIER 2014</t>
  </si>
  <si>
    <t>RELEVE MENSUEL DES BAUX : MOIS DE FEVRIER 2014</t>
  </si>
  <si>
    <t>RELEVE MENSUEL DES BAUX : MOIS DE MARS 2014</t>
  </si>
  <si>
    <t>MONTANT VERSE  MARS 2014</t>
  </si>
  <si>
    <t>MONTANT VERSE  AVRIL 2014</t>
  </si>
  <si>
    <t>RELEVE MENSUEL DES BAUX : MOIS DE AVRIL 2014</t>
  </si>
  <si>
    <t>MONTANT VERSE MAI 2014</t>
  </si>
  <si>
    <t>RELEVE MENSUEL DES BAUX : MOIS DE MAI 2014</t>
  </si>
  <si>
    <t>MONTANT VERSE JUIN 2014</t>
  </si>
  <si>
    <t>RELEVE MENSUEL DES BAUX : MOIS DE JUIN 2014</t>
  </si>
  <si>
    <t>RELEVE MENSUEL DES BAUX : MOIS DE JUILLET 2014</t>
  </si>
  <si>
    <t>MONTANT VERSE JUILLET 2014</t>
  </si>
  <si>
    <t>SEVERIN: 09 51 72 12</t>
  </si>
  <si>
    <t>41 52 74 48</t>
  </si>
  <si>
    <t>MONTANT VERSE AOUT 2014</t>
  </si>
  <si>
    <t>RELEVE MENSUEL DES BAUX : MOIS DE AOUT 2014</t>
  </si>
  <si>
    <t>RELEVE MENSUEL DES BAUX : MOIS DE SEPTEMBRE 2014</t>
  </si>
  <si>
    <t>MONTANT VERSE SEPTEMBRE 2014</t>
  </si>
  <si>
    <t>40 58 46 87</t>
  </si>
  <si>
    <t>CONTACTS</t>
  </si>
  <si>
    <t>40 02 36 53</t>
  </si>
  <si>
    <t>57 41 58 43</t>
  </si>
  <si>
    <t>05 48 86 61</t>
  </si>
  <si>
    <t>LOCATAIRES PARTIS EN FIN MAI 2014</t>
  </si>
  <si>
    <t>NB:</t>
  </si>
  <si>
    <t>RELEVE MENSUEL DES BAUX : MOIS DE OCTOBRE 2014</t>
  </si>
  <si>
    <t>MONTANT VERSE OCTOBRE 2014</t>
  </si>
  <si>
    <t>03 83 58 85</t>
  </si>
  <si>
    <t>04 92 48 57</t>
  </si>
  <si>
    <t>07 66 87 85</t>
  </si>
  <si>
    <t>02 50 17 38</t>
  </si>
  <si>
    <t>LAGO LOUANDE YEDESSE</t>
  </si>
  <si>
    <t>FORCES SPECIALES</t>
  </si>
  <si>
    <t>09 23 70 27</t>
  </si>
  <si>
    <t>MONTANT VERSE NOVEMBRE 2014</t>
  </si>
  <si>
    <t>RELEVE MENSUEL DES BAUX : MOIS DE NOVEMBRE 2014</t>
  </si>
  <si>
    <t>MONTANT VERSE DECEMBRE 2014</t>
  </si>
  <si>
    <t>RELEVE MENSUEL DES BAUX : MOIS DE DECEMBRE 2014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</si>
</sst>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3" fontId="0" fillId="0" borderId="0" xfId="0" applyNumberFormat="1"/>
    <xf numFmtId="3" fontId="3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/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4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6" fillId="0" borderId="1" xfId="0" applyNumberFormat="1" applyFont="1" applyBorder="1" applyAlignment="1">
      <alignment horizontal="left" vertical="top" wrapText="1"/>
    </xf>
    <xf numFmtId="3" fontId="6" fillId="2" borderId="1" xfId="0" applyNumberFormat="1" applyFont="1" applyFill="1" applyBorder="1" applyAlignment="1">
      <alignment horizontal="left" vertical="top" wrapText="1"/>
    </xf>
    <xf numFmtId="3" fontId="6" fillId="3" borderId="1" xfId="0" applyNumberFormat="1" applyFont="1" applyFill="1" applyBorder="1" applyAlignment="1">
      <alignment horizontal="left" vertical="top" wrapText="1"/>
    </xf>
    <xf numFmtId="3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4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4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4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4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4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0" xfId="0" applyFont="1"/>
    <xf numFmtId="3" fontId="3" fillId="0" borderId="1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8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3" fontId="3" fillId="0" borderId="0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2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left" vertical="top" wrapText="1"/>
    </xf>
    <xf numFmtId="3" fontId="3" fillId="0" borderId="9" xfId="0" applyNumberFormat="1" applyFont="1" applyBorder="1" applyAlignment="1">
      <alignment horizontal="center" vertical="top" wrapText="1"/>
    </xf>
    <xf numFmtId="3" fontId="7" fillId="3" borderId="1" xfId="0" applyNumberFormat="1" applyFont="1" applyFill="1" applyBorder="1" applyAlignment="1">
      <alignment horizontal="left" vertical="top" wrapText="1"/>
    </xf>
    <xf numFmtId="3" fontId="7" fillId="3" borderId="1" xfId="0" applyNumberFormat="1" applyFont="1" applyFill="1" applyBorder="1" applyAlignment="1">
      <alignment horizontal="center" vertical="top" wrapText="1"/>
    </xf>
    <xf numFmtId="49" fontId="7" fillId="3" borderId="1" xfId="0" applyNumberFormat="1" applyFont="1" applyFill="1" applyBorder="1" applyAlignment="1">
      <alignment horizontal="center" vertical="top" wrapText="1"/>
    </xf>
    <xf numFmtId="3" fontId="8" fillId="0" borderId="1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left" vertical="top" wrapText="1"/>
    </xf>
    <xf numFmtId="17" fontId="0" fillId="3" borderId="0" xfId="0" applyNumberFormat="1" applyFill="1"/>
    <xf numFmtId="3" fontId="3" fillId="0" borderId="5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3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left" vertical="top" wrapText="1"/>
    </xf>
    <xf numFmtId="3" fontId="3" fillId="0" borderId="9" xfId="0" applyNumberFormat="1" applyFont="1" applyBorder="1" applyAlignment="1">
      <alignment horizontal="right" vertical="top" wrapText="1"/>
    </xf>
    <xf numFmtId="3" fontId="3" fillId="0" borderId="10" xfId="0" applyNumberFormat="1" applyFont="1" applyBorder="1" applyAlignment="1">
      <alignment horizontal="right" vertical="top" wrapText="1"/>
    </xf>
    <xf numFmtId="3" fontId="3" fillId="0" borderId="11" xfId="0" applyNumberFormat="1" applyFont="1" applyBorder="1" applyAlignment="1">
      <alignment horizontal="right" vertical="top" wrapText="1"/>
    </xf>
    <xf numFmtId="3" fontId="3" fillId="0" borderId="5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opLeftCell="A7" workbookViewId="0">
      <selection activeCell="E1" sqref="E1:H2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  <c r="C3" s="77" t="s">
        <v>19</v>
      </c>
      <c r="D3" s="77"/>
      <c r="E3" s="77"/>
      <c r="F3" s="77"/>
      <c r="G3" s="77"/>
      <c r="H3" s="77"/>
      <c r="I3" s="77"/>
    </row>
    <row r="4" spans="1:9" ht="11.25" customHeight="1">
      <c r="A4" s="9"/>
    </row>
    <row r="5" spans="1:9" ht="22.5" customHeight="1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</row>
    <row r="6" spans="1:9" ht="24" customHeight="1">
      <c r="A6" s="2">
        <v>1</v>
      </c>
      <c r="B6" s="3" t="s">
        <v>22</v>
      </c>
      <c r="C6" s="2" t="s">
        <v>23</v>
      </c>
      <c r="D6" s="2">
        <v>34565</v>
      </c>
      <c r="E6" s="2" t="s">
        <v>13</v>
      </c>
      <c r="F6" s="2">
        <v>2012000983</v>
      </c>
      <c r="G6" s="2">
        <v>50000</v>
      </c>
      <c r="H6" s="2"/>
      <c r="I6" s="5"/>
    </row>
    <row r="7" spans="1:9" ht="24" customHeight="1">
      <c r="A7" s="2">
        <v>2</v>
      </c>
      <c r="B7" s="3" t="s">
        <v>24</v>
      </c>
      <c r="C7" s="2" t="s">
        <v>12</v>
      </c>
      <c r="D7" s="2">
        <v>39567</v>
      </c>
      <c r="E7" s="2" t="s">
        <v>13</v>
      </c>
      <c r="F7" s="2">
        <v>20099</v>
      </c>
      <c r="G7" s="2">
        <v>70000</v>
      </c>
      <c r="H7" s="2"/>
    </row>
    <row r="8" spans="1:9" ht="21.75" customHeight="1">
      <c r="A8" s="2">
        <v>3</v>
      </c>
      <c r="B8" s="3" t="s">
        <v>25</v>
      </c>
      <c r="C8" s="2" t="s">
        <v>14</v>
      </c>
      <c r="D8" s="2">
        <v>34670</v>
      </c>
      <c r="E8" s="2" t="s">
        <v>26</v>
      </c>
      <c r="F8" s="2">
        <v>2012000768</v>
      </c>
      <c r="G8" s="2">
        <v>70000</v>
      </c>
      <c r="H8" s="2"/>
    </row>
    <row r="9" spans="1:9" ht="21.75" customHeight="1">
      <c r="A9" s="2">
        <v>4</v>
      </c>
      <c r="B9" s="3" t="s">
        <v>27</v>
      </c>
      <c r="C9" s="2" t="s">
        <v>12</v>
      </c>
      <c r="D9" s="2">
        <v>39603</v>
      </c>
      <c r="E9" s="2" t="s">
        <v>28</v>
      </c>
      <c r="F9" s="2">
        <v>455901</v>
      </c>
      <c r="G9" s="2">
        <v>70000</v>
      </c>
      <c r="H9" s="2"/>
    </row>
    <row r="10" spans="1:9" ht="21.75" customHeight="1">
      <c r="A10" s="2">
        <v>5</v>
      </c>
      <c r="B10" s="3" t="s">
        <v>29</v>
      </c>
      <c r="C10" s="2" t="s">
        <v>14</v>
      </c>
      <c r="D10" s="2">
        <v>38375</v>
      </c>
      <c r="E10" s="2" t="s">
        <v>30</v>
      </c>
      <c r="F10" s="4" t="s">
        <v>31</v>
      </c>
      <c r="G10" s="2">
        <v>70000</v>
      </c>
      <c r="H10" s="2"/>
    </row>
    <row r="11" spans="1:9" ht="20.25" customHeight="1">
      <c r="A11" s="2">
        <v>6</v>
      </c>
      <c r="B11" s="3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2"/>
    </row>
    <row r="12" spans="1:9" ht="21" customHeight="1">
      <c r="A12" s="2">
        <v>7</v>
      </c>
      <c r="B12" s="3" t="s">
        <v>35</v>
      </c>
      <c r="C12" s="2" t="s">
        <v>18</v>
      </c>
      <c r="D12" s="2">
        <v>57279</v>
      </c>
      <c r="E12" s="2" t="s">
        <v>11</v>
      </c>
      <c r="F12" s="4" t="s">
        <v>37</v>
      </c>
      <c r="G12" s="2">
        <v>70000</v>
      </c>
      <c r="H12" s="2"/>
    </row>
    <row r="13" spans="1:9" ht="21" customHeight="1">
      <c r="A13" s="2">
        <v>8</v>
      </c>
      <c r="B13" s="13" t="s">
        <v>39</v>
      </c>
      <c r="C13" s="14" t="s">
        <v>12</v>
      </c>
      <c r="D13" s="14">
        <v>35066</v>
      </c>
      <c r="E13" s="14" t="s">
        <v>40</v>
      </c>
      <c r="F13" s="15" t="s">
        <v>41</v>
      </c>
      <c r="G13" s="14">
        <v>70000</v>
      </c>
      <c r="H13" s="14"/>
    </row>
    <row r="14" spans="1:9" ht="21" customHeight="1">
      <c r="A14" s="2">
        <v>9</v>
      </c>
      <c r="B14" s="3" t="s">
        <v>36</v>
      </c>
      <c r="C14" s="2"/>
      <c r="D14" s="4"/>
      <c r="E14" s="2"/>
      <c r="F14" s="2"/>
      <c r="G14" s="2"/>
      <c r="H14" s="2"/>
    </row>
    <row r="15" spans="1:9" ht="19.5" customHeight="1">
      <c r="A15" s="2">
        <v>10</v>
      </c>
      <c r="B15" s="3" t="s">
        <v>38</v>
      </c>
      <c r="C15" s="2"/>
      <c r="D15" s="2"/>
      <c r="E15" s="2"/>
      <c r="F15" s="4"/>
      <c r="G15" s="2"/>
      <c r="H15" s="2"/>
    </row>
    <row r="16" spans="1:9" ht="17.25" customHeight="1">
      <c r="A16" s="78" t="s">
        <v>16</v>
      </c>
      <c r="B16" s="79"/>
      <c r="C16" s="79"/>
      <c r="D16" s="79"/>
      <c r="E16" s="79"/>
      <c r="F16" s="80"/>
      <c r="G16" s="2">
        <f>SUM(G6:G15)</f>
        <v>540000</v>
      </c>
      <c r="H16" s="11"/>
    </row>
    <row r="17" spans="1:9" ht="17.25" customHeight="1">
      <c r="A17" s="78" t="s">
        <v>15</v>
      </c>
      <c r="B17" s="79"/>
      <c r="C17" s="79"/>
      <c r="D17" s="79"/>
      <c r="E17" s="79"/>
      <c r="F17" s="80"/>
      <c r="G17" s="2">
        <f>G16*0.15</f>
        <v>81000</v>
      </c>
      <c r="H17" s="2"/>
    </row>
    <row r="18" spans="1:9" ht="16.5" customHeight="1">
      <c r="A18" s="78" t="s">
        <v>17</v>
      </c>
      <c r="B18" s="79"/>
      <c r="C18" s="79"/>
      <c r="D18" s="79"/>
      <c r="E18" s="79"/>
      <c r="F18" s="80"/>
      <c r="G18" s="2">
        <f>G16*0.05</f>
        <v>27000</v>
      </c>
      <c r="H18" s="2"/>
    </row>
    <row r="19" spans="1:9" ht="14.25" customHeight="1">
      <c r="A19" s="78" t="s">
        <v>20</v>
      </c>
      <c r="B19" s="79"/>
      <c r="C19" s="79"/>
      <c r="D19" s="79"/>
      <c r="E19" s="79"/>
      <c r="F19" s="80"/>
      <c r="G19" s="2">
        <f>G16-G17-G18</f>
        <v>432000</v>
      </c>
      <c r="H19" s="2"/>
    </row>
    <row r="20" spans="1:9" ht="14.25" customHeight="1">
      <c r="A20" s="76" t="s">
        <v>47</v>
      </c>
      <c r="B20" s="76"/>
      <c r="C20" s="76"/>
      <c r="D20" s="76"/>
      <c r="E20" s="76"/>
      <c r="F20" s="76"/>
      <c r="G20" s="6"/>
      <c r="H20" s="6"/>
      <c r="I20" s="7"/>
    </row>
    <row r="21" spans="1:9" ht="15" customHeight="1">
      <c r="A21" s="7"/>
      <c r="B21" s="6"/>
      <c r="C21" s="10"/>
      <c r="D21" s="10"/>
      <c r="E21" s="10"/>
      <c r="F21" s="10"/>
      <c r="G21" s="10"/>
      <c r="H21" s="6"/>
      <c r="I21" s="7"/>
    </row>
    <row r="22" spans="1:9" ht="15" customHeight="1">
      <c r="B22" s="7"/>
      <c r="C22" s="7"/>
      <c r="D22" s="7"/>
      <c r="E22" s="7"/>
      <c r="F22" s="7"/>
      <c r="H22" s="8"/>
    </row>
    <row r="23" spans="1:9" ht="18.75" customHeight="1"/>
    <row r="24" spans="1:9" ht="18.75" customHeight="1"/>
  </sheetData>
  <mergeCells count="6">
    <mergeCell ref="A20:F20"/>
    <mergeCell ref="C3:I3"/>
    <mergeCell ref="A16:F16"/>
    <mergeCell ref="A17:F17"/>
    <mergeCell ref="A18:F18"/>
    <mergeCell ref="A19:F19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3"/>
  <sheetViews>
    <sheetView topLeftCell="A10" workbookViewId="0">
      <selection activeCell="B8" sqref="B8:H9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</row>
    <row r="4" spans="1:9" ht="36.75" customHeight="1">
      <c r="A4" s="77" t="s">
        <v>69</v>
      </c>
      <c r="B4" s="77"/>
      <c r="C4" s="77"/>
      <c r="D4" s="77"/>
      <c r="E4" s="77"/>
      <c r="F4" s="77"/>
      <c r="G4" s="77"/>
    </row>
    <row r="5" spans="1:9" ht="3.75" customHeight="1">
      <c r="A5" s="39"/>
      <c r="B5" s="39"/>
      <c r="C5" s="39"/>
      <c r="D5" s="39"/>
      <c r="E5" s="39"/>
      <c r="F5" s="39"/>
      <c r="G5" s="39"/>
    </row>
    <row r="6" spans="1:9" ht="22.5" customHeight="1">
      <c r="A6" s="18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</row>
    <row r="7" spans="1:9" ht="24" customHeight="1">
      <c r="A7" s="2">
        <v>1</v>
      </c>
      <c r="B7" s="24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9" t="s">
        <v>51</v>
      </c>
      <c r="I7" s="5"/>
    </row>
    <row r="8" spans="1:9" ht="24" customHeight="1">
      <c r="A8" s="2">
        <v>2</v>
      </c>
      <c r="B8" s="24" t="s">
        <v>24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9" t="s">
        <v>51</v>
      </c>
    </row>
    <row r="9" spans="1:9" ht="21.75" customHeight="1">
      <c r="A9" s="2">
        <v>3</v>
      </c>
      <c r="B9" s="24" t="s">
        <v>25</v>
      </c>
      <c r="C9" s="2" t="s">
        <v>14</v>
      </c>
      <c r="D9" s="2">
        <v>34670</v>
      </c>
      <c r="E9" s="2" t="s">
        <v>26</v>
      </c>
      <c r="F9" s="2">
        <v>2012000768</v>
      </c>
      <c r="G9" s="2">
        <v>70000</v>
      </c>
      <c r="H9" s="19" t="s">
        <v>51</v>
      </c>
    </row>
    <row r="10" spans="1:9" ht="21.75" customHeight="1">
      <c r="A10" s="2">
        <v>4</v>
      </c>
      <c r="B10" s="24" t="s">
        <v>27</v>
      </c>
      <c r="C10" s="2" t="s">
        <v>12</v>
      </c>
      <c r="D10" s="2">
        <v>39603</v>
      </c>
      <c r="E10" s="2" t="s">
        <v>28</v>
      </c>
      <c r="F10" s="2">
        <v>455901</v>
      </c>
      <c r="G10" s="2">
        <v>70000</v>
      </c>
      <c r="H10" s="19" t="s">
        <v>51</v>
      </c>
    </row>
    <row r="11" spans="1:9" ht="21.75" customHeight="1">
      <c r="A11" s="2">
        <v>5</v>
      </c>
      <c r="B11" s="24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19" t="s">
        <v>51</v>
      </c>
    </row>
    <row r="12" spans="1:9" ht="20.25" customHeight="1">
      <c r="A12" s="2">
        <v>6</v>
      </c>
      <c r="B12" s="26" t="s">
        <v>35</v>
      </c>
      <c r="C12" s="27" t="s">
        <v>18</v>
      </c>
      <c r="D12" s="27">
        <v>57279</v>
      </c>
      <c r="E12" s="27" t="s">
        <v>11</v>
      </c>
      <c r="F12" s="28" t="s">
        <v>37</v>
      </c>
      <c r="G12" s="27">
        <v>70000</v>
      </c>
      <c r="H12" s="29" t="s">
        <v>51</v>
      </c>
    </row>
    <row r="13" spans="1:9" s="30" customFormat="1" ht="21" customHeight="1">
      <c r="A13" s="27">
        <v>7</v>
      </c>
      <c r="B13" s="25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9" t="s">
        <v>51</v>
      </c>
    </row>
    <row r="14" spans="1:9" ht="21" customHeight="1">
      <c r="A14" s="78" t="s">
        <v>16</v>
      </c>
      <c r="B14" s="79"/>
      <c r="C14" s="79"/>
      <c r="D14" s="79"/>
      <c r="E14" s="79"/>
      <c r="F14" s="80"/>
      <c r="G14" s="2">
        <f>SUM(G7:G13)</f>
        <v>450000</v>
      </c>
      <c r="H14" s="40"/>
    </row>
    <row r="15" spans="1:9" ht="17.25" customHeight="1">
      <c r="A15" s="78" t="s">
        <v>15</v>
      </c>
      <c r="B15" s="79"/>
      <c r="C15" s="79"/>
      <c r="D15" s="79"/>
      <c r="E15" s="79"/>
      <c r="F15" s="80"/>
      <c r="G15" s="2">
        <f>G14*0.15</f>
        <v>67500</v>
      </c>
      <c r="H15" s="2"/>
    </row>
    <row r="16" spans="1:9" ht="17.25" customHeight="1">
      <c r="A16" s="78" t="s">
        <v>17</v>
      </c>
      <c r="B16" s="79"/>
      <c r="C16" s="79"/>
      <c r="D16" s="79"/>
      <c r="E16" s="79"/>
      <c r="F16" s="80"/>
      <c r="G16" s="2">
        <f>G14*0.05+5000</f>
        <v>27500</v>
      </c>
      <c r="H16" s="2"/>
    </row>
    <row r="17" spans="1:9" ht="16.5" customHeight="1">
      <c r="A17" s="78" t="s">
        <v>68</v>
      </c>
      <c r="B17" s="79"/>
      <c r="C17" s="79"/>
      <c r="D17" s="79"/>
      <c r="E17" s="79"/>
      <c r="F17" s="80"/>
      <c r="G17" s="2">
        <f>G14-G15-G16</f>
        <v>355000</v>
      </c>
      <c r="H17" s="2"/>
    </row>
    <row r="18" spans="1:9" ht="14.25" customHeight="1">
      <c r="A18" s="76" t="s">
        <v>47</v>
      </c>
      <c r="B18" s="76"/>
      <c r="C18" s="76"/>
      <c r="D18" s="76"/>
      <c r="E18" s="76"/>
      <c r="F18" s="76"/>
      <c r="G18" s="6"/>
      <c r="H18" s="6"/>
    </row>
    <row r="19" spans="1:9" ht="14.25" customHeight="1">
      <c r="A19" s="7"/>
      <c r="B19" s="6"/>
      <c r="C19" s="10"/>
      <c r="D19" s="10"/>
      <c r="E19" s="10"/>
      <c r="F19" s="10"/>
      <c r="G19" s="10"/>
      <c r="H19" s="6"/>
      <c r="I19" s="7"/>
    </row>
    <row r="20" spans="1:9" ht="15" customHeight="1">
      <c r="B20" s="7"/>
      <c r="C20" s="7"/>
      <c r="D20" s="7"/>
      <c r="E20" s="7"/>
      <c r="F20" s="7"/>
      <c r="H20" s="8"/>
      <c r="I20" s="7"/>
    </row>
    <row r="21" spans="1:9" ht="15" customHeight="1"/>
    <row r="22" spans="1:9" ht="18.75" customHeight="1"/>
    <row r="23" spans="1:9" ht="18.75" customHeight="1"/>
  </sheetData>
  <mergeCells count="6">
    <mergeCell ref="A18:F18"/>
    <mergeCell ref="A4:G4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3"/>
  <sheetViews>
    <sheetView topLeftCell="A4" workbookViewId="0">
      <selection activeCell="I10" sqref="I10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  <col min="9" max="9" width="13.14062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  <c r="G2" t="s">
        <v>74</v>
      </c>
    </row>
    <row r="3" spans="1:9" ht="15" customHeight="1">
      <c r="A3" s="1" t="s">
        <v>2</v>
      </c>
    </row>
    <row r="4" spans="1:9" ht="36.75" customHeight="1">
      <c r="A4" s="77" t="s">
        <v>71</v>
      </c>
      <c r="B4" s="77"/>
      <c r="C4" s="77"/>
      <c r="D4" s="77"/>
      <c r="E4" s="77"/>
      <c r="F4" s="77"/>
      <c r="G4" s="77"/>
    </row>
    <row r="5" spans="1:9" ht="3.75" customHeight="1">
      <c r="A5" s="41"/>
      <c r="B5" s="41"/>
      <c r="C5" s="41"/>
      <c r="D5" s="41"/>
      <c r="E5" s="41"/>
      <c r="F5" s="41"/>
      <c r="G5" s="41"/>
    </row>
    <row r="6" spans="1:9" ht="22.5" customHeight="1">
      <c r="A6" s="18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</row>
    <row r="7" spans="1:9" ht="24" customHeight="1">
      <c r="A7" s="2">
        <v>1</v>
      </c>
      <c r="B7" s="24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9" t="s">
        <v>51</v>
      </c>
      <c r="I7" s="5"/>
    </row>
    <row r="8" spans="1:9" ht="24" customHeight="1">
      <c r="A8" s="2"/>
      <c r="B8" s="24" t="s">
        <v>24</v>
      </c>
      <c r="C8" s="2" t="s">
        <v>12</v>
      </c>
      <c r="D8" s="2">
        <v>39567</v>
      </c>
      <c r="E8" s="2" t="s">
        <v>13</v>
      </c>
      <c r="F8" s="2">
        <v>20099</v>
      </c>
      <c r="G8" s="2"/>
      <c r="H8" s="19" t="s">
        <v>51</v>
      </c>
    </row>
    <row r="9" spans="1:9" ht="21.75" customHeight="1">
      <c r="A9" s="2"/>
      <c r="B9" s="24" t="s">
        <v>25</v>
      </c>
      <c r="C9" s="2" t="s">
        <v>14</v>
      </c>
      <c r="D9" s="2">
        <v>34670</v>
      </c>
      <c r="E9" s="2" t="s">
        <v>26</v>
      </c>
      <c r="F9" s="2">
        <v>2012000768</v>
      </c>
      <c r="G9" s="2"/>
      <c r="H9" s="19" t="s">
        <v>51</v>
      </c>
    </row>
    <row r="10" spans="1:9" ht="21.75" customHeight="1">
      <c r="A10" s="2">
        <v>2</v>
      </c>
      <c r="B10" s="24" t="s">
        <v>27</v>
      </c>
      <c r="C10" s="2" t="s">
        <v>12</v>
      </c>
      <c r="D10" s="2">
        <v>39603</v>
      </c>
      <c r="E10" s="2" t="s">
        <v>28</v>
      </c>
      <c r="F10" s="2">
        <v>455901</v>
      </c>
      <c r="G10" s="2">
        <v>70000</v>
      </c>
      <c r="H10" s="19" t="s">
        <v>51</v>
      </c>
      <c r="I10" s="44" t="s">
        <v>75</v>
      </c>
    </row>
    <row r="11" spans="1:9" ht="21.75" customHeight="1">
      <c r="A11" s="2">
        <v>3</v>
      </c>
      <c r="B11" s="24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19" t="s">
        <v>51</v>
      </c>
    </row>
    <row r="12" spans="1:9" ht="20.25" customHeight="1">
      <c r="A12" s="2">
        <v>4</v>
      </c>
      <c r="B12" s="26" t="s">
        <v>35</v>
      </c>
      <c r="C12" s="27" t="s">
        <v>18</v>
      </c>
      <c r="D12" s="27">
        <v>57279</v>
      </c>
      <c r="E12" s="27" t="s">
        <v>11</v>
      </c>
      <c r="F12" s="28" t="s">
        <v>37</v>
      </c>
      <c r="G12" s="27">
        <v>70000</v>
      </c>
      <c r="H12" s="29" t="s">
        <v>51</v>
      </c>
    </row>
    <row r="13" spans="1:9" s="30" customFormat="1" ht="21" customHeight="1">
      <c r="A13" s="27">
        <v>5</v>
      </c>
      <c r="B13" s="25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9" t="s">
        <v>51</v>
      </c>
    </row>
    <row r="14" spans="1:9" ht="21" customHeight="1">
      <c r="A14" s="78" t="s">
        <v>16</v>
      </c>
      <c r="B14" s="79"/>
      <c r="C14" s="79"/>
      <c r="D14" s="79"/>
      <c r="E14" s="79"/>
      <c r="F14" s="80"/>
      <c r="G14" s="2">
        <f>SUM(G7:G13)</f>
        <v>310000</v>
      </c>
      <c r="H14" s="42"/>
    </row>
    <row r="15" spans="1:9" ht="17.25" customHeight="1">
      <c r="A15" s="78" t="s">
        <v>15</v>
      </c>
      <c r="B15" s="79"/>
      <c r="C15" s="79"/>
      <c r="D15" s="79"/>
      <c r="E15" s="79"/>
      <c r="F15" s="80"/>
      <c r="G15" s="2">
        <f>G14*0.15</f>
        <v>46500</v>
      </c>
      <c r="H15" s="2"/>
    </row>
    <row r="16" spans="1:9" ht="17.25" customHeight="1">
      <c r="A16" s="78" t="s">
        <v>17</v>
      </c>
      <c r="B16" s="79"/>
      <c r="C16" s="79"/>
      <c r="D16" s="79"/>
      <c r="E16" s="79"/>
      <c r="F16" s="80"/>
      <c r="G16" s="2">
        <f>G14*0.05</f>
        <v>15500</v>
      </c>
      <c r="H16" s="2"/>
    </row>
    <row r="17" spans="1:9" ht="16.5" customHeight="1">
      <c r="A17" s="78" t="s">
        <v>70</v>
      </c>
      <c r="B17" s="79"/>
      <c r="C17" s="79"/>
      <c r="D17" s="79"/>
      <c r="E17" s="79"/>
      <c r="F17" s="80"/>
      <c r="G17" s="2">
        <f>G14-G15-G16</f>
        <v>248000</v>
      </c>
      <c r="H17" s="2"/>
    </row>
    <row r="18" spans="1:9" ht="14.25" customHeight="1">
      <c r="A18" s="76" t="s">
        <v>47</v>
      </c>
      <c r="B18" s="76"/>
      <c r="C18" s="76"/>
      <c r="D18" s="76"/>
      <c r="E18" s="76"/>
      <c r="F18" s="76"/>
      <c r="G18" s="6"/>
      <c r="H18" s="6"/>
    </row>
    <row r="19" spans="1:9" ht="14.25" customHeight="1">
      <c r="A19" s="7"/>
      <c r="B19" s="6"/>
      <c r="C19" s="10"/>
      <c r="D19" s="10"/>
      <c r="E19" s="10"/>
      <c r="F19" s="10"/>
      <c r="G19" s="10"/>
      <c r="H19" s="6"/>
      <c r="I19" s="7"/>
    </row>
    <row r="20" spans="1:9" ht="15" customHeight="1">
      <c r="B20" s="7"/>
      <c r="C20" s="7"/>
      <c r="D20" s="7"/>
      <c r="E20" s="7"/>
      <c r="F20" s="7"/>
      <c r="H20" s="8"/>
      <c r="I20" s="7"/>
    </row>
    <row r="21" spans="1:9" ht="15" customHeight="1"/>
    <row r="22" spans="1:9" ht="18.75" customHeight="1"/>
    <row r="23" spans="1:9" ht="18.75" customHeight="1"/>
  </sheetData>
  <mergeCells count="6">
    <mergeCell ref="A18:F18"/>
    <mergeCell ref="A4:G4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1"/>
  <sheetViews>
    <sheetView topLeftCell="A7" workbookViewId="0">
      <selection activeCell="I8" sqref="I8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  <col min="9" max="9" width="12.570312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  <c r="G2" t="s">
        <v>74</v>
      </c>
    </row>
    <row r="3" spans="1:9" ht="15" customHeight="1">
      <c r="A3" s="1" t="s">
        <v>2</v>
      </c>
    </row>
    <row r="4" spans="1:9" ht="36.75" customHeight="1">
      <c r="A4" s="77" t="s">
        <v>72</v>
      </c>
      <c r="B4" s="77"/>
      <c r="C4" s="77"/>
      <c r="D4" s="77"/>
      <c r="E4" s="77"/>
      <c r="F4" s="77"/>
      <c r="G4" s="77"/>
    </row>
    <row r="5" spans="1:9" ht="3.75" customHeight="1">
      <c r="A5" s="41"/>
      <c r="B5" s="41"/>
      <c r="C5" s="41"/>
      <c r="D5" s="41"/>
      <c r="E5" s="41"/>
      <c r="F5" s="41"/>
      <c r="G5" s="41"/>
    </row>
    <row r="6" spans="1:9" ht="22.5" customHeight="1">
      <c r="A6" s="18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</row>
    <row r="7" spans="1:9" ht="24" customHeight="1">
      <c r="A7" s="2">
        <v>1</v>
      </c>
      <c r="B7" s="24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9" t="s">
        <v>51</v>
      </c>
      <c r="I7" s="5"/>
    </row>
    <row r="8" spans="1:9" ht="21.75" customHeight="1">
      <c r="A8" s="2">
        <v>2</v>
      </c>
      <c r="B8" s="24" t="s">
        <v>27</v>
      </c>
      <c r="C8" s="2" t="s">
        <v>12</v>
      </c>
      <c r="D8" s="2">
        <v>39603</v>
      </c>
      <c r="E8" s="2" t="s">
        <v>28</v>
      </c>
      <c r="F8" s="2">
        <v>455901</v>
      </c>
      <c r="G8" s="2">
        <v>70000</v>
      </c>
      <c r="H8" s="19" t="s">
        <v>51</v>
      </c>
      <c r="I8" s="44" t="s">
        <v>75</v>
      </c>
    </row>
    <row r="9" spans="1:9" ht="21.75" customHeight="1">
      <c r="A9" s="2">
        <v>3</v>
      </c>
      <c r="B9" s="24" t="s">
        <v>32</v>
      </c>
      <c r="C9" s="2" t="s">
        <v>12</v>
      </c>
      <c r="D9" s="4" t="s">
        <v>33</v>
      </c>
      <c r="E9" s="2" t="s">
        <v>34</v>
      </c>
      <c r="F9" s="2">
        <v>2012000360</v>
      </c>
      <c r="G9" s="2">
        <v>70000</v>
      </c>
      <c r="H9" s="19" t="s">
        <v>51</v>
      </c>
    </row>
    <row r="10" spans="1:9" ht="20.25" customHeight="1">
      <c r="A10" s="2">
        <v>4</v>
      </c>
      <c r="B10" s="26" t="s">
        <v>35</v>
      </c>
      <c r="C10" s="27" t="s">
        <v>18</v>
      </c>
      <c r="D10" s="27">
        <v>57279</v>
      </c>
      <c r="E10" s="27" t="s">
        <v>11</v>
      </c>
      <c r="F10" s="28" t="s">
        <v>37</v>
      </c>
      <c r="G10" s="27">
        <v>70000</v>
      </c>
      <c r="H10" s="29" t="s">
        <v>51</v>
      </c>
    </row>
    <row r="11" spans="1:9" s="30" customFormat="1" ht="21" customHeight="1">
      <c r="A11" s="27">
        <v>5</v>
      </c>
      <c r="B11" s="25" t="s">
        <v>45</v>
      </c>
      <c r="C11" s="14" t="s">
        <v>23</v>
      </c>
      <c r="D11" s="14">
        <v>37046</v>
      </c>
      <c r="E11" s="14" t="s">
        <v>28</v>
      </c>
      <c r="F11" s="15" t="s">
        <v>46</v>
      </c>
      <c r="G11" s="14">
        <v>50000</v>
      </c>
      <c r="H11" s="19" t="s">
        <v>51</v>
      </c>
    </row>
    <row r="12" spans="1:9" ht="21" customHeight="1">
      <c r="A12" s="78" t="s">
        <v>16</v>
      </c>
      <c r="B12" s="79"/>
      <c r="C12" s="79"/>
      <c r="D12" s="79"/>
      <c r="E12" s="79"/>
      <c r="F12" s="80"/>
      <c r="G12" s="2">
        <f>SUM(G7:G11)</f>
        <v>310000</v>
      </c>
      <c r="H12" s="42"/>
    </row>
    <row r="13" spans="1:9" ht="17.25" customHeight="1">
      <c r="A13" s="78" t="s">
        <v>15</v>
      </c>
      <c r="B13" s="79"/>
      <c r="C13" s="79"/>
      <c r="D13" s="79"/>
      <c r="E13" s="79"/>
      <c r="F13" s="80"/>
      <c r="G13" s="2">
        <f>G12*0.15</f>
        <v>46500</v>
      </c>
      <c r="H13" s="2"/>
    </row>
    <row r="14" spans="1:9" ht="17.25" customHeight="1">
      <c r="A14" s="78" t="s">
        <v>17</v>
      </c>
      <c r="B14" s="79"/>
      <c r="C14" s="79"/>
      <c r="D14" s="79"/>
      <c r="E14" s="79"/>
      <c r="F14" s="80"/>
      <c r="G14" s="2">
        <f>G12*0.05</f>
        <v>15500</v>
      </c>
      <c r="H14" s="2"/>
    </row>
    <row r="15" spans="1:9" ht="16.5" customHeight="1">
      <c r="A15" s="78" t="s">
        <v>73</v>
      </c>
      <c r="B15" s="79"/>
      <c r="C15" s="79"/>
      <c r="D15" s="79"/>
      <c r="E15" s="79"/>
      <c r="F15" s="80"/>
      <c r="G15" s="2">
        <f>G12-G13-G14</f>
        <v>248000</v>
      </c>
      <c r="H15" s="2"/>
    </row>
    <row r="16" spans="1:9" ht="14.25" customHeight="1">
      <c r="A16" s="76" t="s">
        <v>47</v>
      </c>
      <c r="B16" s="76"/>
      <c r="C16" s="76"/>
      <c r="D16" s="76"/>
      <c r="E16" s="76"/>
      <c r="F16" s="76"/>
      <c r="G16" s="6"/>
      <c r="H16" s="6"/>
    </row>
    <row r="17" spans="1:9" ht="14.25" customHeight="1">
      <c r="A17" s="7"/>
      <c r="B17" s="6"/>
      <c r="C17" s="10"/>
      <c r="D17" s="10"/>
      <c r="E17" s="10"/>
      <c r="F17" s="10"/>
      <c r="G17" s="10"/>
      <c r="H17" s="6"/>
      <c r="I17" s="7"/>
    </row>
    <row r="18" spans="1:9" ht="15" customHeight="1">
      <c r="B18" s="7"/>
      <c r="C18" s="7"/>
      <c r="D18" s="7"/>
      <c r="E18" s="7"/>
      <c r="F18" s="7"/>
      <c r="H18" s="8"/>
      <c r="I18" s="7"/>
    </row>
    <row r="19" spans="1:9" ht="15" customHeight="1"/>
    <row r="20" spans="1:9" ht="18.75" customHeight="1"/>
    <row r="21" spans="1:9" ht="18.75" customHeight="1"/>
  </sheetData>
  <mergeCells count="6">
    <mergeCell ref="A16:F16"/>
    <mergeCell ref="A4:G4"/>
    <mergeCell ref="A12:F12"/>
    <mergeCell ref="A13:F13"/>
    <mergeCell ref="A14:F14"/>
    <mergeCell ref="A15:F15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1"/>
  <sheetViews>
    <sheetView topLeftCell="A4" workbookViewId="0">
      <selection activeCell="H4" sqref="H4"/>
    </sheetView>
  </sheetViews>
  <sheetFormatPr baseColWidth="10" defaultRowHeight="15.75"/>
  <cols>
    <col min="1" max="1" width="4" customWidth="1"/>
    <col min="2" max="2" width="35.140625" customWidth="1"/>
    <col min="3" max="3" width="7.85546875" customWidth="1"/>
    <col min="4" max="4" width="9.7109375" customWidth="1"/>
    <col min="5" max="5" width="20" customWidth="1"/>
    <col min="6" max="6" width="14.140625" bestFit="1" customWidth="1"/>
    <col min="7" max="7" width="11" customWidth="1"/>
    <col min="8" max="8" width="15.85546875" customWidth="1"/>
    <col min="9" max="9" width="12.5703125" style="48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  <c r="G2" t="s">
        <v>74</v>
      </c>
    </row>
    <row r="3" spans="1:9" ht="15" customHeight="1">
      <c r="A3" s="1" t="s">
        <v>2</v>
      </c>
    </row>
    <row r="4" spans="1:9" ht="36.75" customHeight="1">
      <c r="A4" s="77" t="s">
        <v>77</v>
      </c>
      <c r="B4" s="77"/>
      <c r="C4" s="77"/>
      <c r="D4" s="77"/>
      <c r="E4" s="77"/>
      <c r="F4" s="77"/>
      <c r="G4" s="77"/>
    </row>
    <row r="5" spans="1:9" ht="3.75" customHeight="1">
      <c r="A5" s="43"/>
      <c r="B5" s="43"/>
      <c r="C5" s="43"/>
      <c r="D5" s="43"/>
      <c r="E5" s="43"/>
      <c r="F5" s="43"/>
      <c r="G5" s="43"/>
    </row>
    <row r="6" spans="1:9" ht="22.5" customHeight="1">
      <c r="A6" s="18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49" t="s">
        <v>81</v>
      </c>
    </row>
    <row r="7" spans="1:9" ht="24" customHeight="1">
      <c r="A7" s="2">
        <v>1</v>
      </c>
      <c r="B7" s="24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9" t="s">
        <v>51</v>
      </c>
      <c r="I7" s="53" t="s">
        <v>80</v>
      </c>
    </row>
    <row r="8" spans="1:9" ht="21.75" customHeight="1">
      <c r="A8" s="2">
        <v>2</v>
      </c>
      <c r="B8" s="24" t="s">
        <v>27</v>
      </c>
      <c r="C8" s="2" t="s">
        <v>12</v>
      </c>
      <c r="D8" s="2">
        <v>39603</v>
      </c>
      <c r="E8" s="2" t="s">
        <v>28</v>
      </c>
      <c r="F8" s="2">
        <v>455901</v>
      </c>
      <c r="G8" s="2">
        <v>70000</v>
      </c>
      <c r="H8" s="19" t="s">
        <v>51</v>
      </c>
      <c r="I8" s="49" t="s">
        <v>75</v>
      </c>
    </row>
    <row r="9" spans="1:9" ht="21.75" customHeight="1">
      <c r="A9" s="2">
        <v>3</v>
      </c>
      <c r="B9" s="24" t="s">
        <v>32</v>
      </c>
      <c r="C9" s="2" t="s">
        <v>12</v>
      </c>
      <c r="D9" s="4" t="s">
        <v>33</v>
      </c>
      <c r="E9" s="2" t="s">
        <v>34</v>
      </c>
      <c r="F9" s="2">
        <v>2012000360</v>
      </c>
      <c r="G9" s="2">
        <v>70000</v>
      </c>
      <c r="H9" s="19" t="s">
        <v>51</v>
      </c>
      <c r="I9" s="54" t="s">
        <v>82</v>
      </c>
    </row>
    <row r="10" spans="1:9" ht="20.25" customHeight="1">
      <c r="A10" s="2">
        <v>4</v>
      </c>
      <c r="B10" s="26" t="s">
        <v>35</v>
      </c>
      <c r="C10" s="27" t="s">
        <v>18</v>
      </c>
      <c r="D10" s="27">
        <v>57279</v>
      </c>
      <c r="E10" s="27" t="s">
        <v>11</v>
      </c>
      <c r="F10" s="28" t="s">
        <v>37</v>
      </c>
      <c r="G10" s="27">
        <v>70000</v>
      </c>
      <c r="H10" s="29" t="s">
        <v>51</v>
      </c>
      <c r="I10" s="54" t="s">
        <v>83</v>
      </c>
    </row>
    <row r="11" spans="1:9" s="30" customFormat="1" ht="21" customHeight="1">
      <c r="A11" s="27">
        <v>5</v>
      </c>
      <c r="B11" s="25" t="s">
        <v>45</v>
      </c>
      <c r="C11" s="14" t="s">
        <v>23</v>
      </c>
      <c r="D11" s="14">
        <v>37046</v>
      </c>
      <c r="E11" s="14" t="s">
        <v>28</v>
      </c>
      <c r="F11" s="15" t="s">
        <v>46</v>
      </c>
      <c r="G11" s="14">
        <v>50000</v>
      </c>
      <c r="H11" s="50" t="s">
        <v>51</v>
      </c>
      <c r="I11" s="55" t="s">
        <v>84</v>
      </c>
    </row>
    <row r="12" spans="1:9" ht="21" customHeight="1">
      <c r="A12" s="78" t="s">
        <v>16</v>
      </c>
      <c r="B12" s="79"/>
      <c r="C12" s="79"/>
      <c r="D12" s="79"/>
      <c r="E12" s="79"/>
      <c r="F12" s="80"/>
      <c r="G12" s="46">
        <f>SUM(G7:G11)</f>
        <v>310000</v>
      </c>
      <c r="H12" s="51"/>
    </row>
    <row r="13" spans="1:9" ht="17.25" customHeight="1">
      <c r="A13" s="78" t="s">
        <v>15</v>
      </c>
      <c r="B13" s="79"/>
      <c r="C13" s="79"/>
      <c r="D13" s="79"/>
      <c r="E13" s="79"/>
      <c r="F13" s="80"/>
      <c r="G13" s="46">
        <f>G12*0.15</f>
        <v>46500</v>
      </c>
      <c r="H13" s="52"/>
    </row>
    <row r="14" spans="1:9" ht="17.25" customHeight="1">
      <c r="A14" s="78" t="s">
        <v>17</v>
      </c>
      <c r="B14" s="79"/>
      <c r="C14" s="79"/>
      <c r="D14" s="79"/>
      <c r="E14" s="79"/>
      <c r="F14" s="80"/>
      <c r="G14" s="46">
        <f>G12*0.05</f>
        <v>15500</v>
      </c>
      <c r="H14" s="52"/>
    </row>
    <row r="15" spans="1:9" ht="16.5" customHeight="1">
      <c r="A15" s="78" t="s">
        <v>76</v>
      </c>
      <c r="B15" s="79"/>
      <c r="C15" s="79"/>
      <c r="D15" s="79"/>
      <c r="E15" s="79"/>
      <c r="F15" s="80"/>
      <c r="G15" s="46">
        <f>G12-G13-G14</f>
        <v>248000</v>
      </c>
      <c r="H15" s="52"/>
    </row>
    <row r="16" spans="1:9" ht="14.25" customHeight="1">
      <c r="A16" s="76" t="s">
        <v>47</v>
      </c>
      <c r="B16" s="76"/>
      <c r="C16" s="76"/>
      <c r="D16" s="76"/>
      <c r="E16" s="76"/>
      <c r="F16" s="76"/>
      <c r="G16" s="6"/>
      <c r="H16" s="6"/>
    </row>
    <row r="17" spans="1:9" ht="14.25" customHeight="1">
      <c r="A17" s="7"/>
      <c r="B17" s="6"/>
      <c r="C17" s="10"/>
      <c r="D17" s="10"/>
      <c r="E17" s="10"/>
      <c r="F17" s="10"/>
      <c r="G17" s="10"/>
      <c r="H17" s="6"/>
      <c r="I17" s="8"/>
    </row>
    <row r="18" spans="1:9" ht="15" customHeight="1">
      <c r="A18" s="56" t="s">
        <v>86</v>
      </c>
      <c r="B18" s="84" t="s">
        <v>85</v>
      </c>
      <c r="C18" s="84"/>
      <c r="D18" s="84"/>
      <c r="E18" s="84"/>
      <c r="F18" s="84"/>
      <c r="G18" s="84"/>
      <c r="H18" s="84"/>
      <c r="I18" s="8"/>
    </row>
    <row r="19" spans="1:9" ht="15" customHeight="1">
      <c r="A19" s="7"/>
      <c r="B19" s="6"/>
      <c r="C19" s="56"/>
      <c r="D19" s="56"/>
      <c r="E19" s="56"/>
      <c r="F19" s="56"/>
      <c r="G19" s="56"/>
      <c r="H19" s="6"/>
    </row>
    <row r="20" spans="1:9" ht="18.75" customHeight="1">
      <c r="B20" s="24" t="s">
        <v>24</v>
      </c>
      <c r="C20" s="2" t="s">
        <v>12</v>
      </c>
      <c r="D20" s="2">
        <v>39567</v>
      </c>
      <c r="E20" s="2" t="s">
        <v>13</v>
      </c>
      <c r="F20" s="2">
        <v>20099</v>
      </c>
      <c r="G20" s="2">
        <v>70000</v>
      </c>
      <c r="H20" s="19" t="s">
        <v>51</v>
      </c>
      <c r="I20" s="57" t="s">
        <v>89</v>
      </c>
    </row>
    <row r="21" spans="1:9" ht="18.75" customHeight="1">
      <c r="B21" s="24" t="s">
        <v>25</v>
      </c>
      <c r="C21" s="2" t="s">
        <v>14</v>
      </c>
      <c r="D21" s="2">
        <v>34670</v>
      </c>
      <c r="E21" s="2" t="s">
        <v>26</v>
      </c>
      <c r="F21" s="2">
        <v>2012000768</v>
      </c>
      <c r="G21" s="2">
        <v>70000</v>
      </c>
      <c r="H21" s="19" t="s">
        <v>51</v>
      </c>
      <c r="I21" s="57" t="s">
        <v>90</v>
      </c>
    </row>
  </sheetData>
  <mergeCells count="7">
    <mergeCell ref="B18:H18"/>
    <mergeCell ref="A16:F16"/>
    <mergeCell ref="A4:G4"/>
    <mergeCell ref="A12:F12"/>
    <mergeCell ref="A13:F13"/>
    <mergeCell ref="A14:F14"/>
    <mergeCell ref="A15:F15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23"/>
  <sheetViews>
    <sheetView topLeftCell="A4" workbookViewId="0">
      <selection activeCell="H14" sqref="H14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  <col min="9" max="9" width="12.570312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  <c r="G2" t="s">
        <v>74</v>
      </c>
    </row>
    <row r="3" spans="1:9" ht="15" customHeight="1">
      <c r="A3" s="1" t="s">
        <v>2</v>
      </c>
    </row>
    <row r="4" spans="1:9" ht="36.75" customHeight="1">
      <c r="A4" s="77" t="s">
        <v>78</v>
      </c>
      <c r="B4" s="77"/>
      <c r="C4" s="77"/>
      <c r="D4" s="77"/>
      <c r="E4" s="77"/>
      <c r="F4" s="77"/>
      <c r="G4" s="77"/>
    </row>
    <row r="5" spans="1:9" ht="3.75" customHeight="1">
      <c r="A5" s="45"/>
      <c r="B5" s="45"/>
      <c r="C5" s="45"/>
      <c r="D5" s="45"/>
      <c r="E5" s="45"/>
      <c r="F5" s="45"/>
      <c r="G5" s="45"/>
    </row>
    <row r="6" spans="1:9" ht="22.5" customHeight="1">
      <c r="A6" s="18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</row>
    <row r="7" spans="1:9" ht="24" customHeight="1">
      <c r="A7" s="2">
        <v>1</v>
      </c>
      <c r="B7" s="24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9" t="s">
        <v>51</v>
      </c>
      <c r="I7" s="5"/>
    </row>
    <row r="8" spans="1:9" ht="21.75" customHeight="1">
      <c r="A8" s="2">
        <v>2</v>
      </c>
      <c r="B8" s="24" t="s">
        <v>27</v>
      </c>
      <c r="C8" s="2" t="s">
        <v>12</v>
      </c>
      <c r="D8" s="2">
        <v>39603</v>
      </c>
      <c r="E8" s="2" t="s">
        <v>28</v>
      </c>
      <c r="F8" s="2">
        <v>455901</v>
      </c>
      <c r="G8" s="2">
        <v>70000</v>
      </c>
      <c r="H8" s="19" t="s">
        <v>51</v>
      </c>
      <c r="I8" s="44" t="s">
        <v>75</v>
      </c>
    </row>
    <row r="9" spans="1:9" ht="21.75" customHeight="1">
      <c r="A9" s="2">
        <v>3</v>
      </c>
      <c r="B9" s="24" t="s">
        <v>32</v>
      </c>
      <c r="C9" s="2" t="s">
        <v>12</v>
      </c>
      <c r="D9" s="4" t="s">
        <v>33</v>
      </c>
      <c r="E9" s="2" t="s">
        <v>34</v>
      </c>
      <c r="F9" s="2">
        <v>2012000360</v>
      </c>
      <c r="G9" s="2">
        <v>70000</v>
      </c>
      <c r="H9" s="19" t="s">
        <v>51</v>
      </c>
    </row>
    <row r="10" spans="1:9" ht="20.25" customHeight="1">
      <c r="A10" s="2">
        <v>4</v>
      </c>
      <c r="B10" s="26" t="s">
        <v>35</v>
      </c>
      <c r="C10" s="27" t="s">
        <v>18</v>
      </c>
      <c r="D10" s="27">
        <v>57279</v>
      </c>
      <c r="E10" s="27" t="s">
        <v>11</v>
      </c>
      <c r="F10" s="28" t="s">
        <v>37</v>
      </c>
      <c r="G10" s="27">
        <v>70000</v>
      </c>
      <c r="H10" s="29" t="s">
        <v>51</v>
      </c>
    </row>
    <row r="11" spans="1:9" s="30" customFormat="1" ht="21" customHeight="1">
      <c r="A11" s="27">
        <v>5</v>
      </c>
      <c r="B11" s="25" t="s">
        <v>45</v>
      </c>
      <c r="C11" s="14" t="s">
        <v>23</v>
      </c>
      <c r="D11" s="14">
        <v>37046</v>
      </c>
      <c r="E11" s="14" t="s">
        <v>28</v>
      </c>
      <c r="F11" s="15" t="s">
        <v>46</v>
      </c>
      <c r="G11" s="14">
        <v>50000</v>
      </c>
      <c r="H11" s="19" t="s">
        <v>51</v>
      </c>
    </row>
    <row r="12" spans="1:9" ht="21" customHeight="1">
      <c r="A12" s="78" t="s">
        <v>16</v>
      </c>
      <c r="B12" s="79"/>
      <c r="C12" s="79"/>
      <c r="D12" s="79"/>
      <c r="E12" s="79"/>
      <c r="F12" s="80"/>
      <c r="G12" s="62">
        <f>SUM(G7:G11)</f>
        <v>310000</v>
      </c>
      <c r="H12" s="52"/>
    </row>
    <row r="13" spans="1:9" ht="17.25" customHeight="1">
      <c r="A13" s="78" t="s">
        <v>15</v>
      </c>
      <c r="B13" s="79"/>
      <c r="C13" s="79"/>
      <c r="D13" s="79"/>
      <c r="E13" s="79"/>
      <c r="F13" s="80"/>
      <c r="G13" s="62">
        <f>G12*0.15</f>
        <v>46500</v>
      </c>
      <c r="H13" s="52"/>
    </row>
    <row r="14" spans="1:9" ht="17.25" customHeight="1">
      <c r="A14" s="78" t="s">
        <v>17</v>
      </c>
      <c r="B14" s="79"/>
      <c r="C14" s="79"/>
      <c r="D14" s="79"/>
      <c r="E14" s="79"/>
      <c r="F14" s="80"/>
      <c r="G14" s="62">
        <f>G12*0.05</f>
        <v>15500</v>
      </c>
      <c r="H14" s="52"/>
    </row>
    <row r="15" spans="1:9" ht="16.5" customHeight="1">
      <c r="A15" s="78" t="s">
        <v>79</v>
      </c>
      <c r="B15" s="79"/>
      <c r="C15" s="79"/>
      <c r="D15" s="79"/>
      <c r="E15" s="79"/>
      <c r="F15" s="80"/>
      <c r="G15" s="62">
        <f>G12-G13-G14</f>
        <v>248000</v>
      </c>
      <c r="H15" s="52"/>
    </row>
    <row r="16" spans="1:9" ht="14.25" customHeight="1">
      <c r="A16" s="76" t="s">
        <v>47</v>
      </c>
      <c r="B16" s="76"/>
      <c r="C16" s="76"/>
      <c r="D16" s="76"/>
      <c r="E16" s="76"/>
      <c r="F16" s="76"/>
      <c r="G16" s="6"/>
      <c r="H16" s="6"/>
    </row>
    <row r="17" spans="1:9" ht="14.25" customHeight="1">
      <c r="A17" s="10"/>
      <c r="B17" s="10"/>
      <c r="C17" s="10"/>
      <c r="D17" s="10"/>
      <c r="E17" s="10"/>
      <c r="F17" s="10"/>
      <c r="G17" s="6"/>
      <c r="H17" s="6"/>
    </row>
    <row r="18" spans="1:9" ht="14.25" customHeight="1">
      <c r="A18" s="10" t="s">
        <v>86</v>
      </c>
      <c r="B18" s="84" t="s">
        <v>85</v>
      </c>
      <c r="C18" s="84"/>
      <c r="D18" s="84"/>
      <c r="E18" s="84"/>
      <c r="F18" s="84"/>
      <c r="G18" s="84"/>
      <c r="H18" s="84"/>
    </row>
    <row r="19" spans="1:9" ht="14.25" customHeight="1">
      <c r="A19" s="7"/>
      <c r="B19" s="6"/>
      <c r="C19" s="10"/>
      <c r="D19" s="10"/>
      <c r="E19" s="10"/>
      <c r="F19" s="10"/>
      <c r="G19" s="10"/>
      <c r="H19" s="6"/>
      <c r="I19" s="7"/>
    </row>
    <row r="20" spans="1:9" ht="15" customHeight="1">
      <c r="B20" s="24" t="s">
        <v>24</v>
      </c>
      <c r="C20" s="2" t="s">
        <v>12</v>
      </c>
      <c r="D20" s="2">
        <v>39567</v>
      </c>
      <c r="E20" s="2" t="s">
        <v>13</v>
      </c>
      <c r="F20" s="2">
        <v>20099</v>
      </c>
      <c r="G20" s="2">
        <v>70000</v>
      </c>
      <c r="H20" s="19" t="s">
        <v>51</v>
      </c>
      <c r="I20" s="7"/>
    </row>
    <row r="21" spans="1:9" ht="15" customHeight="1">
      <c r="B21" s="24" t="s">
        <v>25</v>
      </c>
      <c r="C21" s="2" t="s">
        <v>14</v>
      </c>
      <c r="D21" s="2">
        <v>34670</v>
      </c>
      <c r="E21" s="2" t="s">
        <v>26</v>
      </c>
      <c r="F21" s="2">
        <v>2012000768</v>
      </c>
      <c r="G21" s="2">
        <v>70000</v>
      </c>
      <c r="H21" s="19" t="s">
        <v>51</v>
      </c>
    </row>
    <row r="22" spans="1:9" ht="18.75" customHeight="1"/>
    <row r="23" spans="1:9" ht="18.75" customHeight="1"/>
  </sheetData>
  <mergeCells count="7">
    <mergeCell ref="A16:F16"/>
    <mergeCell ref="B18:H18"/>
    <mergeCell ref="A4:G4"/>
    <mergeCell ref="A12:F12"/>
    <mergeCell ref="A13:F13"/>
    <mergeCell ref="A14:F14"/>
    <mergeCell ref="A15:F15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G14" sqref="G14"/>
    </sheetView>
  </sheetViews>
  <sheetFormatPr baseColWidth="10" defaultRowHeight="15"/>
  <cols>
    <col min="1" max="1" width="3.85546875" customWidth="1"/>
    <col min="2" max="2" width="35.28515625" customWidth="1"/>
    <col min="3" max="3" width="7.85546875" customWidth="1"/>
    <col min="4" max="4" width="9.42578125" customWidth="1"/>
    <col min="5" max="5" width="20.85546875" customWidth="1"/>
    <col min="6" max="6" width="14.140625" bestFit="1" customWidth="1"/>
    <col min="7" max="7" width="10.5703125" customWidth="1"/>
    <col min="8" max="8" width="15.85546875" customWidth="1"/>
    <col min="9" max="9" width="12.570312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  <c r="G2" t="s">
        <v>74</v>
      </c>
    </row>
    <row r="3" spans="1:9" ht="15" customHeight="1">
      <c r="A3" s="1" t="s">
        <v>2</v>
      </c>
    </row>
    <row r="4" spans="1:9" ht="36.75" customHeight="1">
      <c r="A4" s="77" t="s">
        <v>87</v>
      </c>
      <c r="B4" s="77"/>
      <c r="C4" s="77"/>
      <c r="D4" s="77"/>
      <c r="E4" s="77"/>
      <c r="F4" s="77"/>
      <c r="G4" s="77"/>
    </row>
    <row r="5" spans="1:9" ht="3.75" customHeight="1">
      <c r="A5" s="47"/>
      <c r="B5" s="47"/>
      <c r="C5" s="47"/>
      <c r="D5" s="47"/>
      <c r="E5" s="47"/>
      <c r="F5" s="47"/>
      <c r="G5" s="47"/>
    </row>
    <row r="6" spans="1:9" ht="22.5" customHeight="1">
      <c r="A6" s="18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57" t="s">
        <v>81</v>
      </c>
    </row>
    <row r="7" spans="1:9" ht="24" customHeight="1">
      <c r="A7" s="2">
        <v>1</v>
      </c>
      <c r="B7" s="24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9" t="s">
        <v>51</v>
      </c>
      <c r="I7" s="59" t="s">
        <v>80</v>
      </c>
    </row>
    <row r="8" spans="1:9" ht="21.75" customHeight="1">
      <c r="A8" s="2">
        <v>2</v>
      </c>
      <c r="B8" s="24" t="s">
        <v>27</v>
      </c>
      <c r="C8" s="2" t="s">
        <v>12</v>
      </c>
      <c r="D8" s="2">
        <v>39603</v>
      </c>
      <c r="E8" s="2" t="s">
        <v>28</v>
      </c>
      <c r="F8" s="2">
        <v>455901</v>
      </c>
      <c r="G8" s="2">
        <v>70000</v>
      </c>
      <c r="H8" s="19" t="s">
        <v>51</v>
      </c>
      <c r="I8" s="49" t="s">
        <v>75</v>
      </c>
    </row>
    <row r="9" spans="1:9" ht="21.75" customHeight="1">
      <c r="A9" s="2">
        <v>3</v>
      </c>
      <c r="B9" s="24" t="s">
        <v>32</v>
      </c>
      <c r="C9" s="2" t="s">
        <v>12</v>
      </c>
      <c r="D9" s="4" t="s">
        <v>33</v>
      </c>
      <c r="E9" s="2" t="s">
        <v>34</v>
      </c>
      <c r="F9" s="2">
        <v>2012000360</v>
      </c>
      <c r="G9" s="2">
        <v>70000</v>
      </c>
      <c r="H9" s="19" t="s">
        <v>51</v>
      </c>
      <c r="I9" s="49" t="s">
        <v>82</v>
      </c>
    </row>
    <row r="10" spans="1:9" ht="20.25" customHeight="1">
      <c r="A10" s="2">
        <v>4</v>
      </c>
      <c r="B10" s="26" t="s">
        <v>35</v>
      </c>
      <c r="C10" s="27" t="s">
        <v>18</v>
      </c>
      <c r="D10" s="27">
        <v>57279</v>
      </c>
      <c r="E10" s="27" t="s">
        <v>11</v>
      </c>
      <c r="F10" s="28" t="s">
        <v>37</v>
      </c>
      <c r="G10" s="27">
        <v>70000</v>
      </c>
      <c r="H10" s="29" t="s">
        <v>51</v>
      </c>
      <c r="I10" s="58" t="s">
        <v>83</v>
      </c>
    </row>
    <row r="11" spans="1:9" s="30" customFormat="1" ht="21" customHeight="1">
      <c r="A11" s="27">
        <v>5</v>
      </c>
      <c r="B11" s="26" t="s">
        <v>45</v>
      </c>
      <c r="C11" s="27" t="s">
        <v>23</v>
      </c>
      <c r="D11" s="27">
        <v>37046</v>
      </c>
      <c r="E11" s="27" t="s">
        <v>28</v>
      </c>
      <c r="F11" s="28" t="s">
        <v>46</v>
      </c>
      <c r="G11" s="27">
        <v>50000</v>
      </c>
      <c r="H11" s="19" t="s">
        <v>51</v>
      </c>
      <c r="I11" s="60" t="s">
        <v>84</v>
      </c>
    </row>
    <row r="12" spans="1:9" s="30" customFormat="1" ht="21" customHeight="1">
      <c r="A12" s="27">
        <v>6</v>
      </c>
      <c r="B12" s="26" t="s">
        <v>93</v>
      </c>
      <c r="C12" s="27" t="s">
        <v>23</v>
      </c>
      <c r="D12" s="27">
        <v>34556</v>
      </c>
      <c r="E12" s="27" t="s">
        <v>94</v>
      </c>
      <c r="F12" s="2">
        <v>20099</v>
      </c>
      <c r="G12" s="27">
        <v>0</v>
      </c>
      <c r="H12" s="50" t="s">
        <v>51</v>
      </c>
      <c r="I12" s="60" t="s">
        <v>95</v>
      </c>
    </row>
    <row r="13" spans="1:9" ht="21" customHeight="1">
      <c r="A13" s="85" t="s">
        <v>16</v>
      </c>
      <c r="B13" s="86"/>
      <c r="C13" s="86"/>
      <c r="D13" s="86"/>
      <c r="E13" s="86"/>
      <c r="F13" s="87"/>
      <c r="G13" s="66">
        <f>SUM(G7:G11)</f>
        <v>310000</v>
      </c>
      <c r="H13" s="51"/>
    </row>
    <row r="14" spans="1:9" ht="17.25" customHeight="1">
      <c r="A14" s="78" t="s">
        <v>15</v>
      </c>
      <c r="B14" s="79"/>
      <c r="C14" s="79"/>
      <c r="D14" s="79"/>
      <c r="E14" s="79"/>
      <c r="F14" s="80"/>
      <c r="G14" s="62">
        <f>G13*0.15</f>
        <v>46500</v>
      </c>
      <c r="H14" s="52"/>
    </row>
    <row r="15" spans="1:9" ht="17.25" customHeight="1">
      <c r="A15" s="78" t="s">
        <v>17</v>
      </c>
      <c r="B15" s="79"/>
      <c r="C15" s="79"/>
      <c r="D15" s="79"/>
      <c r="E15" s="79"/>
      <c r="F15" s="80"/>
      <c r="G15" s="62">
        <f>G13*0.05</f>
        <v>15500</v>
      </c>
      <c r="H15" s="52"/>
    </row>
    <row r="16" spans="1:9" ht="16.5" customHeight="1">
      <c r="A16" s="78" t="s">
        <v>88</v>
      </c>
      <c r="B16" s="79"/>
      <c r="C16" s="79"/>
      <c r="D16" s="79"/>
      <c r="E16" s="79"/>
      <c r="F16" s="80"/>
      <c r="G16" s="62">
        <f>G13-G14-G15</f>
        <v>248000</v>
      </c>
      <c r="H16" s="52"/>
    </row>
    <row r="17" spans="1:9" ht="14.25" customHeight="1">
      <c r="A17" s="76" t="s">
        <v>47</v>
      </c>
      <c r="B17" s="76"/>
      <c r="C17" s="76"/>
      <c r="D17" s="76"/>
      <c r="E17" s="76"/>
      <c r="F17" s="76"/>
      <c r="G17" s="6"/>
      <c r="H17" s="6"/>
    </row>
    <row r="18" spans="1:9" ht="14.25" customHeight="1">
      <c r="A18" s="56"/>
      <c r="B18" s="56"/>
      <c r="C18" s="56"/>
      <c r="D18" s="56"/>
      <c r="E18" s="56"/>
      <c r="F18" s="56"/>
      <c r="G18" s="6"/>
      <c r="H18" s="6"/>
    </row>
    <row r="19" spans="1:9" ht="14.25" customHeight="1">
      <c r="A19" s="56" t="s">
        <v>86</v>
      </c>
      <c r="B19" s="84" t="s">
        <v>85</v>
      </c>
      <c r="C19" s="84"/>
      <c r="D19" s="84"/>
      <c r="E19" s="84"/>
      <c r="F19" s="84"/>
      <c r="G19" s="84"/>
      <c r="H19" s="84"/>
    </row>
    <row r="20" spans="1:9" ht="14.25" customHeight="1">
      <c r="A20" s="7"/>
      <c r="B20" s="6"/>
      <c r="C20" s="56"/>
      <c r="D20" s="56"/>
      <c r="E20" s="56"/>
      <c r="F20" s="56"/>
      <c r="G20" s="56"/>
      <c r="H20" s="6"/>
      <c r="I20" s="7"/>
    </row>
    <row r="21" spans="1:9" ht="15" customHeight="1">
      <c r="B21" s="24" t="s">
        <v>24</v>
      </c>
      <c r="C21" s="2" t="s">
        <v>12</v>
      </c>
      <c r="D21" s="2">
        <v>39567</v>
      </c>
      <c r="E21" s="2" t="s">
        <v>13</v>
      </c>
      <c r="F21" s="2">
        <v>20099</v>
      </c>
      <c r="G21" s="2">
        <v>70000</v>
      </c>
      <c r="H21" s="19" t="s">
        <v>51</v>
      </c>
      <c r="I21" s="57" t="s">
        <v>89</v>
      </c>
    </row>
    <row r="22" spans="1:9" ht="15" customHeight="1">
      <c r="B22" s="24" t="s">
        <v>25</v>
      </c>
      <c r="C22" s="2" t="s">
        <v>14</v>
      </c>
      <c r="D22" s="2">
        <v>34670</v>
      </c>
      <c r="E22" s="2" t="s">
        <v>26</v>
      </c>
      <c r="F22" s="2">
        <v>2012000768</v>
      </c>
      <c r="G22" s="2">
        <v>70000</v>
      </c>
      <c r="H22" s="19" t="s">
        <v>51</v>
      </c>
      <c r="I22" s="57" t="s">
        <v>91</v>
      </c>
    </row>
    <row r="23" spans="1:9" ht="18.75" customHeight="1">
      <c r="I23" s="61" t="s">
        <v>92</v>
      </c>
    </row>
    <row r="24" spans="1:9" ht="18.75" customHeight="1"/>
  </sheetData>
  <mergeCells count="7">
    <mergeCell ref="B19:H19"/>
    <mergeCell ref="A4:G4"/>
    <mergeCell ref="A13:F13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A11" sqref="A11"/>
    </sheetView>
  </sheetViews>
  <sheetFormatPr baseColWidth="10" defaultRowHeight="1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11.28515625" customWidth="1"/>
    <col min="8" max="8" width="15.28515625" customWidth="1"/>
    <col min="9" max="9" width="12.5703125" customWidth="1"/>
  </cols>
  <sheetData>
    <row r="1" spans="1:10">
      <c r="A1" s="1" t="s">
        <v>0</v>
      </c>
      <c r="E1" t="s">
        <v>21</v>
      </c>
      <c r="G1" t="s">
        <v>43</v>
      </c>
    </row>
    <row r="2" spans="1:10">
      <c r="A2" s="1" t="s">
        <v>1</v>
      </c>
      <c r="E2" t="s">
        <v>48</v>
      </c>
      <c r="G2" t="s">
        <v>74</v>
      </c>
    </row>
    <row r="3" spans="1:10" ht="15" customHeight="1">
      <c r="A3" s="1" t="s">
        <v>2</v>
      </c>
    </row>
    <row r="4" spans="1:10" ht="36.75" customHeight="1">
      <c r="A4" s="77" t="s">
        <v>97</v>
      </c>
      <c r="B4" s="77"/>
      <c r="C4" s="77"/>
      <c r="D4" s="77"/>
      <c r="E4" s="77"/>
      <c r="F4" s="77"/>
      <c r="G4" s="77"/>
    </row>
    <row r="5" spans="1:10" ht="3.75" customHeight="1">
      <c r="A5" s="63"/>
      <c r="B5" s="63"/>
      <c r="C5" s="63"/>
      <c r="D5" s="63"/>
      <c r="E5" s="63"/>
      <c r="F5" s="63"/>
      <c r="G5" s="63"/>
    </row>
    <row r="6" spans="1:10" ht="22.5" customHeight="1">
      <c r="A6" s="18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57" t="s">
        <v>81</v>
      </c>
    </row>
    <row r="7" spans="1:10" ht="24" customHeight="1">
      <c r="A7" s="2">
        <v>1</v>
      </c>
      <c r="B7" s="24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9" t="s">
        <v>51</v>
      </c>
      <c r="I7" s="59" t="s">
        <v>80</v>
      </c>
    </row>
    <row r="8" spans="1:10" ht="21.75" customHeight="1">
      <c r="A8" s="2">
        <v>2</v>
      </c>
      <c r="B8" s="24" t="s">
        <v>27</v>
      </c>
      <c r="C8" s="2" t="s">
        <v>12</v>
      </c>
      <c r="D8" s="2">
        <v>39603</v>
      </c>
      <c r="E8" s="2" t="s">
        <v>28</v>
      </c>
      <c r="F8" s="2">
        <v>455901</v>
      </c>
      <c r="G8" s="2">
        <v>70000</v>
      </c>
      <c r="H8" s="19" t="s">
        <v>51</v>
      </c>
      <c r="I8" s="49" t="s">
        <v>75</v>
      </c>
    </row>
    <row r="9" spans="1:10" ht="21.75" customHeight="1">
      <c r="A9" s="2">
        <v>3</v>
      </c>
      <c r="B9" s="24" t="s">
        <v>32</v>
      </c>
      <c r="C9" s="2" t="s">
        <v>12</v>
      </c>
      <c r="D9" s="4" t="s">
        <v>33</v>
      </c>
      <c r="E9" s="2" t="s">
        <v>34</v>
      </c>
      <c r="F9" s="2">
        <v>2012000360</v>
      </c>
      <c r="G9" s="2">
        <v>70000</v>
      </c>
      <c r="H9" s="19" t="s">
        <v>51</v>
      </c>
      <c r="I9" s="49" t="s">
        <v>82</v>
      </c>
    </row>
    <row r="10" spans="1:10" ht="20.25" customHeight="1">
      <c r="A10" s="2">
        <v>4</v>
      </c>
      <c r="B10" s="26" t="s">
        <v>35</v>
      </c>
      <c r="C10" s="27" t="s">
        <v>18</v>
      </c>
      <c r="D10" s="27">
        <v>57279</v>
      </c>
      <c r="E10" s="27" t="s">
        <v>11</v>
      </c>
      <c r="F10" s="28" t="s">
        <v>37</v>
      </c>
      <c r="G10" s="27">
        <v>70000</v>
      </c>
      <c r="H10" s="29" t="s">
        <v>51</v>
      </c>
      <c r="I10" s="58" t="s">
        <v>83</v>
      </c>
    </row>
    <row r="11" spans="1:10" s="30" customFormat="1" ht="21" customHeight="1">
      <c r="A11" s="27">
        <v>5</v>
      </c>
      <c r="B11" s="67" t="s">
        <v>45</v>
      </c>
      <c r="C11" s="68" t="s">
        <v>23</v>
      </c>
      <c r="D11" s="68">
        <v>37046</v>
      </c>
      <c r="E11" s="68" t="s">
        <v>28</v>
      </c>
      <c r="F11" s="69" t="s">
        <v>46</v>
      </c>
      <c r="G11" s="68">
        <v>50000</v>
      </c>
      <c r="H11" s="70" t="s">
        <v>51</v>
      </c>
      <c r="I11" s="71" t="s">
        <v>84</v>
      </c>
    </row>
    <row r="12" spans="1:10" s="30" customFormat="1" ht="21" customHeight="1">
      <c r="A12" s="27">
        <v>6</v>
      </c>
      <c r="B12" s="26" t="s">
        <v>93</v>
      </c>
      <c r="C12" s="27" t="s">
        <v>23</v>
      </c>
      <c r="D12" s="27">
        <v>34556</v>
      </c>
      <c r="E12" s="27" t="s">
        <v>94</v>
      </c>
      <c r="F12" s="2">
        <v>20099</v>
      </c>
      <c r="G12" s="27">
        <v>0</v>
      </c>
      <c r="H12" s="50" t="s">
        <v>51</v>
      </c>
      <c r="I12" s="60" t="s">
        <v>95</v>
      </c>
      <c r="J12" s="75"/>
    </row>
    <row r="13" spans="1:10" ht="21" customHeight="1">
      <c r="A13" s="85" t="s">
        <v>16</v>
      </c>
      <c r="B13" s="86"/>
      <c r="C13" s="86"/>
      <c r="D13" s="86"/>
      <c r="E13" s="86"/>
      <c r="F13" s="87"/>
      <c r="G13" s="66">
        <f>SUM(G7:G11)</f>
        <v>310000</v>
      </c>
      <c r="H13" s="51"/>
    </row>
    <row r="14" spans="1:10" ht="17.25" customHeight="1">
      <c r="A14" s="78" t="s">
        <v>15</v>
      </c>
      <c r="B14" s="79"/>
      <c r="C14" s="79"/>
      <c r="D14" s="79"/>
      <c r="E14" s="79"/>
      <c r="F14" s="80"/>
      <c r="G14" s="64">
        <f>G13*0.15</f>
        <v>46500</v>
      </c>
      <c r="H14" s="52"/>
    </row>
    <row r="15" spans="1:10" ht="17.25" customHeight="1">
      <c r="A15" s="78" t="s">
        <v>17</v>
      </c>
      <c r="B15" s="79"/>
      <c r="C15" s="79"/>
      <c r="D15" s="79"/>
      <c r="E15" s="79"/>
      <c r="F15" s="80"/>
      <c r="G15" s="64">
        <f>G13*0.05</f>
        <v>15500</v>
      </c>
      <c r="H15" s="52"/>
    </row>
    <row r="16" spans="1:10" ht="16.5" customHeight="1">
      <c r="A16" s="78" t="s">
        <v>96</v>
      </c>
      <c r="B16" s="79"/>
      <c r="C16" s="79"/>
      <c r="D16" s="79"/>
      <c r="E16" s="79"/>
      <c r="F16" s="80"/>
      <c r="G16" s="64">
        <f>G13-G14-G15</f>
        <v>248000</v>
      </c>
      <c r="H16" s="52"/>
    </row>
    <row r="17" spans="1:9" ht="14.25" customHeight="1">
      <c r="A17" s="76" t="s">
        <v>47</v>
      </c>
      <c r="B17" s="76"/>
      <c r="C17" s="76"/>
      <c r="D17" s="76"/>
      <c r="E17" s="76"/>
      <c r="F17" s="76"/>
      <c r="G17" s="6"/>
      <c r="H17" s="6"/>
    </row>
    <row r="18" spans="1:9" ht="14.25" customHeight="1">
      <c r="A18" s="65"/>
      <c r="B18" s="65"/>
      <c r="C18" s="65"/>
      <c r="D18" s="65"/>
      <c r="E18" s="65"/>
      <c r="F18" s="65"/>
      <c r="G18" s="6"/>
      <c r="H18" s="6"/>
    </row>
    <row r="19" spans="1:9" ht="14.25" customHeight="1">
      <c r="A19" s="65" t="s">
        <v>86</v>
      </c>
      <c r="B19" s="84" t="s">
        <v>85</v>
      </c>
      <c r="C19" s="84"/>
      <c r="D19" s="84"/>
      <c r="E19" s="84"/>
      <c r="F19" s="84"/>
      <c r="G19" s="84"/>
      <c r="H19" s="84"/>
    </row>
    <row r="20" spans="1:9" ht="14.25" customHeight="1">
      <c r="A20" s="7"/>
      <c r="B20" s="6"/>
      <c r="C20" s="65"/>
      <c r="D20" s="65"/>
      <c r="E20" s="65"/>
      <c r="F20" s="65"/>
      <c r="G20" s="65"/>
      <c r="H20" s="6"/>
      <c r="I20" s="7"/>
    </row>
    <row r="21" spans="1:9" ht="15" customHeight="1">
      <c r="B21" s="24" t="s">
        <v>24</v>
      </c>
      <c r="C21" s="2" t="s">
        <v>12</v>
      </c>
      <c r="D21" s="2">
        <v>39567</v>
      </c>
      <c r="E21" s="2" t="s">
        <v>13</v>
      </c>
      <c r="F21" s="2">
        <v>20099</v>
      </c>
      <c r="G21" s="2">
        <v>70000</v>
      </c>
      <c r="H21" s="19" t="s">
        <v>51</v>
      </c>
      <c r="I21" s="57" t="s">
        <v>89</v>
      </c>
    </row>
    <row r="22" spans="1:9" ht="15" customHeight="1">
      <c r="B22" s="24" t="s">
        <v>25</v>
      </c>
      <c r="C22" s="2" t="s">
        <v>14</v>
      </c>
      <c r="D22" s="2">
        <v>34670</v>
      </c>
      <c r="E22" s="2" t="s">
        <v>26</v>
      </c>
      <c r="F22" s="2">
        <v>2012000768</v>
      </c>
      <c r="G22" s="2">
        <v>70000</v>
      </c>
      <c r="H22" s="19" t="s">
        <v>51</v>
      </c>
      <c r="I22" s="57" t="s">
        <v>91</v>
      </c>
    </row>
    <row r="23" spans="1:9" ht="18.75" customHeight="1">
      <c r="I23" s="61" t="s">
        <v>92</v>
      </c>
    </row>
    <row r="24" spans="1:9" ht="18.75" customHeight="1"/>
  </sheetData>
  <mergeCells count="7">
    <mergeCell ref="B19:H19"/>
    <mergeCell ref="A4:G4"/>
    <mergeCell ref="A13:F13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A4" workbookViewId="0">
      <selection activeCell="H7" sqref="H7"/>
    </sheetView>
  </sheetViews>
  <sheetFormatPr baseColWidth="10" defaultRowHeight="1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11.28515625" customWidth="1"/>
    <col min="8" max="8" width="15.28515625" customWidth="1"/>
    <col min="9" max="9" width="12.5703125" customWidth="1"/>
  </cols>
  <sheetData>
    <row r="1" spans="1:10">
      <c r="A1" s="1" t="s">
        <v>0</v>
      </c>
      <c r="E1" t="s">
        <v>21</v>
      </c>
      <c r="G1" t="s">
        <v>43</v>
      </c>
    </row>
    <row r="2" spans="1:10">
      <c r="A2" s="1" t="s">
        <v>1</v>
      </c>
      <c r="E2" t="s">
        <v>48</v>
      </c>
      <c r="G2" t="s">
        <v>74</v>
      </c>
    </row>
    <row r="3" spans="1:10" ht="15" customHeight="1">
      <c r="A3" s="1" t="s">
        <v>2</v>
      </c>
    </row>
    <row r="4" spans="1:10" ht="36.75" customHeight="1">
      <c r="A4" s="77" t="s">
        <v>99</v>
      </c>
      <c r="B4" s="77"/>
      <c r="C4" s="77"/>
      <c r="D4" s="77"/>
      <c r="E4" s="77"/>
      <c r="F4" s="77"/>
      <c r="G4" s="77"/>
    </row>
    <row r="5" spans="1:10" ht="3.75" customHeight="1">
      <c r="A5" s="72"/>
      <c r="B5" s="72"/>
      <c r="C5" s="72"/>
      <c r="D5" s="72"/>
      <c r="E5" s="72"/>
      <c r="F5" s="72"/>
      <c r="G5" s="72"/>
    </row>
    <row r="6" spans="1:10" ht="22.5" customHeight="1">
      <c r="A6" s="18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57" t="s">
        <v>81</v>
      </c>
    </row>
    <row r="7" spans="1:10" ht="24" customHeight="1">
      <c r="A7" s="2">
        <v>1</v>
      </c>
      <c r="B7" s="24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9" t="s">
        <v>51</v>
      </c>
      <c r="I7" s="59" t="s">
        <v>80</v>
      </c>
    </row>
    <row r="8" spans="1:10" ht="21.75" customHeight="1">
      <c r="A8" s="2">
        <v>2</v>
      </c>
      <c r="B8" s="24" t="s">
        <v>27</v>
      </c>
      <c r="C8" s="2" t="s">
        <v>12</v>
      </c>
      <c r="D8" s="2">
        <v>39603</v>
      </c>
      <c r="E8" s="2" t="s">
        <v>28</v>
      </c>
      <c r="F8" s="2">
        <v>455901</v>
      </c>
      <c r="G8" s="2">
        <v>70000</v>
      </c>
      <c r="H8" s="19" t="s">
        <v>51</v>
      </c>
      <c r="I8" s="49" t="s">
        <v>75</v>
      </c>
    </row>
    <row r="9" spans="1:10" ht="21.75" customHeight="1">
      <c r="A9" s="2">
        <v>3</v>
      </c>
      <c r="B9" s="24" t="s">
        <v>32</v>
      </c>
      <c r="C9" s="2" t="s">
        <v>12</v>
      </c>
      <c r="D9" s="4" t="s">
        <v>33</v>
      </c>
      <c r="E9" s="2" t="s">
        <v>34</v>
      </c>
      <c r="F9" s="2">
        <v>2012000360</v>
      </c>
      <c r="G9" s="2">
        <v>70000</v>
      </c>
      <c r="H9" s="19" t="s">
        <v>51</v>
      </c>
      <c r="I9" s="49" t="s">
        <v>82</v>
      </c>
    </row>
    <row r="10" spans="1:10" ht="20.25" customHeight="1">
      <c r="A10" s="2">
        <v>4</v>
      </c>
      <c r="B10" s="26" t="s">
        <v>35</v>
      </c>
      <c r="C10" s="27" t="s">
        <v>18</v>
      </c>
      <c r="D10" s="27">
        <v>57279</v>
      </c>
      <c r="E10" s="27" t="s">
        <v>11</v>
      </c>
      <c r="F10" s="28" t="s">
        <v>37</v>
      </c>
      <c r="G10" s="27">
        <v>70000</v>
      </c>
      <c r="H10" s="29" t="s">
        <v>51</v>
      </c>
      <c r="I10" s="58" t="s">
        <v>83</v>
      </c>
    </row>
    <row r="11" spans="1:10" s="30" customFormat="1" ht="21" customHeight="1">
      <c r="A11" s="27">
        <v>5</v>
      </c>
      <c r="B11" s="67" t="s">
        <v>45</v>
      </c>
      <c r="C11" s="68" t="s">
        <v>23</v>
      </c>
      <c r="D11" s="68">
        <v>37046</v>
      </c>
      <c r="E11" s="68" t="s">
        <v>28</v>
      </c>
      <c r="F11" s="69" t="s">
        <v>46</v>
      </c>
      <c r="G11" s="68">
        <v>50000</v>
      </c>
      <c r="H11" s="70" t="s">
        <v>51</v>
      </c>
      <c r="I11" s="71" t="s">
        <v>84</v>
      </c>
    </row>
    <row r="12" spans="1:10" s="30" customFormat="1" ht="21" customHeight="1">
      <c r="A12" s="27">
        <v>6</v>
      </c>
      <c r="B12" s="26" t="s">
        <v>93</v>
      </c>
      <c r="C12" s="27" t="s">
        <v>23</v>
      </c>
      <c r="D12" s="27">
        <v>34556</v>
      </c>
      <c r="E12" s="27" t="s">
        <v>94</v>
      </c>
      <c r="F12" s="2">
        <v>20099</v>
      </c>
      <c r="G12" s="27">
        <v>0</v>
      </c>
      <c r="H12" s="50" t="s">
        <v>51</v>
      </c>
      <c r="I12" s="60" t="s">
        <v>95</v>
      </c>
      <c r="J12" s="75"/>
    </row>
    <row r="13" spans="1:10" ht="21" customHeight="1">
      <c r="A13" s="85" t="s">
        <v>16</v>
      </c>
      <c r="B13" s="86"/>
      <c r="C13" s="86"/>
      <c r="D13" s="86"/>
      <c r="E13" s="86"/>
      <c r="F13" s="87"/>
      <c r="G13" s="66">
        <f>SUM(G7:G11)</f>
        <v>310000</v>
      </c>
      <c r="H13" s="51"/>
    </row>
    <row r="14" spans="1:10" ht="17.25" customHeight="1">
      <c r="A14" s="78" t="s">
        <v>15</v>
      </c>
      <c r="B14" s="79"/>
      <c r="C14" s="79"/>
      <c r="D14" s="79"/>
      <c r="E14" s="79"/>
      <c r="F14" s="80"/>
      <c r="G14" s="73">
        <f>G13*0.15</f>
        <v>46500</v>
      </c>
      <c r="H14" s="52"/>
    </row>
    <row r="15" spans="1:10" ht="17.25" customHeight="1">
      <c r="A15" s="78" t="s">
        <v>17</v>
      </c>
      <c r="B15" s="79"/>
      <c r="C15" s="79"/>
      <c r="D15" s="79"/>
      <c r="E15" s="79"/>
      <c r="F15" s="80"/>
      <c r="G15" s="73">
        <f>G13*0.05</f>
        <v>15500</v>
      </c>
      <c r="H15" s="52"/>
    </row>
    <row r="16" spans="1:10" ht="16.5" customHeight="1">
      <c r="A16" s="78" t="s">
        <v>98</v>
      </c>
      <c r="B16" s="79"/>
      <c r="C16" s="79"/>
      <c r="D16" s="79"/>
      <c r="E16" s="79"/>
      <c r="F16" s="80"/>
      <c r="G16" s="73">
        <f>G13-G14-G15</f>
        <v>248000</v>
      </c>
      <c r="H16" s="52"/>
    </row>
    <row r="17" spans="1:9" ht="14.25" customHeight="1">
      <c r="A17" s="76" t="s">
        <v>47</v>
      </c>
      <c r="B17" s="76"/>
      <c r="C17" s="76"/>
      <c r="D17" s="76"/>
      <c r="E17" s="76"/>
      <c r="F17" s="76"/>
      <c r="G17" s="6"/>
      <c r="H17" s="6"/>
    </row>
    <row r="18" spans="1:9" ht="14.25" customHeight="1">
      <c r="A18" s="74"/>
      <c r="B18" s="74"/>
      <c r="C18" s="74"/>
      <c r="D18" s="74"/>
      <c r="E18" s="74"/>
      <c r="F18" s="74"/>
      <c r="G18" s="6"/>
      <c r="H18" s="6"/>
    </row>
    <row r="19" spans="1:9" ht="14.25" customHeight="1">
      <c r="A19" s="74" t="s">
        <v>86</v>
      </c>
      <c r="B19" s="84" t="s">
        <v>85</v>
      </c>
      <c r="C19" s="84"/>
      <c r="D19" s="84"/>
      <c r="E19" s="84"/>
      <c r="F19" s="84"/>
      <c r="G19" s="84"/>
      <c r="H19" s="84"/>
    </row>
    <row r="20" spans="1:9" ht="14.25" customHeight="1">
      <c r="A20" s="7"/>
      <c r="B20" s="6"/>
      <c r="C20" s="74"/>
      <c r="D20" s="74"/>
      <c r="E20" s="74"/>
      <c r="F20" s="74"/>
      <c r="G20" s="74"/>
      <c r="H20" s="6"/>
      <c r="I20" s="7"/>
    </row>
    <row r="21" spans="1:9" ht="15" customHeight="1">
      <c r="B21" s="24" t="s">
        <v>24</v>
      </c>
      <c r="C21" s="2" t="s">
        <v>12</v>
      </c>
      <c r="D21" s="2">
        <v>39567</v>
      </c>
      <c r="E21" s="2" t="s">
        <v>13</v>
      </c>
      <c r="F21" s="2">
        <v>20099</v>
      </c>
      <c r="G21" s="2">
        <v>70000</v>
      </c>
      <c r="H21" s="19" t="s">
        <v>51</v>
      </c>
      <c r="I21" s="57" t="s">
        <v>89</v>
      </c>
    </row>
    <row r="22" spans="1:9" ht="15" customHeight="1">
      <c r="B22" s="24" t="s">
        <v>25</v>
      </c>
      <c r="C22" s="2" t="s">
        <v>14</v>
      </c>
      <c r="D22" s="2">
        <v>34670</v>
      </c>
      <c r="E22" s="2" t="s">
        <v>26</v>
      </c>
      <c r="F22" s="2">
        <v>2012000768</v>
      </c>
      <c r="G22" s="2">
        <v>70000</v>
      </c>
      <c r="H22" s="19" t="s">
        <v>51</v>
      </c>
      <c r="I22" s="57" t="s">
        <v>91</v>
      </c>
    </row>
    <row r="23" spans="1:9" ht="18.75" customHeight="1">
      <c r="I23" s="61" t="s">
        <v>92</v>
      </c>
    </row>
    <row r="24" spans="1:9" ht="18.75" customHeight="1"/>
  </sheetData>
  <mergeCells count="7">
    <mergeCell ref="B19:H19"/>
    <mergeCell ref="A4:G4"/>
    <mergeCell ref="A13:F13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F7" sqref="F7"/>
    </sheetView>
  </sheetViews>
  <sheetFormatPr baseColWidth="10" defaultRowHeight="1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42" customHeight="1">
      <c r="A1" s="89" t="s">
        <v>55</v>
      </c>
      <c r="B1" s="89"/>
      <c r="C1" s="89"/>
      <c r="D1" s="89"/>
      <c r="E1" s="89"/>
      <c r="F1" s="89"/>
      <c r="G1" s="89"/>
      <c r="H1" s="89"/>
      <c r="I1" s="89"/>
      <c r="J1" s="89"/>
    </row>
    <row r="2" spans="1:10">
      <c r="A2" s="1" t="s">
        <v>0</v>
      </c>
      <c r="E2" t="s">
        <v>21</v>
      </c>
      <c r="G2" t="s">
        <v>43</v>
      </c>
    </row>
    <row r="3" spans="1:10">
      <c r="A3" s="1" t="s">
        <v>1</v>
      </c>
      <c r="E3" t="s">
        <v>48</v>
      </c>
    </row>
    <row r="4" spans="1:10" ht="15" customHeight="1">
      <c r="A4" s="1" t="s">
        <v>2</v>
      </c>
      <c r="C4" s="77"/>
      <c r="D4" s="77"/>
      <c r="E4" s="77"/>
      <c r="F4" s="77"/>
      <c r="G4" s="77"/>
      <c r="H4" s="77"/>
      <c r="I4" s="77"/>
    </row>
    <row r="5" spans="1:10" ht="11.25" customHeight="1">
      <c r="A5" s="17"/>
    </row>
    <row r="6" spans="1:10" ht="22.5" customHeight="1">
      <c r="A6" s="18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20" t="s">
        <v>53</v>
      </c>
      <c r="J6" s="20" t="s">
        <v>9</v>
      </c>
    </row>
    <row r="7" spans="1:10" ht="24" customHeight="1">
      <c r="A7" s="2">
        <v>1</v>
      </c>
      <c r="B7" s="3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9" t="s">
        <v>51</v>
      </c>
      <c r="I7" s="21"/>
      <c r="J7" s="22"/>
    </row>
    <row r="8" spans="1:10" ht="24" customHeight="1">
      <c r="A8" s="2">
        <v>2</v>
      </c>
      <c r="B8" s="3" t="s">
        <v>24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9" t="s">
        <v>51</v>
      </c>
      <c r="I8" s="22"/>
      <c r="J8" s="22"/>
    </row>
    <row r="9" spans="1:10" ht="21.75" customHeight="1">
      <c r="A9" s="2">
        <v>3</v>
      </c>
      <c r="B9" s="3" t="s">
        <v>25</v>
      </c>
      <c r="C9" s="2" t="s">
        <v>14</v>
      </c>
      <c r="D9" s="2">
        <v>34670</v>
      </c>
      <c r="E9" s="2" t="s">
        <v>26</v>
      </c>
      <c r="F9" s="2">
        <v>2012000768</v>
      </c>
      <c r="G9" s="2">
        <v>70000</v>
      </c>
      <c r="H9" s="19" t="s">
        <v>51</v>
      </c>
      <c r="I9" s="22"/>
      <c r="J9" s="22"/>
    </row>
    <row r="10" spans="1:10" ht="21.75" customHeight="1">
      <c r="A10" s="2">
        <v>4</v>
      </c>
      <c r="B10" s="3" t="s">
        <v>27</v>
      </c>
      <c r="C10" s="2" t="s">
        <v>12</v>
      </c>
      <c r="D10" s="2">
        <v>39603</v>
      </c>
      <c r="E10" s="2" t="s">
        <v>28</v>
      </c>
      <c r="F10" s="2">
        <v>455901</v>
      </c>
      <c r="G10" s="2">
        <v>70000</v>
      </c>
      <c r="H10" s="19" t="s">
        <v>51</v>
      </c>
      <c r="I10" s="22"/>
      <c r="J10" s="22"/>
    </row>
    <row r="11" spans="1:10" ht="21.75" customHeight="1">
      <c r="A11" s="2">
        <v>5</v>
      </c>
      <c r="B11" s="3" t="s">
        <v>29</v>
      </c>
      <c r="C11" s="2" t="s">
        <v>14</v>
      </c>
      <c r="D11" s="2">
        <v>38375</v>
      </c>
      <c r="E11" s="2" t="s">
        <v>30</v>
      </c>
      <c r="F11" s="4" t="s">
        <v>31</v>
      </c>
      <c r="G11" s="2">
        <v>70000</v>
      </c>
      <c r="H11" s="18" t="s">
        <v>52</v>
      </c>
      <c r="I11" s="22"/>
      <c r="J11" s="22"/>
    </row>
    <row r="12" spans="1:10" ht="20.25" customHeight="1">
      <c r="A12" s="2">
        <v>6</v>
      </c>
      <c r="B12" s="3" t="s">
        <v>32</v>
      </c>
      <c r="C12" s="2" t="s">
        <v>12</v>
      </c>
      <c r="D12" s="4" t="s">
        <v>33</v>
      </c>
      <c r="E12" s="2" t="s">
        <v>34</v>
      </c>
      <c r="F12" s="2">
        <v>2012000360</v>
      </c>
      <c r="G12" s="2">
        <v>70000</v>
      </c>
      <c r="H12" s="19" t="s">
        <v>51</v>
      </c>
      <c r="I12" s="22"/>
      <c r="J12" s="22"/>
    </row>
    <row r="13" spans="1:10" ht="21" customHeight="1">
      <c r="A13" s="2">
        <v>7</v>
      </c>
      <c r="B13" s="13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9" t="s">
        <v>51</v>
      </c>
      <c r="I13" s="22" t="s">
        <v>54</v>
      </c>
      <c r="J13" s="21">
        <v>250000</v>
      </c>
    </row>
    <row r="14" spans="1:10" ht="14.25" customHeight="1">
      <c r="A14" s="88" t="s">
        <v>47</v>
      </c>
      <c r="B14" s="88"/>
      <c r="C14" s="88"/>
      <c r="D14" s="88"/>
      <c r="E14" s="88"/>
      <c r="F14" s="88"/>
      <c r="G14" s="88"/>
      <c r="H14" s="88"/>
      <c r="I14" s="7"/>
    </row>
    <row r="15" spans="1:10" ht="15" customHeight="1">
      <c r="A15" s="7"/>
      <c r="B15" s="7"/>
      <c r="C15" s="7"/>
      <c r="D15" s="7"/>
      <c r="E15" s="7"/>
      <c r="F15" s="7"/>
      <c r="H15" s="8"/>
      <c r="I15" s="7"/>
    </row>
    <row r="16" spans="1:10" ht="15" customHeight="1"/>
    <row r="17" ht="18.75" customHeight="1"/>
    <row r="18" ht="18.75" customHeight="1"/>
  </sheetData>
  <mergeCells count="3">
    <mergeCell ref="A14:H14"/>
    <mergeCell ref="A1:J1"/>
    <mergeCell ref="C4:I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E1" sqref="E1:H2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  <c r="C3" s="77" t="s">
        <v>42</v>
      </c>
      <c r="D3" s="77"/>
      <c r="E3" s="77"/>
      <c r="F3" s="77"/>
      <c r="G3" s="77"/>
      <c r="H3" s="77"/>
      <c r="I3" s="77"/>
    </row>
    <row r="4" spans="1:9" ht="11.25" customHeight="1">
      <c r="A4" s="12"/>
    </row>
    <row r="5" spans="1:9" ht="22.5" customHeight="1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</row>
    <row r="6" spans="1:9" ht="24" customHeight="1">
      <c r="A6" s="2">
        <v>1</v>
      </c>
      <c r="B6" s="3" t="s">
        <v>22</v>
      </c>
      <c r="C6" s="2" t="s">
        <v>23</v>
      </c>
      <c r="D6" s="2">
        <v>34565</v>
      </c>
      <c r="E6" s="2" t="s">
        <v>13</v>
      </c>
      <c r="F6" s="2">
        <v>2012000983</v>
      </c>
      <c r="G6" s="2">
        <v>50000</v>
      </c>
      <c r="H6" s="2"/>
      <c r="I6" s="5"/>
    </row>
    <row r="7" spans="1:9" ht="24" customHeight="1">
      <c r="A7" s="2">
        <v>2</v>
      </c>
      <c r="B7" s="3" t="s">
        <v>24</v>
      </c>
      <c r="C7" s="2" t="s">
        <v>12</v>
      </c>
      <c r="D7" s="2">
        <v>39567</v>
      </c>
      <c r="E7" s="2" t="s">
        <v>13</v>
      </c>
      <c r="F7" s="2">
        <v>20099</v>
      </c>
      <c r="G7" s="2">
        <v>70000</v>
      </c>
      <c r="H7" s="2"/>
    </row>
    <row r="8" spans="1:9" ht="21.75" customHeight="1">
      <c r="A8" s="2">
        <v>3</v>
      </c>
      <c r="B8" s="3" t="s">
        <v>25</v>
      </c>
      <c r="C8" s="2" t="s">
        <v>14</v>
      </c>
      <c r="D8" s="2">
        <v>34670</v>
      </c>
      <c r="E8" s="2" t="s">
        <v>26</v>
      </c>
      <c r="F8" s="2">
        <v>2012000768</v>
      </c>
      <c r="G8" s="2">
        <v>70000</v>
      </c>
      <c r="H8" s="2"/>
    </row>
    <row r="9" spans="1:9" ht="21.75" customHeight="1">
      <c r="A9" s="2">
        <v>4</v>
      </c>
      <c r="B9" s="3" t="s">
        <v>27</v>
      </c>
      <c r="C9" s="2" t="s">
        <v>12</v>
      </c>
      <c r="D9" s="2">
        <v>39603</v>
      </c>
      <c r="E9" s="2" t="s">
        <v>28</v>
      </c>
      <c r="F9" s="2">
        <v>455901</v>
      </c>
      <c r="G9" s="2">
        <v>70000</v>
      </c>
      <c r="H9" s="2"/>
    </row>
    <row r="10" spans="1:9" ht="21.75" customHeight="1">
      <c r="A10" s="2">
        <v>5</v>
      </c>
      <c r="B10" s="3" t="s">
        <v>29</v>
      </c>
      <c r="C10" s="2" t="s">
        <v>14</v>
      </c>
      <c r="D10" s="2">
        <v>38375</v>
      </c>
      <c r="E10" s="2" t="s">
        <v>30</v>
      </c>
      <c r="F10" s="4" t="s">
        <v>31</v>
      </c>
      <c r="G10" s="2">
        <v>70000</v>
      </c>
      <c r="H10" s="2"/>
    </row>
    <row r="11" spans="1:9" ht="20.25" customHeight="1">
      <c r="A11" s="2">
        <v>6</v>
      </c>
      <c r="B11" s="3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2"/>
    </row>
    <row r="12" spans="1:9" ht="21" customHeight="1">
      <c r="A12" s="2">
        <v>7</v>
      </c>
      <c r="B12" s="3" t="s">
        <v>35</v>
      </c>
      <c r="C12" s="2" t="s">
        <v>18</v>
      </c>
      <c r="D12" s="2">
        <v>57279</v>
      </c>
      <c r="E12" s="2" t="s">
        <v>11</v>
      </c>
      <c r="F12" s="4" t="s">
        <v>37</v>
      </c>
      <c r="G12" s="2">
        <v>70000</v>
      </c>
      <c r="H12" s="2"/>
    </row>
    <row r="13" spans="1:9" ht="21" customHeight="1">
      <c r="A13" s="2">
        <v>8</v>
      </c>
      <c r="B13" s="13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4"/>
    </row>
    <row r="14" spans="1:9" ht="19.5" customHeight="1">
      <c r="A14" s="2">
        <v>9</v>
      </c>
      <c r="B14" s="3" t="s">
        <v>38</v>
      </c>
      <c r="C14" s="2"/>
      <c r="D14" s="2"/>
      <c r="E14" s="2"/>
      <c r="F14" s="4"/>
      <c r="G14" s="2"/>
      <c r="H14" s="2"/>
    </row>
    <row r="15" spans="1:9" ht="17.25" customHeight="1">
      <c r="A15" s="78" t="s">
        <v>16</v>
      </c>
      <c r="B15" s="79"/>
      <c r="C15" s="79"/>
      <c r="D15" s="79"/>
      <c r="E15" s="79"/>
      <c r="F15" s="80"/>
      <c r="G15" s="2">
        <f>SUM(G6:G14)</f>
        <v>520000</v>
      </c>
      <c r="H15" s="11"/>
    </row>
    <row r="16" spans="1:9" ht="17.25" customHeight="1">
      <c r="A16" s="78" t="s">
        <v>15</v>
      </c>
      <c r="B16" s="79"/>
      <c r="C16" s="79"/>
      <c r="D16" s="79"/>
      <c r="E16" s="79"/>
      <c r="F16" s="80"/>
      <c r="G16" s="2">
        <f>G15*0.15</f>
        <v>78000</v>
      </c>
      <c r="H16" s="2"/>
    </row>
    <row r="17" spans="1:9" ht="16.5" customHeight="1">
      <c r="A17" s="78" t="s">
        <v>17</v>
      </c>
      <c r="B17" s="79"/>
      <c r="C17" s="79"/>
      <c r="D17" s="79"/>
      <c r="E17" s="79"/>
      <c r="F17" s="80"/>
      <c r="G17" s="2">
        <f>G15*0.05</f>
        <v>26000</v>
      </c>
      <c r="H17" s="2"/>
    </row>
    <row r="18" spans="1:9" ht="14.25" customHeight="1">
      <c r="A18" s="78" t="s">
        <v>44</v>
      </c>
      <c r="B18" s="79"/>
      <c r="C18" s="79"/>
      <c r="D18" s="79"/>
      <c r="E18" s="79"/>
      <c r="F18" s="80"/>
      <c r="G18" s="2">
        <f>G15-G16-G17</f>
        <v>416000</v>
      </c>
      <c r="H18" s="2"/>
    </row>
    <row r="19" spans="1:9" ht="14.25" customHeight="1">
      <c r="A19" s="76" t="s">
        <v>47</v>
      </c>
      <c r="B19" s="76"/>
      <c r="C19" s="76"/>
      <c r="D19" s="76"/>
      <c r="E19" s="76"/>
      <c r="F19" s="76"/>
      <c r="G19" s="6"/>
      <c r="H19" s="6"/>
      <c r="I19" s="7"/>
    </row>
    <row r="20" spans="1:9" ht="15" customHeight="1">
      <c r="A20" s="7"/>
      <c r="B20" s="6"/>
      <c r="C20" s="10"/>
      <c r="D20" s="10"/>
      <c r="E20" s="10"/>
      <c r="F20" s="10"/>
      <c r="G20" s="10"/>
      <c r="H20" s="6"/>
      <c r="I20" s="7"/>
    </row>
    <row r="21" spans="1:9" ht="15" customHeight="1">
      <c r="B21" s="7"/>
      <c r="C21" s="7"/>
      <c r="D21" s="7"/>
      <c r="E21" s="7"/>
      <c r="F21" s="7"/>
      <c r="H21" s="8"/>
    </row>
    <row r="22" spans="1:9" ht="18.75" customHeight="1"/>
    <row r="23" spans="1:9" ht="18.75" customHeight="1"/>
  </sheetData>
  <mergeCells count="6">
    <mergeCell ref="C3:I3"/>
    <mergeCell ref="A19:F19"/>
    <mergeCell ref="A18:F18"/>
    <mergeCell ref="A17:F17"/>
    <mergeCell ref="A16:F16"/>
    <mergeCell ref="A15:F15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H9" sqref="H9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  <c r="C3" s="77" t="s">
        <v>49</v>
      </c>
      <c r="D3" s="77"/>
      <c r="E3" s="77"/>
      <c r="F3" s="77"/>
      <c r="G3" s="77"/>
      <c r="H3" s="77"/>
      <c r="I3" s="77"/>
    </row>
    <row r="4" spans="1:9" ht="11.25" customHeight="1">
      <c r="A4" s="16"/>
    </row>
    <row r="5" spans="1:9" ht="22.5" customHeight="1">
      <c r="A5" s="18" t="s">
        <v>3</v>
      </c>
      <c r="B5" s="18" t="s">
        <v>4</v>
      </c>
      <c r="C5" s="18" t="s">
        <v>5</v>
      </c>
      <c r="D5" s="18" t="s">
        <v>6</v>
      </c>
      <c r="E5" s="18" t="s">
        <v>7</v>
      </c>
      <c r="F5" s="18" t="s">
        <v>8</v>
      </c>
      <c r="G5" s="18" t="s">
        <v>9</v>
      </c>
      <c r="H5" s="18" t="s">
        <v>10</v>
      </c>
    </row>
    <row r="6" spans="1:9" ht="24" customHeight="1">
      <c r="A6" s="2">
        <v>1</v>
      </c>
      <c r="B6" s="3" t="s">
        <v>22</v>
      </c>
      <c r="C6" s="2" t="s">
        <v>23</v>
      </c>
      <c r="D6" s="2">
        <v>34565</v>
      </c>
      <c r="E6" s="2" t="s">
        <v>13</v>
      </c>
      <c r="F6" s="2">
        <v>2012000983</v>
      </c>
      <c r="G6" s="2">
        <v>50000</v>
      </c>
      <c r="H6" s="19" t="s">
        <v>51</v>
      </c>
      <c r="I6" s="5"/>
    </row>
    <row r="7" spans="1:9" ht="24" customHeight="1">
      <c r="A7" s="2">
        <v>2</v>
      </c>
      <c r="B7" s="3" t="s">
        <v>24</v>
      </c>
      <c r="C7" s="2" t="s">
        <v>12</v>
      </c>
      <c r="D7" s="2">
        <v>39567</v>
      </c>
      <c r="E7" s="2" t="s">
        <v>13</v>
      </c>
      <c r="F7" s="2">
        <v>20099</v>
      </c>
      <c r="G7" s="2">
        <v>70000</v>
      </c>
      <c r="H7" s="19" t="s">
        <v>51</v>
      </c>
    </row>
    <row r="8" spans="1:9" ht="21.75" customHeight="1">
      <c r="A8" s="2">
        <v>3</v>
      </c>
      <c r="B8" s="3" t="s">
        <v>25</v>
      </c>
      <c r="C8" s="2" t="s">
        <v>14</v>
      </c>
      <c r="D8" s="2">
        <v>34670</v>
      </c>
      <c r="E8" s="2" t="s">
        <v>26</v>
      </c>
      <c r="F8" s="2">
        <v>2012000768</v>
      </c>
      <c r="G8" s="2">
        <v>70000</v>
      </c>
      <c r="H8" s="19" t="s">
        <v>51</v>
      </c>
    </row>
    <row r="9" spans="1:9" ht="21.75" customHeight="1">
      <c r="A9" s="2">
        <v>4</v>
      </c>
      <c r="B9" s="3" t="s">
        <v>27</v>
      </c>
      <c r="C9" s="2" t="s">
        <v>12</v>
      </c>
      <c r="D9" s="2">
        <v>39603</v>
      </c>
      <c r="E9" s="2" t="s">
        <v>28</v>
      </c>
      <c r="F9" s="2">
        <v>455901</v>
      </c>
      <c r="G9" s="2">
        <v>70000</v>
      </c>
      <c r="H9" s="19" t="s">
        <v>51</v>
      </c>
    </row>
    <row r="10" spans="1:9" ht="21.75" customHeight="1">
      <c r="A10" s="2">
        <v>5</v>
      </c>
      <c r="B10" s="3" t="s">
        <v>29</v>
      </c>
      <c r="C10" s="2" t="s">
        <v>14</v>
      </c>
      <c r="D10" s="2">
        <v>38375</v>
      </c>
      <c r="E10" s="2" t="s">
        <v>30</v>
      </c>
      <c r="F10" s="4" t="s">
        <v>31</v>
      </c>
      <c r="G10" s="2">
        <v>70000</v>
      </c>
      <c r="H10" s="18" t="s">
        <v>52</v>
      </c>
    </row>
    <row r="11" spans="1:9" ht="20.25" customHeight="1">
      <c r="A11" s="2">
        <v>6</v>
      </c>
      <c r="B11" s="3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19" t="s">
        <v>51</v>
      </c>
    </row>
    <row r="12" spans="1:9" ht="21" customHeight="1">
      <c r="A12" s="2">
        <v>7</v>
      </c>
      <c r="B12" s="3" t="s">
        <v>35</v>
      </c>
      <c r="C12" s="2" t="s">
        <v>18</v>
      </c>
      <c r="D12" s="2">
        <v>57279</v>
      </c>
      <c r="E12" s="2" t="s">
        <v>11</v>
      </c>
      <c r="F12" s="4" t="s">
        <v>37</v>
      </c>
      <c r="G12" s="2">
        <v>70000</v>
      </c>
      <c r="H12" s="19" t="s">
        <v>51</v>
      </c>
    </row>
    <row r="13" spans="1:9" ht="21" customHeight="1">
      <c r="A13" s="2">
        <v>8</v>
      </c>
      <c r="B13" s="13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9" t="s">
        <v>51</v>
      </c>
    </row>
    <row r="14" spans="1:9" ht="17.25" customHeight="1">
      <c r="A14" s="78" t="s">
        <v>16</v>
      </c>
      <c r="B14" s="79"/>
      <c r="C14" s="79"/>
      <c r="D14" s="79"/>
      <c r="E14" s="79"/>
      <c r="F14" s="80"/>
      <c r="G14" s="2">
        <f>SUM(G6:G13)</f>
        <v>520000</v>
      </c>
      <c r="H14" s="11"/>
    </row>
    <row r="15" spans="1:9" ht="17.25" customHeight="1">
      <c r="A15" s="78" t="s">
        <v>15</v>
      </c>
      <c r="B15" s="79"/>
      <c r="C15" s="79"/>
      <c r="D15" s="79"/>
      <c r="E15" s="79"/>
      <c r="F15" s="80"/>
      <c r="G15" s="2">
        <f>G14*0.15</f>
        <v>78000</v>
      </c>
      <c r="H15" s="2"/>
    </row>
    <row r="16" spans="1:9" ht="16.5" customHeight="1">
      <c r="A16" s="78" t="s">
        <v>17</v>
      </c>
      <c r="B16" s="79"/>
      <c r="C16" s="79"/>
      <c r="D16" s="79"/>
      <c r="E16" s="79"/>
      <c r="F16" s="80"/>
      <c r="G16" s="2">
        <f>G14*0.05</f>
        <v>26000</v>
      </c>
      <c r="H16" s="2"/>
    </row>
    <row r="17" spans="1:9" ht="14.25" customHeight="1">
      <c r="A17" s="78" t="s">
        <v>50</v>
      </c>
      <c r="B17" s="79"/>
      <c r="C17" s="79"/>
      <c r="D17" s="79"/>
      <c r="E17" s="79"/>
      <c r="F17" s="80"/>
      <c r="G17" s="2">
        <f>G14-G15-G16</f>
        <v>416000</v>
      </c>
      <c r="H17" s="2"/>
    </row>
    <row r="18" spans="1:9" ht="14.25" customHeight="1">
      <c r="A18" s="76" t="s">
        <v>47</v>
      </c>
      <c r="B18" s="76"/>
      <c r="C18" s="76"/>
      <c r="D18" s="76"/>
      <c r="E18" s="76"/>
      <c r="F18" s="76"/>
      <c r="G18" s="6"/>
      <c r="H18" s="6"/>
      <c r="I18" s="7"/>
    </row>
    <row r="19" spans="1:9" ht="15" customHeight="1">
      <c r="A19" s="7"/>
      <c r="B19" s="6"/>
      <c r="C19" s="10"/>
      <c r="D19" s="10"/>
      <c r="E19" s="10"/>
      <c r="F19" s="10"/>
      <c r="G19" s="10"/>
      <c r="H19" s="6"/>
      <c r="I19" s="7"/>
    </row>
    <row r="20" spans="1:9" ht="15" customHeight="1">
      <c r="B20" s="7"/>
      <c r="C20" s="7"/>
      <c r="D20" s="7"/>
      <c r="E20" s="7"/>
      <c r="F20" s="7"/>
      <c r="H20" s="8"/>
    </row>
    <row r="21" spans="1:9" ht="18.75" customHeight="1"/>
    <row r="22" spans="1:9" ht="18.75" customHeight="1"/>
  </sheetData>
  <mergeCells count="6">
    <mergeCell ref="A18:F18"/>
    <mergeCell ref="C3:I3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G17" sqref="G17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  <c r="C3" s="77" t="s">
        <v>56</v>
      </c>
      <c r="D3" s="77"/>
      <c r="E3" s="77"/>
      <c r="F3" s="77"/>
      <c r="G3" s="77"/>
      <c r="H3" s="77"/>
      <c r="I3" s="77"/>
    </row>
    <row r="4" spans="1:9" ht="11.25" customHeight="1">
      <c r="A4" s="23"/>
    </row>
    <row r="5" spans="1:9" ht="22.5" customHeight="1">
      <c r="A5" s="18" t="s">
        <v>3</v>
      </c>
      <c r="B5" s="18" t="s">
        <v>4</v>
      </c>
      <c r="C5" s="18" t="s">
        <v>5</v>
      </c>
      <c r="D5" s="18" t="s">
        <v>6</v>
      </c>
      <c r="E5" s="18" t="s">
        <v>7</v>
      </c>
      <c r="F5" s="18" t="s">
        <v>8</v>
      </c>
      <c r="G5" s="18" t="s">
        <v>9</v>
      </c>
      <c r="H5" s="18" t="s">
        <v>10</v>
      </c>
    </row>
    <row r="6" spans="1:9" ht="24" customHeight="1">
      <c r="A6" s="2">
        <v>1</v>
      </c>
      <c r="B6" s="3" t="s">
        <v>22</v>
      </c>
      <c r="C6" s="2" t="s">
        <v>23</v>
      </c>
      <c r="D6" s="2">
        <v>34565</v>
      </c>
      <c r="E6" s="2" t="s">
        <v>13</v>
      </c>
      <c r="F6" s="2">
        <v>2012000983</v>
      </c>
      <c r="G6" s="2">
        <v>50000</v>
      </c>
      <c r="H6" s="19" t="s">
        <v>51</v>
      </c>
      <c r="I6" s="5"/>
    </row>
    <row r="7" spans="1:9" ht="24" customHeight="1">
      <c r="A7" s="2">
        <v>2</v>
      </c>
      <c r="B7" s="3" t="s">
        <v>24</v>
      </c>
      <c r="C7" s="2" t="s">
        <v>12</v>
      </c>
      <c r="D7" s="2">
        <v>39567</v>
      </c>
      <c r="E7" s="2" t="s">
        <v>13</v>
      </c>
      <c r="F7" s="2">
        <v>20099</v>
      </c>
      <c r="G7" s="2">
        <v>70000</v>
      </c>
      <c r="H7" s="19" t="s">
        <v>51</v>
      </c>
    </row>
    <row r="8" spans="1:9" ht="21.75" customHeight="1">
      <c r="A8" s="2">
        <v>3</v>
      </c>
      <c r="B8" s="3" t="s">
        <v>25</v>
      </c>
      <c r="C8" s="2" t="s">
        <v>14</v>
      </c>
      <c r="D8" s="2">
        <v>34670</v>
      </c>
      <c r="E8" s="2" t="s">
        <v>26</v>
      </c>
      <c r="F8" s="2">
        <v>2012000768</v>
      </c>
      <c r="G8" s="2">
        <v>70000</v>
      </c>
      <c r="H8" s="19" t="s">
        <v>51</v>
      </c>
    </row>
    <row r="9" spans="1:9" ht="21.75" customHeight="1">
      <c r="A9" s="2">
        <v>4</v>
      </c>
      <c r="B9" s="3" t="s">
        <v>27</v>
      </c>
      <c r="C9" s="2" t="s">
        <v>12</v>
      </c>
      <c r="D9" s="2">
        <v>39603</v>
      </c>
      <c r="E9" s="2" t="s">
        <v>28</v>
      </c>
      <c r="F9" s="2">
        <v>455901</v>
      </c>
      <c r="G9" s="2">
        <v>70000</v>
      </c>
      <c r="H9" s="19" t="s">
        <v>51</v>
      </c>
    </row>
    <row r="10" spans="1:9" ht="21.75" customHeight="1">
      <c r="A10" s="2">
        <v>5</v>
      </c>
      <c r="B10" s="3" t="s">
        <v>29</v>
      </c>
      <c r="C10" s="2" t="s">
        <v>14</v>
      </c>
      <c r="D10" s="2">
        <v>38375</v>
      </c>
      <c r="E10" s="2" t="s">
        <v>30</v>
      </c>
      <c r="F10" s="4" t="s">
        <v>31</v>
      </c>
      <c r="G10" s="2">
        <v>70000</v>
      </c>
      <c r="H10" s="18" t="s">
        <v>52</v>
      </c>
    </row>
    <row r="11" spans="1:9" ht="20.25" customHeight="1">
      <c r="A11" s="2">
        <v>6</v>
      </c>
      <c r="B11" s="3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19" t="s">
        <v>51</v>
      </c>
    </row>
    <row r="12" spans="1:9" ht="21" customHeight="1">
      <c r="A12" s="2">
        <v>7</v>
      </c>
      <c r="B12" s="3" t="s">
        <v>35</v>
      </c>
      <c r="C12" s="2" t="s">
        <v>18</v>
      </c>
      <c r="D12" s="2">
        <v>57279</v>
      </c>
      <c r="E12" s="2" t="s">
        <v>11</v>
      </c>
      <c r="F12" s="4" t="s">
        <v>37</v>
      </c>
      <c r="G12" s="2">
        <v>70000</v>
      </c>
      <c r="H12" s="19" t="s">
        <v>51</v>
      </c>
    </row>
    <row r="13" spans="1:9" ht="21" customHeight="1">
      <c r="A13" s="2">
        <v>8</v>
      </c>
      <c r="B13" s="13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9" t="s">
        <v>51</v>
      </c>
    </row>
    <row r="14" spans="1:9" ht="17.25" customHeight="1">
      <c r="A14" s="78" t="s">
        <v>16</v>
      </c>
      <c r="B14" s="79"/>
      <c r="C14" s="79"/>
      <c r="D14" s="79"/>
      <c r="E14" s="79"/>
      <c r="F14" s="80"/>
      <c r="G14" s="2">
        <f>SUM(G6:G13)</f>
        <v>520000</v>
      </c>
      <c r="H14" s="11"/>
    </row>
    <row r="15" spans="1:9" ht="17.25" customHeight="1">
      <c r="A15" s="78" t="s">
        <v>15</v>
      </c>
      <c r="B15" s="79"/>
      <c r="C15" s="79"/>
      <c r="D15" s="79"/>
      <c r="E15" s="79"/>
      <c r="F15" s="80"/>
      <c r="G15" s="2">
        <f>G14*0.15</f>
        <v>78000</v>
      </c>
      <c r="H15" s="2"/>
    </row>
    <row r="16" spans="1:9" ht="16.5" customHeight="1">
      <c r="A16" s="78" t="s">
        <v>17</v>
      </c>
      <c r="B16" s="79"/>
      <c r="C16" s="79"/>
      <c r="D16" s="79"/>
      <c r="E16" s="79"/>
      <c r="F16" s="80"/>
      <c r="G16" s="2">
        <f>G14*0.05</f>
        <v>26000</v>
      </c>
      <c r="H16" s="2"/>
    </row>
    <row r="17" spans="1:9" ht="14.25" customHeight="1">
      <c r="A17" s="78" t="s">
        <v>57</v>
      </c>
      <c r="B17" s="79"/>
      <c r="C17" s="79"/>
      <c r="D17" s="79"/>
      <c r="E17" s="79"/>
      <c r="F17" s="80"/>
      <c r="G17" s="2">
        <f>G14-G15-G16</f>
        <v>416000</v>
      </c>
      <c r="H17" s="2"/>
    </row>
    <row r="18" spans="1:9" ht="14.25" customHeight="1">
      <c r="A18" s="76" t="s">
        <v>47</v>
      </c>
      <c r="B18" s="76"/>
      <c r="C18" s="76"/>
      <c r="D18" s="76"/>
      <c r="E18" s="76"/>
      <c r="F18" s="76"/>
      <c r="G18" s="6"/>
      <c r="H18" s="6"/>
      <c r="I18" s="7"/>
    </row>
    <row r="19" spans="1:9" ht="15" customHeight="1">
      <c r="A19" s="7"/>
      <c r="B19" s="6"/>
      <c r="C19" s="10"/>
      <c r="D19" s="10"/>
      <c r="E19" s="10"/>
      <c r="F19" s="10"/>
      <c r="G19" s="10"/>
      <c r="H19" s="6"/>
      <c r="I19" s="7"/>
    </row>
    <row r="20" spans="1:9" ht="15" customHeight="1">
      <c r="B20" s="7"/>
      <c r="C20" s="7"/>
      <c r="D20" s="7"/>
      <c r="E20" s="7"/>
      <c r="F20" s="7"/>
      <c r="H20" s="8"/>
    </row>
    <row r="21" spans="1:9" ht="18.75" customHeight="1"/>
    <row r="22" spans="1:9" ht="18.75" customHeight="1"/>
  </sheetData>
  <mergeCells count="6">
    <mergeCell ref="A18:F18"/>
    <mergeCell ref="C3:I3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3"/>
  <sheetViews>
    <sheetView topLeftCell="A4" workbookViewId="0">
      <selection activeCell="F9" sqref="F9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</row>
    <row r="4" spans="1:9" ht="36.75" customHeight="1">
      <c r="A4" s="77" t="s">
        <v>59</v>
      </c>
      <c r="B4" s="77"/>
      <c r="C4" s="77"/>
      <c r="D4" s="77"/>
      <c r="E4" s="77"/>
      <c r="F4" s="77"/>
      <c r="G4" s="77"/>
    </row>
    <row r="5" spans="1:9" ht="3.75" customHeight="1">
      <c r="A5" s="31"/>
      <c r="B5" s="31"/>
      <c r="C5" s="31"/>
      <c r="D5" s="31"/>
      <c r="E5" s="31"/>
      <c r="F5" s="31"/>
      <c r="G5" s="31"/>
    </row>
    <row r="6" spans="1:9" ht="22.5" customHeight="1">
      <c r="A6" s="18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</row>
    <row r="7" spans="1:9" ht="24" customHeight="1">
      <c r="A7" s="2">
        <v>1</v>
      </c>
      <c r="B7" s="24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9" t="s">
        <v>51</v>
      </c>
      <c r="I7" s="5"/>
    </row>
    <row r="8" spans="1:9" ht="24" customHeight="1">
      <c r="A8" s="2">
        <v>2</v>
      </c>
      <c r="B8" s="24" t="s">
        <v>24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9" t="s">
        <v>51</v>
      </c>
    </row>
    <row r="9" spans="1:9" ht="21.75" customHeight="1">
      <c r="A9" s="2">
        <v>3</v>
      </c>
      <c r="B9" s="24" t="s">
        <v>25</v>
      </c>
      <c r="C9" s="2" t="s">
        <v>14</v>
      </c>
      <c r="D9" s="2">
        <v>34670</v>
      </c>
      <c r="E9" s="2" t="s">
        <v>26</v>
      </c>
      <c r="F9" s="2">
        <v>2012000768</v>
      </c>
      <c r="G9" s="2">
        <v>70000</v>
      </c>
      <c r="H9" s="19" t="s">
        <v>51</v>
      </c>
    </row>
    <row r="10" spans="1:9" ht="21.75" customHeight="1">
      <c r="A10" s="2">
        <v>4</v>
      </c>
      <c r="B10" s="24" t="s">
        <v>27</v>
      </c>
      <c r="C10" s="2" t="s">
        <v>12</v>
      </c>
      <c r="D10" s="2">
        <v>39603</v>
      </c>
      <c r="E10" s="2" t="s">
        <v>28</v>
      </c>
      <c r="F10" s="2">
        <v>455901</v>
      </c>
      <c r="G10" s="2">
        <v>70000</v>
      </c>
      <c r="H10" s="19" t="s">
        <v>51</v>
      </c>
    </row>
    <row r="11" spans="1:9" ht="21.75" customHeight="1">
      <c r="A11" s="2">
        <v>5</v>
      </c>
      <c r="B11" s="24" t="s">
        <v>29</v>
      </c>
      <c r="C11" s="2" t="s">
        <v>14</v>
      </c>
      <c r="D11" s="2">
        <v>38375</v>
      </c>
      <c r="E11" s="2" t="s">
        <v>30</v>
      </c>
      <c r="F11" s="4" t="s">
        <v>31</v>
      </c>
      <c r="G11" s="2">
        <v>70000</v>
      </c>
      <c r="H11" s="18" t="s">
        <v>52</v>
      </c>
    </row>
    <row r="12" spans="1:9" ht="20.25" customHeight="1">
      <c r="A12" s="2">
        <v>6</v>
      </c>
      <c r="B12" s="24" t="s">
        <v>32</v>
      </c>
      <c r="C12" s="2" t="s">
        <v>12</v>
      </c>
      <c r="D12" s="4" t="s">
        <v>33</v>
      </c>
      <c r="E12" s="2" t="s">
        <v>34</v>
      </c>
      <c r="F12" s="2">
        <v>2012000360</v>
      </c>
      <c r="G12" s="2">
        <v>70000</v>
      </c>
      <c r="H12" s="19" t="s">
        <v>51</v>
      </c>
    </row>
    <row r="13" spans="1:9" s="30" customFormat="1" ht="21" customHeight="1">
      <c r="A13" s="27">
        <v>7</v>
      </c>
      <c r="B13" s="26" t="s">
        <v>35</v>
      </c>
      <c r="C13" s="27" t="s">
        <v>18</v>
      </c>
      <c r="D13" s="27">
        <v>57279</v>
      </c>
      <c r="E13" s="27" t="s">
        <v>11</v>
      </c>
      <c r="F13" s="28" t="s">
        <v>37</v>
      </c>
      <c r="G13" s="27">
        <v>70000</v>
      </c>
      <c r="H13" s="29" t="s">
        <v>51</v>
      </c>
    </row>
    <row r="14" spans="1:9" ht="21" customHeight="1">
      <c r="A14" s="2">
        <v>8</v>
      </c>
      <c r="B14" s="25" t="s">
        <v>45</v>
      </c>
      <c r="C14" s="14" t="s">
        <v>23</v>
      </c>
      <c r="D14" s="14">
        <v>37046</v>
      </c>
      <c r="E14" s="14" t="s">
        <v>28</v>
      </c>
      <c r="F14" s="15" t="s">
        <v>46</v>
      </c>
      <c r="G14" s="14">
        <v>50000</v>
      </c>
      <c r="H14" s="19" t="s">
        <v>51</v>
      </c>
    </row>
    <row r="15" spans="1:9" ht="17.25" customHeight="1">
      <c r="A15" s="78" t="s">
        <v>16</v>
      </c>
      <c r="B15" s="79"/>
      <c r="C15" s="79"/>
      <c r="D15" s="79"/>
      <c r="E15" s="79"/>
      <c r="F15" s="80"/>
      <c r="G15" s="2">
        <f>SUM(G7:G14)</f>
        <v>520000</v>
      </c>
      <c r="H15" s="11"/>
    </row>
    <row r="16" spans="1:9" ht="17.25" customHeight="1">
      <c r="A16" s="78" t="s">
        <v>15</v>
      </c>
      <c r="B16" s="79"/>
      <c r="C16" s="79"/>
      <c r="D16" s="79"/>
      <c r="E16" s="79"/>
      <c r="F16" s="80"/>
      <c r="G16" s="2">
        <f>G15*0.15</f>
        <v>78000</v>
      </c>
      <c r="H16" s="2"/>
    </row>
    <row r="17" spans="1:9" ht="16.5" customHeight="1">
      <c r="A17" s="78" t="s">
        <v>17</v>
      </c>
      <c r="B17" s="79"/>
      <c r="C17" s="79"/>
      <c r="D17" s="79"/>
      <c r="E17" s="79"/>
      <c r="F17" s="80"/>
      <c r="G17" s="2">
        <f>G15*0.05</f>
        <v>26000</v>
      </c>
      <c r="H17" s="2"/>
    </row>
    <row r="18" spans="1:9" ht="14.25" customHeight="1">
      <c r="A18" s="78" t="s">
        <v>58</v>
      </c>
      <c r="B18" s="79"/>
      <c r="C18" s="79"/>
      <c r="D18" s="79"/>
      <c r="E18" s="79"/>
      <c r="F18" s="80"/>
      <c r="G18" s="2">
        <f>G15-G16-G17</f>
        <v>416000</v>
      </c>
      <c r="H18" s="2"/>
    </row>
    <row r="19" spans="1:9" ht="14.25" customHeight="1">
      <c r="A19" s="76" t="s">
        <v>47</v>
      </c>
      <c r="B19" s="76"/>
      <c r="C19" s="76"/>
      <c r="D19" s="76"/>
      <c r="E19" s="76"/>
      <c r="F19" s="76"/>
      <c r="G19" s="6"/>
      <c r="H19" s="6"/>
      <c r="I19" s="7"/>
    </row>
    <row r="20" spans="1:9" ht="15" customHeight="1">
      <c r="A20" s="7"/>
      <c r="B20" s="6"/>
      <c r="C20" s="10"/>
      <c r="D20" s="10"/>
      <c r="E20" s="10"/>
      <c r="F20" s="10"/>
      <c r="G20" s="10"/>
      <c r="H20" s="6"/>
      <c r="I20" s="7"/>
    </row>
    <row r="21" spans="1:9" ht="15" customHeight="1">
      <c r="B21" s="7"/>
      <c r="C21" s="7"/>
      <c r="D21" s="7"/>
      <c r="E21" s="7"/>
      <c r="F21" s="7"/>
      <c r="H21" s="8"/>
    </row>
    <row r="22" spans="1:9" ht="18.75" customHeight="1"/>
    <row r="23" spans="1:9" ht="18.75" customHeight="1"/>
  </sheetData>
  <mergeCells count="6">
    <mergeCell ref="A19:F19"/>
    <mergeCell ref="A4:G4"/>
    <mergeCell ref="A15:F15"/>
    <mergeCell ref="A16:F16"/>
    <mergeCell ref="A17:F17"/>
    <mergeCell ref="A18:F18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3"/>
  <sheetViews>
    <sheetView topLeftCell="A4" workbookViewId="0">
      <selection activeCell="C20" sqref="C20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</row>
    <row r="4" spans="1:9" ht="36.75" customHeight="1">
      <c r="A4" s="77" t="s">
        <v>60</v>
      </c>
      <c r="B4" s="77"/>
      <c r="C4" s="77"/>
      <c r="D4" s="77"/>
      <c r="E4" s="77"/>
      <c r="F4" s="77"/>
      <c r="G4" s="77"/>
    </row>
    <row r="5" spans="1:9" ht="3.75" customHeight="1">
      <c r="A5" s="32"/>
      <c r="B5" s="32"/>
      <c r="C5" s="32"/>
      <c r="D5" s="32"/>
      <c r="E5" s="32"/>
      <c r="F5" s="32"/>
      <c r="G5" s="32"/>
    </row>
    <row r="6" spans="1:9" ht="22.5" customHeight="1">
      <c r="A6" s="18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</row>
    <row r="7" spans="1:9" ht="24" customHeight="1">
      <c r="A7" s="2">
        <v>1</v>
      </c>
      <c r="B7" s="24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9" t="s">
        <v>51</v>
      </c>
      <c r="I7" s="5"/>
    </row>
    <row r="8" spans="1:9" ht="24" customHeight="1">
      <c r="A8" s="2">
        <v>2</v>
      </c>
      <c r="B8" s="24" t="s">
        <v>24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9" t="s">
        <v>51</v>
      </c>
    </row>
    <row r="9" spans="1:9" ht="21.75" customHeight="1">
      <c r="A9" s="2">
        <v>3</v>
      </c>
      <c r="B9" s="24" t="s">
        <v>25</v>
      </c>
      <c r="C9" s="2" t="s">
        <v>14</v>
      </c>
      <c r="D9" s="2">
        <v>34670</v>
      </c>
      <c r="E9" s="2" t="s">
        <v>26</v>
      </c>
      <c r="F9" s="2">
        <v>2012000768</v>
      </c>
      <c r="G9" s="2">
        <v>70000</v>
      </c>
      <c r="H9" s="19" t="s">
        <v>51</v>
      </c>
    </row>
    <row r="10" spans="1:9" ht="21.75" customHeight="1">
      <c r="A10" s="2">
        <v>4</v>
      </c>
      <c r="B10" s="24" t="s">
        <v>27</v>
      </c>
      <c r="C10" s="2" t="s">
        <v>12</v>
      </c>
      <c r="D10" s="2">
        <v>39603</v>
      </c>
      <c r="E10" s="2" t="s">
        <v>28</v>
      </c>
      <c r="F10" s="2">
        <v>455901</v>
      </c>
      <c r="G10" s="2">
        <v>70000</v>
      </c>
      <c r="H10" s="19" t="s">
        <v>51</v>
      </c>
    </row>
    <row r="11" spans="1:9" ht="21.75" customHeight="1">
      <c r="A11" s="2">
        <v>5</v>
      </c>
      <c r="B11" s="24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19" t="s">
        <v>51</v>
      </c>
    </row>
    <row r="12" spans="1:9" ht="20.25" customHeight="1">
      <c r="A12" s="2">
        <v>6</v>
      </c>
      <c r="B12" s="26" t="s">
        <v>35</v>
      </c>
      <c r="C12" s="27" t="s">
        <v>18</v>
      </c>
      <c r="D12" s="27">
        <v>57279</v>
      </c>
      <c r="E12" s="27" t="s">
        <v>11</v>
      </c>
      <c r="F12" s="28" t="s">
        <v>37</v>
      </c>
      <c r="G12" s="27">
        <v>70000</v>
      </c>
      <c r="H12" s="29" t="s">
        <v>51</v>
      </c>
    </row>
    <row r="13" spans="1:9" s="30" customFormat="1" ht="21" customHeight="1">
      <c r="A13" s="27">
        <v>7</v>
      </c>
      <c r="B13" s="25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9" t="s">
        <v>51</v>
      </c>
    </row>
    <row r="14" spans="1:9" ht="21" customHeight="1">
      <c r="A14" s="81" t="s">
        <v>16</v>
      </c>
      <c r="B14" s="82"/>
      <c r="C14" s="82"/>
      <c r="D14" s="82"/>
      <c r="E14" s="82"/>
      <c r="F14" s="83"/>
      <c r="G14" s="2">
        <f>SUM(G7:G13)</f>
        <v>450000</v>
      </c>
      <c r="H14" s="11"/>
    </row>
    <row r="15" spans="1:9" ht="17.25" customHeight="1">
      <c r="A15" s="81" t="s">
        <v>15</v>
      </c>
      <c r="B15" s="82"/>
      <c r="C15" s="82"/>
      <c r="D15" s="82"/>
      <c r="E15" s="82"/>
      <c r="F15" s="83"/>
      <c r="G15" s="2">
        <f>G14*0.15</f>
        <v>67500</v>
      </c>
      <c r="H15" s="2"/>
    </row>
    <row r="16" spans="1:9" ht="17.25" customHeight="1">
      <c r="A16" s="81" t="s">
        <v>17</v>
      </c>
      <c r="B16" s="82"/>
      <c r="C16" s="82"/>
      <c r="D16" s="82"/>
      <c r="E16" s="82"/>
      <c r="F16" s="83"/>
      <c r="G16" s="2">
        <f>G14*0.05</f>
        <v>22500</v>
      </c>
      <c r="H16" s="2"/>
    </row>
    <row r="17" spans="1:9" ht="16.5" customHeight="1">
      <c r="A17" s="81" t="s">
        <v>61</v>
      </c>
      <c r="B17" s="82"/>
      <c r="C17" s="82"/>
      <c r="D17" s="82"/>
      <c r="E17" s="82"/>
      <c r="F17" s="83"/>
      <c r="G17" s="2">
        <f>G14-G15-G16</f>
        <v>360000</v>
      </c>
      <c r="H17" s="2"/>
    </row>
    <row r="18" spans="1:9" ht="14.25" customHeight="1">
      <c r="A18" s="76" t="s">
        <v>47</v>
      </c>
      <c r="B18" s="76"/>
      <c r="C18" s="76"/>
      <c r="D18" s="76"/>
      <c r="E18" s="76"/>
      <c r="F18" s="76"/>
      <c r="G18" s="6"/>
      <c r="H18" s="6"/>
    </row>
    <row r="19" spans="1:9" ht="14.25" customHeight="1">
      <c r="A19" s="7"/>
      <c r="B19" s="6"/>
      <c r="C19" s="10"/>
      <c r="D19" s="10"/>
      <c r="E19" s="10"/>
      <c r="F19" s="10"/>
      <c r="G19" s="10"/>
      <c r="H19" s="6"/>
      <c r="I19" s="7"/>
    </row>
    <row r="20" spans="1:9" ht="15" customHeight="1">
      <c r="B20" s="7"/>
      <c r="C20" s="7"/>
      <c r="D20" s="7"/>
      <c r="E20" s="7"/>
      <c r="F20" s="7"/>
      <c r="H20" s="8"/>
      <c r="I20" s="7"/>
    </row>
    <row r="21" spans="1:9" ht="15" customHeight="1"/>
    <row r="22" spans="1:9" ht="18.75" customHeight="1"/>
    <row r="23" spans="1:9" ht="18.75" customHeight="1"/>
  </sheetData>
  <mergeCells count="6">
    <mergeCell ref="A18:F18"/>
    <mergeCell ref="A4:G4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A14" sqref="A14:F17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</row>
    <row r="4" spans="1:9" ht="36.75" customHeight="1">
      <c r="A4" s="77" t="s">
        <v>63</v>
      </c>
      <c r="B4" s="77"/>
      <c r="C4" s="77"/>
      <c r="D4" s="77"/>
      <c r="E4" s="77"/>
      <c r="F4" s="77"/>
      <c r="G4" s="77"/>
    </row>
    <row r="5" spans="1:9" ht="3.75" customHeight="1">
      <c r="A5" s="33"/>
      <c r="B5" s="33"/>
      <c r="C5" s="33"/>
      <c r="D5" s="33"/>
      <c r="E5" s="33"/>
      <c r="F5" s="33"/>
      <c r="G5" s="33"/>
    </row>
    <row r="6" spans="1:9" ht="22.5" customHeight="1">
      <c r="A6" s="18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</row>
    <row r="7" spans="1:9" ht="24" customHeight="1">
      <c r="A7" s="2">
        <v>1</v>
      </c>
      <c r="B7" s="24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9" t="s">
        <v>51</v>
      </c>
      <c r="I7" s="5"/>
    </row>
    <row r="8" spans="1:9" ht="24" customHeight="1">
      <c r="A8" s="2">
        <v>2</v>
      </c>
      <c r="B8" s="24" t="s">
        <v>24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9" t="s">
        <v>51</v>
      </c>
    </row>
    <row r="9" spans="1:9" ht="21.75" customHeight="1">
      <c r="A9" s="2">
        <v>3</v>
      </c>
      <c r="B9" s="24" t="s">
        <v>25</v>
      </c>
      <c r="C9" s="2" t="s">
        <v>14</v>
      </c>
      <c r="D9" s="2">
        <v>34670</v>
      </c>
      <c r="E9" s="2" t="s">
        <v>26</v>
      </c>
      <c r="F9" s="2">
        <v>2012000768</v>
      </c>
      <c r="G9" s="2">
        <v>70000</v>
      </c>
      <c r="H9" s="19" t="s">
        <v>51</v>
      </c>
    </row>
    <row r="10" spans="1:9" ht="21.75" customHeight="1">
      <c r="A10" s="2">
        <v>4</v>
      </c>
      <c r="B10" s="24" t="s">
        <v>27</v>
      </c>
      <c r="C10" s="2" t="s">
        <v>12</v>
      </c>
      <c r="D10" s="2">
        <v>39603</v>
      </c>
      <c r="E10" s="2" t="s">
        <v>28</v>
      </c>
      <c r="F10" s="2">
        <v>455901</v>
      </c>
      <c r="G10" s="2">
        <v>70000</v>
      </c>
      <c r="H10" s="19" t="s">
        <v>51</v>
      </c>
    </row>
    <row r="11" spans="1:9" ht="21.75" customHeight="1">
      <c r="A11" s="2">
        <v>5</v>
      </c>
      <c r="B11" s="24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19" t="s">
        <v>51</v>
      </c>
    </row>
    <row r="12" spans="1:9" ht="20.25" customHeight="1">
      <c r="A12" s="2">
        <v>6</v>
      </c>
      <c r="B12" s="26" t="s">
        <v>35</v>
      </c>
      <c r="C12" s="27" t="s">
        <v>18</v>
      </c>
      <c r="D12" s="27">
        <v>57279</v>
      </c>
      <c r="E12" s="27" t="s">
        <v>11</v>
      </c>
      <c r="F12" s="28" t="s">
        <v>37</v>
      </c>
      <c r="G12" s="27">
        <v>70000</v>
      </c>
      <c r="H12" s="29" t="s">
        <v>51</v>
      </c>
    </row>
    <row r="13" spans="1:9" s="30" customFormat="1" ht="21" customHeight="1">
      <c r="A13" s="27">
        <v>7</v>
      </c>
      <c r="B13" s="25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9" t="s">
        <v>51</v>
      </c>
    </row>
    <row r="14" spans="1:9" ht="21" customHeight="1">
      <c r="A14" s="78" t="s">
        <v>16</v>
      </c>
      <c r="B14" s="79"/>
      <c r="C14" s="79"/>
      <c r="D14" s="79"/>
      <c r="E14" s="79"/>
      <c r="F14" s="80"/>
      <c r="G14" s="2">
        <f>SUM(G7:G13)</f>
        <v>450000</v>
      </c>
      <c r="H14" s="34"/>
    </row>
    <row r="15" spans="1:9" ht="17.25" customHeight="1">
      <c r="A15" s="78" t="s">
        <v>15</v>
      </c>
      <c r="B15" s="79"/>
      <c r="C15" s="79"/>
      <c r="D15" s="79"/>
      <c r="E15" s="79"/>
      <c r="F15" s="80"/>
      <c r="G15" s="2">
        <f>G14*0.15</f>
        <v>67500</v>
      </c>
      <c r="H15" s="2"/>
    </row>
    <row r="16" spans="1:9" ht="17.25" customHeight="1">
      <c r="A16" s="78" t="s">
        <v>17</v>
      </c>
      <c r="B16" s="79"/>
      <c r="C16" s="79"/>
      <c r="D16" s="79"/>
      <c r="E16" s="79"/>
      <c r="F16" s="80"/>
      <c r="G16" s="2">
        <f>G14*0.05</f>
        <v>22500</v>
      </c>
      <c r="H16" s="2"/>
    </row>
    <row r="17" spans="1:9" ht="16.5" customHeight="1">
      <c r="A17" s="78" t="s">
        <v>62</v>
      </c>
      <c r="B17" s="79"/>
      <c r="C17" s="79"/>
      <c r="D17" s="79"/>
      <c r="E17" s="79"/>
      <c r="F17" s="80"/>
      <c r="G17" s="2">
        <f>G14-G15-G16</f>
        <v>360000</v>
      </c>
      <c r="H17" s="2"/>
    </row>
    <row r="18" spans="1:9" ht="14.25" customHeight="1">
      <c r="A18" s="76" t="s">
        <v>47</v>
      </c>
      <c r="B18" s="76"/>
      <c r="C18" s="76"/>
      <c r="D18" s="76"/>
      <c r="E18" s="76"/>
      <c r="F18" s="76"/>
      <c r="G18" s="6"/>
      <c r="H18" s="6"/>
    </row>
    <row r="19" spans="1:9" ht="14.25" customHeight="1">
      <c r="A19" s="7"/>
      <c r="B19" s="6"/>
      <c r="C19" s="10"/>
      <c r="D19" s="10"/>
      <c r="E19" s="10"/>
      <c r="F19" s="10"/>
      <c r="G19" s="10"/>
      <c r="H19" s="6"/>
      <c r="I19" s="7"/>
    </row>
    <row r="20" spans="1:9" ht="15" customHeight="1">
      <c r="B20" s="7"/>
      <c r="C20" s="7"/>
      <c r="D20" s="7"/>
      <c r="E20" s="7"/>
      <c r="F20" s="7"/>
      <c r="H20" s="8"/>
      <c r="I20" s="7"/>
    </row>
    <row r="21" spans="1:9" ht="15" customHeight="1"/>
    <row r="22" spans="1:9" ht="18.75" customHeight="1"/>
    <row r="23" spans="1:9" ht="18.75" customHeight="1"/>
  </sheetData>
  <mergeCells count="6">
    <mergeCell ref="A18:F18"/>
    <mergeCell ref="A4:G4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K11" sqref="K11:M12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</row>
    <row r="4" spans="1:9" ht="36.75" customHeight="1">
      <c r="A4" s="77" t="s">
        <v>64</v>
      </c>
      <c r="B4" s="77"/>
      <c r="C4" s="77"/>
      <c r="D4" s="77"/>
      <c r="E4" s="77"/>
      <c r="F4" s="77"/>
      <c r="G4" s="77"/>
    </row>
    <row r="5" spans="1:9" ht="3.75" customHeight="1">
      <c r="A5" s="35"/>
      <c r="B5" s="35"/>
      <c r="C5" s="35"/>
      <c r="D5" s="35"/>
      <c r="E5" s="35"/>
      <c r="F5" s="35"/>
      <c r="G5" s="35"/>
    </row>
    <row r="6" spans="1:9" ht="22.5" customHeight="1">
      <c r="A6" s="18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</row>
    <row r="7" spans="1:9" ht="24" customHeight="1">
      <c r="A7" s="2">
        <v>1</v>
      </c>
      <c r="B7" s="24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9" t="s">
        <v>51</v>
      </c>
      <c r="I7" s="5"/>
    </row>
    <row r="8" spans="1:9" ht="24" customHeight="1">
      <c r="A8" s="2">
        <v>2</v>
      </c>
      <c r="B8" s="24" t="s">
        <v>24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9" t="s">
        <v>51</v>
      </c>
    </row>
    <row r="9" spans="1:9" ht="21.75" customHeight="1">
      <c r="A9" s="2">
        <v>3</v>
      </c>
      <c r="B9" s="24" t="s">
        <v>25</v>
      </c>
      <c r="C9" s="2" t="s">
        <v>14</v>
      </c>
      <c r="D9" s="2">
        <v>34670</v>
      </c>
      <c r="E9" s="2" t="s">
        <v>26</v>
      </c>
      <c r="F9" s="2">
        <v>2012000768</v>
      </c>
      <c r="G9" s="2">
        <v>70000</v>
      </c>
      <c r="H9" s="19" t="s">
        <v>51</v>
      </c>
    </row>
    <row r="10" spans="1:9" ht="21.75" customHeight="1">
      <c r="A10" s="2">
        <v>4</v>
      </c>
      <c r="B10" s="24" t="s">
        <v>27</v>
      </c>
      <c r="C10" s="2" t="s">
        <v>12</v>
      </c>
      <c r="D10" s="2">
        <v>39603</v>
      </c>
      <c r="E10" s="2" t="s">
        <v>28</v>
      </c>
      <c r="F10" s="2">
        <v>455901</v>
      </c>
      <c r="G10" s="2">
        <v>70000</v>
      </c>
      <c r="H10" s="19" t="s">
        <v>51</v>
      </c>
    </row>
    <row r="11" spans="1:9" ht="21.75" customHeight="1">
      <c r="A11" s="2">
        <v>5</v>
      </c>
      <c r="B11" s="24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19" t="s">
        <v>51</v>
      </c>
    </row>
    <row r="12" spans="1:9" ht="20.25" customHeight="1">
      <c r="A12" s="2">
        <v>6</v>
      </c>
      <c r="B12" s="26" t="s">
        <v>35</v>
      </c>
      <c r="C12" s="27" t="s">
        <v>18</v>
      </c>
      <c r="D12" s="27">
        <v>57279</v>
      </c>
      <c r="E12" s="27" t="s">
        <v>11</v>
      </c>
      <c r="F12" s="28" t="s">
        <v>37</v>
      </c>
      <c r="G12" s="27">
        <v>70000</v>
      </c>
      <c r="H12" s="29" t="s">
        <v>51</v>
      </c>
    </row>
    <row r="13" spans="1:9" s="30" customFormat="1" ht="21" customHeight="1">
      <c r="A13" s="27">
        <v>7</v>
      </c>
      <c r="B13" s="25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9" t="s">
        <v>51</v>
      </c>
    </row>
    <row r="14" spans="1:9" ht="21" customHeight="1">
      <c r="A14" s="78" t="s">
        <v>16</v>
      </c>
      <c r="B14" s="79"/>
      <c r="C14" s="79"/>
      <c r="D14" s="79"/>
      <c r="E14" s="79"/>
      <c r="F14" s="80"/>
      <c r="G14" s="2">
        <f>SUM(G7:G13)</f>
        <v>450000</v>
      </c>
      <c r="H14" s="36"/>
    </row>
    <row r="15" spans="1:9" ht="17.25" customHeight="1">
      <c r="A15" s="78" t="s">
        <v>15</v>
      </c>
      <c r="B15" s="79"/>
      <c r="C15" s="79"/>
      <c r="D15" s="79"/>
      <c r="E15" s="79"/>
      <c r="F15" s="80"/>
      <c r="G15" s="2">
        <f>G14*0.15</f>
        <v>67500</v>
      </c>
      <c r="H15" s="2"/>
    </row>
    <row r="16" spans="1:9" ht="17.25" customHeight="1">
      <c r="A16" s="78" t="s">
        <v>17</v>
      </c>
      <c r="B16" s="79"/>
      <c r="C16" s="79"/>
      <c r="D16" s="79"/>
      <c r="E16" s="79"/>
      <c r="F16" s="80"/>
      <c r="G16" s="2">
        <f>G14*0.05</f>
        <v>22500</v>
      </c>
      <c r="H16" s="2"/>
    </row>
    <row r="17" spans="1:9" ht="16.5" customHeight="1">
      <c r="A17" s="78" t="s">
        <v>65</v>
      </c>
      <c r="B17" s="79"/>
      <c r="C17" s="79"/>
      <c r="D17" s="79"/>
      <c r="E17" s="79"/>
      <c r="F17" s="80"/>
      <c r="G17" s="2">
        <f>G14-G15-G16</f>
        <v>360000</v>
      </c>
      <c r="H17" s="2"/>
    </row>
    <row r="18" spans="1:9" ht="14.25" customHeight="1">
      <c r="A18" s="76" t="s">
        <v>47</v>
      </c>
      <c r="B18" s="76"/>
      <c r="C18" s="76"/>
      <c r="D18" s="76"/>
      <c r="E18" s="76"/>
      <c r="F18" s="76"/>
      <c r="G18" s="6"/>
      <c r="H18" s="6"/>
    </row>
    <row r="19" spans="1:9" ht="14.25" customHeight="1">
      <c r="A19" s="7"/>
      <c r="B19" s="6"/>
      <c r="C19" s="10"/>
      <c r="D19" s="10"/>
      <c r="E19" s="10"/>
      <c r="F19" s="10"/>
      <c r="G19" s="10"/>
      <c r="H19" s="6"/>
      <c r="I19" s="7"/>
    </row>
    <row r="20" spans="1:9" ht="15" customHeight="1">
      <c r="B20" s="7"/>
      <c r="C20" s="7"/>
      <c r="D20" s="7"/>
      <c r="E20" s="7"/>
      <c r="F20" s="7"/>
      <c r="H20" s="8"/>
      <c r="I20" s="7"/>
    </row>
    <row r="21" spans="1:9" ht="15" customHeight="1"/>
    <row r="22" spans="1:9" ht="18.75" customHeight="1"/>
    <row r="23" spans="1:9" ht="18.75" customHeight="1"/>
  </sheetData>
  <mergeCells count="6">
    <mergeCell ref="A18:F18"/>
    <mergeCell ref="A4:G4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G13" sqref="G13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</row>
    <row r="4" spans="1:9" ht="36.75" customHeight="1">
      <c r="A4" s="77" t="s">
        <v>67</v>
      </c>
      <c r="B4" s="77"/>
      <c r="C4" s="77"/>
      <c r="D4" s="77"/>
      <c r="E4" s="77"/>
      <c r="F4" s="77"/>
      <c r="G4" s="77"/>
    </row>
    <row r="5" spans="1:9" ht="3.75" customHeight="1">
      <c r="A5" s="37"/>
      <c r="B5" s="37"/>
      <c r="C5" s="37"/>
      <c r="D5" s="37"/>
      <c r="E5" s="37"/>
      <c r="F5" s="37"/>
      <c r="G5" s="37"/>
    </row>
    <row r="6" spans="1:9" ht="22.5" customHeight="1">
      <c r="A6" s="18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</row>
    <row r="7" spans="1:9" ht="24" customHeight="1">
      <c r="A7" s="2">
        <v>1</v>
      </c>
      <c r="B7" s="24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9" t="s">
        <v>51</v>
      </c>
      <c r="I7" s="5"/>
    </row>
    <row r="8" spans="1:9" ht="24" customHeight="1">
      <c r="A8" s="2">
        <v>2</v>
      </c>
      <c r="B8" s="24" t="s">
        <v>24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9" t="s">
        <v>51</v>
      </c>
    </row>
    <row r="9" spans="1:9" ht="21.75" customHeight="1">
      <c r="A9" s="2">
        <v>3</v>
      </c>
      <c r="B9" s="24" t="s">
        <v>25</v>
      </c>
      <c r="C9" s="2" t="s">
        <v>14</v>
      </c>
      <c r="D9" s="2">
        <v>34670</v>
      </c>
      <c r="E9" s="2" t="s">
        <v>26</v>
      </c>
      <c r="F9" s="2">
        <v>2012000768</v>
      </c>
      <c r="G9" s="2">
        <v>70000</v>
      </c>
      <c r="H9" s="19" t="s">
        <v>51</v>
      </c>
    </row>
    <row r="10" spans="1:9" ht="21.75" customHeight="1">
      <c r="A10" s="2">
        <v>4</v>
      </c>
      <c r="B10" s="24" t="s">
        <v>27</v>
      </c>
      <c r="C10" s="2" t="s">
        <v>12</v>
      </c>
      <c r="D10" s="2">
        <v>39603</v>
      </c>
      <c r="E10" s="2" t="s">
        <v>28</v>
      </c>
      <c r="F10" s="2">
        <v>455901</v>
      </c>
      <c r="G10" s="2">
        <v>70000</v>
      </c>
      <c r="H10" s="19" t="s">
        <v>51</v>
      </c>
    </row>
    <row r="11" spans="1:9" ht="21.75" customHeight="1">
      <c r="A11" s="2">
        <v>5</v>
      </c>
      <c r="B11" s="24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19" t="s">
        <v>51</v>
      </c>
    </row>
    <row r="12" spans="1:9" ht="20.25" customHeight="1">
      <c r="A12" s="2">
        <v>6</v>
      </c>
      <c r="B12" s="26" t="s">
        <v>35</v>
      </c>
      <c r="C12" s="27" t="s">
        <v>18</v>
      </c>
      <c r="D12" s="27">
        <v>57279</v>
      </c>
      <c r="E12" s="27" t="s">
        <v>11</v>
      </c>
      <c r="F12" s="28" t="s">
        <v>37</v>
      </c>
      <c r="G12" s="27">
        <v>70000</v>
      </c>
      <c r="H12" s="29" t="s">
        <v>51</v>
      </c>
    </row>
    <row r="13" spans="1:9" s="30" customFormat="1" ht="21" customHeight="1">
      <c r="A13" s="27">
        <v>7</v>
      </c>
      <c r="B13" s="25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9" t="s">
        <v>51</v>
      </c>
    </row>
    <row r="14" spans="1:9" ht="21" customHeight="1">
      <c r="A14" s="78" t="s">
        <v>16</v>
      </c>
      <c r="B14" s="79"/>
      <c r="C14" s="79"/>
      <c r="D14" s="79"/>
      <c r="E14" s="79"/>
      <c r="F14" s="80"/>
      <c r="G14" s="2">
        <f>SUM(G7:G13)</f>
        <v>450000</v>
      </c>
      <c r="H14" s="38"/>
    </row>
    <row r="15" spans="1:9" ht="17.25" customHeight="1">
      <c r="A15" s="78" t="s">
        <v>15</v>
      </c>
      <c r="B15" s="79"/>
      <c r="C15" s="79"/>
      <c r="D15" s="79"/>
      <c r="E15" s="79"/>
      <c r="F15" s="80"/>
      <c r="G15" s="2">
        <f>G14*0.15</f>
        <v>67500</v>
      </c>
      <c r="H15" s="2"/>
    </row>
    <row r="16" spans="1:9" ht="17.25" customHeight="1">
      <c r="A16" s="78" t="s">
        <v>17</v>
      </c>
      <c r="B16" s="79"/>
      <c r="C16" s="79"/>
      <c r="D16" s="79"/>
      <c r="E16" s="79"/>
      <c r="F16" s="80"/>
      <c r="G16" s="2">
        <f>G14*0.05</f>
        <v>22500</v>
      </c>
      <c r="H16" s="2"/>
    </row>
    <row r="17" spans="1:9" ht="16.5" customHeight="1">
      <c r="A17" s="78" t="s">
        <v>66</v>
      </c>
      <c r="B17" s="79"/>
      <c r="C17" s="79"/>
      <c r="D17" s="79"/>
      <c r="E17" s="79"/>
      <c r="F17" s="80"/>
      <c r="G17" s="2">
        <f>G14-G15-G16</f>
        <v>360000</v>
      </c>
      <c r="H17" s="2"/>
    </row>
    <row r="18" spans="1:9" ht="14.25" customHeight="1">
      <c r="A18" s="76" t="s">
        <v>47</v>
      </c>
      <c r="B18" s="76"/>
      <c r="C18" s="76"/>
      <c r="D18" s="76"/>
      <c r="E18" s="76"/>
      <c r="F18" s="76"/>
      <c r="G18" s="6"/>
      <c r="H18" s="6"/>
    </row>
    <row r="19" spans="1:9" ht="14.25" customHeight="1">
      <c r="A19" s="7"/>
      <c r="B19" s="6"/>
      <c r="C19" s="10"/>
      <c r="D19" s="10"/>
      <c r="E19" s="10"/>
      <c r="F19" s="10"/>
      <c r="G19" s="10"/>
      <c r="H19" s="6"/>
      <c r="I19" s="7"/>
    </row>
    <row r="20" spans="1:9" ht="15" customHeight="1">
      <c r="B20" s="7"/>
      <c r="C20" s="7"/>
      <c r="D20" s="7"/>
      <c r="E20" s="7"/>
      <c r="F20" s="7"/>
      <c r="H20" s="8"/>
      <c r="I20" s="7"/>
    </row>
    <row r="21" spans="1:9" ht="15" customHeight="1"/>
    <row r="22" spans="1:9" ht="18.75" customHeight="1"/>
    <row r="23" spans="1:9" ht="18.75" customHeight="1"/>
  </sheetData>
  <mergeCells count="6">
    <mergeCell ref="A18:F18"/>
    <mergeCell ref="A4:G4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MARS 13</vt:lpstr>
      <vt:lpstr>AVRIL 13 </vt:lpstr>
      <vt:lpstr>MAI 13 </vt:lpstr>
      <vt:lpstr>JUIN 13</vt:lpstr>
      <vt:lpstr>DECEMBRE 13</vt:lpstr>
      <vt:lpstr>JANVIER 2014</vt:lpstr>
      <vt:lpstr>FEVRIER 2014</vt:lpstr>
      <vt:lpstr>MARS 2014</vt:lpstr>
      <vt:lpstr>AVRIL 2014</vt:lpstr>
      <vt:lpstr>MAI 2014</vt:lpstr>
      <vt:lpstr>JUIN 2014</vt:lpstr>
      <vt:lpstr>JUILLET 2014</vt:lpstr>
      <vt:lpstr>AOUT 2014</vt:lpstr>
      <vt:lpstr>SEPTEMBRE 2014</vt:lpstr>
      <vt:lpstr>OCTOBRE 2014</vt:lpstr>
      <vt:lpstr>NOVEMBRE 2014 </vt:lpstr>
      <vt:lpstr>DECEMBRE 2014 </vt:lpstr>
      <vt:lpstr>RECLAMATION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2014-11-27T08:15:31Z</cp:lastPrinted>
  <dcterms:created xsi:type="dcterms:W3CDTF">2012-07-06T09:59:04Z</dcterms:created>
  <dcterms:modified xsi:type="dcterms:W3CDTF">2014-12-26T08:35:21Z</dcterms:modified>
</cp:coreProperties>
</file>