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DECEMBRE 14" sheetId="9" r:id="rId1"/>
    <sheet name="BILAN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8" i="2"/>
  <c r="D8"/>
  <c r="G18" i="9"/>
  <c r="F18"/>
  <c r="C10" i="2" l="1"/>
  <c r="B12" s="1"/>
  <c r="B10"/>
  <c r="H9"/>
  <c r="G9"/>
  <c r="F9"/>
  <c r="E9"/>
  <c r="D9"/>
  <c r="H8"/>
  <c r="E8"/>
  <c r="H7"/>
  <c r="H10" s="1"/>
  <c r="G7"/>
  <c r="F7"/>
  <c r="E7"/>
  <c r="E10" s="1"/>
  <c r="D7"/>
  <c r="D10" s="1"/>
  <c r="F10" l="1"/>
  <c r="B14" s="1"/>
  <c r="B13"/>
  <c r="B15" s="1"/>
  <c r="G10"/>
</calcChain>
</file>

<file path=xl/sharedStrings.xml><?xml version="1.0" encoding="utf-8"?>
<sst xmlns="http://schemas.openxmlformats.org/spreadsheetml/2006/main" count="49" uniqueCount="39">
  <si>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</si>
  <si>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</si>
  <si>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</si>
  <si>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</si>
  <si>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</si>
  <si>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</si>
  <si>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</si>
  <si>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</si>
  <si>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</si>
  <si>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</si>
  <si>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</si>
  <si>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</si>
  <si>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</si>
  <si>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</si>
  <si>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</si>
  <si>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</si>
  <si>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</si>
  <si>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</si>
  <si>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</si>
  <si>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</si>
  <si>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</si>
  <si>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</si>
  <si>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</si>
  <si>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</si>
  <si>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BENEFICIAIRE: MADAME FOFANA KOURAMANI</t>
  </si>
  <si>
    <t>N° CC:9602847Q</t>
  </si>
  <si>
    <t>07 85 65 28 - 03 32 59 24 - 04 92 79 51</t>
  </si>
  <si>
    <t>YOPOUGON NIANGON ACADEMIE</t>
  </si>
  <si>
    <t>LOT N° 1477 - ILOT 158</t>
  </si>
  <si>
    <t>Email:amadasta@yahoo.fr</t>
  </si>
  <si>
    <t>07-68-08-63</t>
  </si>
  <si>
    <t>FICHE D'ENCAISSEMENT : MOIS DE DECEMBRE 2014</t>
  </si>
  <si>
    <t xml:space="preserve">    FILLE FATOU : 07 11 53 84</t>
  </si>
  <si>
    <t xml:space="preserve">10 BP 799 ABIDJAN 10  </t>
  </si>
  <si>
    <t>BILAN FOFANA KOURAMANI</t>
  </si>
  <si>
    <t>SIB</t>
  </si>
  <si>
    <t>SGBCI</t>
  </si>
  <si>
    <t>BILAN : MOIS DE DECEMBRE 2014</t>
  </si>
  <si>
    <t>BENEFICIAIRE: MADAME FOFANA KOURANIMA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</si>
</sst>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1" xfId="0" applyFont="1" applyBorder="1" applyAlignment="1">
      <alignment horizontal="left" vertical="center"/>
    </xf>
    <xf numFmtId="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view="pageLayout" zoomScaleNormal="100" workbookViewId="0">
      <selection activeCell="A17" sqref="A17"/>
    </sheetView>
  </sheetViews>
  <sheetFormatPr baseColWidth="10" defaultRowHeight="1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8.75">
      <c r="A1" s="32" t="s">
        <v>31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2" ht="18.75">
      <c r="A2" s="27" t="s">
        <v>23</v>
      </c>
      <c r="E2" s="28" t="s">
        <v>38</v>
      </c>
      <c r="F2" s="28"/>
      <c r="I2" s="28"/>
      <c r="J2" s="28" t="s">
        <v>25</v>
      </c>
    </row>
    <row r="3" spans="1:12" ht="18.75">
      <c r="A3" s="27" t="s">
        <v>26</v>
      </c>
      <c r="E3" s="28" t="s">
        <v>27</v>
      </c>
      <c r="F3" s="28"/>
      <c r="G3" s="28"/>
      <c r="H3" s="28" t="s">
        <v>28</v>
      </c>
      <c r="I3" s="28"/>
    </row>
    <row r="4" spans="1:12" ht="18.75">
      <c r="A4" s="27" t="s">
        <v>29</v>
      </c>
      <c r="D4" s="33" t="s">
        <v>33</v>
      </c>
      <c r="E4" s="33"/>
      <c r="F4" s="29"/>
      <c r="G4" s="29"/>
      <c r="H4" s="29" t="s">
        <v>32</v>
      </c>
      <c r="I4" s="29"/>
      <c r="J4" s="29"/>
      <c r="K4" s="28" t="s">
        <v>30</v>
      </c>
    </row>
    <row r="6" spans="1:12" ht="15.75">
      <c r="A6" s="1" t="s">
        <v>0</v>
      </c>
      <c r="B6" s="2" t="s">
        <v>1</v>
      </c>
      <c r="C6" s="20" t="s">
        <v>22</v>
      </c>
      <c r="D6" s="2" t="s">
        <v>21</v>
      </c>
      <c r="E6" s="2" t="s">
        <v>2</v>
      </c>
      <c r="F6" s="2" t="s">
        <v>3</v>
      </c>
      <c r="G6" s="2" t="s">
        <v>4</v>
      </c>
      <c r="H6" s="5" t="s">
        <v>10</v>
      </c>
      <c r="I6" s="2" t="s">
        <v>6</v>
      </c>
      <c r="J6" s="6" t="s">
        <v>5</v>
      </c>
      <c r="K6" s="2" t="s">
        <v>9</v>
      </c>
      <c r="L6" s="2" t="s">
        <v>7</v>
      </c>
    </row>
    <row r="7" spans="1:12" ht="30" customHeight="1">
      <c r="A7" s="3">
        <v>1</v>
      </c>
      <c r="B7" s="22"/>
      <c r="C7" s="3"/>
      <c r="D7" s="18"/>
      <c r="E7" s="3"/>
      <c r="F7" s="23"/>
      <c r="G7" s="23"/>
      <c r="H7" s="3"/>
      <c r="I7" s="23"/>
      <c r="J7" s="3"/>
      <c r="K7" s="3"/>
      <c r="L7" s="3"/>
    </row>
    <row r="8" spans="1:12" ht="30" customHeight="1">
      <c r="A8" s="3">
        <v>2</v>
      </c>
      <c r="B8" s="24"/>
      <c r="C8" s="3"/>
      <c r="D8" s="19"/>
      <c r="E8" s="7"/>
      <c r="F8" s="23"/>
      <c r="G8" s="23"/>
      <c r="H8" s="3"/>
      <c r="I8" s="23"/>
      <c r="J8" s="3"/>
      <c r="K8" s="3"/>
      <c r="L8" s="3"/>
    </row>
    <row r="9" spans="1:12" ht="30" customHeight="1">
      <c r="A9" s="3">
        <v>3</v>
      </c>
      <c r="B9" s="24"/>
      <c r="C9" s="3"/>
      <c r="D9" s="19"/>
      <c r="E9" s="7"/>
      <c r="F9" s="23"/>
      <c r="G9" s="23"/>
      <c r="H9" s="3"/>
      <c r="I9" s="23"/>
      <c r="J9" s="3"/>
      <c r="K9" s="3"/>
      <c r="L9" s="3"/>
    </row>
    <row r="10" spans="1:12" ht="30" customHeight="1">
      <c r="A10" s="3">
        <v>4</v>
      </c>
      <c r="B10" s="24"/>
      <c r="C10" s="3"/>
      <c r="D10" s="19"/>
      <c r="E10" s="7"/>
      <c r="F10" s="23"/>
      <c r="G10" s="23"/>
      <c r="H10" s="3"/>
      <c r="I10" s="23"/>
      <c r="J10" s="3"/>
      <c r="K10" s="3"/>
      <c r="L10" s="3"/>
    </row>
    <row r="11" spans="1:12" ht="30" customHeight="1">
      <c r="A11" s="3">
        <v>5</v>
      </c>
      <c r="B11" s="24"/>
      <c r="C11" s="3"/>
      <c r="D11" s="19"/>
      <c r="E11" s="7"/>
      <c r="F11" s="23"/>
      <c r="G11" s="23"/>
      <c r="H11" s="3"/>
      <c r="I11" s="23"/>
      <c r="J11" s="3"/>
      <c r="K11" s="3"/>
      <c r="L11" s="3"/>
    </row>
    <row r="12" spans="1:12" ht="30" customHeight="1">
      <c r="A12" s="3">
        <v>6</v>
      </c>
      <c r="B12" s="24"/>
      <c r="C12" s="3"/>
      <c r="D12" s="19"/>
      <c r="E12" s="7"/>
      <c r="F12" s="23"/>
      <c r="G12" s="23"/>
      <c r="H12" s="3"/>
      <c r="I12" s="23"/>
      <c r="J12" s="3"/>
      <c r="K12" s="3"/>
      <c r="L12" s="3"/>
    </row>
    <row r="13" spans="1:12" ht="30" customHeight="1">
      <c r="A13" s="3">
        <v>7</v>
      </c>
      <c r="B13" s="24"/>
      <c r="C13" s="3"/>
      <c r="D13" s="19"/>
      <c r="E13" s="7"/>
      <c r="F13" s="23"/>
      <c r="G13" s="23"/>
      <c r="H13" s="3"/>
      <c r="I13" s="23"/>
      <c r="J13" s="3"/>
      <c r="K13" s="3"/>
      <c r="L13" s="3"/>
    </row>
    <row r="14" spans="1:12" ht="30" customHeight="1">
      <c r="A14" s="3">
        <v>8</v>
      </c>
      <c r="B14" s="24"/>
      <c r="C14" s="3"/>
      <c r="D14" s="19"/>
      <c r="E14" s="7"/>
      <c r="F14" s="23"/>
      <c r="G14" s="23"/>
      <c r="H14" s="3"/>
      <c r="I14" s="23"/>
      <c r="J14" s="3"/>
      <c r="K14" s="3"/>
      <c r="L14" s="3"/>
    </row>
    <row r="15" spans="1:12" ht="30" customHeight="1">
      <c r="A15" s="3">
        <v>9</v>
      </c>
      <c r="B15" s="24"/>
      <c r="C15" s="3"/>
      <c r="D15" s="19"/>
      <c r="E15" s="7"/>
      <c r="F15" s="23"/>
      <c r="G15" s="23"/>
      <c r="H15" s="3"/>
      <c r="I15" s="23"/>
      <c r="J15" s="3"/>
      <c r="K15" s="3"/>
      <c r="L15" s="3"/>
    </row>
    <row r="16" spans="1:12" ht="30" customHeight="1">
      <c r="A16" s="3">
        <v>10</v>
      </c>
      <c r="B16" s="24"/>
      <c r="C16" s="3"/>
      <c r="D16" s="19"/>
      <c r="E16" s="7"/>
      <c r="F16" s="23"/>
      <c r="G16" s="23"/>
      <c r="H16" s="3"/>
      <c r="I16" s="23"/>
      <c r="J16" s="3"/>
      <c r="K16" s="3"/>
      <c r="L16" s="3"/>
    </row>
    <row r="17" spans="1:12" ht="30" customHeight="1">
      <c r="A17" s="3">
        <v>11</v>
      </c>
      <c r="B17" s="24"/>
      <c r="C17" s="3"/>
      <c r="D17" s="19"/>
      <c r="E17" s="7"/>
      <c r="F17" s="23"/>
      <c r="G17" s="23"/>
      <c r="H17" s="3"/>
      <c r="I17" s="23"/>
      <c r="J17" s="3"/>
      <c r="K17" s="3"/>
      <c r="L17" s="3"/>
    </row>
    <row r="18" spans="1:12" ht="30" customHeight="1">
      <c r="A18" s="31" t="s">
        <v>8</v>
      </c>
      <c r="B18" s="31"/>
      <c r="C18" s="31"/>
      <c r="D18" s="31"/>
      <c r="E18" s="31"/>
      <c r="F18" s="23">
        <f>SUM(F7:F12)</f>
        <v>0</v>
      </c>
      <c r="G18" s="23">
        <f>SUM(G7:G12)</f>
        <v>0</v>
      </c>
      <c r="H18" s="26"/>
      <c r="I18" s="23"/>
      <c r="J18" s="26"/>
      <c r="K18" s="26"/>
      <c r="L18" s="4"/>
    </row>
    <row r="19" spans="1:12">
      <c r="F19" s="25"/>
    </row>
  </sheetData>
  <mergeCells count="3">
    <mergeCell ref="A18:E18"/>
    <mergeCell ref="A1:K1"/>
    <mergeCell ref="D4:E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G13" sqref="G13"/>
    </sheetView>
  </sheetViews>
  <sheetFormatPr baseColWidth="10" defaultRowHeight="1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8.75">
      <c r="A2" s="27" t="s">
        <v>23</v>
      </c>
      <c r="C2" s="28" t="s">
        <v>24</v>
      </c>
      <c r="F2" s="28"/>
      <c r="H2" s="28" t="s">
        <v>25</v>
      </c>
      <c r="I2" s="28"/>
    </row>
    <row r="3" spans="1:11" ht="18.75">
      <c r="A3" s="27" t="s">
        <v>26</v>
      </c>
      <c r="C3" s="28" t="s">
        <v>27</v>
      </c>
      <c r="F3" s="28"/>
      <c r="G3" s="28" t="s">
        <v>28</v>
      </c>
      <c r="I3" s="28"/>
    </row>
    <row r="4" spans="1:11" ht="18.75">
      <c r="A4" s="27" t="s">
        <v>29</v>
      </c>
      <c r="B4" s="33" t="s">
        <v>33</v>
      </c>
      <c r="C4" s="33"/>
      <c r="D4" s="33"/>
      <c r="E4" s="33"/>
      <c r="F4" s="34" t="s">
        <v>32</v>
      </c>
      <c r="G4" s="34"/>
      <c r="H4" s="30" t="s">
        <v>30</v>
      </c>
      <c r="I4" s="29"/>
      <c r="J4" s="29"/>
    </row>
    <row r="6" spans="1:11" ht="18.75">
      <c r="A6" s="8" t="s">
        <v>11</v>
      </c>
      <c r="B6" s="8" t="s">
        <v>12</v>
      </c>
      <c r="C6" s="8" t="s">
        <v>13</v>
      </c>
      <c r="D6" s="9">
        <v>0.05</v>
      </c>
      <c r="E6" s="9">
        <v>0.1</v>
      </c>
      <c r="F6" s="10" t="s">
        <v>14</v>
      </c>
      <c r="G6" s="10" t="s">
        <v>15</v>
      </c>
      <c r="H6" s="11" t="s">
        <v>16</v>
      </c>
    </row>
    <row r="7" spans="1:11" ht="18.75">
      <c r="A7" s="17" t="s">
        <v>27</v>
      </c>
      <c r="B7" s="4">
        <v>0</v>
      </c>
      <c r="C7" s="4">
        <v>0</v>
      </c>
      <c r="D7" s="12">
        <f t="shared" ref="D7:D9" si="0">C7*0.05</f>
        <v>0</v>
      </c>
      <c r="E7" s="12">
        <f t="shared" ref="E7:E9" si="1">B7*0.1</f>
        <v>0</v>
      </c>
      <c r="F7" s="12">
        <f t="shared" ref="F7:F9" si="2">(B7+C7)*0.15</f>
        <v>0</v>
      </c>
      <c r="G7" s="12">
        <f t="shared" ref="G7" si="3">C7*0.15</f>
        <v>0</v>
      </c>
      <c r="H7" s="12">
        <f t="shared" ref="H7:H9" si="4">B7*0.75</f>
        <v>0</v>
      </c>
    </row>
    <row r="8" spans="1:11" ht="18.75">
      <c r="A8" s="17" t="s">
        <v>35</v>
      </c>
      <c r="B8" s="4"/>
      <c r="C8" s="4">
        <v>640000</v>
      </c>
      <c r="D8" s="12">
        <f t="shared" si="0"/>
        <v>32000</v>
      </c>
      <c r="E8" s="12">
        <f t="shared" si="1"/>
        <v>0</v>
      </c>
      <c r="F8" s="12">
        <f t="shared" si="2"/>
        <v>96000</v>
      </c>
      <c r="G8" s="12"/>
      <c r="H8" s="12">
        <f t="shared" si="4"/>
        <v>0</v>
      </c>
    </row>
    <row r="9" spans="1:11" ht="18.75">
      <c r="A9" s="17" t="s">
        <v>36</v>
      </c>
      <c r="B9" s="4"/>
      <c r="C9" s="4">
        <v>210000</v>
      </c>
      <c r="D9" s="12">
        <f t="shared" si="0"/>
        <v>10500</v>
      </c>
      <c r="E9" s="12">
        <f t="shared" si="1"/>
        <v>0</v>
      </c>
      <c r="F9" s="12">
        <f t="shared" si="2"/>
        <v>31500</v>
      </c>
      <c r="G9" s="12">
        <f>C9*0.8</f>
        <v>168000</v>
      </c>
      <c r="H9" s="12">
        <f t="shared" si="4"/>
        <v>0</v>
      </c>
    </row>
    <row r="10" spans="1:11" ht="18.75">
      <c r="A10" s="8" t="s">
        <v>17</v>
      </c>
      <c r="B10" s="8">
        <f>SUM(B7:B9)</f>
        <v>0</v>
      </c>
      <c r="C10" s="8">
        <f>SUM(C7:C9)</f>
        <v>850000</v>
      </c>
      <c r="D10" s="10">
        <f>SUM(D7:D9)</f>
        <v>42500</v>
      </c>
      <c r="E10" s="10">
        <f>SUM(E7:E9)</f>
        <v>0</v>
      </c>
      <c r="F10" s="10">
        <f>SUM(F7:F9)</f>
        <v>127500</v>
      </c>
      <c r="G10" s="12">
        <f>SUM(G9:G9)</f>
        <v>168000</v>
      </c>
      <c r="H10" s="12">
        <f>SUM(H7:H9)</f>
        <v>0</v>
      </c>
    </row>
    <row r="11" spans="1:11">
      <c r="D11" s="13"/>
      <c r="E11" s="13"/>
      <c r="F11" s="13"/>
      <c r="G11" s="13"/>
      <c r="H11" s="13"/>
    </row>
    <row r="12" spans="1:11" ht="21">
      <c r="A12" s="21" t="s">
        <v>34</v>
      </c>
      <c r="B12" s="15">
        <f>B10+C10</f>
        <v>850000</v>
      </c>
    </row>
    <row r="13" spans="1:11" ht="21">
      <c r="A13" s="14" t="s">
        <v>18</v>
      </c>
      <c r="B13" s="15">
        <f>D10+E10</f>
        <v>42500</v>
      </c>
    </row>
    <row r="14" spans="1:11" ht="21">
      <c r="A14" s="14" t="s">
        <v>19</v>
      </c>
      <c r="B14" s="15">
        <f>F10</f>
        <v>127500</v>
      </c>
    </row>
    <row r="15" spans="1:11" ht="18.75">
      <c r="A15" s="16" t="s">
        <v>20</v>
      </c>
      <c r="B15" s="16">
        <f>B10-B13</f>
        <v>-42500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DECEMBRE 14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2014-12-30T16:56:53Z</cp:lastPrinted>
  <dcterms:created xsi:type="dcterms:W3CDTF">2013-02-10T07:37:00Z</dcterms:created>
  <dcterms:modified xsi:type="dcterms:W3CDTF">2014-12-31T07:33:34Z</dcterms:modified>
</cp:coreProperties>
</file>