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activeTab="5"/>
  </bookViews>
  <sheets>
    <sheet name="JANVIER 2015" sheetId="36" r:id="rId1"/>
    <sheet name="FEVRIER 2015 " sheetId="37" r:id="rId2"/>
    <sheet name="MARS 2015" sheetId="39" r:id="rId3"/>
    <sheet name="AVRIL 2015" sheetId="38" r:id="rId4"/>
    <sheet name="MAI 2015" sheetId="40" r:id="rId5"/>
    <sheet name="JUIN 15" sheetId="41" r:id="rId6"/>
    <sheet name="RECLAMATION" sheetId="15" r:id="rId7"/>
  </sheets>
  <calcPr calcId="125725"/>
</workbook>
</file>

<file path=xl/calcChain.xml><?xml version="1.0" encoding="utf-8"?>
<calcChain xmlns="http://schemas.openxmlformats.org/spreadsheetml/2006/main">
  <c r="G16" i="41"/>
  <c r="G17" s="1"/>
  <c r="G14"/>
  <c r="G14" i="40"/>
  <c r="G17" s="1"/>
  <c r="G18" s="1"/>
  <c r="G14" i="38"/>
  <c r="G14" i="39"/>
  <c r="G13"/>
  <c r="G15" s="1"/>
  <c r="G13" i="37"/>
  <c r="G13" i="36"/>
  <c r="G14" s="1"/>
  <c r="G16" i="38" l="1"/>
  <c r="G17" s="1"/>
  <c r="G16" i="37"/>
  <c r="G14"/>
  <c r="G15"/>
  <c r="G15" i="36"/>
  <c r="G16" s="1"/>
</calcChain>
</file>

<file path=xl/sharedStrings.xml><?xml version="1.0" encoding="utf-8"?>
<sst xmlns="http://schemas.openxmlformats.org/spreadsheetml/2006/main" count="414" uniqueCount="80">
  <si>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</si>
  <si>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</si>
  <si>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</si>
  <si>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</si>
  <si>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</si>
  <si>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</si>
  <si>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</si>
  <si>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</si>
  <si>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</si>
  <si>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</si>
  <si>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</si>
  <si>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MARINE NATIONALE</t>
  </si>
  <si>
    <t>SGT</t>
  </si>
  <si>
    <t>GMMG</t>
  </si>
  <si>
    <t>CCH</t>
  </si>
  <si>
    <t>IMPOT ABIDJAN</t>
  </si>
  <si>
    <t>TOTAL DES BAUX</t>
  </si>
  <si>
    <t>COMMISSION CCGIM</t>
  </si>
  <si>
    <t>SM</t>
  </si>
  <si>
    <t>BENEFICIAIRE:AMARA SYLLA</t>
  </si>
  <si>
    <t>LORNG METCH DIDIER</t>
  </si>
  <si>
    <t>CPL</t>
  </si>
  <si>
    <t>LATHRO EMMANUEL</t>
  </si>
  <si>
    <t>SOUNGARI SOUNAN VICTORIEN</t>
  </si>
  <si>
    <t>GR</t>
  </si>
  <si>
    <t>GUETONDE LOUA LUCAS BJAKO</t>
  </si>
  <si>
    <t>1ER BCP</t>
  </si>
  <si>
    <t>TINTE SORYCORENTIN</t>
  </si>
  <si>
    <t>BAA</t>
  </si>
  <si>
    <t>20055</t>
  </si>
  <si>
    <t>N'DOUA DJEDOU MORRE</t>
  </si>
  <si>
    <t>28424</t>
  </si>
  <si>
    <t>GSPM</t>
  </si>
  <si>
    <t>VAGBA ZOGBOLOU SERGES OLIVIER</t>
  </si>
  <si>
    <t>0028/12</t>
  </si>
  <si>
    <t>N° CC: 7407291W</t>
  </si>
  <si>
    <t>YOHOU KOUADJA DON ALEX</t>
  </si>
  <si>
    <t>455801</t>
  </si>
  <si>
    <t>BICICI : 0955810243400129</t>
  </si>
  <si>
    <t>CEL. 05537655</t>
  </si>
  <si>
    <t>NIANGON ADJAME</t>
  </si>
  <si>
    <t>YOP MAROC</t>
  </si>
  <si>
    <t>IMPAYES</t>
  </si>
  <si>
    <t>5 MOIS</t>
  </si>
  <si>
    <t>RECLAMATION AU PROFIT DE M AMARA SYLLA</t>
  </si>
  <si>
    <t>SEVERIN: 09 51 72 12</t>
  </si>
  <si>
    <t>41 52 74 48</t>
  </si>
  <si>
    <t>40 58 46 87</t>
  </si>
  <si>
    <t>CONTACTS</t>
  </si>
  <si>
    <t>40 02 36 53</t>
  </si>
  <si>
    <t>57 41 58 43</t>
  </si>
  <si>
    <t>05 48 86 61</t>
  </si>
  <si>
    <t>LAGO LOUANDE YEDESSE</t>
  </si>
  <si>
    <t>FORCES SPECIALES</t>
  </si>
  <si>
    <t>09 23 70 27</t>
  </si>
  <si>
    <t>MONTANT VERSE JANVIER 2015</t>
  </si>
  <si>
    <t>RELEVE MENSUEL DES BAUX : MOIS DE JANVIER 2015</t>
  </si>
  <si>
    <t>BANHORO MAHAMOUDOU SIN</t>
  </si>
  <si>
    <t>65092</t>
  </si>
  <si>
    <t xml:space="preserve">REMPLACE PAR </t>
  </si>
  <si>
    <t>BAIL PAYE A 50 000 F CFA</t>
  </si>
  <si>
    <t>BCS</t>
  </si>
  <si>
    <t>JANVIER 2015</t>
  </si>
  <si>
    <t>MONTANT VERSE FEVRIER 2015</t>
  </si>
  <si>
    <t>RELEVE MENSUEL DES BAUX : MOIS DE FEVRIER 2015</t>
  </si>
  <si>
    <t>40 46 22 01</t>
  </si>
  <si>
    <t>RELEVE MENSUEL DES BAUX : MOIS DE MARS 2015</t>
  </si>
  <si>
    <t>CEL. 05537655 - 59641244</t>
  </si>
  <si>
    <t>RELEVE MENSUEL DES BAUX : MOIS D'AVRIL 2015</t>
  </si>
  <si>
    <t>CISSE MOYABI</t>
  </si>
  <si>
    <t>09 46 35 79</t>
  </si>
  <si>
    <t>FRAIS DE CONTRAT DU NOUVEAU BAIL PAYE PAR CCGIM</t>
  </si>
  <si>
    <t>DÛ AU CCGIM</t>
  </si>
  <si>
    <t>RELEVE MENSUEL DES BAUX : MOIS DE MAI 2015</t>
  </si>
  <si>
    <t>CLC</t>
  </si>
  <si>
    <t>COMMISSION CCGIM AVRIL 2015</t>
  </si>
  <si>
    <t>COMMISSION CCGIM MAI 2015</t>
  </si>
  <si>
    <t>COMMISSION CCGIM MAI 2015 RESTE</t>
  </si>
  <si>
    <t>COMMISSION CCGIM JUIN 2015</t>
  </si>
  <si>
    <t>RELEVE MENSUEL DES BAUX : MOIS DE JUIN 2015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</si>
</sst>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3" fontId="3" fillId="0" borderId="1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17" fontId="0" fillId="3" borderId="0" xfId="0" applyNumberFormat="1" applyFill="1"/>
    <xf numFmtId="0" fontId="2" fillId="0" borderId="0" xfId="0" applyFont="1" applyAlignment="1">
      <alignment horizontal="center"/>
    </xf>
    <xf numFmtId="3" fontId="6" fillId="3" borderId="1" xfId="0" applyNumberFormat="1" applyFont="1" applyFill="1" applyBorder="1" applyAlignment="1">
      <alignment horizontal="center" vertical="top" wrapText="1"/>
    </xf>
    <xf numFmtId="49" fontId="6" fillId="3" borderId="1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2" borderId="2" xfId="0" applyNumberFormat="1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11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opLeftCell="A4" workbookViewId="0">
      <selection activeCell="H22" sqref="H22"/>
    </sheetView>
  </sheetViews>
  <sheetFormatPr baseColWidth="10" defaultRowHeight="1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5.28515625" customWidth="1"/>
    <col min="9" max="9" width="12.5703125" customWidth="1"/>
  </cols>
  <sheetData>
    <row r="1" spans="1:10">
      <c r="A1" s="1" t="s">
        <v>0</v>
      </c>
      <c r="E1" t="s">
        <v>19</v>
      </c>
      <c r="G1" t="s">
        <v>35</v>
      </c>
    </row>
    <row r="2" spans="1:10">
      <c r="A2" s="1" t="s">
        <v>1</v>
      </c>
      <c r="E2" t="s">
        <v>39</v>
      </c>
      <c r="G2" t="s">
        <v>45</v>
      </c>
    </row>
    <row r="3" spans="1:10" ht="15" customHeight="1">
      <c r="A3" s="1" t="s">
        <v>2</v>
      </c>
    </row>
    <row r="4" spans="1:10" ht="36.75" customHeight="1">
      <c r="A4" s="52" t="s">
        <v>56</v>
      </c>
      <c r="B4" s="52"/>
      <c r="C4" s="52"/>
      <c r="D4" s="52"/>
      <c r="E4" s="52"/>
      <c r="F4" s="52"/>
      <c r="G4" s="52"/>
    </row>
    <row r="5" spans="1:10" ht="3.75" customHeight="1">
      <c r="A5" s="32"/>
      <c r="B5" s="32"/>
      <c r="C5" s="32"/>
      <c r="D5" s="32"/>
      <c r="E5" s="32"/>
      <c r="F5" s="32"/>
      <c r="G5" s="32"/>
    </row>
    <row r="6" spans="1:10" ht="22.5" customHeight="1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27" t="s">
        <v>48</v>
      </c>
    </row>
    <row r="7" spans="1:10" ht="24" customHeight="1">
      <c r="A7" s="2">
        <v>1</v>
      </c>
      <c r="B7" s="17" t="s">
        <v>20</v>
      </c>
      <c r="C7" s="2" t="s">
        <v>21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40</v>
      </c>
      <c r="I7" s="29" t="s">
        <v>47</v>
      </c>
    </row>
    <row r="8" spans="1:10" ht="21.75" customHeight="1">
      <c r="A8" s="2">
        <v>2</v>
      </c>
      <c r="B8" s="17" t="s">
        <v>25</v>
      </c>
      <c r="C8" s="2" t="s">
        <v>12</v>
      </c>
      <c r="D8" s="2">
        <v>39603</v>
      </c>
      <c r="E8" s="2" t="s">
        <v>26</v>
      </c>
      <c r="F8" s="2">
        <v>455901</v>
      </c>
      <c r="G8" s="2">
        <v>70000</v>
      </c>
      <c r="H8" s="13" t="s">
        <v>40</v>
      </c>
      <c r="I8" s="23" t="s">
        <v>46</v>
      </c>
    </row>
    <row r="9" spans="1:10" ht="21.75" customHeight="1">
      <c r="A9" s="2">
        <v>3</v>
      </c>
      <c r="B9" s="17" t="s">
        <v>57</v>
      </c>
      <c r="C9" s="2" t="s">
        <v>21</v>
      </c>
      <c r="D9" s="4" t="s">
        <v>58</v>
      </c>
      <c r="E9" s="2" t="s">
        <v>61</v>
      </c>
      <c r="F9" s="2">
        <v>2012000360</v>
      </c>
      <c r="G9" s="2">
        <v>50000</v>
      </c>
      <c r="H9" s="13" t="s">
        <v>40</v>
      </c>
      <c r="I9" s="23"/>
    </row>
    <row r="10" spans="1:10" ht="20.25" customHeight="1">
      <c r="A10" s="2">
        <v>4</v>
      </c>
      <c r="B10" s="18" t="s">
        <v>33</v>
      </c>
      <c r="C10" s="19" t="s">
        <v>18</v>
      </c>
      <c r="D10" s="19">
        <v>57279</v>
      </c>
      <c r="E10" s="19" t="s">
        <v>11</v>
      </c>
      <c r="F10" s="20" t="s">
        <v>34</v>
      </c>
      <c r="G10" s="19">
        <v>70000</v>
      </c>
      <c r="H10" s="21" t="s">
        <v>40</v>
      </c>
      <c r="I10" s="28" t="s">
        <v>50</v>
      </c>
    </row>
    <row r="11" spans="1:10" s="22" customFormat="1" ht="21" customHeight="1">
      <c r="A11" s="19">
        <v>5</v>
      </c>
      <c r="B11" s="18" t="s">
        <v>36</v>
      </c>
      <c r="C11" s="37" t="s">
        <v>21</v>
      </c>
      <c r="D11" s="37">
        <v>37046</v>
      </c>
      <c r="E11" s="37" t="s">
        <v>26</v>
      </c>
      <c r="F11" s="38" t="s">
        <v>37</v>
      </c>
      <c r="G11" s="37">
        <v>50000</v>
      </c>
      <c r="H11" s="39" t="s">
        <v>40</v>
      </c>
      <c r="I11" s="40" t="s">
        <v>51</v>
      </c>
    </row>
    <row r="12" spans="1:10" s="22" customFormat="1" ht="21" customHeight="1">
      <c r="A12" s="19">
        <v>6</v>
      </c>
      <c r="B12" s="18" t="s">
        <v>52</v>
      </c>
      <c r="C12" s="19" t="s">
        <v>21</v>
      </c>
      <c r="D12" s="19">
        <v>34556</v>
      </c>
      <c r="E12" s="19" t="s">
        <v>53</v>
      </c>
      <c r="F12" s="2">
        <v>20099</v>
      </c>
      <c r="G12" s="19">
        <v>0</v>
      </c>
      <c r="H12" s="24" t="s">
        <v>40</v>
      </c>
      <c r="I12" s="30" t="s">
        <v>54</v>
      </c>
      <c r="J12" s="35"/>
    </row>
    <row r="13" spans="1:10" ht="21" customHeight="1">
      <c r="A13" s="53" t="s">
        <v>16</v>
      </c>
      <c r="B13" s="54"/>
      <c r="C13" s="54"/>
      <c r="D13" s="54"/>
      <c r="E13" s="54"/>
      <c r="F13" s="55"/>
      <c r="G13" s="31">
        <f>SUM(G7:G12)</f>
        <v>290000</v>
      </c>
      <c r="H13" s="25"/>
    </row>
    <row r="14" spans="1:10" ht="17.25" customHeight="1">
      <c r="A14" s="56" t="s">
        <v>15</v>
      </c>
      <c r="B14" s="57"/>
      <c r="C14" s="57"/>
      <c r="D14" s="57"/>
      <c r="E14" s="57"/>
      <c r="F14" s="58"/>
      <c r="G14" s="33">
        <f>G13*0.15</f>
        <v>43500</v>
      </c>
      <c r="H14" s="26"/>
    </row>
    <row r="15" spans="1:10" ht="17.25" customHeight="1">
      <c r="A15" s="56" t="s">
        <v>17</v>
      </c>
      <c r="B15" s="57"/>
      <c r="C15" s="57"/>
      <c r="D15" s="57"/>
      <c r="E15" s="57"/>
      <c r="F15" s="58"/>
      <c r="G15" s="33">
        <f>G13*0.05</f>
        <v>14500</v>
      </c>
      <c r="H15" s="26"/>
    </row>
    <row r="16" spans="1:10" ht="16.5" customHeight="1">
      <c r="A16" s="56" t="s">
        <v>55</v>
      </c>
      <c r="B16" s="57"/>
      <c r="C16" s="57"/>
      <c r="D16" s="57"/>
      <c r="E16" s="57"/>
      <c r="F16" s="58"/>
      <c r="G16" s="33">
        <f>G13-G14-G15</f>
        <v>232000</v>
      </c>
      <c r="H16" s="26"/>
    </row>
    <row r="17" spans="1:9" ht="14.25" customHeight="1">
      <c r="A17" s="51" t="s">
        <v>38</v>
      </c>
      <c r="B17" s="51"/>
      <c r="C17" s="51"/>
      <c r="D17" s="51"/>
      <c r="E17" s="51"/>
      <c r="F17" s="51"/>
      <c r="G17" s="5"/>
      <c r="H17" s="5"/>
    </row>
    <row r="18" spans="1:9" ht="14.25" customHeight="1">
      <c r="A18" s="34"/>
      <c r="B18" s="34"/>
      <c r="C18" s="34"/>
      <c r="D18" s="34"/>
      <c r="E18" s="34"/>
      <c r="F18" s="34"/>
      <c r="G18" s="5"/>
      <c r="H18" s="5"/>
    </row>
    <row r="19" spans="1:9" ht="18.75" customHeight="1"/>
    <row r="20" spans="1:9" ht="15.75">
      <c r="B20" s="17" t="s">
        <v>30</v>
      </c>
      <c r="C20" s="2" t="s">
        <v>12</v>
      </c>
      <c r="D20" s="4" t="s">
        <v>31</v>
      </c>
      <c r="E20" s="2" t="s">
        <v>32</v>
      </c>
      <c r="F20" s="2">
        <v>2012000360</v>
      </c>
      <c r="G20" s="2">
        <v>70000</v>
      </c>
      <c r="H20" s="13" t="s">
        <v>40</v>
      </c>
      <c r="I20" s="23" t="s">
        <v>49</v>
      </c>
    </row>
    <row r="21" spans="1:9">
      <c r="B21" t="s">
        <v>59</v>
      </c>
      <c r="C21" t="s">
        <v>57</v>
      </c>
      <c r="F21" t="s">
        <v>60</v>
      </c>
      <c r="H21" s="41" t="s">
        <v>62</v>
      </c>
    </row>
  </sheetData>
  <mergeCells count="6">
    <mergeCell ref="A17:F17"/>
    <mergeCell ref="A4:G4"/>
    <mergeCell ref="A13:F13"/>
    <mergeCell ref="A14:F14"/>
    <mergeCell ref="A15:F15"/>
    <mergeCell ref="A16:F16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topLeftCell="A13" workbookViewId="0">
      <selection activeCell="E9" sqref="E9"/>
    </sheetView>
  </sheetViews>
  <sheetFormatPr baseColWidth="10" defaultRowHeight="1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5.28515625" customWidth="1"/>
    <col min="9" max="9" width="12.5703125" customWidth="1"/>
  </cols>
  <sheetData>
    <row r="1" spans="1:10">
      <c r="A1" s="1" t="s">
        <v>0</v>
      </c>
      <c r="E1" t="s">
        <v>19</v>
      </c>
      <c r="G1" t="s">
        <v>35</v>
      </c>
    </row>
    <row r="2" spans="1:10">
      <c r="A2" s="1" t="s">
        <v>1</v>
      </c>
      <c r="E2" t="s">
        <v>39</v>
      </c>
      <c r="G2" t="s">
        <v>45</v>
      </c>
    </row>
    <row r="3" spans="1:10" ht="15" customHeight="1">
      <c r="A3" s="1" t="s">
        <v>2</v>
      </c>
    </row>
    <row r="4" spans="1:10" ht="36.75" customHeight="1">
      <c r="A4" s="52" t="s">
        <v>64</v>
      </c>
      <c r="B4" s="52"/>
      <c r="C4" s="52"/>
      <c r="D4" s="52"/>
      <c r="E4" s="52"/>
      <c r="F4" s="52"/>
      <c r="G4" s="52"/>
    </row>
    <row r="5" spans="1:10" ht="3.75" customHeight="1">
      <c r="A5" s="36"/>
      <c r="B5" s="36"/>
      <c r="C5" s="36"/>
      <c r="D5" s="36"/>
      <c r="E5" s="36"/>
      <c r="F5" s="36"/>
      <c r="G5" s="36"/>
    </row>
    <row r="6" spans="1:10" ht="22.5" customHeight="1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27" t="s">
        <v>48</v>
      </c>
    </row>
    <row r="7" spans="1:10" ht="24" customHeight="1">
      <c r="A7" s="2">
        <v>1</v>
      </c>
      <c r="B7" s="17" t="s">
        <v>20</v>
      </c>
      <c r="C7" s="2" t="s">
        <v>21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40</v>
      </c>
      <c r="I7" s="29" t="s">
        <v>47</v>
      </c>
    </row>
    <row r="8" spans="1:10" ht="21.75" customHeight="1">
      <c r="A8" s="2">
        <v>2</v>
      </c>
      <c r="B8" s="17" t="s">
        <v>25</v>
      </c>
      <c r="C8" s="2" t="s">
        <v>12</v>
      </c>
      <c r="D8" s="2">
        <v>39603</v>
      </c>
      <c r="E8" s="2" t="s">
        <v>26</v>
      </c>
      <c r="F8" s="2">
        <v>455901</v>
      </c>
      <c r="G8" s="2">
        <v>70000</v>
      </c>
      <c r="H8" s="13" t="s">
        <v>40</v>
      </c>
      <c r="I8" s="23" t="s">
        <v>46</v>
      </c>
    </row>
    <row r="9" spans="1:10" ht="21.75" customHeight="1">
      <c r="A9" s="2">
        <v>3</v>
      </c>
      <c r="B9" s="17" t="s">
        <v>57</v>
      </c>
      <c r="C9" s="2" t="s">
        <v>21</v>
      </c>
      <c r="D9" s="4" t="s">
        <v>58</v>
      </c>
      <c r="E9" s="2" t="s">
        <v>61</v>
      </c>
      <c r="F9" s="2">
        <v>2012000360</v>
      </c>
      <c r="G9" s="2">
        <v>50000</v>
      </c>
      <c r="H9" s="13" t="s">
        <v>40</v>
      </c>
      <c r="I9" s="40" t="s">
        <v>65</v>
      </c>
    </row>
    <row r="10" spans="1:10" ht="20.25" customHeight="1">
      <c r="A10" s="2">
        <v>4</v>
      </c>
      <c r="B10" s="18" t="s">
        <v>33</v>
      </c>
      <c r="C10" s="19" t="s">
        <v>18</v>
      </c>
      <c r="D10" s="19">
        <v>57279</v>
      </c>
      <c r="E10" s="19" t="s">
        <v>11</v>
      </c>
      <c r="F10" s="20" t="s">
        <v>34</v>
      </c>
      <c r="G10" s="19">
        <v>70000</v>
      </c>
      <c r="H10" s="21" t="s">
        <v>40</v>
      </c>
      <c r="I10" s="28" t="s">
        <v>50</v>
      </c>
    </row>
    <row r="11" spans="1:10" s="22" customFormat="1" ht="21" customHeight="1">
      <c r="A11" s="19">
        <v>5</v>
      </c>
      <c r="B11" s="18" t="s">
        <v>36</v>
      </c>
      <c r="C11" s="37" t="s">
        <v>21</v>
      </c>
      <c r="D11" s="37">
        <v>37046</v>
      </c>
      <c r="E11" s="37" t="s">
        <v>26</v>
      </c>
      <c r="F11" s="38" t="s">
        <v>37</v>
      </c>
      <c r="G11" s="37">
        <v>50000</v>
      </c>
      <c r="H11" s="39" t="s">
        <v>40</v>
      </c>
      <c r="I11" s="40" t="s">
        <v>51</v>
      </c>
    </row>
    <row r="12" spans="1:10" s="22" customFormat="1" ht="21" customHeight="1">
      <c r="A12" s="19">
        <v>6</v>
      </c>
      <c r="B12" s="18" t="s">
        <v>52</v>
      </c>
      <c r="C12" s="19" t="s">
        <v>21</v>
      </c>
      <c r="D12" s="19">
        <v>34556</v>
      </c>
      <c r="E12" s="19" t="s">
        <v>53</v>
      </c>
      <c r="F12" s="2">
        <v>20099</v>
      </c>
      <c r="G12" s="19">
        <v>0</v>
      </c>
      <c r="H12" s="24" t="s">
        <v>40</v>
      </c>
      <c r="I12" s="30" t="s">
        <v>54</v>
      </c>
      <c r="J12" s="35"/>
    </row>
    <row r="13" spans="1:10" ht="21" customHeight="1">
      <c r="A13" s="53" t="s">
        <v>16</v>
      </c>
      <c r="B13" s="54"/>
      <c r="C13" s="54"/>
      <c r="D13" s="54"/>
      <c r="E13" s="54"/>
      <c r="F13" s="55"/>
      <c r="G13" s="31">
        <f>SUM(G7:G12)</f>
        <v>290000</v>
      </c>
      <c r="H13" s="25"/>
    </row>
    <row r="14" spans="1:10" ht="17.25" customHeight="1">
      <c r="A14" s="56" t="s">
        <v>15</v>
      </c>
      <c r="B14" s="57"/>
      <c r="C14" s="57"/>
      <c r="D14" s="57"/>
      <c r="E14" s="57"/>
      <c r="F14" s="58"/>
      <c r="G14" s="33">
        <f>G13*0.15</f>
        <v>43500</v>
      </c>
      <c r="H14" s="26"/>
    </row>
    <row r="15" spans="1:10" ht="17.25" customHeight="1">
      <c r="A15" s="56" t="s">
        <v>17</v>
      </c>
      <c r="B15" s="57"/>
      <c r="C15" s="57"/>
      <c r="D15" s="57"/>
      <c r="E15" s="57"/>
      <c r="F15" s="58"/>
      <c r="G15" s="33">
        <f>G13*0.05</f>
        <v>14500</v>
      </c>
      <c r="H15" s="26"/>
    </row>
    <row r="16" spans="1:10" ht="16.5" customHeight="1">
      <c r="A16" s="56" t="s">
        <v>63</v>
      </c>
      <c r="B16" s="57"/>
      <c r="C16" s="57"/>
      <c r="D16" s="57"/>
      <c r="E16" s="57"/>
      <c r="F16" s="58"/>
      <c r="G16" s="33">
        <f>G13-G14-G15</f>
        <v>232000</v>
      </c>
      <c r="H16" s="26"/>
    </row>
    <row r="17" spans="1:9" ht="14.25" customHeight="1">
      <c r="A17" s="51" t="s">
        <v>38</v>
      </c>
      <c r="B17" s="51"/>
      <c r="C17" s="51"/>
      <c r="D17" s="51"/>
      <c r="E17" s="51"/>
      <c r="F17" s="51"/>
      <c r="G17" s="5"/>
      <c r="H17" s="5"/>
    </row>
    <row r="18" spans="1:9" ht="14.25" customHeight="1">
      <c r="A18" s="34"/>
      <c r="B18" s="34"/>
      <c r="C18" s="34"/>
      <c r="D18" s="34"/>
      <c r="E18" s="34"/>
      <c r="F18" s="34"/>
      <c r="G18" s="5"/>
      <c r="H18" s="5"/>
    </row>
    <row r="19" spans="1:9" ht="18.75" customHeight="1"/>
    <row r="20" spans="1:9" ht="15.75">
      <c r="B20" s="17" t="s">
        <v>30</v>
      </c>
      <c r="C20" s="2" t="s">
        <v>12</v>
      </c>
      <c r="D20" s="4" t="s">
        <v>31</v>
      </c>
      <c r="E20" s="2" t="s">
        <v>32</v>
      </c>
      <c r="F20" s="2">
        <v>2012000360</v>
      </c>
      <c r="G20" s="2">
        <v>70000</v>
      </c>
      <c r="H20" s="13" t="s">
        <v>40</v>
      </c>
      <c r="I20" s="23" t="s">
        <v>49</v>
      </c>
    </row>
    <row r="21" spans="1:9">
      <c r="B21" t="s">
        <v>59</v>
      </c>
      <c r="C21" t="s">
        <v>57</v>
      </c>
      <c r="F21" t="s">
        <v>60</v>
      </c>
      <c r="H21" s="41" t="s">
        <v>62</v>
      </c>
    </row>
  </sheetData>
  <mergeCells count="6">
    <mergeCell ref="A17:F17"/>
    <mergeCell ref="A4:G4"/>
    <mergeCell ref="A13:F13"/>
    <mergeCell ref="A14:F14"/>
    <mergeCell ref="A15:F15"/>
    <mergeCell ref="A16:F16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E3" sqref="E3"/>
    </sheetView>
  </sheetViews>
  <sheetFormatPr baseColWidth="10" defaultRowHeight="1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5.28515625" customWidth="1"/>
    <col min="9" max="9" width="12.5703125" customWidth="1"/>
  </cols>
  <sheetData>
    <row r="1" spans="1:10">
      <c r="A1" s="1" t="s">
        <v>0</v>
      </c>
      <c r="E1" t="s">
        <v>19</v>
      </c>
      <c r="G1" t="s">
        <v>35</v>
      </c>
    </row>
    <row r="2" spans="1:10">
      <c r="A2" s="1" t="s">
        <v>1</v>
      </c>
      <c r="E2" t="s">
        <v>67</v>
      </c>
      <c r="G2" t="s">
        <v>45</v>
      </c>
    </row>
    <row r="3" spans="1:10" ht="15" customHeight="1">
      <c r="A3" s="1" t="s">
        <v>2</v>
      </c>
      <c r="E3" s="44"/>
    </row>
    <row r="4" spans="1:10" ht="36.75" customHeight="1">
      <c r="A4" s="52" t="s">
        <v>66</v>
      </c>
      <c r="B4" s="52"/>
      <c r="C4" s="52"/>
      <c r="D4" s="52"/>
      <c r="E4" s="52"/>
      <c r="F4" s="52"/>
      <c r="G4" s="52"/>
    </row>
    <row r="5" spans="1:10" ht="3.75" customHeight="1">
      <c r="A5" s="43"/>
      <c r="B5" s="43"/>
      <c r="C5" s="43"/>
      <c r="D5" s="43"/>
      <c r="E5" s="43"/>
      <c r="F5" s="43"/>
      <c r="G5" s="43"/>
    </row>
    <row r="6" spans="1:10" ht="22.5" customHeight="1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27" t="s">
        <v>48</v>
      </c>
    </row>
    <row r="7" spans="1:10" ht="24" customHeight="1">
      <c r="A7" s="2">
        <v>1</v>
      </c>
      <c r="B7" s="17" t="s">
        <v>20</v>
      </c>
      <c r="C7" s="2" t="s">
        <v>21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40</v>
      </c>
      <c r="I7" s="29" t="s">
        <v>47</v>
      </c>
    </row>
    <row r="8" spans="1:10" ht="21.75" customHeight="1">
      <c r="A8" s="2">
        <v>2</v>
      </c>
      <c r="B8" s="17" t="s">
        <v>25</v>
      </c>
      <c r="C8" s="2" t="s">
        <v>12</v>
      </c>
      <c r="D8" s="2">
        <v>39603</v>
      </c>
      <c r="E8" s="2" t="s">
        <v>26</v>
      </c>
      <c r="F8" s="2">
        <v>455901</v>
      </c>
      <c r="G8" s="2">
        <v>70000</v>
      </c>
      <c r="H8" s="13" t="s">
        <v>40</v>
      </c>
      <c r="I8" s="23" t="s">
        <v>46</v>
      </c>
    </row>
    <row r="9" spans="1:10" ht="21.75" customHeight="1">
      <c r="A9" s="2">
        <v>3</v>
      </c>
      <c r="B9" s="17" t="s">
        <v>57</v>
      </c>
      <c r="C9" s="2" t="s">
        <v>21</v>
      </c>
      <c r="D9" s="4" t="s">
        <v>58</v>
      </c>
      <c r="E9" s="2" t="s">
        <v>61</v>
      </c>
      <c r="F9" s="2">
        <v>2012000360</v>
      </c>
      <c r="G9" s="2">
        <v>50000</v>
      </c>
      <c r="H9" s="13" t="s">
        <v>40</v>
      </c>
      <c r="I9" s="40" t="s">
        <v>65</v>
      </c>
    </row>
    <row r="10" spans="1:10" ht="20.25" customHeight="1">
      <c r="A10" s="2">
        <v>4</v>
      </c>
      <c r="B10" s="18" t="s">
        <v>33</v>
      </c>
      <c r="C10" s="19" t="s">
        <v>18</v>
      </c>
      <c r="D10" s="19">
        <v>57279</v>
      </c>
      <c r="E10" s="19" t="s">
        <v>11</v>
      </c>
      <c r="F10" s="20" t="s">
        <v>34</v>
      </c>
      <c r="G10" s="19">
        <v>70000</v>
      </c>
      <c r="H10" s="21" t="s">
        <v>40</v>
      </c>
      <c r="I10" s="28" t="s">
        <v>50</v>
      </c>
    </row>
    <row r="11" spans="1:10" s="22" customFormat="1" ht="21" customHeight="1">
      <c r="A11" s="19">
        <v>5</v>
      </c>
      <c r="B11" s="18" t="s">
        <v>36</v>
      </c>
      <c r="C11" s="37" t="s">
        <v>21</v>
      </c>
      <c r="D11" s="37">
        <v>37046</v>
      </c>
      <c r="E11" s="37" t="s">
        <v>26</v>
      </c>
      <c r="F11" s="38" t="s">
        <v>37</v>
      </c>
      <c r="G11" s="37">
        <v>50000</v>
      </c>
      <c r="H11" s="39" t="s">
        <v>40</v>
      </c>
      <c r="I11" s="40" t="s">
        <v>51</v>
      </c>
    </row>
    <row r="12" spans="1:10" s="22" customFormat="1" ht="21" customHeight="1">
      <c r="A12" s="19">
        <v>6</v>
      </c>
      <c r="B12" s="18" t="s">
        <v>52</v>
      </c>
      <c r="C12" s="19" t="s">
        <v>21</v>
      </c>
      <c r="D12" s="19">
        <v>34556</v>
      </c>
      <c r="E12" s="19" t="s">
        <v>53</v>
      </c>
      <c r="F12" s="2">
        <v>20099</v>
      </c>
      <c r="G12" s="19">
        <v>0</v>
      </c>
      <c r="H12" s="24" t="s">
        <v>40</v>
      </c>
      <c r="I12" s="30" t="s">
        <v>54</v>
      </c>
      <c r="J12" s="35"/>
    </row>
    <row r="13" spans="1:10" ht="21" customHeight="1">
      <c r="A13" s="53" t="s">
        <v>16</v>
      </c>
      <c r="B13" s="54"/>
      <c r="C13" s="54"/>
      <c r="D13" s="54"/>
      <c r="E13" s="54"/>
      <c r="F13" s="55"/>
      <c r="G13" s="31">
        <f>SUM(G7:G12)</f>
        <v>290000</v>
      </c>
      <c r="H13" s="25"/>
    </row>
    <row r="14" spans="1:10" ht="17.25" customHeight="1">
      <c r="A14" s="56" t="s">
        <v>15</v>
      </c>
      <c r="B14" s="57"/>
      <c r="C14" s="57"/>
      <c r="D14" s="57"/>
      <c r="E14" s="57"/>
      <c r="F14" s="58"/>
      <c r="G14" s="33">
        <f>G13*0.15</f>
        <v>43500</v>
      </c>
      <c r="H14" s="26"/>
    </row>
    <row r="15" spans="1:10" ht="17.25" customHeight="1">
      <c r="A15" s="56" t="s">
        <v>17</v>
      </c>
      <c r="B15" s="57"/>
      <c r="C15" s="57"/>
      <c r="D15" s="57"/>
      <c r="E15" s="57"/>
      <c r="F15" s="58"/>
      <c r="G15" s="33">
        <f>G13*0.05</f>
        <v>14500</v>
      </c>
      <c r="H15" s="26"/>
    </row>
    <row r="16" spans="1:10" ht="14.25" customHeight="1">
      <c r="A16" s="51" t="s">
        <v>38</v>
      </c>
      <c r="B16" s="51"/>
      <c r="C16" s="51"/>
      <c r="D16" s="51"/>
      <c r="E16" s="51"/>
      <c r="F16" s="51"/>
      <c r="G16" s="5"/>
      <c r="H16" s="5"/>
    </row>
    <row r="17" spans="1:8" ht="14.25" customHeight="1">
      <c r="A17" s="34"/>
      <c r="B17" s="34"/>
      <c r="C17" s="34"/>
      <c r="D17" s="34"/>
      <c r="E17" s="34"/>
      <c r="F17" s="34"/>
      <c r="G17" s="5"/>
      <c r="H17" s="5"/>
    </row>
    <row r="18" spans="1:8" ht="18.75" customHeight="1"/>
  </sheetData>
  <mergeCells count="5">
    <mergeCell ref="A4:G4"/>
    <mergeCell ref="A13:F13"/>
    <mergeCell ref="A14:F14"/>
    <mergeCell ref="A15:F15"/>
    <mergeCell ref="A16:F16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H14" sqref="H14"/>
    </sheetView>
  </sheetViews>
  <sheetFormatPr baseColWidth="10" defaultRowHeight="1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5.28515625" customWidth="1"/>
    <col min="9" max="9" width="12.5703125" customWidth="1"/>
  </cols>
  <sheetData>
    <row r="1" spans="1:10">
      <c r="A1" s="1" t="s">
        <v>0</v>
      </c>
      <c r="E1" t="s">
        <v>19</v>
      </c>
      <c r="G1" t="s">
        <v>35</v>
      </c>
    </row>
    <row r="2" spans="1:10">
      <c r="A2" s="1" t="s">
        <v>1</v>
      </c>
      <c r="E2" t="s">
        <v>67</v>
      </c>
      <c r="G2" t="s">
        <v>45</v>
      </c>
    </row>
    <row r="3" spans="1:10" ht="15" customHeight="1">
      <c r="A3" s="1" t="s">
        <v>2</v>
      </c>
      <c r="E3" s="44"/>
    </row>
    <row r="4" spans="1:10" ht="36.75" customHeight="1">
      <c r="A4" s="52" t="s">
        <v>68</v>
      </c>
      <c r="B4" s="52"/>
      <c r="C4" s="52"/>
      <c r="D4" s="52"/>
      <c r="E4" s="52"/>
      <c r="F4" s="52"/>
      <c r="G4" s="52"/>
    </row>
    <row r="5" spans="1:10" ht="10.5" customHeight="1">
      <c r="A5" s="42"/>
      <c r="B5" s="42"/>
      <c r="C5" s="42"/>
      <c r="D5" s="42"/>
      <c r="E5" s="42"/>
      <c r="F5" s="42"/>
      <c r="G5" s="42"/>
    </row>
    <row r="6" spans="1:10" ht="22.5" customHeight="1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27" t="s">
        <v>48</v>
      </c>
    </row>
    <row r="7" spans="1:10" ht="24" customHeight="1">
      <c r="A7" s="2">
        <v>1</v>
      </c>
      <c r="B7" s="17" t="s">
        <v>20</v>
      </c>
      <c r="C7" s="2" t="s">
        <v>21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40</v>
      </c>
      <c r="I7" s="29" t="s">
        <v>47</v>
      </c>
    </row>
    <row r="8" spans="1:10" ht="21.75" customHeight="1">
      <c r="A8" s="2">
        <v>2</v>
      </c>
      <c r="B8" s="17" t="s">
        <v>25</v>
      </c>
      <c r="C8" s="2" t="s">
        <v>12</v>
      </c>
      <c r="D8" s="2">
        <v>39603</v>
      </c>
      <c r="E8" s="2" t="s">
        <v>26</v>
      </c>
      <c r="F8" s="2">
        <v>455901</v>
      </c>
      <c r="G8" s="2">
        <v>70000</v>
      </c>
      <c r="H8" s="13" t="s">
        <v>40</v>
      </c>
      <c r="I8" s="23" t="s">
        <v>46</v>
      </c>
    </row>
    <row r="9" spans="1:10" ht="21.75" customHeight="1">
      <c r="A9" s="2">
        <v>3</v>
      </c>
      <c r="B9" s="17" t="s">
        <v>57</v>
      </c>
      <c r="C9" s="2" t="s">
        <v>21</v>
      </c>
      <c r="D9" s="4" t="s">
        <v>58</v>
      </c>
      <c r="E9" s="2" t="s">
        <v>61</v>
      </c>
      <c r="F9" s="2">
        <v>2012000360</v>
      </c>
      <c r="G9" s="2">
        <v>50000</v>
      </c>
      <c r="H9" s="13" t="s">
        <v>40</v>
      </c>
      <c r="I9" s="40" t="s">
        <v>65</v>
      </c>
    </row>
    <row r="10" spans="1:10" ht="20.25" customHeight="1">
      <c r="A10" s="2">
        <v>4</v>
      </c>
      <c r="B10" s="18" t="s">
        <v>33</v>
      </c>
      <c r="C10" s="19" t="s">
        <v>18</v>
      </c>
      <c r="D10" s="19">
        <v>57279</v>
      </c>
      <c r="E10" s="19" t="s">
        <v>11</v>
      </c>
      <c r="F10" s="20" t="s">
        <v>34</v>
      </c>
      <c r="G10" s="19">
        <v>70000</v>
      </c>
      <c r="H10" s="21" t="s">
        <v>40</v>
      </c>
      <c r="I10" s="28" t="s">
        <v>50</v>
      </c>
    </row>
    <row r="11" spans="1:10" s="22" customFormat="1" ht="21" customHeight="1">
      <c r="A11" s="19">
        <v>5</v>
      </c>
      <c r="B11" s="18" t="s">
        <v>36</v>
      </c>
      <c r="C11" s="37" t="s">
        <v>21</v>
      </c>
      <c r="D11" s="37">
        <v>37046</v>
      </c>
      <c r="E11" s="37" t="s">
        <v>26</v>
      </c>
      <c r="F11" s="38" t="s">
        <v>37</v>
      </c>
      <c r="G11" s="37">
        <v>50000</v>
      </c>
      <c r="H11" s="39" t="s">
        <v>40</v>
      </c>
      <c r="I11" s="40" t="s">
        <v>51</v>
      </c>
    </row>
    <row r="12" spans="1:10" s="22" customFormat="1" ht="21" customHeight="1">
      <c r="A12" s="19">
        <v>6</v>
      </c>
      <c r="B12" s="18" t="s">
        <v>69</v>
      </c>
      <c r="C12" s="37" t="s">
        <v>18</v>
      </c>
      <c r="D12" s="37">
        <v>60192</v>
      </c>
      <c r="E12" s="19" t="s">
        <v>11</v>
      </c>
      <c r="F12" s="38"/>
      <c r="G12" s="19">
        <v>70000</v>
      </c>
      <c r="H12" s="39" t="s">
        <v>40</v>
      </c>
      <c r="I12" s="40" t="s">
        <v>70</v>
      </c>
    </row>
    <row r="13" spans="1:10" s="22" customFormat="1" ht="21" customHeight="1">
      <c r="A13" s="19">
        <v>7</v>
      </c>
      <c r="B13" s="18" t="s">
        <v>52</v>
      </c>
      <c r="C13" s="19" t="s">
        <v>21</v>
      </c>
      <c r="D13" s="19">
        <v>34556</v>
      </c>
      <c r="E13" s="19" t="s">
        <v>53</v>
      </c>
      <c r="F13" s="2">
        <v>20099</v>
      </c>
      <c r="G13" s="19">
        <v>0</v>
      </c>
      <c r="H13" s="24" t="s">
        <v>40</v>
      </c>
      <c r="I13" s="30" t="s">
        <v>54</v>
      </c>
      <c r="J13" s="35"/>
    </row>
    <row r="14" spans="1:10" ht="21" customHeight="1">
      <c r="A14" s="53" t="s">
        <v>16</v>
      </c>
      <c r="B14" s="54"/>
      <c r="C14" s="54"/>
      <c r="D14" s="54"/>
      <c r="E14" s="54"/>
      <c r="F14" s="55"/>
      <c r="G14" s="31">
        <f>SUM(G7:G13)</f>
        <v>360000</v>
      </c>
      <c r="H14" s="25"/>
    </row>
    <row r="15" spans="1:10" ht="17.25" customHeight="1">
      <c r="A15" s="56" t="s">
        <v>71</v>
      </c>
      <c r="B15" s="57"/>
      <c r="C15" s="57"/>
      <c r="D15" s="57"/>
      <c r="E15" s="57"/>
      <c r="F15" s="58"/>
      <c r="G15" s="47">
        <v>20000</v>
      </c>
      <c r="H15" s="26"/>
    </row>
    <row r="16" spans="1:10" ht="17.25" customHeight="1">
      <c r="A16" s="56" t="s">
        <v>17</v>
      </c>
      <c r="B16" s="57"/>
      <c r="C16" s="57"/>
      <c r="D16" s="57"/>
      <c r="E16" s="57"/>
      <c r="F16" s="58"/>
      <c r="G16" s="47">
        <f>G14*0.05</f>
        <v>18000</v>
      </c>
      <c r="H16" s="26"/>
    </row>
    <row r="17" spans="1:8" ht="17.25" customHeight="1">
      <c r="A17" s="60" t="s">
        <v>72</v>
      </c>
      <c r="B17" s="60"/>
      <c r="C17" s="60"/>
      <c r="D17" s="60"/>
      <c r="E17" s="60"/>
      <c r="F17" s="60"/>
      <c r="G17" s="48">
        <f>SUM(G15:G16)</f>
        <v>38000</v>
      </c>
      <c r="H17" s="5"/>
    </row>
    <row r="18" spans="1:8" ht="14.25" customHeight="1">
      <c r="A18" s="59" t="s">
        <v>38</v>
      </c>
      <c r="B18" s="59"/>
      <c r="C18" s="59"/>
      <c r="D18" s="59"/>
      <c r="E18" s="59"/>
      <c r="F18" s="59"/>
      <c r="G18" s="5"/>
      <c r="H18" s="5"/>
    </row>
    <row r="19" spans="1:8" ht="14.25" customHeight="1">
      <c r="A19" s="34"/>
      <c r="B19" s="34"/>
      <c r="C19" s="34"/>
      <c r="D19" s="34"/>
      <c r="E19" s="34"/>
      <c r="F19" s="34"/>
      <c r="G19" s="5"/>
      <c r="H19" s="5"/>
    </row>
    <row r="20" spans="1:8" ht="18.75" customHeight="1"/>
  </sheetData>
  <mergeCells count="6">
    <mergeCell ref="A4:G4"/>
    <mergeCell ref="A14:F14"/>
    <mergeCell ref="A16:F16"/>
    <mergeCell ref="A18:F18"/>
    <mergeCell ref="A15:F15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F8" sqref="F8"/>
    </sheetView>
  </sheetViews>
  <sheetFormatPr baseColWidth="10" defaultRowHeight="1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5.28515625" customWidth="1"/>
    <col min="9" max="9" width="12.5703125" customWidth="1"/>
  </cols>
  <sheetData>
    <row r="1" spans="1:10">
      <c r="A1" s="1" t="s">
        <v>0</v>
      </c>
      <c r="E1" t="s">
        <v>19</v>
      </c>
      <c r="G1" t="s">
        <v>35</v>
      </c>
    </row>
    <row r="2" spans="1:10">
      <c r="A2" s="1" t="s">
        <v>1</v>
      </c>
      <c r="E2" t="s">
        <v>67</v>
      </c>
      <c r="G2" t="s">
        <v>45</v>
      </c>
    </row>
    <row r="3" spans="1:10" ht="15" customHeight="1">
      <c r="A3" s="1" t="s">
        <v>2</v>
      </c>
      <c r="E3" s="44"/>
    </row>
    <row r="4" spans="1:10" ht="36.75" customHeight="1">
      <c r="A4" s="52" t="s">
        <v>73</v>
      </c>
      <c r="B4" s="52"/>
      <c r="C4" s="52"/>
      <c r="D4" s="52"/>
      <c r="E4" s="52"/>
      <c r="F4" s="52"/>
      <c r="G4" s="52"/>
    </row>
    <row r="5" spans="1:10" ht="10.5" customHeight="1">
      <c r="A5" s="45"/>
      <c r="B5" s="45"/>
      <c r="C5" s="45"/>
      <c r="D5" s="45"/>
      <c r="E5" s="45"/>
      <c r="F5" s="45"/>
      <c r="G5" s="45"/>
    </row>
    <row r="6" spans="1:10" ht="22.5" customHeight="1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27" t="s">
        <v>48</v>
      </c>
    </row>
    <row r="7" spans="1:10" ht="24" customHeight="1">
      <c r="A7" s="2">
        <v>1</v>
      </c>
      <c r="B7" s="17" t="s">
        <v>20</v>
      </c>
      <c r="C7" s="2" t="s">
        <v>21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40</v>
      </c>
      <c r="I7" s="29" t="s">
        <v>47</v>
      </c>
    </row>
    <row r="8" spans="1:10" ht="21.75" customHeight="1">
      <c r="A8" s="2">
        <v>2</v>
      </c>
      <c r="B8" s="17" t="s">
        <v>25</v>
      </c>
      <c r="C8" s="2" t="s">
        <v>12</v>
      </c>
      <c r="D8" s="2">
        <v>39603</v>
      </c>
      <c r="E8" s="2" t="s">
        <v>26</v>
      </c>
      <c r="F8" s="2">
        <v>455901</v>
      </c>
      <c r="G8" s="2">
        <v>70000</v>
      </c>
      <c r="H8" s="13" t="s">
        <v>40</v>
      </c>
      <c r="I8" s="23" t="s">
        <v>46</v>
      </c>
    </row>
    <row r="9" spans="1:10" ht="21.75" customHeight="1">
      <c r="A9" s="2">
        <v>3</v>
      </c>
      <c r="B9" s="17" t="s">
        <v>57</v>
      </c>
      <c r="C9" s="2" t="s">
        <v>74</v>
      </c>
      <c r="D9" s="4" t="s">
        <v>58</v>
      </c>
      <c r="E9" s="2" t="s">
        <v>61</v>
      </c>
      <c r="F9" s="2">
        <v>2012000360</v>
      </c>
      <c r="G9" s="2">
        <v>70000</v>
      </c>
      <c r="H9" s="13" t="s">
        <v>40</v>
      </c>
      <c r="I9" s="40" t="s">
        <v>65</v>
      </c>
    </row>
    <row r="10" spans="1:10" ht="20.25" customHeight="1">
      <c r="A10" s="2">
        <v>4</v>
      </c>
      <c r="B10" s="18" t="s">
        <v>33</v>
      </c>
      <c r="C10" s="19" t="s">
        <v>18</v>
      </c>
      <c r="D10" s="19">
        <v>57279</v>
      </c>
      <c r="E10" s="19" t="s">
        <v>11</v>
      </c>
      <c r="F10" s="20" t="s">
        <v>34</v>
      </c>
      <c r="G10" s="19">
        <v>70000</v>
      </c>
      <c r="H10" s="21" t="s">
        <v>40</v>
      </c>
      <c r="I10" s="28" t="s">
        <v>50</v>
      </c>
    </row>
    <row r="11" spans="1:10" s="22" customFormat="1" ht="21" customHeight="1">
      <c r="A11" s="19">
        <v>5</v>
      </c>
      <c r="B11" s="18" t="s">
        <v>36</v>
      </c>
      <c r="C11" s="37" t="s">
        <v>21</v>
      </c>
      <c r="D11" s="37">
        <v>37046</v>
      </c>
      <c r="E11" s="37" t="s">
        <v>26</v>
      </c>
      <c r="F11" s="38" t="s">
        <v>37</v>
      </c>
      <c r="G11" s="37">
        <v>50000</v>
      </c>
      <c r="H11" s="39" t="s">
        <v>40</v>
      </c>
      <c r="I11" s="40" t="s">
        <v>51</v>
      </c>
    </row>
    <row r="12" spans="1:10" s="22" customFormat="1" ht="21" customHeight="1">
      <c r="A12" s="19">
        <v>6</v>
      </c>
      <c r="B12" s="18" t="s">
        <v>69</v>
      </c>
      <c r="C12" s="37" t="s">
        <v>18</v>
      </c>
      <c r="D12" s="37">
        <v>60192</v>
      </c>
      <c r="E12" s="19" t="s">
        <v>11</v>
      </c>
      <c r="F12" s="38"/>
      <c r="G12" s="19">
        <v>70000</v>
      </c>
      <c r="H12" s="39" t="s">
        <v>40</v>
      </c>
      <c r="I12" s="40" t="s">
        <v>70</v>
      </c>
    </row>
    <row r="13" spans="1:10" s="22" customFormat="1" ht="21" customHeight="1">
      <c r="A13" s="19">
        <v>7</v>
      </c>
      <c r="B13" s="18" t="s">
        <v>52</v>
      </c>
      <c r="C13" s="19" t="s">
        <v>21</v>
      </c>
      <c r="D13" s="19">
        <v>34556</v>
      </c>
      <c r="E13" s="19" t="s">
        <v>53</v>
      </c>
      <c r="F13" s="2">
        <v>20099</v>
      </c>
      <c r="G13" s="19">
        <v>0</v>
      </c>
      <c r="H13" s="24" t="s">
        <v>40</v>
      </c>
      <c r="I13" s="30" t="s">
        <v>54</v>
      </c>
      <c r="J13" s="35"/>
    </row>
    <row r="14" spans="1:10" ht="21" customHeight="1">
      <c r="A14" s="53" t="s">
        <v>16</v>
      </c>
      <c r="B14" s="54"/>
      <c r="C14" s="54"/>
      <c r="D14" s="54"/>
      <c r="E14" s="54"/>
      <c r="F14" s="55"/>
      <c r="G14" s="31">
        <f>SUM(G7:G13)</f>
        <v>380000</v>
      </c>
      <c r="H14" s="25"/>
    </row>
    <row r="15" spans="1:10" ht="17.25" customHeight="1">
      <c r="A15" s="56" t="s">
        <v>71</v>
      </c>
      <c r="B15" s="57"/>
      <c r="C15" s="57"/>
      <c r="D15" s="57"/>
      <c r="E15" s="57"/>
      <c r="F15" s="58"/>
      <c r="G15" s="47">
        <v>20000</v>
      </c>
      <c r="H15" s="26"/>
    </row>
    <row r="16" spans="1:10" ht="17.25" customHeight="1">
      <c r="A16" s="56" t="s">
        <v>75</v>
      </c>
      <c r="B16" s="57"/>
      <c r="C16" s="57"/>
      <c r="D16" s="57"/>
      <c r="E16" s="57"/>
      <c r="F16" s="58"/>
      <c r="G16" s="47">
        <v>18000</v>
      </c>
      <c r="H16" s="26"/>
    </row>
    <row r="17" spans="1:8" ht="17.25" customHeight="1">
      <c r="A17" s="56" t="s">
        <v>76</v>
      </c>
      <c r="B17" s="57"/>
      <c r="C17" s="57"/>
      <c r="D17" s="57"/>
      <c r="E17" s="57"/>
      <c r="F17" s="58"/>
      <c r="G17" s="47">
        <f>G14*0.05</f>
        <v>19000</v>
      </c>
      <c r="H17" s="26"/>
    </row>
    <row r="18" spans="1:8" ht="17.25" customHeight="1">
      <c r="A18" s="60" t="s">
        <v>72</v>
      </c>
      <c r="B18" s="60"/>
      <c r="C18" s="60"/>
      <c r="D18" s="60"/>
      <c r="E18" s="60"/>
      <c r="F18" s="60"/>
      <c r="G18" s="48">
        <f>SUM(G15:G17)</f>
        <v>57000</v>
      </c>
      <c r="H18" s="5"/>
    </row>
    <row r="19" spans="1:8" ht="14.25" customHeight="1">
      <c r="A19" s="59" t="s">
        <v>38</v>
      </c>
      <c r="B19" s="59"/>
      <c r="C19" s="59"/>
      <c r="D19" s="59"/>
      <c r="E19" s="59"/>
      <c r="F19" s="59"/>
      <c r="G19" s="5"/>
      <c r="H19" s="5"/>
    </row>
    <row r="20" spans="1:8" ht="14.25" customHeight="1">
      <c r="A20" s="46"/>
      <c r="B20" s="46"/>
      <c r="C20" s="46"/>
      <c r="D20" s="46"/>
      <c r="E20" s="46"/>
      <c r="F20" s="46"/>
      <c r="G20" s="5"/>
      <c r="H20" s="5"/>
    </row>
    <row r="21" spans="1:8" ht="18.75" customHeight="1"/>
  </sheetData>
  <mergeCells count="7">
    <mergeCell ref="A19:F19"/>
    <mergeCell ref="A16:F16"/>
    <mergeCell ref="A4:G4"/>
    <mergeCell ref="A14:F14"/>
    <mergeCell ref="A15:F15"/>
    <mergeCell ref="A17:F17"/>
    <mergeCell ref="A18:F18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F10" sqref="F10"/>
    </sheetView>
  </sheetViews>
  <sheetFormatPr baseColWidth="10" defaultRowHeight="1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5.28515625" customWidth="1"/>
    <col min="9" max="9" width="12.5703125" customWidth="1"/>
  </cols>
  <sheetData>
    <row r="1" spans="1:10">
      <c r="A1" s="1" t="s">
        <v>0</v>
      </c>
      <c r="E1" t="s">
        <v>19</v>
      </c>
      <c r="G1" t="s">
        <v>35</v>
      </c>
    </row>
    <row r="2" spans="1:10">
      <c r="A2" s="1" t="s">
        <v>1</v>
      </c>
      <c r="E2" t="s">
        <v>67</v>
      </c>
      <c r="G2" t="s">
        <v>45</v>
      </c>
    </row>
    <row r="3" spans="1:10" ht="15" customHeight="1">
      <c r="A3" s="1" t="s">
        <v>2</v>
      </c>
      <c r="E3" s="44"/>
    </row>
    <row r="4" spans="1:10" ht="36.75" customHeight="1">
      <c r="A4" s="52" t="s">
        <v>79</v>
      </c>
      <c r="B4" s="52"/>
      <c r="C4" s="52"/>
      <c r="D4" s="52"/>
      <c r="E4" s="52"/>
      <c r="F4" s="52"/>
      <c r="G4" s="52"/>
    </row>
    <row r="5" spans="1:10" ht="10.5" customHeight="1">
      <c r="A5" s="49"/>
      <c r="B5" s="49"/>
      <c r="C5" s="49"/>
      <c r="D5" s="49"/>
      <c r="E5" s="49"/>
      <c r="F5" s="49"/>
      <c r="G5" s="49"/>
    </row>
    <row r="6" spans="1:10" ht="22.5" customHeight="1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27" t="s">
        <v>48</v>
      </c>
    </row>
    <row r="7" spans="1:10" ht="24" customHeight="1">
      <c r="A7" s="2">
        <v>1</v>
      </c>
      <c r="B7" s="17" t="s">
        <v>20</v>
      </c>
      <c r="C7" s="2" t="s">
        <v>21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40</v>
      </c>
      <c r="I7" s="29" t="s">
        <v>47</v>
      </c>
    </row>
    <row r="8" spans="1:10" ht="21.75" customHeight="1">
      <c r="A8" s="2">
        <v>2</v>
      </c>
      <c r="B8" s="17" t="s">
        <v>25</v>
      </c>
      <c r="C8" s="2" t="s">
        <v>12</v>
      </c>
      <c r="D8" s="2">
        <v>39603</v>
      </c>
      <c r="E8" s="2" t="s">
        <v>26</v>
      </c>
      <c r="F8" s="2">
        <v>455901</v>
      </c>
      <c r="G8" s="2">
        <v>70000</v>
      </c>
      <c r="H8" s="13" t="s">
        <v>40</v>
      </c>
      <c r="I8" s="23" t="s">
        <v>46</v>
      </c>
    </row>
    <row r="9" spans="1:10" ht="21.75" customHeight="1">
      <c r="A9" s="2">
        <v>3</v>
      </c>
      <c r="B9" s="17" t="s">
        <v>57</v>
      </c>
      <c r="C9" s="2" t="s">
        <v>74</v>
      </c>
      <c r="D9" s="4" t="s">
        <v>58</v>
      </c>
      <c r="E9" s="2" t="s">
        <v>61</v>
      </c>
      <c r="F9" s="2">
        <v>2012000360</v>
      </c>
      <c r="G9" s="2">
        <v>70000</v>
      </c>
      <c r="H9" s="13" t="s">
        <v>40</v>
      </c>
      <c r="I9" s="40" t="s">
        <v>65</v>
      </c>
    </row>
    <row r="10" spans="1:10" ht="20.25" customHeight="1">
      <c r="A10" s="2">
        <v>4</v>
      </c>
      <c r="B10" s="18" t="s">
        <v>33</v>
      </c>
      <c r="C10" s="19" t="s">
        <v>18</v>
      </c>
      <c r="D10" s="19">
        <v>57279</v>
      </c>
      <c r="E10" s="19" t="s">
        <v>11</v>
      </c>
      <c r="F10" s="20" t="s">
        <v>34</v>
      </c>
      <c r="G10" s="19">
        <v>70000</v>
      </c>
      <c r="H10" s="21" t="s">
        <v>40</v>
      </c>
      <c r="I10" s="28" t="s">
        <v>50</v>
      </c>
    </row>
    <row r="11" spans="1:10" s="22" customFormat="1" ht="21" customHeight="1">
      <c r="A11" s="19">
        <v>5</v>
      </c>
      <c r="B11" s="18" t="s">
        <v>36</v>
      </c>
      <c r="C11" s="37" t="s">
        <v>21</v>
      </c>
      <c r="D11" s="37">
        <v>37046</v>
      </c>
      <c r="E11" s="37" t="s">
        <v>26</v>
      </c>
      <c r="F11" s="38" t="s">
        <v>37</v>
      </c>
      <c r="G11" s="37">
        <v>50000</v>
      </c>
      <c r="H11" s="39" t="s">
        <v>40</v>
      </c>
      <c r="I11" s="40" t="s">
        <v>51</v>
      </c>
    </row>
    <row r="12" spans="1:10" s="22" customFormat="1" ht="21" customHeight="1">
      <c r="A12" s="19">
        <v>6</v>
      </c>
      <c r="B12" s="18" t="s">
        <v>69</v>
      </c>
      <c r="C12" s="37" t="s">
        <v>18</v>
      </c>
      <c r="D12" s="37">
        <v>60192</v>
      </c>
      <c r="E12" s="19" t="s">
        <v>11</v>
      </c>
      <c r="F12" s="38"/>
      <c r="G12" s="19">
        <v>70000</v>
      </c>
      <c r="H12" s="39" t="s">
        <v>40</v>
      </c>
      <c r="I12" s="40" t="s">
        <v>70</v>
      </c>
    </row>
    <row r="13" spans="1:10" s="22" customFormat="1" ht="21" customHeight="1">
      <c r="A13" s="19">
        <v>7</v>
      </c>
      <c r="B13" s="18" t="s">
        <v>52</v>
      </c>
      <c r="C13" s="19" t="s">
        <v>21</v>
      </c>
      <c r="D13" s="19">
        <v>34556</v>
      </c>
      <c r="E13" s="19" t="s">
        <v>53</v>
      </c>
      <c r="F13" s="2">
        <v>20099</v>
      </c>
      <c r="G13" s="19">
        <v>0</v>
      </c>
      <c r="H13" s="24" t="s">
        <v>40</v>
      </c>
      <c r="I13" s="30" t="s">
        <v>54</v>
      </c>
      <c r="J13" s="35"/>
    </row>
    <row r="14" spans="1:10" ht="21" customHeight="1">
      <c r="A14" s="53" t="s">
        <v>16</v>
      </c>
      <c r="B14" s="54"/>
      <c r="C14" s="54"/>
      <c r="D14" s="54"/>
      <c r="E14" s="54"/>
      <c r="F14" s="55"/>
      <c r="G14" s="31">
        <f>SUM(G7:G13)</f>
        <v>380000</v>
      </c>
      <c r="H14" s="25"/>
    </row>
    <row r="15" spans="1:10" ht="17.25" customHeight="1">
      <c r="A15" s="56" t="s">
        <v>77</v>
      </c>
      <c r="B15" s="57"/>
      <c r="C15" s="57"/>
      <c r="D15" s="57"/>
      <c r="E15" s="57"/>
      <c r="F15" s="58"/>
      <c r="G15" s="47">
        <v>17000</v>
      </c>
      <c r="H15" s="26"/>
    </row>
    <row r="16" spans="1:10" ht="17.25" customHeight="1">
      <c r="A16" s="56" t="s">
        <v>78</v>
      </c>
      <c r="B16" s="57"/>
      <c r="C16" s="57"/>
      <c r="D16" s="57"/>
      <c r="E16" s="57"/>
      <c r="F16" s="58"/>
      <c r="G16" s="47">
        <f>G14*0.05</f>
        <v>19000</v>
      </c>
      <c r="H16" s="26"/>
    </row>
    <row r="17" spans="1:8" ht="17.25" customHeight="1">
      <c r="A17" s="60" t="s">
        <v>72</v>
      </c>
      <c r="B17" s="60"/>
      <c r="C17" s="60"/>
      <c r="D17" s="60"/>
      <c r="E17" s="60"/>
      <c r="F17" s="60"/>
      <c r="G17" s="48">
        <f>SUM(G15:G16)</f>
        <v>36000</v>
      </c>
      <c r="H17" s="5"/>
    </row>
    <row r="18" spans="1:8" ht="14.25" customHeight="1">
      <c r="A18" s="59" t="s">
        <v>38</v>
      </c>
      <c r="B18" s="59"/>
      <c r="C18" s="59"/>
      <c r="D18" s="59"/>
      <c r="E18" s="59"/>
      <c r="F18" s="59"/>
      <c r="G18" s="5"/>
      <c r="H18" s="5"/>
    </row>
    <row r="19" spans="1:8" ht="14.25" customHeight="1">
      <c r="A19" s="50"/>
      <c r="B19" s="50"/>
      <c r="C19" s="50"/>
      <c r="D19" s="50"/>
      <c r="E19" s="50"/>
      <c r="F19" s="50"/>
      <c r="G19" s="5"/>
      <c r="H19" s="5"/>
    </row>
    <row r="20" spans="1:8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F7" sqref="F7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42" customHeight="1">
      <c r="A1" s="62" t="s">
        <v>44</v>
      </c>
      <c r="B1" s="62"/>
      <c r="C1" s="62"/>
      <c r="D1" s="62"/>
      <c r="E1" s="62"/>
      <c r="F1" s="62"/>
      <c r="G1" s="62"/>
      <c r="H1" s="62"/>
      <c r="I1" s="62"/>
      <c r="J1" s="62"/>
    </row>
    <row r="2" spans="1:10">
      <c r="A2" s="1" t="s">
        <v>0</v>
      </c>
      <c r="E2" t="s">
        <v>19</v>
      </c>
      <c r="G2" t="s">
        <v>35</v>
      </c>
    </row>
    <row r="3" spans="1:10">
      <c r="A3" s="1" t="s">
        <v>1</v>
      </c>
      <c r="E3" t="s">
        <v>39</v>
      </c>
    </row>
    <row r="4" spans="1:10" ht="15" customHeight="1">
      <c r="A4" s="1" t="s">
        <v>2</v>
      </c>
      <c r="C4" s="52"/>
      <c r="D4" s="52"/>
      <c r="E4" s="52"/>
      <c r="F4" s="52"/>
      <c r="G4" s="52"/>
      <c r="H4" s="52"/>
      <c r="I4" s="52"/>
    </row>
    <row r="5" spans="1:10" ht="11.25" customHeight="1">
      <c r="A5" s="11"/>
    </row>
    <row r="6" spans="1:10" ht="22.5" customHeight="1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4" t="s">
        <v>42</v>
      </c>
      <c r="J6" s="14" t="s">
        <v>9</v>
      </c>
    </row>
    <row r="7" spans="1:10" ht="24" customHeight="1">
      <c r="A7" s="2">
        <v>1</v>
      </c>
      <c r="B7" s="3" t="s">
        <v>20</v>
      </c>
      <c r="C7" s="2" t="s">
        <v>21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40</v>
      </c>
      <c r="I7" s="15"/>
      <c r="J7" s="16"/>
    </row>
    <row r="8" spans="1:10" ht="24" customHeight="1">
      <c r="A8" s="2">
        <v>2</v>
      </c>
      <c r="B8" s="3" t="s">
        <v>22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3" t="s">
        <v>40</v>
      </c>
      <c r="I8" s="16"/>
      <c r="J8" s="16"/>
    </row>
    <row r="9" spans="1:10" ht="21.75" customHeight="1">
      <c r="A9" s="2">
        <v>3</v>
      </c>
      <c r="B9" s="3" t="s">
        <v>23</v>
      </c>
      <c r="C9" s="2" t="s">
        <v>14</v>
      </c>
      <c r="D9" s="2">
        <v>34670</v>
      </c>
      <c r="E9" s="2" t="s">
        <v>24</v>
      </c>
      <c r="F9" s="2">
        <v>2012000768</v>
      </c>
      <c r="G9" s="2">
        <v>70000</v>
      </c>
      <c r="H9" s="13" t="s">
        <v>40</v>
      </c>
      <c r="I9" s="16"/>
      <c r="J9" s="16"/>
    </row>
    <row r="10" spans="1:10" ht="21.75" customHeight="1">
      <c r="A10" s="2">
        <v>4</v>
      </c>
      <c r="B10" s="3" t="s">
        <v>25</v>
      </c>
      <c r="C10" s="2" t="s">
        <v>12</v>
      </c>
      <c r="D10" s="2">
        <v>39603</v>
      </c>
      <c r="E10" s="2" t="s">
        <v>26</v>
      </c>
      <c r="F10" s="2">
        <v>455901</v>
      </c>
      <c r="G10" s="2">
        <v>70000</v>
      </c>
      <c r="H10" s="13" t="s">
        <v>40</v>
      </c>
      <c r="I10" s="16"/>
      <c r="J10" s="16"/>
    </row>
    <row r="11" spans="1:10" ht="21.75" customHeight="1">
      <c r="A11" s="2">
        <v>5</v>
      </c>
      <c r="B11" s="3" t="s">
        <v>27</v>
      </c>
      <c r="C11" s="2" t="s">
        <v>14</v>
      </c>
      <c r="D11" s="2">
        <v>38375</v>
      </c>
      <c r="E11" s="2" t="s">
        <v>28</v>
      </c>
      <c r="F11" s="4" t="s">
        <v>29</v>
      </c>
      <c r="G11" s="2">
        <v>70000</v>
      </c>
      <c r="H11" s="12" t="s">
        <v>41</v>
      </c>
      <c r="I11" s="16"/>
      <c r="J11" s="16"/>
    </row>
    <row r="12" spans="1:10" ht="20.25" customHeight="1">
      <c r="A12" s="2">
        <v>6</v>
      </c>
      <c r="B12" s="3" t="s">
        <v>30</v>
      </c>
      <c r="C12" s="2" t="s">
        <v>12</v>
      </c>
      <c r="D12" s="4" t="s">
        <v>31</v>
      </c>
      <c r="E12" s="2" t="s">
        <v>32</v>
      </c>
      <c r="F12" s="2">
        <v>2012000360</v>
      </c>
      <c r="G12" s="2">
        <v>70000</v>
      </c>
      <c r="H12" s="13" t="s">
        <v>40</v>
      </c>
      <c r="I12" s="16"/>
      <c r="J12" s="16"/>
    </row>
    <row r="13" spans="1:10" ht="21" customHeight="1">
      <c r="A13" s="2">
        <v>7</v>
      </c>
      <c r="B13" s="8" t="s">
        <v>36</v>
      </c>
      <c r="C13" s="9" t="s">
        <v>21</v>
      </c>
      <c r="D13" s="9">
        <v>37046</v>
      </c>
      <c r="E13" s="9" t="s">
        <v>26</v>
      </c>
      <c r="F13" s="10" t="s">
        <v>37</v>
      </c>
      <c r="G13" s="9">
        <v>50000</v>
      </c>
      <c r="H13" s="13" t="s">
        <v>40</v>
      </c>
      <c r="I13" s="16" t="s">
        <v>43</v>
      </c>
      <c r="J13" s="15">
        <v>250000</v>
      </c>
    </row>
    <row r="14" spans="1:10" ht="14.25" customHeight="1">
      <c r="A14" s="61" t="s">
        <v>38</v>
      </c>
      <c r="B14" s="61"/>
      <c r="C14" s="61"/>
      <c r="D14" s="61"/>
      <c r="E14" s="61"/>
      <c r="F14" s="61"/>
      <c r="G14" s="61"/>
      <c r="H14" s="61"/>
      <c r="I14" s="6"/>
    </row>
    <row r="15" spans="1:10" ht="15" customHeight="1">
      <c r="A15" s="6"/>
      <c r="B15" s="6"/>
      <c r="C15" s="6"/>
      <c r="D15" s="6"/>
      <c r="E15" s="6"/>
      <c r="F15" s="6"/>
      <c r="H15" s="7"/>
      <c r="I15" s="6"/>
    </row>
    <row r="16" spans="1:10" ht="15" customHeight="1"/>
    <row r="17" ht="18.75" customHeight="1"/>
    <row r="18" ht="18.75" customHeight="1"/>
  </sheetData>
  <mergeCells count="3">
    <mergeCell ref="A14:H14"/>
    <mergeCell ref="A1:J1"/>
    <mergeCell ref="C4:I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2015</vt:lpstr>
      <vt:lpstr>FEVRIER 2015 </vt:lpstr>
      <vt:lpstr>MARS 2015</vt:lpstr>
      <vt:lpstr>AVRIL 2015</vt:lpstr>
      <vt:lpstr>MAI 2015</vt:lpstr>
      <vt:lpstr>JUIN 15</vt:lpstr>
      <vt:lpstr>RECLAMATION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2015-06-30T12:42:01Z</cp:lastPrinted>
  <dcterms:created xsi:type="dcterms:W3CDTF">2012-07-06T09:59:04Z</dcterms:created>
  <dcterms:modified xsi:type="dcterms:W3CDTF">2015-06-30T12:43:04Z</dcterms:modified>
</cp:coreProperties>
</file>