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0550" windowHeight="8115" firstSheet="7" activeTab="12"/>
  </bookViews>
  <sheets>
    <sheet name="BIAO 12-13 " sheetId="21" r:id="rId1"/>
    <sheet name="BIAO 01-14" sheetId="22" r:id="rId2"/>
    <sheet name="BIAO 02-14" sheetId="23" r:id="rId3"/>
    <sheet name="MARS 14" sheetId="24" r:id="rId4"/>
    <sheet name="AVRIL 14" sheetId="25" r:id="rId5"/>
    <sheet name="MAI 14" sheetId="26" r:id="rId6"/>
    <sheet name="JUIN 14" sheetId="27" r:id="rId7"/>
    <sheet name="JANVIER 15 (2)" sheetId="35" r:id="rId8"/>
    <sheet name="FEVRIER 15" sheetId="34" r:id="rId9"/>
    <sheet name="MARS 15" sheetId="36" r:id="rId10"/>
    <sheet name="AVRIL 15" sheetId="37" r:id="rId11"/>
    <sheet name="MAI 15" sheetId="38" r:id="rId12"/>
    <sheet name="JUIN 15" sheetId="39" r:id="rId13"/>
  </sheets>
  <calcPr calcId="125725"/>
</workbook>
</file>

<file path=xl/calcChain.xml><?xml version="1.0" encoding="utf-8"?>
<calcChain xmlns="http://schemas.openxmlformats.org/spreadsheetml/2006/main">
  <c r="G11" i="39"/>
  <c r="G10"/>
  <c r="G9"/>
  <c r="G8"/>
  <c r="G12" s="1"/>
  <c r="G11" i="38"/>
  <c r="G10"/>
  <c r="G9"/>
  <c r="G8"/>
  <c r="G12" s="1"/>
  <c r="G10" i="37"/>
  <c r="G9"/>
  <c r="G8"/>
  <c r="G11" s="1"/>
  <c r="F20" i="36"/>
  <c r="F18"/>
  <c r="G11"/>
  <c r="G10"/>
  <c r="G9"/>
  <c r="G8"/>
  <c r="G12" s="1"/>
  <c r="G13" s="1"/>
  <c r="G13" i="34"/>
  <c r="G12"/>
  <c r="F20"/>
  <c r="G9"/>
  <c r="G10"/>
  <c r="F18"/>
  <c r="G10" i="35"/>
  <c r="H9" s="1"/>
  <c r="G9"/>
  <c r="G8"/>
  <c r="G11" s="1"/>
  <c r="G12" s="1"/>
  <c r="G13" s="1"/>
  <c r="G11" i="34"/>
  <c r="G8"/>
  <c r="G10" i="27"/>
  <c r="G8"/>
  <c r="G11" s="1"/>
  <c r="G11" i="26"/>
  <c r="G10"/>
  <c r="G8"/>
  <c r="G10" i="25"/>
  <c r="G8"/>
  <c r="G11" s="1"/>
  <c r="G11" i="24"/>
  <c r="G10"/>
  <c r="G8"/>
  <c r="G10" i="23"/>
  <c r="G8"/>
  <c r="G11" s="1"/>
  <c r="G11" i="22"/>
  <c r="G10"/>
  <c r="G8"/>
  <c r="G11" i="21"/>
  <c r="G10"/>
  <c r="G9"/>
  <c r="G8"/>
  <c r="G12" i="37" l="1"/>
</calcChain>
</file>

<file path=xl/sharedStrings.xml><?xml version="1.0" encoding="utf-8"?>
<sst xmlns="http://schemas.openxmlformats.org/spreadsheetml/2006/main" count="321" uniqueCount="60">
  <si>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</si>
  <si>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</si>
  <si>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</si>
  <si>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</si>
  <si>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</si>
  <si>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</si>
  <si>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</si>
  <si>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</si>
  <si>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</si>
  <si>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</si>
  <si>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</si>
  <si>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TOTAL DES BAUX</t>
  </si>
  <si>
    <t>IMPOT ABIDJAN</t>
  </si>
  <si>
    <t>COMMISSION CCGIM</t>
  </si>
  <si>
    <t>BENEFICIAIRE: SIDIBE KALIFA</t>
  </si>
  <si>
    <t>ABOLE AGBOKA PAUL</t>
  </si>
  <si>
    <t>YOPOUGON</t>
  </si>
  <si>
    <t>BIAO:01230 30343562664</t>
  </si>
  <si>
    <t>N° CC: 9404134X</t>
  </si>
  <si>
    <t>Mobile: 07 09 26 53</t>
  </si>
  <si>
    <t>MONTANT VERSE  DECEMBRE 2013</t>
  </si>
  <si>
    <t>RELEVE MENSUEL DES BAUX : MOIS DE DECEMBRE 2013</t>
  </si>
  <si>
    <t>RELEVE MENSUEL DES BAUX : MOIS DE JANVIER 2014</t>
  </si>
  <si>
    <t>MONTANT VERSE  JANVIER 2014</t>
  </si>
  <si>
    <t>MONTANT VERSE  FEVRIER 2014</t>
  </si>
  <si>
    <t>RELEVE MENSUEL DES BAUX : MOIS DE FEVRIER 2014</t>
  </si>
  <si>
    <t>MONTANT VERSE  MARS 2014</t>
  </si>
  <si>
    <t>RELEVE MENSUEL DES BAUX : MOIS DE MARS 2014</t>
  </si>
  <si>
    <t>MONTANT VERSE  AVRIL 2014</t>
  </si>
  <si>
    <t>RELEVE MENSUEL DES BAUX : MOIS DE AVRIL 2014</t>
  </si>
  <si>
    <t>MONTANT VERSE  MAI 2014</t>
  </si>
  <si>
    <t>RELEVE MENSUEL DES BAUX : MOIS DE MAI 2014</t>
  </si>
  <si>
    <t>MONTANT VERSE  JUIN 2014</t>
  </si>
  <si>
    <t>RELEVE MENSUEL DES BAUX : MOIS DE JUIN 2014</t>
  </si>
  <si>
    <t>RELEVE MENSUEL DES BAUX : MOIS DE JANVIER 2015</t>
  </si>
  <si>
    <t>Cne</t>
  </si>
  <si>
    <t xml:space="preserve">IMPOT BAIL </t>
  </si>
  <si>
    <t>IMPOT DOMICILE</t>
  </si>
  <si>
    <t>MONTANT A VERSER - IMPOTS 2015</t>
  </si>
  <si>
    <t>BHCI BAGAYOGO AMADOU</t>
  </si>
  <si>
    <t>10775940003-15</t>
  </si>
  <si>
    <t>MONTANT VERSE  JANVIER 2015 SANS LES IMPOTS</t>
  </si>
  <si>
    <t>MONTANT VERSE  FEVRIER 2015 SANS LES IMPOTS</t>
  </si>
  <si>
    <t>RELEVE MENSUEL DES BAUX : MOIS DE FEVRIER 2015</t>
  </si>
  <si>
    <t>MONTANT RETENU POUR LES IMPOTS</t>
  </si>
  <si>
    <t>IMPOT 1er TRIMESTRE 2015 PAYE LE 10 MARS 2015</t>
  </si>
  <si>
    <t>RETENUE MENSUELLE POUR LES IMPOTS</t>
  </si>
  <si>
    <t>AVOIR POUR IMPOTS</t>
  </si>
  <si>
    <t>IMPOT BAIL  - 25%</t>
  </si>
  <si>
    <t>IMPOT DOMICILE - 25%</t>
  </si>
  <si>
    <t>MONTANT REVERSE</t>
  </si>
  <si>
    <t>SOMME VERSEE AVEC AVOIR DES IMPOTS</t>
  </si>
  <si>
    <t>RELEVE MENSUEL DES BAUX : MOIS DE MARS 2015</t>
  </si>
  <si>
    <t>RELEVE MENSUEL DES BAUX : MOIS D'AVRIL 2015</t>
  </si>
  <si>
    <t>MONTANT VERSE  AVRIL 2015 MOINS LES IMPOTS</t>
  </si>
  <si>
    <t>MONTANT VERSE  MAI 2015 MOINS LES IMPOTS</t>
  </si>
  <si>
    <t>RELEVE MENSUEL DES BAUX : MOIS DE MAI 2015</t>
  </si>
  <si>
    <t>PAIEMENT DES IMPOTS DU DEUXIEME TRIMESTRE 2015 LE 11 JUIN 2015  (12225 X 3) = 36 675 F CFA</t>
  </si>
  <si>
    <t>RELEVE MENSUEL DES BAUX : MOIS DE JUIN 2015</t>
  </si>
  <si>
    <t>MONTANT VERSE JUIN 2015 MOINS LES IMPOTS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</si>
</sst>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3" fillId="0" borderId="0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3" fontId="3" fillId="0" borderId="4" xfId="0" applyNumberFormat="1" applyFont="1" applyBorder="1" applyAlignment="1">
      <alignment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2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A5" sqref="A5:H5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21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f>G8*0.15</f>
        <v>13500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20</v>
      </c>
      <c r="B11" s="25"/>
      <c r="C11" s="25"/>
      <c r="D11" s="25"/>
      <c r="E11" s="25"/>
      <c r="F11" s="25"/>
      <c r="G11" s="9">
        <f>G8*0.8</f>
        <v>72000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0"/>
  <sheetViews>
    <sheetView zoomScaleNormal="100" workbookViewId="0">
      <selection activeCell="A13" sqref="A13:F13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>
      <c r="A1" s="6" t="s">
        <v>8</v>
      </c>
      <c r="D1" s="7"/>
      <c r="E1" t="s">
        <v>14</v>
      </c>
    </row>
    <row r="2" spans="1:10">
      <c r="A2" s="6" t="s">
        <v>9</v>
      </c>
      <c r="D2" s="7"/>
      <c r="E2" t="s">
        <v>18</v>
      </c>
    </row>
    <row r="3" spans="1:10">
      <c r="A3" s="6" t="s">
        <v>10</v>
      </c>
      <c r="E3" t="s">
        <v>19</v>
      </c>
    </row>
    <row r="4" spans="1:10">
      <c r="A4" s="6"/>
    </row>
    <row r="5" spans="1:10" ht="27.75" customHeight="1">
      <c r="A5" s="21" t="s">
        <v>52</v>
      </c>
      <c r="B5" s="21"/>
      <c r="C5" s="21"/>
      <c r="D5" s="21"/>
      <c r="E5" s="21"/>
      <c r="F5" s="21"/>
      <c r="G5" s="21"/>
      <c r="H5" s="21"/>
      <c r="I5" s="11"/>
    </row>
    <row r="6" spans="1:10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>
      <c r="A7" s="2">
        <v>1</v>
      </c>
      <c r="B7" s="12" t="s">
        <v>15</v>
      </c>
      <c r="C7" s="2" t="s">
        <v>35</v>
      </c>
      <c r="D7" s="3">
        <v>6824</v>
      </c>
      <c r="E7" s="10"/>
      <c r="F7" s="5">
        <v>18468</v>
      </c>
      <c r="G7" s="4">
        <v>110000</v>
      </c>
      <c r="H7" s="16" t="s">
        <v>16</v>
      </c>
    </row>
    <row r="8" spans="1:10" ht="15.75">
      <c r="A8" s="22" t="s">
        <v>11</v>
      </c>
      <c r="B8" s="23"/>
      <c r="C8" s="23"/>
      <c r="D8" s="23"/>
      <c r="E8" s="23"/>
      <c r="F8" s="24"/>
      <c r="G8" s="8">
        <f>SUM(G7:G7)</f>
        <v>110000</v>
      </c>
      <c r="H8" s="13"/>
    </row>
    <row r="9" spans="1:10">
      <c r="A9" s="31" t="s">
        <v>48</v>
      </c>
      <c r="B9" s="28"/>
      <c r="C9" s="28"/>
      <c r="D9" s="28"/>
      <c r="E9" s="28"/>
      <c r="F9" s="29"/>
      <c r="G9" s="17">
        <f>G7*0.15</f>
        <v>16500</v>
      </c>
      <c r="H9" s="33">
        <v>12225</v>
      </c>
    </row>
    <row r="10" spans="1:10">
      <c r="A10" s="31" t="s">
        <v>49</v>
      </c>
      <c r="B10" s="28"/>
      <c r="C10" s="28"/>
      <c r="D10" s="28"/>
      <c r="E10" s="28"/>
      <c r="F10" s="29"/>
      <c r="G10" s="17">
        <f>80000*0.04</f>
        <v>3200</v>
      </c>
      <c r="H10" s="30"/>
    </row>
    <row r="11" spans="1:10">
      <c r="A11" s="22" t="s">
        <v>13</v>
      </c>
      <c r="B11" s="23"/>
      <c r="C11" s="23"/>
      <c r="D11" s="23"/>
      <c r="E11" s="23"/>
      <c r="F11" s="24"/>
      <c r="G11" s="9">
        <f>G8*0.05</f>
        <v>5500</v>
      </c>
      <c r="H11" s="15"/>
    </row>
    <row r="12" spans="1:10">
      <c r="A12" s="32" t="s">
        <v>42</v>
      </c>
      <c r="B12" s="26"/>
      <c r="C12" s="26"/>
      <c r="D12" s="26"/>
      <c r="E12" s="26"/>
      <c r="F12" s="26"/>
      <c r="G12" s="18">
        <f>G8-G11</f>
        <v>104500</v>
      </c>
      <c r="H12" s="15"/>
    </row>
    <row r="13" spans="1:10">
      <c r="A13" s="25" t="s">
        <v>51</v>
      </c>
      <c r="B13" s="25"/>
      <c r="C13" s="25"/>
      <c r="D13" s="25"/>
      <c r="E13" s="25"/>
      <c r="F13" s="25"/>
      <c r="G13" s="8">
        <f>G12+F20</f>
        <v>115600</v>
      </c>
      <c r="H13" s="15"/>
    </row>
    <row r="14" spans="1:10">
      <c r="A14" t="s">
        <v>39</v>
      </c>
      <c r="C14" t="s">
        <v>40</v>
      </c>
    </row>
    <row r="16" spans="1:10">
      <c r="A16" s="32" t="s">
        <v>44</v>
      </c>
      <c r="B16" s="32"/>
      <c r="C16" s="32"/>
      <c r="D16" s="32"/>
      <c r="E16" s="32"/>
      <c r="F16" s="20">
        <v>60000</v>
      </c>
    </row>
    <row r="17" spans="1:6">
      <c r="A17" s="32" t="s">
        <v>45</v>
      </c>
      <c r="B17" s="32"/>
      <c r="C17" s="32"/>
      <c r="D17" s="32"/>
      <c r="E17" s="32"/>
      <c r="F17" s="20">
        <v>36675</v>
      </c>
    </row>
    <row r="18" spans="1:6">
      <c r="A18" s="32" t="s">
        <v>47</v>
      </c>
      <c r="B18" s="32"/>
      <c r="C18" s="32"/>
      <c r="D18" s="32"/>
      <c r="E18" s="32"/>
      <c r="F18" s="20">
        <f>F16-F17</f>
        <v>23325</v>
      </c>
    </row>
    <row r="19" spans="1:6">
      <c r="A19" s="32" t="s">
        <v>46</v>
      </c>
      <c r="B19" s="32"/>
      <c r="C19" s="32"/>
      <c r="D19" s="32"/>
      <c r="E19" s="32"/>
      <c r="F19" s="20">
        <v>12225</v>
      </c>
    </row>
    <row r="20" spans="1:6">
      <c r="A20" s="32" t="s">
        <v>50</v>
      </c>
      <c r="B20" s="32"/>
      <c r="C20" s="32"/>
      <c r="D20" s="32"/>
      <c r="E20" s="32"/>
      <c r="F20" s="20">
        <f>F18-F19</f>
        <v>11100</v>
      </c>
    </row>
  </sheetData>
  <mergeCells count="13">
    <mergeCell ref="A11:F11"/>
    <mergeCell ref="A5:H5"/>
    <mergeCell ref="A8:F8"/>
    <mergeCell ref="A9:F9"/>
    <mergeCell ref="H9:H10"/>
    <mergeCell ref="A10:F10"/>
    <mergeCell ref="A20:E20"/>
    <mergeCell ref="A12:F12"/>
    <mergeCell ref="A13:F13"/>
    <mergeCell ref="A16:E16"/>
    <mergeCell ref="A17:E17"/>
    <mergeCell ref="A18:E18"/>
    <mergeCell ref="A19:E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5"/>
  <sheetViews>
    <sheetView zoomScaleNormal="100" workbookViewId="0">
      <selection activeCell="G17" sqref="G1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>
      <c r="A1" s="6" t="s">
        <v>8</v>
      </c>
      <c r="D1" s="7"/>
      <c r="E1" t="s">
        <v>14</v>
      </c>
    </row>
    <row r="2" spans="1:10">
      <c r="A2" s="6" t="s">
        <v>9</v>
      </c>
      <c r="D2" s="7"/>
      <c r="E2" t="s">
        <v>18</v>
      </c>
    </row>
    <row r="3" spans="1:10">
      <c r="A3" s="6" t="s">
        <v>10</v>
      </c>
      <c r="E3" t="s">
        <v>19</v>
      </c>
    </row>
    <row r="4" spans="1:10">
      <c r="A4" s="6"/>
    </row>
    <row r="5" spans="1:10" ht="27.75" customHeight="1">
      <c r="A5" s="21" t="s">
        <v>53</v>
      </c>
      <c r="B5" s="21"/>
      <c r="C5" s="21"/>
      <c r="D5" s="21"/>
      <c r="E5" s="21"/>
      <c r="F5" s="21"/>
      <c r="G5" s="21"/>
      <c r="H5" s="21"/>
      <c r="I5" s="11"/>
    </row>
    <row r="6" spans="1:10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>
      <c r="A7" s="2">
        <v>1</v>
      </c>
      <c r="B7" s="12" t="s">
        <v>15</v>
      </c>
      <c r="C7" s="2" t="s">
        <v>35</v>
      </c>
      <c r="D7" s="3">
        <v>6824</v>
      </c>
      <c r="E7" s="10"/>
      <c r="F7" s="5">
        <v>18468</v>
      </c>
      <c r="G7" s="4">
        <v>110000</v>
      </c>
      <c r="H7" s="16" t="s">
        <v>16</v>
      </c>
    </row>
    <row r="8" spans="1:10" ht="15.75">
      <c r="A8" s="22" t="s">
        <v>11</v>
      </c>
      <c r="B8" s="23"/>
      <c r="C8" s="23"/>
      <c r="D8" s="23"/>
      <c r="E8" s="23"/>
      <c r="F8" s="24"/>
      <c r="G8" s="8">
        <f>SUM(G7:G7)</f>
        <v>110000</v>
      </c>
      <c r="H8" s="13"/>
    </row>
    <row r="9" spans="1:10">
      <c r="A9" s="31" t="s">
        <v>48</v>
      </c>
      <c r="B9" s="28"/>
      <c r="C9" s="28"/>
      <c r="D9" s="28"/>
      <c r="E9" s="28"/>
      <c r="F9" s="29"/>
      <c r="G9" s="17">
        <f>G7*0.15</f>
        <v>16500</v>
      </c>
      <c r="H9" s="33">
        <v>12225</v>
      </c>
    </row>
    <row r="10" spans="1:10">
      <c r="A10" s="31" t="s">
        <v>49</v>
      </c>
      <c r="B10" s="28"/>
      <c r="C10" s="28"/>
      <c r="D10" s="28"/>
      <c r="E10" s="28"/>
      <c r="F10" s="29"/>
      <c r="G10" s="17">
        <f>80000*0.04</f>
        <v>3200</v>
      </c>
      <c r="H10" s="30"/>
    </row>
    <row r="11" spans="1:10">
      <c r="A11" s="22" t="s">
        <v>13</v>
      </c>
      <c r="B11" s="23"/>
      <c r="C11" s="23"/>
      <c r="D11" s="23"/>
      <c r="E11" s="23"/>
      <c r="F11" s="24"/>
      <c r="G11" s="9">
        <f>G8*0.05</f>
        <v>5500</v>
      </c>
      <c r="H11" s="15"/>
    </row>
    <row r="12" spans="1:10">
      <c r="A12" s="25" t="s">
        <v>54</v>
      </c>
      <c r="B12" s="25"/>
      <c r="C12" s="25"/>
      <c r="D12" s="25"/>
      <c r="E12" s="25"/>
      <c r="F12" s="25"/>
      <c r="G12" s="8">
        <f>G8-G11-H9</f>
        <v>92275</v>
      </c>
      <c r="H12" s="15"/>
    </row>
    <row r="13" spans="1:10">
      <c r="A13" t="s">
        <v>39</v>
      </c>
      <c r="C13" t="s">
        <v>40</v>
      </c>
    </row>
    <row r="15" spans="1:10">
      <c r="A15" s="32" t="s">
        <v>44</v>
      </c>
      <c r="B15" s="32"/>
      <c r="C15" s="32"/>
      <c r="D15" s="32"/>
      <c r="E15" s="32"/>
      <c r="F15" s="20">
        <v>12225</v>
      </c>
    </row>
  </sheetData>
  <mergeCells count="8">
    <mergeCell ref="A12:F12"/>
    <mergeCell ref="A15:E15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7"/>
  <sheetViews>
    <sheetView zoomScaleNormal="100" workbookViewId="0">
      <selection activeCell="E20" sqref="E20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>
      <c r="A1" s="6" t="s">
        <v>8</v>
      </c>
      <c r="D1" s="7"/>
      <c r="E1" t="s">
        <v>14</v>
      </c>
    </row>
    <row r="2" spans="1:10">
      <c r="A2" s="6" t="s">
        <v>9</v>
      </c>
      <c r="D2" s="7"/>
      <c r="E2" t="s">
        <v>18</v>
      </c>
    </row>
    <row r="3" spans="1:10">
      <c r="A3" s="6" t="s">
        <v>10</v>
      </c>
      <c r="E3" t="s">
        <v>19</v>
      </c>
    </row>
    <row r="4" spans="1:10">
      <c r="A4" s="6"/>
    </row>
    <row r="5" spans="1:10" ht="27.75" customHeight="1">
      <c r="A5" s="21" t="s">
        <v>56</v>
      </c>
      <c r="B5" s="21"/>
      <c r="C5" s="21"/>
      <c r="D5" s="21"/>
      <c r="E5" s="21"/>
      <c r="F5" s="21"/>
      <c r="G5" s="21"/>
      <c r="H5" s="21"/>
      <c r="I5" s="11"/>
    </row>
    <row r="6" spans="1:10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>
      <c r="A7" s="2">
        <v>1</v>
      </c>
      <c r="B7" s="12" t="s">
        <v>15</v>
      </c>
      <c r="C7" s="2" t="s">
        <v>35</v>
      </c>
      <c r="D7" s="3">
        <v>6824</v>
      </c>
      <c r="E7" s="10"/>
      <c r="F7" s="5">
        <v>18468</v>
      </c>
      <c r="G7" s="4">
        <v>110000</v>
      </c>
      <c r="H7" s="16" t="s">
        <v>16</v>
      </c>
    </row>
    <row r="8" spans="1:10" ht="15.75">
      <c r="A8" s="22" t="s">
        <v>11</v>
      </c>
      <c r="B8" s="23"/>
      <c r="C8" s="23"/>
      <c r="D8" s="23"/>
      <c r="E8" s="23"/>
      <c r="F8" s="24"/>
      <c r="G8" s="8">
        <f>SUM(G7:G7)</f>
        <v>110000</v>
      </c>
      <c r="H8" s="13"/>
    </row>
    <row r="9" spans="1:10">
      <c r="A9" s="31" t="s">
        <v>48</v>
      </c>
      <c r="B9" s="28"/>
      <c r="C9" s="28"/>
      <c r="D9" s="28"/>
      <c r="E9" s="28"/>
      <c r="F9" s="29"/>
      <c r="G9" s="17">
        <f>G7*0.15</f>
        <v>16500</v>
      </c>
      <c r="H9" s="33">
        <v>12225</v>
      </c>
    </row>
    <row r="10" spans="1:10">
      <c r="A10" s="31" t="s">
        <v>49</v>
      </c>
      <c r="B10" s="28"/>
      <c r="C10" s="28"/>
      <c r="D10" s="28"/>
      <c r="E10" s="28"/>
      <c r="F10" s="29"/>
      <c r="G10" s="17">
        <f>80000*0.04</f>
        <v>3200</v>
      </c>
      <c r="H10" s="30"/>
    </row>
    <row r="11" spans="1:10">
      <c r="A11" s="22" t="s">
        <v>13</v>
      </c>
      <c r="B11" s="23"/>
      <c r="C11" s="23"/>
      <c r="D11" s="23"/>
      <c r="E11" s="23"/>
      <c r="F11" s="24"/>
      <c r="G11" s="9">
        <f>G8*0.05</f>
        <v>5500</v>
      </c>
      <c r="H11" s="15"/>
    </row>
    <row r="12" spans="1:10">
      <c r="A12" s="25" t="s">
        <v>55</v>
      </c>
      <c r="B12" s="25"/>
      <c r="C12" s="25"/>
      <c r="D12" s="25"/>
      <c r="E12" s="25"/>
      <c r="F12" s="25"/>
      <c r="G12" s="8">
        <f>G8-G11-H9</f>
        <v>92275</v>
      </c>
      <c r="H12" s="15"/>
    </row>
    <row r="13" spans="1:10">
      <c r="A13" t="s">
        <v>39</v>
      </c>
      <c r="C13" t="s">
        <v>40</v>
      </c>
    </row>
    <row r="15" spans="1:10">
      <c r="A15" s="32" t="s">
        <v>44</v>
      </c>
      <c r="B15" s="32"/>
      <c r="C15" s="32"/>
      <c r="D15" s="32"/>
      <c r="E15" s="32"/>
      <c r="F15" s="20">
        <v>12225</v>
      </c>
    </row>
    <row r="17" spans="1:8">
      <c r="A17" s="34" t="s">
        <v>57</v>
      </c>
      <c r="B17" s="34"/>
      <c r="C17" s="34"/>
      <c r="D17" s="34"/>
      <c r="E17" s="34"/>
      <c r="F17" s="34"/>
      <c r="G17" s="34"/>
      <c r="H17" s="34"/>
    </row>
  </sheetData>
  <mergeCells count="9">
    <mergeCell ref="A17:H17"/>
    <mergeCell ref="A12:F12"/>
    <mergeCell ref="A15:E15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Normal="100" workbookViewId="0">
      <selection activeCell="G12" sqref="G12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>
      <c r="A1" s="6" t="s">
        <v>8</v>
      </c>
      <c r="D1" s="7"/>
      <c r="E1" t="s">
        <v>14</v>
      </c>
    </row>
    <row r="2" spans="1:10">
      <c r="A2" s="6" t="s">
        <v>9</v>
      </c>
      <c r="D2" s="7"/>
      <c r="E2" t="s">
        <v>18</v>
      </c>
    </row>
    <row r="3" spans="1:10">
      <c r="A3" s="6" t="s">
        <v>10</v>
      </c>
      <c r="E3" t="s">
        <v>19</v>
      </c>
    </row>
    <row r="4" spans="1:10">
      <c r="A4" s="6"/>
    </row>
    <row r="5" spans="1:10" ht="27.75" customHeight="1">
      <c r="A5" s="21" t="s">
        <v>58</v>
      </c>
      <c r="B5" s="21"/>
      <c r="C5" s="21"/>
      <c r="D5" s="21"/>
      <c r="E5" s="21"/>
      <c r="F5" s="21"/>
      <c r="G5" s="21"/>
      <c r="H5" s="21"/>
      <c r="I5" s="11"/>
    </row>
    <row r="6" spans="1:10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>
      <c r="A7" s="2">
        <v>1</v>
      </c>
      <c r="B7" s="12" t="s">
        <v>15</v>
      </c>
      <c r="C7" s="2" t="s">
        <v>35</v>
      </c>
      <c r="D7" s="3">
        <v>6824</v>
      </c>
      <c r="E7" s="10"/>
      <c r="F7" s="5">
        <v>18468</v>
      </c>
      <c r="G7" s="4">
        <v>110000</v>
      </c>
      <c r="H7" s="16" t="s">
        <v>16</v>
      </c>
    </row>
    <row r="8" spans="1:10" ht="15.75">
      <c r="A8" s="22" t="s">
        <v>11</v>
      </c>
      <c r="B8" s="23"/>
      <c r="C8" s="23"/>
      <c r="D8" s="23"/>
      <c r="E8" s="23"/>
      <c r="F8" s="24"/>
      <c r="G8" s="8">
        <f>SUM(G7:G7)</f>
        <v>110000</v>
      </c>
      <c r="H8" s="13"/>
    </row>
    <row r="9" spans="1:10">
      <c r="A9" s="31" t="s">
        <v>48</v>
      </c>
      <c r="B9" s="28"/>
      <c r="C9" s="28"/>
      <c r="D9" s="28"/>
      <c r="E9" s="28"/>
      <c r="F9" s="29"/>
      <c r="G9" s="17">
        <f>G7*0.15</f>
        <v>16500</v>
      </c>
      <c r="H9" s="33">
        <v>12225</v>
      </c>
    </row>
    <row r="10" spans="1:10">
      <c r="A10" s="31" t="s">
        <v>49</v>
      </c>
      <c r="B10" s="28"/>
      <c r="C10" s="28"/>
      <c r="D10" s="28"/>
      <c r="E10" s="28"/>
      <c r="F10" s="29"/>
      <c r="G10" s="17">
        <f>80000*0.04</f>
        <v>3200</v>
      </c>
      <c r="H10" s="30"/>
    </row>
    <row r="11" spans="1:10">
      <c r="A11" s="22" t="s">
        <v>13</v>
      </c>
      <c r="B11" s="23"/>
      <c r="C11" s="23"/>
      <c r="D11" s="23"/>
      <c r="E11" s="23"/>
      <c r="F11" s="24"/>
      <c r="G11" s="9">
        <f>G8*0.05</f>
        <v>5500</v>
      </c>
      <c r="H11" s="15"/>
    </row>
    <row r="12" spans="1:10">
      <c r="A12" s="25" t="s">
        <v>59</v>
      </c>
      <c r="B12" s="25"/>
      <c r="C12" s="25"/>
      <c r="D12" s="25"/>
      <c r="E12" s="25"/>
      <c r="F12" s="25"/>
      <c r="G12" s="8">
        <f>G8-G11-H9</f>
        <v>92275</v>
      </c>
      <c r="H12" s="15"/>
    </row>
    <row r="13" spans="1:10">
      <c r="A13" t="s">
        <v>39</v>
      </c>
      <c r="C13" t="s">
        <v>40</v>
      </c>
    </row>
    <row r="15" spans="1:10">
      <c r="A15" s="32" t="s">
        <v>44</v>
      </c>
      <c r="B15" s="32"/>
      <c r="C15" s="32"/>
      <c r="D15" s="32"/>
      <c r="E15" s="32"/>
      <c r="F15" s="20">
        <v>12225</v>
      </c>
    </row>
    <row r="17" spans="1:8">
      <c r="A17" s="34"/>
      <c r="B17" s="34"/>
      <c r="C17" s="34"/>
      <c r="D17" s="34"/>
      <c r="E17" s="34"/>
      <c r="F17" s="34"/>
      <c r="G17" s="34"/>
      <c r="H17" s="34"/>
    </row>
  </sheetData>
  <mergeCells count="9">
    <mergeCell ref="A12:F12"/>
    <mergeCell ref="A15:E15"/>
    <mergeCell ref="A17:H17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G12" sqref="G12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22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v>20000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23</v>
      </c>
      <c r="B11" s="25"/>
      <c r="C11" s="25"/>
      <c r="D11" s="25"/>
      <c r="E11" s="25"/>
      <c r="F11" s="25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F7" sqref="F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25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v>20000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24</v>
      </c>
      <c r="B11" s="25"/>
      <c r="C11" s="25"/>
      <c r="D11" s="25"/>
      <c r="E11" s="25"/>
      <c r="F11" s="25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F16" sqref="F1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27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v>20000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26</v>
      </c>
      <c r="B11" s="25"/>
      <c r="C11" s="25"/>
      <c r="D11" s="25"/>
      <c r="E11" s="25"/>
      <c r="F11" s="25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H17" sqref="H17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29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v>20000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28</v>
      </c>
      <c r="B11" s="25"/>
      <c r="C11" s="25"/>
      <c r="D11" s="25"/>
      <c r="E11" s="25"/>
      <c r="F11" s="25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G13" sqref="G13:G14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31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v>20000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30</v>
      </c>
      <c r="B11" s="25"/>
      <c r="C11" s="25"/>
      <c r="D11" s="25"/>
      <c r="E11" s="25"/>
      <c r="F11" s="25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F16" sqref="F16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25.5703125" customWidth="1"/>
  </cols>
  <sheetData>
    <row r="1" spans="1:9">
      <c r="A1" s="6" t="s">
        <v>8</v>
      </c>
      <c r="D1" s="7"/>
      <c r="E1" t="s">
        <v>14</v>
      </c>
    </row>
    <row r="2" spans="1:9">
      <c r="A2" s="6" t="s">
        <v>9</v>
      </c>
      <c r="D2" s="7"/>
      <c r="E2" t="s">
        <v>18</v>
      </c>
    </row>
    <row r="3" spans="1:9">
      <c r="A3" s="6" t="s">
        <v>10</v>
      </c>
      <c r="E3" t="s">
        <v>19</v>
      </c>
    </row>
    <row r="4" spans="1:9">
      <c r="A4" s="6"/>
    </row>
    <row r="5" spans="1:9" ht="27.75" customHeight="1">
      <c r="A5" s="21" t="s">
        <v>33</v>
      </c>
      <c r="B5" s="21"/>
      <c r="C5" s="21"/>
      <c r="D5" s="21"/>
      <c r="E5" s="21"/>
      <c r="F5" s="21"/>
      <c r="G5" s="21"/>
      <c r="H5" s="21"/>
      <c r="I5" s="11"/>
    </row>
    <row r="6" spans="1:9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9" ht="15.75">
      <c r="A7" s="2">
        <v>1</v>
      </c>
      <c r="B7" s="12" t="s">
        <v>15</v>
      </c>
      <c r="C7" s="2"/>
      <c r="D7" s="3">
        <v>6824</v>
      </c>
      <c r="E7" s="10"/>
      <c r="F7" s="5">
        <v>18468</v>
      </c>
      <c r="G7" s="4">
        <v>90000</v>
      </c>
      <c r="H7" s="4" t="s">
        <v>16</v>
      </c>
    </row>
    <row r="8" spans="1:9" ht="15.75">
      <c r="A8" s="22" t="s">
        <v>11</v>
      </c>
      <c r="B8" s="23"/>
      <c r="C8" s="23"/>
      <c r="D8" s="23"/>
      <c r="E8" s="23"/>
      <c r="F8" s="24"/>
      <c r="G8" s="8">
        <f>SUM(G7:G7)</f>
        <v>90000</v>
      </c>
      <c r="H8" s="4"/>
    </row>
    <row r="9" spans="1:9" ht="15.75">
      <c r="A9" s="22" t="s">
        <v>12</v>
      </c>
      <c r="B9" s="23"/>
      <c r="C9" s="23"/>
      <c r="D9" s="23"/>
      <c r="E9" s="23"/>
      <c r="F9" s="24"/>
      <c r="G9" s="9">
        <v>20000</v>
      </c>
      <c r="H9" s="4"/>
    </row>
    <row r="10" spans="1:9">
      <c r="A10" s="22" t="s">
        <v>13</v>
      </c>
      <c r="B10" s="23"/>
      <c r="C10" s="23"/>
      <c r="D10" s="23"/>
      <c r="E10" s="23"/>
      <c r="F10" s="24"/>
      <c r="G10" s="9">
        <f>G8*0.05</f>
        <v>4500</v>
      </c>
      <c r="H10" s="9"/>
    </row>
    <row r="11" spans="1:9">
      <c r="A11" s="25" t="s">
        <v>32</v>
      </c>
      <c r="B11" s="25"/>
      <c r="C11" s="25"/>
      <c r="D11" s="25"/>
      <c r="E11" s="25"/>
      <c r="F11" s="25"/>
      <c r="G11" s="8">
        <f>G8-G9-G10</f>
        <v>65500</v>
      </c>
      <c r="H11" s="9"/>
    </row>
    <row r="12" spans="1:9">
      <c r="A12" t="s">
        <v>17</v>
      </c>
    </row>
  </sheetData>
  <mergeCells count="5">
    <mergeCell ref="A5:H5"/>
    <mergeCell ref="A8:F8"/>
    <mergeCell ref="A9:F9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topLeftCell="A4" zoomScaleNormal="100" workbookViewId="0">
      <selection activeCell="G14" sqref="G14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>
      <c r="A1" s="6" t="s">
        <v>8</v>
      </c>
      <c r="D1" s="7"/>
      <c r="E1" t="s">
        <v>14</v>
      </c>
    </row>
    <row r="2" spans="1:10">
      <c r="A2" s="6" t="s">
        <v>9</v>
      </c>
      <c r="D2" s="7"/>
      <c r="E2" t="s">
        <v>18</v>
      </c>
    </row>
    <row r="3" spans="1:10">
      <c r="A3" s="6" t="s">
        <v>10</v>
      </c>
      <c r="E3" t="s">
        <v>19</v>
      </c>
    </row>
    <row r="4" spans="1:10">
      <c r="A4" s="6"/>
    </row>
    <row r="5" spans="1:10" ht="27.75" customHeight="1">
      <c r="A5" s="21" t="s">
        <v>34</v>
      </c>
      <c r="B5" s="21"/>
      <c r="C5" s="21"/>
      <c r="D5" s="21"/>
      <c r="E5" s="21"/>
      <c r="F5" s="21"/>
      <c r="G5" s="21"/>
      <c r="H5" s="21"/>
      <c r="I5" s="11"/>
    </row>
    <row r="6" spans="1:10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>
      <c r="A7" s="2">
        <v>1</v>
      </c>
      <c r="B7" s="12" t="s">
        <v>15</v>
      </c>
      <c r="C7" s="2" t="s">
        <v>35</v>
      </c>
      <c r="D7" s="3">
        <v>6824</v>
      </c>
      <c r="E7" s="10"/>
      <c r="F7" s="5">
        <v>18468</v>
      </c>
      <c r="G7" s="4">
        <v>110000</v>
      </c>
      <c r="H7" s="16" t="s">
        <v>16</v>
      </c>
    </row>
    <row r="8" spans="1:10" ht="15.75">
      <c r="A8" s="22" t="s">
        <v>11</v>
      </c>
      <c r="B8" s="23"/>
      <c r="C8" s="23"/>
      <c r="D8" s="23"/>
      <c r="E8" s="23"/>
      <c r="F8" s="24"/>
      <c r="G8" s="8">
        <f>SUM(G7:G7)</f>
        <v>110000</v>
      </c>
      <c r="H8" s="13"/>
    </row>
    <row r="9" spans="1:10">
      <c r="A9" s="27" t="s">
        <v>36</v>
      </c>
      <c r="B9" s="28"/>
      <c r="C9" s="28"/>
      <c r="D9" s="28"/>
      <c r="E9" s="28"/>
      <c r="F9" s="29"/>
      <c r="G9" s="17">
        <f>G7*0.15</f>
        <v>16500</v>
      </c>
      <c r="H9" s="30">
        <f>SUM(G9:G10)</f>
        <v>19700</v>
      </c>
    </row>
    <row r="10" spans="1:10">
      <c r="A10" s="27" t="s">
        <v>37</v>
      </c>
      <c r="B10" s="28"/>
      <c r="C10" s="28"/>
      <c r="D10" s="28"/>
      <c r="E10" s="28"/>
      <c r="F10" s="29"/>
      <c r="G10" s="17">
        <f>80000*0.04</f>
        <v>3200</v>
      </c>
      <c r="H10" s="30"/>
    </row>
    <row r="11" spans="1:10">
      <c r="A11" s="22" t="s">
        <v>13</v>
      </c>
      <c r="B11" s="23"/>
      <c r="C11" s="23"/>
      <c r="D11" s="23"/>
      <c r="E11" s="23"/>
      <c r="F11" s="24"/>
      <c r="G11" s="9">
        <f>G8*0.05</f>
        <v>5500</v>
      </c>
      <c r="H11" s="15"/>
    </row>
    <row r="12" spans="1:10">
      <c r="A12" s="26" t="s">
        <v>41</v>
      </c>
      <c r="B12" s="26"/>
      <c r="C12" s="26"/>
      <c r="D12" s="26"/>
      <c r="E12" s="26"/>
      <c r="F12" s="26"/>
      <c r="G12" s="18">
        <f>G8-G11</f>
        <v>104500</v>
      </c>
      <c r="H12" s="15"/>
    </row>
    <row r="13" spans="1:10">
      <c r="A13" s="26" t="s">
        <v>38</v>
      </c>
      <c r="B13" s="26"/>
      <c r="C13" s="26"/>
      <c r="D13" s="26"/>
      <c r="E13" s="26"/>
      <c r="F13" s="26"/>
      <c r="G13" s="18">
        <f>G12-20000</f>
        <v>84500</v>
      </c>
      <c r="H13" s="15"/>
    </row>
    <row r="14" spans="1:10">
      <c r="A14" t="s">
        <v>39</v>
      </c>
      <c r="C14" t="s">
        <v>40</v>
      </c>
    </row>
  </sheetData>
  <mergeCells count="8">
    <mergeCell ref="A12:F12"/>
    <mergeCell ref="A13:F13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zoomScaleNormal="100" workbookViewId="0">
      <selection activeCell="H19" sqref="H19"/>
    </sheetView>
  </sheetViews>
  <sheetFormatPr baseColWidth="10" defaultRowHeight="15"/>
  <cols>
    <col min="1" max="1" width="4.5703125" customWidth="1"/>
    <col min="2" max="2" width="26.5703125" customWidth="1"/>
    <col min="4" max="4" width="9.5703125" customWidth="1"/>
    <col min="5" max="5" width="20" customWidth="1"/>
    <col min="6" max="6" width="14.28515625" customWidth="1"/>
    <col min="7" max="7" width="12.85546875" customWidth="1"/>
    <col min="8" max="8" width="12.42578125" customWidth="1"/>
  </cols>
  <sheetData>
    <row r="1" spans="1:10">
      <c r="A1" s="6" t="s">
        <v>8</v>
      </c>
      <c r="D1" s="7"/>
      <c r="E1" t="s">
        <v>14</v>
      </c>
    </row>
    <row r="2" spans="1:10">
      <c r="A2" s="6" t="s">
        <v>9</v>
      </c>
      <c r="D2" s="7"/>
      <c r="E2" t="s">
        <v>18</v>
      </c>
    </row>
    <row r="3" spans="1:10">
      <c r="A3" s="6" t="s">
        <v>10</v>
      </c>
      <c r="E3" t="s">
        <v>19</v>
      </c>
    </row>
    <row r="4" spans="1:10">
      <c r="A4" s="6"/>
    </row>
    <row r="5" spans="1:10" ht="27.75" customHeight="1">
      <c r="A5" s="21" t="s">
        <v>43</v>
      </c>
      <c r="B5" s="21"/>
      <c r="C5" s="21"/>
      <c r="D5" s="21"/>
      <c r="E5" s="21"/>
      <c r="F5" s="21"/>
      <c r="G5" s="21"/>
      <c r="H5" s="21"/>
      <c r="I5" s="11"/>
    </row>
    <row r="6" spans="1:10" ht="21.75" customHeigh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9"/>
      <c r="J6" s="14"/>
    </row>
    <row r="7" spans="1:10" ht="15.75">
      <c r="A7" s="2">
        <v>1</v>
      </c>
      <c r="B7" s="12" t="s">
        <v>15</v>
      </c>
      <c r="C7" s="2" t="s">
        <v>35</v>
      </c>
      <c r="D7" s="3">
        <v>6824</v>
      </c>
      <c r="E7" s="10"/>
      <c r="F7" s="5">
        <v>18468</v>
      </c>
      <c r="G7" s="4">
        <v>110000</v>
      </c>
      <c r="H7" s="16" t="s">
        <v>16</v>
      </c>
    </row>
    <row r="8" spans="1:10" ht="15.75">
      <c r="A8" s="22" t="s">
        <v>11</v>
      </c>
      <c r="B8" s="23"/>
      <c r="C8" s="23"/>
      <c r="D8" s="23"/>
      <c r="E8" s="23"/>
      <c r="F8" s="24"/>
      <c r="G8" s="8">
        <f>SUM(G7:G7)</f>
        <v>110000</v>
      </c>
      <c r="H8" s="13"/>
    </row>
    <row r="9" spans="1:10">
      <c r="A9" s="31" t="s">
        <v>48</v>
      </c>
      <c r="B9" s="28"/>
      <c r="C9" s="28"/>
      <c r="D9" s="28"/>
      <c r="E9" s="28"/>
      <c r="F9" s="29"/>
      <c r="G9" s="17">
        <f>G7*0.15</f>
        <v>16500</v>
      </c>
      <c r="H9" s="33">
        <v>12225</v>
      </c>
    </row>
    <row r="10" spans="1:10">
      <c r="A10" s="31" t="s">
        <v>49</v>
      </c>
      <c r="B10" s="28"/>
      <c r="C10" s="28"/>
      <c r="D10" s="28"/>
      <c r="E10" s="28"/>
      <c r="F10" s="29"/>
      <c r="G10" s="17">
        <f>80000*0.04</f>
        <v>3200</v>
      </c>
      <c r="H10" s="30"/>
    </row>
    <row r="11" spans="1:10">
      <c r="A11" s="22" t="s">
        <v>13</v>
      </c>
      <c r="B11" s="23"/>
      <c r="C11" s="23"/>
      <c r="D11" s="23"/>
      <c r="E11" s="23"/>
      <c r="F11" s="24"/>
      <c r="G11" s="9">
        <f>G8*0.05</f>
        <v>5500</v>
      </c>
      <c r="H11" s="15"/>
    </row>
    <row r="12" spans="1:10">
      <c r="A12" s="32" t="s">
        <v>42</v>
      </c>
      <c r="B12" s="26"/>
      <c r="C12" s="26"/>
      <c r="D12" s="26"/>
      <c r="E12" s="26"/>
      <c r="F12" s="26"/>
      <c r="G12" s="18">
        <f>G8-G11</f>
        <v>104500</v>
      </c>
      <c r="H12" s="15"/>
    </row>
    <row r="13" spans="1:10">
      <c r="A13" s="25" t="s">
        <v>51</v>
      </c>
      <c r="B13" s="25"/>
      <c r="C13" s="25"/>
      <c r="D13" s="25"/>
      <c r="E13" s="25"/>
      <c r="F13" s="25"/>
      <c r="G13" s="8">
        <f>G12+F20</f>
        <v>115600</v>
      </c>
      <c r="H13" s="15"/>
    </row>
    <row r="14" spans="1:10">
      <c r="A14" t="s">
        <v>39</v>
      </c>
      <c r="C14" t="s">
        <v>40</v>
      </c>
    </row>
    <row r="16" spans="1:10">
      <c r="A16" s="32" t="s">
        <v>44</v>
      </c>
      <c r="B16" s="32"/>
      <c r="C16" s="32"/>
      <c r="D16" s="32"/>
      <c r="E16" s="32"/>
      <c r="F16" s="20">
        <v>60000</v>
      </c>
    </row>
    <row r="17" spans="1:6">
      <c r="A17" s="32" t="s">
        <v>45</v>
      </c>
      <c r="B17" s="32"/>
      <c r="C17" s="32"/>
      <c r="D17" s="32"/>
      <c r="E17" s="32"/>
      <c r="F17" s="20">
        <v>36675</v>
      </c>
    </row>
    <row r="18" spans="1:6">
      <c r="A18" s="32" t="s">
        <v>47</v>
      </c>
      <c r="B18" s="32"/>
      <c r="C18" s="32"/>
      <c r="D18" s="32"/>
      <c r="E18" s="32"/>
      <c r="F18" s="20">
        <f>F16-F17</f>
        <v>23325</v>
      </c>
    </row>
    <row r="19" spans="1:6">
      <c r="A19" s="32" t="s">
        <v>46</v>
      </c>
      <c r="B19" s="32"/>
      <c r="C19" s="32"/>
      <c r="D19" s="32"/>
      <c r="E19" s="32"/>
      <c r="F19" s="20">
        <v>12225</v>
      </c>
    </row>
    <row r="20" spans="1:6">
      <c r="A20" s="32" t="s">
        <v>50</v>
      </c>
      <c r="B20" s="32"/>
      <c r="C20" s="32"/>
      <c r="D20" s="32"/>
      <c r="E20" s="32"/>
      <c r="F20" s="20">
        <f>F18-F19</f>
        <v>11100</v>
      </c>
    </row>
  </sheetData>
  <mergeCells count="13">
    <mergeCell ref="A16:E16"/>
    <mergeCell ref="A17:E17"/>
    <mergeCell ref="A18:E18"/>
    <mergeCell ref="A19:E19"/>
    <mergeCell ref="A20:E20"/>
    <mergeCell ref="A13:F13"/>
    <mergeCell ref="A5:H5"/>
    <mergeCell ref="A8:F8"/>
    <mergeCell ref="A9:F9"/>
    <mergeCell ref="A11:F11"/>
    <mergeCell ref="A12:F12"/>
    <mergeCell ref="A10:F10"/>
    <mergeCell ref="H9:H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BIAO 12-13 </vt:lpstr>
      <vt:lpstr>BIAO 01-14</vt:lpstr>
      <vt:lpstr>BIAO 02-14</vt:lpstr>
      <vt:lpstr>MARS 14</vt:lpstr>
      <vt:lpstr>AVRIL 14</vt:lpstr>
      <vt:lpstr>MAI 14</vt:lpstr>
      <vt:lpstr>JUIN 14</vt:lpstr>
      <vt:lpstr>JANVIER 15 (2)</vt:lpstr>
      <vt:lpstr>FEVRIER 15</vt:lpstr>
      <vt:lpstr>MARS 15</vt:lpstr>
      <vt:lpstr>AVRIL 15</vt:lpstr>
      <vt:lpstr>MAI 15</vt:lpstr>
      <vt:lpstr>JUIN 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2015-05-01T19:06:55Z</cp:lastPrinted>
  <dcterms:created xsi:type="dcterms:W3CDTF">2012-09-03T14:35:08Z</dcterms:created>
  <dcterms:modified xsi:type="dcterms:W3CDTF">2015-06-30T13:09:43Z</dcterms:modified>
</cp:coreProperties>
</file>