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activeTab="4"/>
  </bookViews>
  <sheets>
    <sheet name="JANVIER 16" sheetId="15" r:id="rId1"/>
    <sheet name="FEVRIER 16 " sheetId="14" r:id="rId2"/>
    <sheet name="MARS 16" sheetId="13" r:id="rId3"/>
    <sheet name="AVRIL 16" sheetId="17" r:id="rId4"/>
    <sheet name="MAI 16" sheetId="18" r:id="rId5"/>
  </sheets>
  <calcPr calcId="152511"/>
</workbook>
</file>

<file path=xl/calcChain.xml><?xml version="1.0" encoding="utf-8"?>
<calcChain xmlns="http://schemas.openxmlformats.org/spreadsheetml/2006/main">
  <c r="I12" i="18" l="1"/>
  <c r="G28" i="18"/>
  <c r="F16" i="18" l="1"/>
  <c r="G26" i="18"/>
  <c r="I24" i="18"/>
  <c r="G24" i="18"/>
  <c r="E16" i="18"/>
  <c r="I12" i="17"/>
  <c r="I9" i="17"/>
  <c r="I10" i="17"/>
  <c r="I11" i="17"/>
  <c r="I13" i="17"/>
  <c r="I14" i="17"/>
  <c r="G16" i="17"/>
  <c r="H16" i="17"/>
  <c r="G26" i="17"/>
  <c r="I24" i="17"/>
  <c r="G24" i="17"/>
  <c r="F16" i="17"/>
  <c r="E16" i="17"/>
  <c r="I16" i="17" l="1"/>
  <c r="H16" i="15"/>
  <c r="G16" i="15"/>
  <c r="F16" i="15"/>
  <c r="E16" i="15"/>
  <c r="I14" i="15"/>
  <c r="I13" i="15"/>
  <c r="I11" i="15"/>
  <c r="I10" i="15"/>
  <c r="H16" i="14"/>
  <c r="G16" i="14"/>
  <c r="F16" i="14"/>
  <c r="E16" i="14"/>
  <c r="I14" i="14"/>
  <c r="I13" i="14"/>
  <c r="I11" i="14"/>
  <c r="I10" i="14"/>
  <c r="I16" i="14" l="1"/>
  <c r="I16" i="15"/>
  <c r="G16" i="13"/>
  <c r="I10" i="13"/>
  <c r="I11" i="13"/>
  <c r="I13" i="13"/>
  <c r="I14" i="13"/>
  <c r="F16" i="13"/>
  <c r="E16" i="13"/>
  <c r="I16" i="13" l="1"/>
</calcChain>
</file>

<file path=xl/sharedStrings.xml><?xml version="1.0" encoding="utf-8"?>
<sst xmlns="http://schemas.openxmlformats.org/spreadsheetml/2006/main" count="242" uniqueCount="60">
  <si>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</si>
  <si>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</si>
  <si>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</si>
  <si>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</si>
  <si>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</si>
  <si>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</si>
  <si>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</si>
  <si>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</si>
  <si>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</si>
  <si>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</si>
  <si>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</si>
  <si>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</si>
  <si>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</si>
  <si>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</si>
  <si>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</si>
  <si>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</si>
  <si>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</si>
  <si>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</si>
  <si>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</si>
  <si>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ETAT DES ENCAISSEMENTS : MOIS DE MARS 2016</t>
  </si>
  <si>
    <t>YOPOUGON NIANGON PETRO IVOIRE LAVAGE: LOT N° 4191 / ÎLOT 118</t>
  </si>
  <si>
    <t>NAWA CISSE</t>
  </si>
  <si>
    <t>L1</t>
  </si>
  <si>
    <t>05754036 - 44383120</t>
  </si>
  <si>
    <t>AWOGO LOUCOU EMMANUEL</t>
  </si>
  <si>
    <t>L2</t>
  </si>
  <si>
    <t>08589570 - 08381438</t>
  </si>
  <si>
    <t>10/04/16</t>
  </si>
  <si>
    <t>ESPECES</t>
  </si>
  <si>
    <t>YACOUBA HAÏDARA</t>
  </si>
  <si>
    <t>L3</t>
  </si>
  <si>
    <t>07686870</t>
  </si>
  <si>
    <t>Mme FOFANA AFFOUSSIATA</t>
  </si>
  <si>
    <t>L4</t>
  </si>
  <si>
    <t>47529520 - 54088701</t>
  </si>
  <si>
    <t>Mme KONE AMINATA</t>
  </si>
  <si>
    <t>L5</t>
  </si>
  <si>
    <t>ADJIBOLA KOLAWOLE DJAMIOU</t>
  </si>
  <si>
    <t>L6</t>
  </si>
  <si>
    <t>66529266 - 60271168</t>
  </si>
  <si>
    <t>SYLLA MAMADOU</t>
  </si>
  <si>
    <t>L7</t>
  </si>
  <si>
    <t>45566628</t>
  </si>
  <si>
    <t>ETAT DES ENCAISSEMENTS : MOIS DE AVRIL 2016</t>
  </si>
  <si>
    <t>ETAT DES ENCAISSEMENTS : MOIS DE FEVRIER 2016</t>
  </si>
  <si>
    <t>ETAT DES ENCAISSEMENTS : MOIS DE JANVIER 2016</t>
  </si>
  <si>
    <t xml:space="preserve"> </t>
  </si>
  <si>
    <t>IMPOTS 2016: 279 000 F CFA - ARRIERES 2014 + 2015 : 540 000 F CFA SOIT UN TOTAL DE 819 000 F CFA</t>
  </si>
  <si>
    <t>MODALITES DE REGLEMENT SUR 2016</t>
  </si>
  <si>
    <t>IMPOTS 2016</t>
  </si>
  <si>
    <t>PENALITES</t>
  </si>
  <si>
    <t>MENSUALITES</t>
  </si>
  <si>
    <t>TRIMESTRES</t>
  </si>
  <si>
    <t>IMPOTS A PAYER EN 2016</t>
  </si>
  <si>
    <t>PAIEMENT D'AVRIL 2016</t>
  </si>
  <si>
    <t>10/05/16</t>
  </si>
  <si>
    <t>12/05/16</t>
  </si>
  <si>
    <t>ETAT DES ENCAISSEMENTS : MOIS DE MAI 2016</t>
  </si>
  <si>
    <t xml:space="preserve">PAIEMENT IMPOT 2016 MAI </t>
  </si>
  <si>
    <t>13/05/16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</si>
</sst>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J10" sqref="J10: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3" t="s">
        <v>15</v>
      </c>
      <c r="D3" s="33"/>
      <c r="E3" s="33"/>
      <c r="F3" s="33"/>
      <c r="G3" s="33"/>
      <c r="H3" s="33"/>
      <c r="I3" s="34" t="s">
        <v>16</v>
      </c>
      <c r="J3" s="34"/>
      <c r="K3" s="24"/>
    </row>
    <row r="4" spans="1:11" ht="18.75" x14ac:dyDescent="0.3">
      <c r="A4" s="5" t="s">
        <v>13</v>
      </c>
      <c r="D4" s="24" t="s">
        <v>17</v>
      </c>
      <c r="E4" s="24"/>
      <c r="F4" s="35" t="s">
        <v>18</v>
      </c>
      <c r="G4" s="35"/>
      <c r="H4" s="35"/>
      <c r="I4" s="35"/>
      <c r="J4" s="35"/>
      <c r="K4" s="35"/>
    </row>
    <row r="5" spans="1:11" ht="9" customHeight="1" x14ac:dyDescent="0.3">
      <c r="A5" s="5"/>
      <c r="D5" s="24"/>
      <c r="E5" s="24"/>
      <c r="F5" s="24"/>
      <c r="G5" s="24"/>
      <c r="H5" s="24"/>
      <c r="I5" s="24"/>
      <c r="J5" s="23"/>
      <c r="K5" s="23"/>
    </row>
    <row r="6" spans="1:11" ht="18.75" customHeight="1" x14ac:dyDescent="0.3">
      <c r="A6" s="34" t="s">
        <v>20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8.75" x14ac:dyDescent="0.3">
      <c r="J7" s="36"/>
      <c r="K7" s="36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/>
      <c r="G9" s="3"/>
      <c r="H9" s="3"/>
      <c r="I9" s="3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/>
      <c r="G10" s="3"/>
      <c r="H10" s="3"/>
      <c r="I10" s="3">
        <f t="shared" ref="I10:I14" si="0">SUM(G10:H10)</f>
        <v>0</v>
      </c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/>
      <c r="G11" s="3"/>
      <c r="H11" s="3"/>
      <c r="I11" s="3">
        <f t="shared" si="0"/>
        <v>0</v>
      </c>
      <c r="J11" s="17"/>
      <c r="K11" s="1"/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8" t="s">
        <v>34</v>
      </c>
      <c r="E12" s="3">
        <v>33000</v>
      </c>
      <c r="F12" s="3"/>
      <c r="G12" s="3"/>
      <c r="H12" s="3"/>
      <c r="I12" s="3"/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11"/>
      <c r="E13" s="3">
        <v>33000</v>
      </c>
      <c r="F13" s="11"/>
      <c r="G13" s="3"/>
      <c r="H13" s="11"/>
      <c r="I13" s="3">
        <f t="shared" si="0"/>
        <v>0</v>
      </c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18" t="s">
        <v>39</v>
      </c>
      <c r="E14" s="3">
        <v>33000</v>
      </c>
      <c r="F14" s="12"/>
      <c r="G14" s="3"/>
      <c r="H14" s="18"/>
      <c r="I14" s="3">
        <f t="shared" si="0"/>
        <v>0</v>
      </c>
      <c r="J14" s="17"/>
      <c r="K14" s="1"/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3">
        <v>33000</v>
      </c>
      <c r="F15" s="3"/>
      <c r="G15" s="3"/>
      <c r="H15" s="3"/>
      <c r="I15" s="3"/>
      <c r="J15" s="17"/>
      <c r="K15" s="1"/>
    </row>
    <row r="16" spans="1:11" ht="30" customHeight="1" x14ac:dyDescent="0.3">
      <c r="A16" s="31" t="s">
        <v>6</v>
      </c>
      <c r="B16" s="31"/>
      <c r="C16" s="31"/>
      <c r="D16" s="31"/>
      <c r="E16" s="3">
        <f>SUM(E9:E15)</f>
        <v>223000</v>
      </c>
      <c r="F16" s="14">
        <f>SUM(F9:F15)</f>
        <v>0</v>
      </c>
      <c r="G16" s="14">
        <f>SUM(G9:G15)</f>
        <v>0</v>
      </c>
      <c r="H16" s="14">
        <f>SUM(H9:H15)</f>
        <v>0</v>
      </c>
      <c r="I16" s="14">
        <f>SUM(I9:I15)</f>
        <v>0</v>
      </c>
      <c r="J16" s="9"/>
      <c r="K16" s="16"/>
    </row>
  </sheetData>
  <mergeCells count="7">
    <mergeCell ref="A16:D16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J10" sqref="J10: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2" t="s">
        <v>44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3" t="s">
        <v>15</v>
      </c>
      <c r="D3" s="33"/>
      <c r="E3" s="33"/>
      <c r="F3" s="33"/>
      <c r="G3" s="33"/>
      <c r="H3" s="33"/>
      <c r="I3" s="34" t="s">
        <v>16</v>
      </c>
      <c r="J3" s="34"/>
      <c r="K3" s="24"/>
    </row>
    <row r="4" spans="1:11" ht="18.75" x14ac:dyDescent="0.3">
      <c r="A4" s="5" t="s">
        <v>13</v>
      </c>
      <c r="D4" s="24" t="s">
        <v>17</v>
      </c>
      <c r="E4" s="24"/>
      <c r="F4" s="35" t="s">
        <v>18</v>
      </c>
      <c r="G4" s="35"/>
      <c r="H4" s="35"/>
      <c r="I4" s="35"/>
      <c r="J4" s="35"/>
      <c r="K4" s="35"/>
    </row>
    <row r="5" spans="1:11" ht="9" customHeight="1" x14ac:dyDescent="0.3">
      <c r="A5" s="5"/>
      <c r="D5" s="24"/>
      <c r="E5" s="24"/>
      <c r="F5" s="24"/>
      <c r="G5" s="24"/>
      <c r="H5" s="24"/>
      <c r="I5" s="24"/>
      <c r="J5" s="23"/>
      <c r="K5" s="23"/>
    </row>
    <row r="6" spans="1:11" ht="18.75" customHeight="1" x14ac:dyDescent="0.3">
      <c r="A6" s="34" t="s">
        <v>20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8.75" x14ac:dyDescent="0.3">
      <c r="J7" s="36"/>
      <c r="K7" s="36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/>
      <c r="G9" s="3"/>
      <c r="H9" s="3"/>
      <c r="I9" s="3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/>
      <c r="G10" s="3"/>
      <c r="H10" s="3"/>
      <c r="I10" s="3">
        <f t="shared" ref="I10:I14" si="0">SUM(G10:H10)</f>
        <v>0</v>
      </c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/>
      <c r="G11" s="3"/>
      <c r="H11" s="3"/>
      <c r="I11" s="3">
        <f t="shared" si="0"/>
        <v>0</v>
      </c>
      <c r="J11" s="17"/>
      <c r="K11" s="1"/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8" t="s">
        <v>34</v>
      </c>
      <c r="E12" s="3">
        <v>33000</v>
      </c>
      <c r="F12" s="3"/>
      <c r="G12" s="3"/>
      <c r="H12" s="3"/>
      <c r="I12" s="3"/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11"/>
      <c r="E13" s="3">
        <v>33000</v>
      </c>
      <c r="F13" s="11"/>
      <c r="G13" s="3"/>
      <c r="H13" s="11"/>
      <c r="I13" s="3">
        <f t="shared" si="0"/>
        <v>0</v>
      </c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18" t="s">
        <v>39</v>
      </c>
      <c r="E14" s="3">
        <v>33000</v>
      </c>
      <c r="F14" s="12"/>
      <c r="G14" s="3"/>
      <c r="H14" s="18"/>
      <c r="I14" s="3">
        <f t="shared" si="0"/>
        <v>0</v>
      </c>
      <c r="J14" s="17"/>
      <c r="K14" s="1"/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3">
        <v>33000</v>
      </c>
      <c r="F15" s="3"/>
      <c r="G15" s="3"/>
      <c r="H15" s="3"/>
      <c r="I15" s="3"/>
      <c r="J15" s="17"/>
      <c r="K15" s="1"/>
    </row>
    <row r="16" spans="1:11" ht="30" customHeight="1" x14ac:dyDescent="0.3">
      <c r="A16" s="31" t="s">
        <v>6</v>
      </c>
      <c r="B16" s="31"/>
      <c r="C16" s="31"/>
      <c r="D16" s="31"/>
      <c r="E16" s="3">
        <f>SUM(E9:E15)</f>
        <v>223000</v>
      </c>
      <c r="F16" s="14">
        <f>SUM(F9:F15)</f>
        <v>0</v>
      </c>
      <c r="G16" s="14">
        <f>SUM(G9:G15)</f>
        <v>0</v>
      </c>
      <c r="H16" s="14">
        <f>SUM(H9:H15)</f>
        <v>0</v>
      </c>
      <c r="I16" s="14">
        <f>SUM(I9:I15)</f>
        <v>0</v>
      </c>
      <c r="J16" s="9"/>
      <c r="K16" s="16"/>
    </row>
  </sheetData>
  <mergeCells count="7">
    <mergeCell ref="A16:D16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2" workbookViewId="0">
      <selection activeCell="E9" sqref="E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3" t="s">
        <v>15</v>
      </c>
      <c r="D3" s="33"/>
      <c r="E3" s="33"/>
      <c r="F3" s="33"/>
      <c r="G3" s="33"/>
      <c r="H3" s="33"/>
      <c r="I3" s="34" t="s">
        <v>16</v>
      </c>
      <c r="J3" s="34"/>
      <c r="K3" s="22"/>
    </row>
    <row r="4" spans="1:11" ht="18.75" x14ac:dyDescent="0.3">
      <c r="A4" s="5" t="s">
        <v>13</v>
      </c>
      <c r="D4" s="22" t="s">
        <v>17</v>
      </c>
      <c r="E4" s="15"/>
      <c r="F4" s="35" t="s">
        <v>18</v>
      </c>
      <c r="G4" s="35"/>
      <c r="H4" s="35"/>
      <c r="I4" s="35"/>
      <c r="J4" s="35"/>
      <c r="K4" s="35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1"/>
      <c r="K5" s="21"/>
    </row>
    <row r="6" spans="1:11" ht="18.75" customHeight="1" x14ac:dyDescent="0.3">
      <c r="A6" s="34" t="s">
        <v>20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8.75" x14ac:dyDescent="0.3">
      <c r="J7" s="36"/>
      <c r="K7" s="36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/>
      <c r="G9" s="3"/>
      <c r="H9" s="3"/>
      <c r="I9" s="3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332600</v>
      </c>
      <c r="G10" s="3">
        <v>33000</v>
      </c>
      <c r="H10" s="3"/>
      <c r="I10" s="3">
        <f t="shared" ref="I10:I14" si="0">SUM(G10:H10)</f>
        <v>33000</v>
      </c>
      <c r="J10" s="17" t="s">
        <v>27</v>
      </c>
      <c r="K10" s="1" t="s">
        <v>28</v>
      </c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25600</v>
      </c>
      <c r="G11" s="3">
        <v>33000</v>
      </c>
      <c r="H11" s="3"/>
      <c r="I11" s="3">
        <f t="shared" si="0"/>
        <v>33000</v>
      </c>
      <c r="J11" s="17" t="s">
        <v>27</v>
      </c>
      <c r="K11" s="1" t="s">
        <v>28</v>
      </c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8" t="s">
        <v>34</v>
      </c>
      <c r="E12" s="3">
        <v>33000</v>
      </c>
      <c r="F12" s="3">
        <v>16000</v>
      </c>
      <c r="G12" s="3"/>
      <c r="H12" s="3"/>
      <c r="I12" s="3"/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11"/>
      <c r="E13" s="3">
        <v>33000</v>
      </c>
      <c r="F13" s="11"/>
      <c r="G13" s="3">
        <v>25000</v>
      </c>
      <c r="H13" s="11"/>
      <c r="I13" s="3">
        <f t="shared" si="0"/>
        <v>25000</v>
      </c>
      <c r="J13" s="17" t="s">
        <v>27</v>
      </c>
      <c r="K13" s="1" t="s">
        <v>28</v>
      </c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18" t="s">
        <v>39</v>
      </c>
      <c r="E14" s="3">
        <v>33000</v>
      </c>
      <c r="F14" s="12"/>
      <c r="G14" s="3">
        <v>33000</v>
      </c>
      <c r="H14" s="18"/>
      <c r="I14" s="3">
        <f t="shared" si="0"/>
        <v>33000</v>
      </c>
      <c r="J14" s="17" t="s">
        <v>27</v>
      </c>
      <c r="K14" s="1" t="s">
        <v>28</v>
      </c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3">
        <v>33000</v>
      </c>
      <c r="F15" s="3">
        <v>165000</v>
      </c>
      <c r="G15" s="3"/>
      <c r="H15" s="3"/>
      <c r="I15" s="3"/>
      <c r="J15" s="17"/>
      <c r="K15" s="1"/>
    </row>
    <row r="16" spans="1:11" ht="30" customHeight="1" x14ac:dyDescent="0.3">
      <c r="A16" s="31" t="s">
        <v>6</v>
      </c>
      <c r="B16" s="31"/>
      <c r="C16" s="31"/>
      <c r="D16" s="31"/>
      <c r="E16" s="3">
        <f>SUM(E9:E15)</f>
        <v>223000</v>
      </c>
      <c r="F16" s="14">
        <f>SUM(F9:F15)</f>
        <v>539200</v>
      </c>
      <c r="G16" s="14">
        <f>SUM(G9:G15)</f>
        <v>124000</v>
      </c>
      <c r="H16" s="14" t="s">
        <v>46</v>
      </c>
      <c r="I16" s="14">
        <f>SUM(I9:I15)</f>
        <v>124000</v>
      </c>
      <c r="J16" s="9"/>
      <c r="K16" s="16"/>
    </row>
  </sheetData>
  <mergeCells count="7">
    <mergeCell ref="A1:K1"/>
    <mergeCell ref="A16:D16"/>
    <mergeCell ref="I3:J3"/>
    <mergeCell ref="J7:K7"/>
    <mergeCell ref="A6:K6"/>
    <mergeCell ref="C3:H3"/>
    <mergeCell ref="F4:K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17" sqref="F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3" t="s">
        <v>15</v>
      </c>
      <c r="D3" s="33"/>
      <c r="E3" s="33"/>
      <c r="F3" s="33"/>
      <c r="G3" s="33"/>
      <c r="H3" s="33"/>
      <c r="I3" s="34" t="s">
        <v>16</v>
      </c>
      <c r="J3" s="34"/>
      <c r="K3" s="29"/>
    </row>
    <row r="4" spans="1:11" ht="18.75" x14ac:dyDescent="0.3">
      <c r="A4" s="5" t="s">
        <v>13</v>
      </c>
      <c r="D4" s="29" t="s">
        <v>17</v>
      </c>
      <c r="E4" s="29"/>
      <c r="F4" s="35" t="s">
        <v>18</v>
      </c>
      <c r="G4" s="35"/>
      <c r="H4" s="35"/>
      <c r="I4" s="35"/>
      <c r="J4" s="35"/>
      <c r="K4" s="35"/>
    </row>
    <row r="5" spans="1:11" ht="9" customHeight="1" x14ac:dyDescent="0.3">
      <c r="A5" s="5"/>
      <c r="D5" s="29"/>
      <c r="E5" s="29"/>
      <c r="F5" s="29"/>
      <c r="G5" s="29"/>
      <c r="H5" s="29"/>
      <c r="I5" s="29"/>
      <c r="J5" s="30"/>
      <c r="K5" s="30"/>
    </row>
    <row r="6" spans="1:11" ht="18.75" customHeight="1" x14ac:dyDescent="0.3">
      <c r="A6" s="34" t="s">
        <v>20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8.75" x14ac:dyDescent="0.3">
      <c r="J7" s="36"/>
      <c r="K7" s="36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25000</v>
      </c>
      <c r="G9" s="3"/>
      <c r="H9" s="3"/>
      <c r="I9" s="14">
        <f t="shared" ref="I9:I13" si="0">SUM(G9:H9)</f>
        <v>0</v>
      </c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332600</v>
      </c>
      <c r="G10" s="3"/>
      <c r="H10" s="3"/>
      <c r="I10" s="14">
        <f t="shared" si="0"/>
        <v>0</v>
      </c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25600</v>
      </c>
      <c r="G11" s="3">
        <v>33000</v>
      </c>
      <c r="H11" s="3"/>
      <c r="I11" s="14">
        <f t="shared" si="0"/>
        <v>33000</v>
      </c>
      <c r="J11" s="17" t="s">
        <v>55</v>
      </c>
      <c r="K11" s="1" t="s">
        <v>28</v>
      </c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52300</v>
      </c>
      <c r="G12" s="26"/>
      <c r="H12" s="26"/>
      <c r="I12" s="14">
        <f t="shared" si="0"/>
        <v>0</v>
      </c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27">
        <v>48951931</v>
      </c>
      <c r="E13" s="26">
        <v>33000</v>
      </c>
      <c r="F13" s="27"/>
      <c r="G13" s="26">
        <v>25000</v>
      </c>
      <c r="H13" s="27"/>
      <c r="I13" s="14">
        <f t="shared" si="0"/>
        <v>25000</v>
      </c>
      <c r="J13" s="17" t="s">
        <v>55</v>
      </c>
      <c r="K13" s="1" t="s">
        <v>28</v>
      </c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28" t="s">
        <v>39</v>
      </c>
      <c r="E14" s="26">
        <v>33000</v>
      </c>
      <c r="F14" s="26"/>
      <c r="G14" s="26">
        <v>33000</v>
      </c>
      <c r="H14" s="28"/>
      <c r="I14" s="14">
        <f>SUM(G14:H14)</f>
        <v>33000</v>
      </c>
      <c r="J14" s="17" t="s">
        <v>55</v>
      </c>
      <c r="K14" s="1" t="s">
        <v>28</v>
      </c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198000</v>
      </c>
      <c r="G15" s="26"/>
      <c r="H15" s="26"/>
      <c r="I15" s="14"/>
      <c r="J15" s="17"/>
      <c r="K15" s="1"/>
    </row>
    <row r="16" spans="1:11" ht="30" customHeight="1" x14ac:dyDescent="0.25">
      <c r="A16" s="31" t="s">
        <v>6</v>
      </c>
      <c r="B16" s="31"/>
      <c r="C16" s="31"/>
      <c r="D16" s="31"/>
      <c r="E16" s="3">
        <f>SUM(E9:E15)</f>
        <v>223000</v>
      </c>
      <c r="F16" s="14">
        <f>SUM(F9:F15)</f>
        <v>633500</v>
      </c>
      <c r="G16" s="14">
        <f t="shared" ref="G16:I16" si="1">SUM(G9:G15)</f>
        <v>91000</v>
      </c>
      <c r="H16" s="14">
        <f t="shared" si="1"/>
        <v>0</v>
      </c>
      <c r="I16" s="14">
        <f t="shared" si="1"/>
        <v>91000</v>
      </c>
      <c r="J16" s="9" t="s">
        <v>56</v>
      </c>
      <c r="K16" s="1"/>
    </row>
    <row r="18" spans="1:11" ht="15.75" x14ac:dyDescent="0.25">
      <c r="A18" s="40" t="s">
        <v>47</v>
      </c>
      <c r="B18" s="45"/>
      <c r="C18" s="45"/>
      <c r="D18" s="45"/>
      <c r="E18" s="45"/>
      <c r="F18" s="45"/>
      <c r="G18" s="45"/>
      <c r="H18" s="45"/>
      <c r="I18" s="45"/>
      <c r="J18" s="45"/>
      <c r="K18" s="41"/>
    </row>
    <row r="20" spans="1:11" x14ac:dyDescent="0.25">
      <c r="A20" s="39" t="s">
        <v>48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x14ac:dyDescent="0.25">
      <c r="E21" s="46" t="s">
        <v>50</v>
      </c>
      <c r="F21" s="47"/>
      <c r="G21" s="50" t="s">
        <v>51</v>
      </c>
      <c r="H21" s="50"/>
      <c r="I21" s="50" t="s">
        <v>52</v>
      </c>
      <c r="J21" s="50"/>
    </row>
    <row r="22" spans="1:11" ht="15.75" x14ac:dyDescent="0.25">
      <c r="A22" s="39" t="s">
        <v>49</v>
      </c>
      <c r="B22" s="39"/>
      <c r="C22" s="40">
        <v>279000</v>
      </c>
      <c r="D22" s="45"/>
      <c r="E22" s="48"/>
      <c r="F22" s="49"/>
      <c r="G22" s="40">
        <v>23250</v>
      </c>
      <c r="H22" s="41"/>
      <c r="I22" s="40">
        <v>69750</v>
      </c>
      <c r="J22" s="41"/>
    </row>
    <row r="23" spans="1:11" ht="15.75" x14ac:dyDescent="0.25">
      <c r="A23" s="39" t="s">
        <v>5</v>
      </c>
      <c r="B23" s="39"/>
      <c r="C23" s="40">
        <v>540000</v>
      </c>
      <c r="D23" s="41"/>
      <c r="E23" s="40">
        <v>54000</v>
      </c>
      <c r="F23" s="41"/>
      <c r="G23" s="40">
        <v>49500</v>
      </c>
      <c r="H23" s="41"/>
      <c r="I23" s="40">
        <v>148500</v>
      </c>
      <c r="J23" s="41"/>
    </row>
    <row r="24" spans="1:11" ht="15.75" x14ac:dyDescent="0.25">
      <c r="A24" s="42" t="s">
        <v>53</v>
      </c>
      <c r="B24" s="42"/>
      <c r="C24" s="42"/>
      <c r="D24" s="42"/>
      <c r="E24" s="42"/>
      <c r="F24" s="42"/>
      <c r="G24" s="43">
        <f>SUM(G22:H23)</f>
        <v>72750</v>
      </c>
      <c r="H24" s="44"/>
      <c r="I24" s="43">
        <f>SUM(I22:J23)</f>
        <v>218250</v>
      </c>
      <c r="J24" s="44"/>
    </row>
    <row r="26" spans="1:11" ht="15.75" x14ac:dyDescent="0.25">
      <c r="A26" s="37" t="s">
        <v>54</v>
      </c>
      <c r="B26" s="37"/>
      <c r="C26" s="37"/>
      <c r="D26" s="37"/>
      <c r="E26" s="37"/>
      <c r="F26" s="37"/>
      <c r="G26" s="38">
        <f>G24+I24</f>
        <v>291000</v>
      </c>
      <c r="H26" s="37"/>
    </row>
  </sheetData>
  <mergeCells count="26">
    <mergeCell ref="J7:K7"/>
    <mergeCell ref="A1:K1"/>
    <mergeCell ref="C3:H3"/>
    <mergeCell ref="I3:J3"/>
    <mergeCell ref="F4:K4"/>
    <mergeCell ref="A6:K6"/>
    <mergeCell ref="I23:J23"/>
    <mergeCell ref="A24:F24"/>
    <mergeCell ref="G24:H24"/>
    <mergeCell ref="I24:J24"/>
    <mergeCell ref="A16:D16"/>
    <mergeCell ref="A18:K18"/>
    <mergeCell ref="A20:K20"/>
    <mergeCell ref="E21:F22"/>
    <mergeCell ref="G21:H21"/>
    <mergeCell ref="I21:J21"/>
    <mergeCell ref="A22:B22"/>
    <mergeCell ref="C22:D22"/>
    <mergeCell ref="G22:H22"/>
    <mergeCell ref="I22:J22"/>
    <mergeCell ref="A26:F26"/>
    <mergeCell ref="G26:H26"/>
    <mergeCell ref="A23:B23"/>
    <mergeCell ref="C23:D23"/>
    <mergeCell ref="E23:F23"/>
    <mergeCell ref="G23:H2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4"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2" t="s">
        <v>57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33" t="s">
        <v>15</v>
      </c>
      <c r="D3" s="33"/>
      <c r="E3" s="33"/>
      <c r="F3" s="33"/>
      <c r="G3" s="33"/>
      <c r="H3" s="33"/>
      <c r="I3" s="34" t="s">
        <v>16</v>
      </c>
      <c r="J3" s="34"/>
      <c r="K3" s="29"/>
    </row>
    <row r="4" spans="1:11" ht="18.75" x14ac:dyDescent="0.3">
      <c r="A4" s="5" t="s">
        <v>13</v>
      </c>
      <c r="D4" s="29" t="s">
        <v>17</v>
      </c>
      <c r="E4" s="29"/>
      <c r="F4" s="35" t="s">
        <v>18</v>
      </c>
      <c r="G4" s="35"/>
      <c r="H4" s="35"/>
      <c r="I4" s="35"/>
      <c r="J4" s="35"/>
      <c r="K4" s="35"/>
    </row>
    <row r="5" spans="1:11" ht="9" customHeight="1" x14ac:dyDescent="0.3">
      <c r="A5" s="5"/>
      <c r="D5" s="29"/>
      <c r="E5" s="29"/>
      <c r="F5" s="29"/>
      <c r="G5" s="29"/>
      <c r="H5" s="29"/>
      <c r="I5" s="29"/>
      <c r="J5" s="30"/>
      <c r="K5" s="30"/>
    </row>
    <row r="6" spans="1:11" ht="18.75" customHeight="1" x14ac:dyDescent="0.3">
      <c r="A6" s="34" t="s">
        <v>20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8.75" x14ac:dyDescent="0.3">
      <c r="J7" s="36"/>
      <c r="K7" s="36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50000</v>
      </c>
      <c r="G9" s="3"/>
      <c r="H9" s="3"/>
      <c r="I9" s="14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368900</v>
      </c>
      <c r="G10" s="3"/>
      <c r="H10" s="3"/>
      <c r="I10" s="14"/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25600</v>
      </c>
      <c r="G11" s="3"/>
      <c r="H11" s="3"/>
      <c r="I11" s="14"/>
      <c r="J11" s="17"/>
      <c r="K11" s="1"/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85300</v>
      </c>
      <c r="G12" s="26">
        <v>33000</v>
      </c>
      <c r="H12" s="26">
        <v>27000</v>
      </c>
      <c r="I12" s="14">
        <f>SUM(G12:H12)</f>
        <v>60000</v>
      </c>
      <c r="J12" s="17" t="s">
        <v>59</v>
      </c>
      <c r="K12" s="1" t="s">
        <v>28</v>
      </c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27">
        <v>48951931</v>
      </c>
      <c r="E13" s="26">
        <v>33000</v>
      </c>
      <c r="F13" s="27"/>
      <c r="G13" s="26"/>
      <c r="H13" s="27"/>
      <c r="I13" s="14"/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28" t="s">
        <v>39</v>
      </c>
      <c r="E14" s="26">
        <v>33000</v>
      </c>
      <c r="F14" s="26"/>
      <c r="G14" s="26"/>
      <c r="H14" s="28"/>
      <c r="I14" s="14"/>
      <c r="J14" s="17"/>
      <c r="K14" s="1"/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231000</v>
      </c>
      <c r="G15" s="26"/>
      <c r="H15" s="26"/>
      <c r="I15" s="14"/>
      <c r="J15" s="17"/>
      <c r="K15" s="1"/>
    </row>
    <row r="16" spans="1:11" ht="30" customHeight="1" x14ac:dyDescent="0.25">
      <c r="A16" s="31" t="s">
        <v>6</v>
      </c>
      <c r="B16" s="31"/>
      <c r="C16" s="31"/>
      <c r="D16" s="31"/>
      <c r="E16" s="3">
        <f>SUM(E9:E15)</f>
        <v>223000</v>
      </c>
      <c r="F16" s="14">
        <f>SUM(F9:F15)</f>
        <v>760800</v>
      </c>
      <c r="G16" s="14"/>
      <c r="H16" s="14"/>
      <c r="I16" s="14"/>
      <c r="J16" s="9"/>
      <c r="K16" s="1"/>
    </row>
    <row r="18" spans="1:11" ht="15.75" x14ac:dyDescent="0.25">
      <c r="A18" s="40" t="s">
        <v>47</v>
      </c>
      <c r="B18" s="45"/>
      <c r="C18" s="45"/>
      <c r="D18" s="45"/>
      <c r="E18" s="45"/>
      <c r="F18" s="45"/>
      <c r="G18" s="45"/>
      <c r="H18" s="45"/>
      <c r="I18" s="45"/>
      <c r="J18" s="45"/>
      <c r="K18" s="41"/>
    </row>
    <row r="20" spans="1:11" x14ac:dyDescent="0.25">
      <c r="A20" s="39" t="s">
        <v>48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x14ac:dyDescent="0.25">
      <c r="E21" s="46" t="s">
        <v>50</v>
      </c>
      <c r="F21" s="47"/>
      <c r="G21" s="50" t="s">
        <v>51</v>
      </c>
      <c r="H21" s="50"/>
      <c r="I21" s="50" t="s">
        <v>52</v>
      </c>
      <c r="J21" s="50"/>
    </row>
    <row r="22" spans="1:11" ht="15.75" x14ac:dyDescent="0.25">
      <c r="A22" s="39" t="s">
        <v>49</v>
      </c>
      <c r="B22" s="39"/>
      <c r="C22" s="40">
        <v>279000</v>
      </c>
      <c r="D22" s="45"/>
      <c r="E22" s="48"/>
      <c r="F22" s="49"/>
      <c r="G22" s="40">
        <v>23250</v>
      </c>
      <c r="H22" s="41"/>
      <c r="I22" s="40">
        <v>69750</v>
      </c>
      <c r="J22" s="41"/>
    </row>
    <row r="23" spans="1:11" ht="15.75" x14ac:dyDescent="0.25">
      <c r="A23" s="39" t="s">
        <v>5</v>
      </c>
      <c r="B23" s="39"/>
      <c r="C23" s="40">
        <v>540000</v>
      </c>
      <c r="D23" s="41"/>
      <c r="E23" s="40">
        <v>54000</v>
      </c>
      <c r="F23" s="41"/>
      <c r="G23" s="40">
        <v>49500</v>
      </c>
      <c r="H23" s="41"/>
      <c r="I23" s="40">
        <v>148500</v>
      </c>
      <c r="J23" s="41"/>
    </row>
    <row r="24" spans="1:11" ht="15.75" x14ac:dyDescent="0.25">
      <c r="A24" s="42" t="s">
        <v>53</v>
      </c>
      <c r="B24" s="42"/>
      <c r="C24" s="42"/>
      <c r="D24" s="42"/>
      <c r="E24" s="42"/>
      <c r="F24" s="42"/>
      <c r="G24" s="43">
        <f>SUM(G22:H23)</f>
        <v>72750</v>
      </c>
      <c r="H24" s="44"/>
      <c r="I24" s="43">
        <f>SUM(I22:J23)</f>
        <v>218250</v>
      </c>
      <c r="J24" s="44"/>
    </row>
    <row r="26" spans="1:11" ht="15.75" x14ac:dyDescent="0.25">
      <c r="A26" s="37" t="s">
        <v>54</v>
      </c>
      <c r="B26" s="37"/>
      <c r="C26" s="37"/>
      <c r="D26" s="37"/>
      <c r="E26" s="37"/>
      <c r="F26" s="37"/>
      <c r="G26" s="38">
        <f>G24+I24</f>
        <v>291000</v>
      </c>
      <c r="H26" s="37"/>
    </row>
    <row r="28" spans="1:11" ht="15.75" x14ac:dyDescent="0.25">
      <c r="A28" s="37" t="s">
        <v>58</v>
      </c>
      <c r="B28" s="37"/>
      <c r="C28" s="37"/>
      <c r="D28" s="37"/>
      <c r="E28" s="37"/>
      <c r="F28" s="37"/>
      <c r="G28" s="38">
        <f>G22</f>
        <v>23250</v>
      </c>
      <c r="H28" s="37"/>
    </row>
  </sheetData>
  <mergeCells count="28">
    <mergeCell ref="J7:K7"/>
    <mergeCell ref="A28:F28"/>
    <mergeCell ref="G28:H28"/>
    <mergeCell ref="A1:K1"/>
    <mergeCell ref="C3:H3"/>
    <mergeCell ref="I3:J3"/>
    <mergeCell ref="F4:K4"/>
    <mergeCell ref="A6:K6"/>
    <mergeCell ref="I23:J23"/>
    <mergeCell ref="A24:F24"/>
    <mergeCell ref="G24:H24"/>
    <mergeCell ref="I24:J24"/>
    <mergeCell ref="A16:D16"/>
    <mergeCell ref="A18:K18"/>
    <mergeCell ref="A20:K20"/>
    <mergeCell ref="E21:F22"/>
    <mergeCell ref="G21:H21"/>
    <mergeCell ref="I21:J21"/>
    <mergeCell ref="A22:B22"/>
    <mergeCell ref="C22:D22"/>
    <mergeCell ref="G22:H22"/>
    <mergeCell ref="I22:J22"/>
    <mergeCell ref="A26:F26"/>
    <mergeCell ref="G26:H26"/>
    <mergeCell ref="A23:B23"/>
    <mergeCell ref="C23:D23"/>
    <mergeCell ref="E23:F23"/>
    <mergeCell ref="G23:H2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16</vt:lpstr>
      <vt:lpstr>FEVRIER 16 </vt:lpstr>
      <vt:lpstr>MARS 16</vt:lpstr>
      <vt:lpstr>AVRIL 16</vt:lpstr>
      <vt:lpstr>MAI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2016-05-24T12:42:23Z</cp:lastPrinted>
  <dcterms:created xsi:type="dcterms:W3CDTF">2013-02-10T07:37:00Z</dcterms:created>
  <dcterms:modified xsi:type="dcterms:W3CDTF">2016-05-24T12:44:18Z</dcterms:modified>
</cp:coreProperties>
</file>