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JANVIER 15" sheetId="9" r:id="rId1"/>
    <sheet name="FEVRIER 15" sheetId="3" r:id="rId2"/>
    <sheet name="MARS 15" sheetId="10" r:id="rId3"/>
    <sheet name="AVRIL 15" sheetId="11" r:id="rId4"/>
  </sheets>
  <calcPr calcId="125725"/>
</workbook>
</file>

<file path=xl/calcChain.xml><?xml version="1.0" encoding="utf-8"?>
<calcChain xmlns="http://schemas.openxmlformats.org/spreadsheetml/2006/main">
  <c r="J26" i="11"/>
  <c r="J25"/>
  <c r="J24"/>
  <c r="I24"/>
  <c r="H24"/>
  <c r="G24"/>
  <c r="F24"/>
  <c r="J24" i="10"/>
  <c r="I24"/>
  <c r="H24"/>
  <c r="G24"/>
  <c r="F24"/>
  <c r="G25" i="3"/>
  <c r="F25"/>
  <c r="J24"/>
  <c r="J19"/>
  <c r="J18"/>
  <c r="J17"/>
  <c r="J16"/>
  <c r="J14"/>
  <c r="J13"/>
  <c r="J12"/>
  <c r="J11"/>
  <c r="J10"/>
  <c r="J9"/>
  <c r="J8"/>
  <c r="J7"/>
  <c r="J25" s="1"/>
  <c r="H27" i="9"/>
  <c r="G27"/>
  <c r="F27"/>
  <c r="J26"/>
  <c r="J25"/>
  <c r="J24"/>
  <c r="J23"/>
  <c r="J22"/>
  <c r="J18"/>
  <c r="J17"/>
  <c r="J16"/>
  <c r="J14"/>
  <c r="J13"/>
  <c r="J12"/>
  <c r="J10"/>
  <c r="J9"/>
  <c r="J8"/>
  <c r="J7"/>
  <c r="J27" s="1"/>
</calcChain>
</file>

<file path=xl/sharedStrings.xml><?xml version="1.0" encoding="utf-8"?>
<sst xmlns="http://schemas.openxmlformats.org/spreadsheetml/2006/main" count="431" uniqueCount="122">
  <si>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</si>
  <si>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</si>
  <si>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</si>
  <si>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</si>
  <si>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</si>
  <si>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</si>
  <si>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</si>
  <si>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</si>
  <si>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</si>
  <si>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</si>
  <si>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</si>
  <si>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</si>
  <si>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</si>
  <si>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</si>
  <si>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</si>
  <si>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YOPOUGON NIANGON ACADEMIE</t>
  </si>
  <si>
    <t>LOT N° 1477 - ILOT 158</t>
  </si>
  <si>
    <t>Email:amadasta@yahoo.fr</t>
  </si>
  <si>
    <t xml:space="preserve">    FILLE FATOU : 07 11 53 84</t>
  </si>
  <si>
    <t xml:space="preserve">10 BP 799 ABIDJAN 10  </t>
  </si>
  <si>
    <t>BENEFICIAIRE: MADAME FOFANA KOURANIMA</t>
  </si>
  <si>
    <t>OBSERVATIONS</t>
  </si>
  <si>
    <t xml:space="preserve">EPOUSE IRIE BI GOUANIE </t>
  </si>
  <si>
    <t>M1</t>
  </si>
  <si>
    <t>04/02/15</t>
  </si>
  <si>
    <t>BAH ISSIGHA ET IBRAHIMA</t>
  </si>
  <si>
    <t>M2</t>
  </si>
  <si>
    <t>45111391 - 05006815</t>
  </si>
  <si>
    <t>Mme BROU AKE</t>
  </si>
  <si>
    <t>M3</t>
  </si>
  <si>
    <t>09241251</t>
  </si>
  <si>
    <t>10/02/15</t>
  </si>
  <si>
    <t>Mme OULAÏ ODILE</t>
  </si>
  <si>
    <t>M4</t>
  </si>
  <si>
    <t>07678755</t>
  </si>
  <si>
    <t>ENFANT FOFANA MAMADOU</t>
  </si>
  <si>
    <t>RC1</t>
  </si>
  <si>
    <t>07115384 - 07680863</t>
  </si>
  <si>
    <t>KONE MAMADOU</t>
  </si>
  <si>
    <t>RC2</t>
  </si>
  <si>
    <t>08721837 - 40665928</t>
  </si>
  <si>
    <t>AFFOUKOU MAHOUSSI DARIUS LEZIN DEDJI</t>
  </si>
  <si>
    <t>RC3</t>
  </si>
  <si>
    <t>Mme GUEÏ CELINE</t>
  </si>
  <si>
    <t>RC4</t>
  </si>
  <si>
    <t>40197565 - 48529405</t>
  </si>
  <si>
    <t>11/02/15</t>
  </si>
  <si>
    <t>DOUMBIA YSSOUF</t>
  </si>
  <si>
    <t>1D2</t>
  </si>
  <si>
    <t>08192336</t>
  </si>
  <si>
    <t>N'DA KOUAKOU</t>
  </si>
  <si>
    <t>1G2</t>
  </si>
  <si>
    <t>40445986</t>
  </si>
  <si>
    <t>GUEU EDSON NAFAUSTY</t>
  </si>
  <si>
    <t>1G3</t>
  </si>
  <si>
    <t>07072288 - 03344879</t>
  </si>
  <si>
    <t>KOUAO AHUA SERGES</t>
  </si>
  <si>
    <t>1G4</t>
  </si>
  <si>
    <t xml:space="preserve">09987300 </t>
  </si>
  <si>
    <t>ADHEPEAU KADER</t>
  </si>
  <si>
    <t>2D2</t>
  </si>
  <si>
    <t>42618505</t>
  </si>
  <si>
    <t>BEDE KOUADIO FABRICE Q</t>
  </si>
  <si>
    <t>2D3</t>
  </si>
  <si>
    <t>09478480</t>
  </si>
  <si>
    <t>ENFANT FOFANA ROUGEO</t>
  </si>
  <si>
    <t>2D4</t>
  </si>
  <si>
    <t>08603708</t>
  </si>
  <si>
    <t>3D1</t>
  </si>
  <si>
    <t>MAZOUA CYRILLE JESUS</t>
  </si>
  <si>
    <t>C2-F4</t>
  </si>
  <si>
    <t>BAIL</t>
  </si>
  <si>
    <t>ACKOU TCHIMON PIERRE HERVE</t>
  </si>
  <si>
    <t>3D2</t>
  </si>
  <si>
    <t>40902292-01904038</t>
  </si>
  <si>
    <t>AKA ANDERSON</t>
  </si>
  <si>
    <t>?</t>
  </si>
  <si>
    <t>CLAUDE</t>
  </si>
  <si>
    <t>ESPECES</t>
  </si>
  <si>
    <t>ORANGE MONEY</t>
  </si>
  <si>
    <t>PARTI</t>
  </si>
  <si>
    <t>EN COURS</t>
  </si>
  <si>
    <t>RDV LE 15/02/15</t>
  </si>
  <si>
    <t>FICHE D'ENCAISSEMENT : MOIS DE JANVIER 2015</t>
  </si>
  <si>
    <t>Mme : 07680863</t>
  </si>
  <si>
    <t xml:space="preserve">     Mr: 06273243</t>
  </si>
  <si>
    <t>CAUTION-1</t>
  </si>
  <si>
    <t>CAUTION-3</t>
  </si>
  <si>
    <t>ETAT DES ENCAISSEMENTS : MOIS DE FEVRIER 2015</t>
  </si>
  <si>
    <t>05/03/15</t>
  </si>
  <si>
    <t>RVD 20/03/15</t>
  </si>
  <si>
    <t>LIBRE</t>
  </si>
  <si>
    <t>07595990</t>
  </si>
  <si>
    <t>10/03/15</t>
  </si>
  <si>
    <t>11/03/15</t>
  </si>
  <si>
    <t>CAUTION-2</t>
  </si>
  <si>
    <t>09/03/15</t>
  </si>
  <si>
    <t>LIBERE</t>
  </si>
  <si>
    <t>BRUT COMPTABILISE</t>
  </si>
  <si>
    <t>NET ENCAISSE FEVRIER 2015</t>
  </si>
  <si>
    <t>03/04/15</t>
  </si>
  <si>
    <t>02/04/15</t>
  </si>
  <si>
    <t>10/04/15</t>
  </si>
  <si>
    <t>RDV LE 16/04/15</t>
  </si>
  <si>
    <t>01/04/15</t>
  </si>
  <si>
    <t>AVEC M FOFANA</t>
  </si>
  <si>
    <t>MONOHIN LEGNAN MICHAEL</t>
  </si>
  <si>
    <t>59276883-49034356</t>
  </si>
  <si>
    <t>14/03/15</t>
  </si>
  <si>
    <t>AVANCE 1</t>
  </si>
  <si>
    <t>PLAINTE DEPOSEE AU COMMANDEMENT SUPERIEUR DE LA GENDARMERIE</t>
  </si>
  <si>
    <t>NET ENCAISSE MARS 2015</t>
  </si>
  <si>
    <t>NB:</t>
  </si>
  <si>
    <t>M YAO N'GUESSAN EMMANUEL ERIC au 02 37 43 46 - 09 00 21 35</t>
  </si>
  <si>
    <t>LOUE LE STUDIO POUR SES FRERES QUI OCCUPENT LE STUDIO 3D1</t>
  </si>
  <si>
    <t>Il a payé trois mois de caution et un mois d'avance le 14 MARS 2015  à partir du prémier Avril 2015 son encaissement commence fin mai 2015.</t>
  </si>
  <si>
    <t>SIX (06) APPARTEMENTS LIBRES A CETTE DATE DU 15 MARS 2015</t>
  </si>
  <si>
    <t>LA VILLA DE QUATRE PIECES A ÉTÉ LIBEREE ON ATTEND LA REMISE DES CLES APRES LES TRAVAUX DE MISE EN ETAT PAR M CYRILLE</t>
  </si>
  <si>
    <t>NET ENCAISSE AVRIL 2015</t>
  </si>
  <si>
    <t>10/05/15</t>
  </si>
  <si>
    <t>12/05/15</t>
  </si>
  <si>
    <t>FAMILLE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</si>
</sst>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6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6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/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6" fontId="2" fillId="0" borderId="1" xfId="0" applyNumberFormat="1" applyFont="1" applyBorder="1" applyAlignment="1">
      <alignment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6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6" fontId="3" fillId="0" borderId="0" xfId="0" applyNumberFormat="1" applyFont="1" applyBorder="1" applyAlignment="1">
      <alignment horizontal="center" vertical="center"/>
    </xf>
    <xf numFmtId="6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6" fontId="2" fillId="4" borderId="2" xfId="0" applyNumberFormat="1" applyFont="1" applyFill="1" applyBorder="1" applyAlignment="1">
      <alignment horizontal="center" vertical="center"/>
    </xf>
    <xf numFmtId="6" fontId="2" fillId="4" borderId="3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6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view="pageLayout" zoomScaleNormal="100" workbookViewId="0">
      <selection activeCell="F15" sqref="F15"/>
    </sheetView>
  </sheetViews>
  <sheetFormatPr baseColWidth="10" defaultRowHeight="15"/>
  <cols>
    <col min="1" max="1" width="3.85546875" customWidth="1"/>
    <col min="2" max="2" width="22.85546875" customWidth="1"/>
    <col min="3" max="3" width="7.140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8.75">
      <c r="A1" s="77" t="s">
        <v>83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2" ht="18.75">
      <c r="A2" s="7" t="s">
        <v>12</v>
      </c>
      <c r="E2" s="8" t="s">
        <v>20</v>
      </c>
      <c r="F2" s="8"/>
      <c r="I2" s="8"/>
      <c r="J2" s="8" t="s">
        <v>13</v>
      </c>
    </row>
    <row r="3" spans="1:12" ht="18.75">
      <c r="A3" s="7" t="s">
        <v>14</v>
      </c>
      <c r="E3" s="8" t="s">
        <v>15</v>
      </c>
      <c r="F3" s="8"/>
      <c r="G3" s="8"/>
      <c r="H3" s="8" t="s">
        <v>16</v>
      </c>
      <c r="I3" s="8"/>
    </row>
    <row r="4" spans="1:12" ht="18.75">
      <c r="A4" s="7" t="s">
        <v>17</v>
      </c>
      <c r="D4" s="78" t="s">
        <v>19</v>
      </c>
      <c r="E4" s="78"/>
      <c r="F4" s="9"/>
      <c r="G4" s="9"/>
      <c r="H4" s="9" t="s">
        <v>18</v>
      </c>
      <c r="I4" s="9"/>
      <c r="J4" s="9"/>
      <c r="K4" s="76" t="s">
        <v>84</v>
      </c>
      <c r="L4" s="76"/>
    </row>
    <row r="5" spans="1:12" ht="18.75">
      <c r="K5" s="76" t="s">
        <v>85</v>
      </c>
      <c r="L5" s="76"/>
    </row>
    <row r="6" spans="1:12" ht="15.75" customHeight="1">
      <c r="A6" s="10" t="s">
        <v>0</v>
      </c>
      <c r="B6" s="3" t="s">
        <v>1</v>
      </c>
      <c r="C6" s="3" t="s">
        <v>11</v>
      </c>
      <c r="D6" s="3" t="s">
        <v>10</v>
      </c>
      <c r="E6" s="3" t="s">
        <v>2</v>
      </c>
      <c r="F6" s="3" t="s">
        <v>3</v>
      </c>
      <c r="G6" s="3" t="s">
        <v>4</v>
      </c>
      <c r="H6" s="3" t="s">
        <v>9</v>
      </c>
      <c r="I6" s="3" t="s">
        <v>6</v>
      </c>
      <c r="J6" s="3" t="s">
        <v>5</v>
      </c>
      <c r="K6" s="3" t="s">
        <v>8</v>
      </c>
      <c r="L6" s="3" t="s">
        <v>21</v>
      </c>
    </row>
    <row r="7" spans="1:12" ht="15.75" customHeight="1">
      <c r="A7" s="1">
        <v>1</v>
      </c>
      <c r="B7" s="11" t="s">
        <v>22</v>
      </c>
      <c r="C7" s="1" t="s">
        <v>23</v>
      </c>
      <c r="D7" s="12">
        <v>8385976</v>
      </c>
      <c r="E7" s="1"/>
      <c r="F7" s="5">
        <v>30000</v>
      </c>
      <c r="G7" s="5"/>
      <c r="H7" s="5">
        <v>30000</v>
      </c>
      <c r="I7" s="5"/>
      <c r="J7" s="5">
        <f>SUM(H7:I7)</f>
        <v>30000</v>
      </c>
      <c r="K7" s="13" t="s">
        <v>24</v>
      </c>
      <c r="L7" s="1" t="s">
        <v>78</v>
      </c>
    </row>
    <row r="8" spans="1:12" ht="15.75" customHeight="1">
      <c r="A8" s="1">
        <v>2</v>
      </c>
      <c r="B8" s="6" t="s">
        <v>25</v>
      </c>
      <c r="C8" s="1" t="s">
        <v>26</v>
      </c>
      <c r="D8" s="12" t="s">
        <v>27</v>
      </c>
      <c r="E8" s="4"/>
      <c r="F8" s="5">
        <v>30000</v>
      </c>
      <c r="G8" s="5"/>
      <c r="H8" s="5">
        <v>30000</v>
      </c>
      <c r="I8" s="5"/>
      <c r="J8" s="5">
        <f t="shared" ref="J8:J26" si="0">SUM(H8:I8)</f>
        <v>30000</v>
      </c>
      <c r="K8" s="13" t="s">
        <v>24</v>
      </c>
      <c r="L8" s="1" t="s">
        <v>78</v>
      </c>
    </row>
    <row r="9" spans="1:12" ht="15.75" customHeight="1">
      <c r="A9" s="1">
        <v>3</v>
      </c>
      <c r="B9" s="6" t="s">
        <v>28</v>
      </c>
      <c r="C9" s="1" t="s">
        <v>29</v>
      </c>
      <c r="D9" s="12" t="s">
        <v>30</v>
      </c>
      <c r="E9" s="4"/>
      <c r="F9" s="5">
        <v>30000</v>
      </c>
      <c r="G9" s="5"/>
      <c r="H9" s="5">
        <v>30000</v>
      </c>
      <c r="I9" s="5"/>
      <c r="J9" s="5">
        <f t="shared" si="0"/>
        <v>30000</v>
      </c>
      <c r="K9" s="13" t="s">
        <v>31</v>
      </c>
      <c r="L9" s="1" t="s">
        <v>78</v>
      </c>
    </row>
    <row r="10" spans="1:12" ht="15.75" customHeight="1">
      <c r="A10" s="1">
        <v>4</v>
      </c>
      <c r="B10" s="6" t="s">
        <v>32</v>
      </c>
      <c r="C10" s="1" t="s">
        <v>33</v>
      </c>
      <c r="D10" s="12" t="s">
        <v>34</v>
      </c>
      <c r="E10" s="4"/>
      <c r="F10" s="5">
        <v>30000</v>
      </c>
      <c r="G10" s="5">
        <v>140000</v>
      </c>
      <c r="H10" s="1"/>
      <c r="J10" s="5">
        <f t="shared" si="0"/>
        <v>0</v>
      </c>
      <c r="K10" s="74" t="s">
        <v>82</v>
      </c>
      <c r="L10" s="75"/>
    </row>
    <row r="11" spans="1:12" ht="15.75" customHeight="1">
      <c r="A11" s="14"/>
      <c r="B11" s="15" t="s">
        <v>35</v>
      </c>
      <c r="C11" s="14" t="s">
        <v>36</v>
      </c>
      <c r="D11" s="16" t="s">
        <v>37</v>
      </c>
      <c r="E11" s="17"/>
      <c r="F11" s="18">
        <v>0</v>
      </c>
      <c r="G11" s="15"/>
      <c r="H11" s="15"/>
      <c r="I11" s="15"/>
      <c r="J11" s="15"/>
      <c r="K11" s="15"/>
      <c r="L11" s="15"/>
    </row>
    <row r="12" spans="1:12" ht="15.75" customHeight="1">
      <c r="A12" s="1">
        <v>5</v>
      </c>
      <c r="B12" s="6" t="s">
        <v>38</v>
      </c>
      <c r="C12" s="1" t="s">
        <v>39</v>
      </c>
      <c r="D12" s="19" t="s">
        <v>40</v>
      </c>
      <c r="E12" s="4"/>
      <c r="F12" s="5">
        <v>30000</v>
      </c>
      <c r="G12" s="5">
        <v>30000</v>
      </c>
      <c r="H12" s="5">
        <v>30000</v>
      </c>
      <c r="I12" s="5"/>
      <c r="J12" s="5">
        <f t="shared" si="0"/>
        <v>30000</v>
      </c>
      <c r="K12" s="13" t="s">
        <v>24</v>
      </c>
      <c r="L12" s="1" t="s">
        <v>78</v>
      </c>
    </row>
    <row r="13" spans="1:12" ht="15.75" customHeight="1">
      <c r="A13" s="1">
        <v>6</v>
      </c>
      <c r="B13" s="20" t="s">
        <v>41</v>
      </c>
      <c r="C13" s="1" t="s">
        <v>42</v>
      </c>
      <c r="D13" s="21"/>
      <c r="E13" s="4"/>
      <c r="F13" s="5">
        <v>30000</v>
      </c>
      <c r="G13" s="5">
        <v>150000</v>
      </c>
      <c r="H13" s="5">
        <v>30000</v>
      </c>
      <c r="I13" s="5"/>
      <c r="J13" s="5">
        <f t="shared" si="0"/>
        <v>30000</v>
      </c>
      <c r="K13" s="13" t="s">
        <v>31</v>
      </c>
      <c r="L13" s="1" t="s">
        <v>78</v>
      </c>
    </row>
    <row r="14" spans="1:12" ht="15.75" customHeight="1">
      <c r="A14" s="1">
        <v>7</v>
      </c>
      <c r="B14" s="6" t="s">
        <v>43</v>
      </c>
      <c r="C14" s="1" t="s">
        <v>44</v>
      </c>
      <c r="D14" s="19" t="s">
        <v>45</v>
      </c>
      <c r="E14" s="4"/>
      <c r="F14" s="5">
        <v>35000</v>
      </c>
      <c r="G14" s="5">
        <v>435000</v>
      </c>
      <c r="H14" s="5">
        <v>35000</v>
      </c>
      <c r="I14" s="5"/>
      <c r="J14" s="5">
        <f t="shared" si="0"/>
        <v>35000</v>
      </c>
      <c r="K14" s="13" t="s">
        <v>46</v>
      </c>
      <c r="L14" s="28" t="s">
        <v>79</v>
      </c>
    </row>
    <row r="15" spans="1:12" ht="15.75" customHeight="1">
      <c r="A15" s="14">
        <v>8</v>
      </c>
      <c r="B15" s="22" t="s">
        <v>47</v>
      </c>
      <c r="C15" s="14" t="s">
        <v>48</v>
      </c>
      <c r="D15" s="23" t="s">
        <v>49</v>
      </c>
      <c r="E15" s="17"/>
      <c r="F15" s="18">
        <v>70000</v>
      </c>
      <c r="G15" s="18"/>
      <c r="H15" s="14"/>
      <c r="I15" s="18"/>
      <c r="J15" s="18">
        <v>60000</v>
      </c>
      <c r="K15" s="14" t="s">
        <v>46</v>
      </c>
      <c r="L15" s="14" t="s">
        <v>86</v>
      </c>
    </row>
    <row r="16" spans="1:12" ht="15.75" customHeight="1">
      <c r="A16" s="1">
        <v>9</v>
      </c>
      <c r="B16" s="6" t="s">
        <v>50</v>
      </c>
      <c r="C16" s="1" t="s">
        <v>51</v>
      </c>
      <c r="D16" s="21" t="s">
        <v>52</v>
      </c>
      <c r="E16" s="4"/>
      <c r="F16" s="5">
        <v>40000</v>
      </c>
      <c r="G16" s="5"/>
      <c r="H16" s="5">
        <v>40000</v>
      </c>
      <c r="I16" s="5"/>
      <c r="J16" s="5">
        <f t="shared" si="0"/>
        <v>40000</v>
      </c>
      <c r="K16" s="13" t="s">
        <v>24</v>
      </c>
      <c r="L16" s="1" t="s">
        <v>78</v>
      </c>
    </row>
    <row r="17" spans="1:12" ht="15.75" customHeight="1">
      <c r="A17" s="1">
        <v>10</v>
      </c>
      <c r="B17" s="6" t="s">
        <v>53</v>
      </c>
      <c r="C17" s="1" t="s">
        <v>54</v>
      </c>
      <c r="D17" s="19" t="s">
        <v>55</v>
      </c>
      <c r="E17" s="4"/>
      <c r="F17" s="5">
        <v>40000</v>
      </c>
      <c r="G17" s="5"/>
      <c r="H17" s="5">
        <v>40000</v>
      </c>
      <c r="I17" s="5"/>
      <c r="J17" s="5">
        <f t="shared" si="0"/>
        <v>40000</v>
      </c>
      <c r="K17" s="13" t="s">
        <v>24</v>
      </c>
      <c r="L17" s="1" t="s">
        <v>78</v>
      </c>
    </row>
    <row r="18" spans="1:12" ht="15.75">
      <c r="A18" s="1">
        <v>11</v>
      </c>
      <c r="B18" s="6" t="s">
        <v>56</v>
      </c>
      <c r="C18" s="1" t="s">
        <v>57</v>
      </c>
      <c r="D18" s="19" t="s">
        <v>58</v>
      </c>
      <c r="E18" s="4"/>
      <c r="F18" s="5">
        <v>40000</v>
      </c>
      <c r="G18" s="5"/>
      <c r="H18" s="5">
        <v>40000</v>
      </c>
      <c r="I18" s="5"/>
      <c r="J18" s="5">
        <f t="shared" si="0"/>
        <v>40000</v>
      </c>
      <c r="K18" s="13" t="s">
        <v>24</v>
      </c>
      <c r="L18" s="1" t="s">
        <v>78</v>
      </c>
    </row>
    <row r="19" spans="1:12" ht="15.75">
      <c r="A19" s="14">
        <v>12</v>
      </c>
      <c r="B19" s="22" t="s">
        <v>59</v>
      </c>
      <c r="C19" s="14" t="s">
        <v>60</v>
      </c>
      <c r="D19" s="16" t="s">
        <v>61</v>
      </c>
      <c r="E19" s="17"/>
      <c r="F19" s="18">
        <v>40000</v>
      </c>
      <c r="G19" s="18"/>
      <c r="H19" s="14"/>
      <c r="I19" s="18"/>
      <c r="J19" s="18">
        <v>40000</v>
      </c>
      <c r="K19" s="14" t="s">
        <v>31</v>
      </c>
      <c r="L19" s="14" t="s">
        <v>86</v>
      </c>
    </row>
    <row r="20" spans="1:12" ht="15.75">
      <c r="A20" s="14">
        <v>13</v>
      </c>
      <c r="B20" s="22" t="s">
        <v>62</v>
      </c>
      <c r="C20" s="14" t="s">
        <v>63</v>
      </c>
      <c r="D20" s="16" t="s">
        <v>64</v>
      </c>
      <c r="E20" s="17"/>
      <c r="F20" s="18">
        <v>40000</v>
      </c>
      <c r="G20" s="18"/>
      <c r="H20" s="14"/>
      <c r="I20" s="18"/>
      <c r="J20" s="18">
        <v>40000</v>
      </c>
      <c r="K20" s="14" t="s">
        <v>31</v>
      </c>
      <c r="L20" s="14" t="s">
        <v>87</v>
      </c>
    </row>
    <row r="21" spans="1:12" ht="15.75">
      <c r="A21" s="15"/>
      <c r="B21" s="15" t="s">
        <v>65</v>
      </c>
      <c r="C21" s="14" t="s">
        <v>66</v>
      </c>
      <c r="D21" s="16" t="s">
        <v>67</v>
      </c>
      <c r="E21" s="15"/>
      <c r="F21" s="18">
        <v>0</v>
      </c>
      <c r="G21" s="15"/>
      <c r="H21" s="15"/>
      <c r="I21" s="15"/>
      <c r="J21" s="15"/>
      <c r="K21" s="15"/>
      <c r="L21" s="15"/>
    </row>
    <row r="22" spans="1:12" ht="15.75">
      <c r="A22" s="1"/>
      <c r="B22" s="1"/>
      <c r="C22" s="1" t="s">
        <v>68</v>
      </c>
      <c r="D22" s="1"/>
      <c r="E22" s="1"/>
      <c r="F22" s="5">
        <v>0</v>
      </c>
      <c r="G22" s="1"/>
      <c r="H22" s="1"/>
      <c r="I22" s="1"/>
      <c r="J22" s="5">
        <f t="shared" si="0"/>
        <v>0</v>
      </c>
      <c r="K22" s="13"/>
      <c r="L22" s="1"/>
    </row>
    <row r="23" spans="1:12" ht="15.75">
      <c r="A23" s="79" t="s">
        <v>69</v>
      </c>
      <c r="B23" s="80"/>
      <c r="C23" s="1" t="s">
        <v>70</v>
      </c>
      <c r="D23" s="24">
        <v>58877048</v>
      </c>
      <c r="E23" s="1"/>
      <c r="F23" s="5" t="s">
        <v>71</v>
      </c>
      <c r="G23" s="5">
        <v>800000</v>
      </c>
      <c r="H23" s="1"/>
      <c r="I23" s="1"/>
      <c r="J23" s="5">
        <f t="shared" si="0"/>
        <v>0</v>
      </c>
      <c r="K23" s="14" t="s">
        <v>31</v>
      </c>
      <c r="L23" s="1" t="s">
        <v>81</v>
      </c>
    </row>
    <row r="24" spans="1:12" ht="15.75">
      <c r="A24" s="81" t="s">
        <v>72</v>
      </c>
      <c r="B24" s="82"/>
      <c r="C24" s="1" t="s">
        <v>73</v>
      </c>
      <c r="D24" s="25" t="s">
        <v>74</v>
      </c>
      <c r="E24" s="1"/>
      <c r="F24" s="5" t="s">
        <v>71</v>
      </c>
      <c r="G24" s="5">
        <v>160000</v>
      </c>
      <c r="H24" s="1"/>
      <c r="I24" s="1"/>
      <c r="J24" s="5">
        <f t="shared" si="0"/>
        <v>0</v>
      </c>
      <c r="K24" s="14" t="s">
        <v>46</v>
      </c>
      <c r="L24" s="1" t="s">
        <v>81</v>
      </c>
    </row>
    <row r="25" spans="1:12" ht="15.75">
      <c r="A25" s="26"/>
      <c r="B25" s="24" t="s">
        <v>75</v>
      </c>
      <c r="C25" s="1" t="s">
        <v>76</v>
      </c>
      <c r="D25" s="25"/>
      <c r="E25" s="1"/>
      <c r="F25" s="5"/>
      <c r="G25" s="5">
        <v>280000</v>
      </c>
      <c r="H25" s="1"/>
      <c r="I25" s="1"/>
      <c r="J25" s="5">
        <f t="shared" si="0"/>
        <v>0</v>
      </c>
      <c r="K25" s="13"/>
      <c r="L25" s="1" t="s">
        <v>80</v>
      </c>
    </row>
    <row r="26" spans="1:12" ht="15.75">
      <c r="A26" s="26"/>
      <c r="B26" s="24" t="s">
        <v>77</v>
      </c>
      <c r="C26" s="1" t="s">
        <v>76</v>
      </c>
      <c r="D26" s="25"/>
      <c r="E26" s="1"/>
      <c r="F26" s="5"/>
      <c r="G26" s="5">
        <v>120000</v>
      </c>
      <c r="H26" s="1"/>
      <c r="I26" s="1"/>
      <c r="J26" s="5">
        <f t="shared" si="0"/>
        <v>0</v>
      </c>
      <c r="K26" s="13"/>
      <c r="L26" s="1" t="s">
        <v>80</v>
      </c>
    </row>
    <row r="27" spans="1:12" ht="18.75">
      <c r="A27" s="73" t="s">
        <v>7</v>
      </c>
      <c r="B27" s="73"/>
      <c r="C27" s="73"/>
      <c r="D27" s="73"/>
      <c r="E27" s="73"/>
      <c r="F27" s="5">
        <f>SUM(F7:F22)</f>
        <v>485000</v>
      </c>
      <c r="G27" s="27">
        <f>SUM(G7:G26)</f>
        <v>2115000</v>
      </c>
      <c r="H27" s="5">
        <f>SUM(H7:H26)</f>
        <v>305000</v>
      </c>
      <c r="I27" s="5"/>
      <c r="J27" s="5">
        <f>SUM(J7:J26)</f>
        <v>445000</v>
      </c>
      <c r="K27" s="13"/>
      <c r="L27" s="2"/>
    </row>
  </sheetData>
  <mergeCells count="8">
    <mergeCell ref="A27:E27"/>
    <mergeCell ref="K10:L10"/>
    <mergeCell ref="K4:L4"/>
    <mergeCell ref="K5:L5"/>
    <mergeCell ref="A1:K1"/>
    <mergeCell ref="D4:E4"/>
    <mergeCell ref="A23:B23"/>
    <mergeCell ref="A24:B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H11" sqref="H11"/>
    </sheetView>
  </sheetViews>
  <sheetFormatPr baseColWidth="10" defaultRowHeight="15"/>
  <cols>
    <col min="1" max="1" width="3.85546875" customWidth="1"/>
    <col min="2" max="2" width="26.7109375" customWidth="1"/>
    <col min="3" max="3" width="6.28515625" customWidth="1"/>
    <col min="4" max="4" width="17.5703125" customWidth="1"/>
    <col min="5" max="5" width="7.28515625" customWidth="1"/>
    <col min="6" max="6" width="9.85546875" customWidth="1"/>
    <col min="7" max="7" width="10.28515625" customWidth="1"/>
    <col min="8" max="8" width="12" customWidth="1"/>
    <col min="9" max="9" width="9.85546875" customWidth="1"/>
    <col min="10" max="10" width="15" customWidth="1"/>
    <col min="11" max="11" width="9.42578125" customWidth="1"/>
    <col min="12" max="12" width="13.5703125" customWidth="1"/>
  </cols>
  <sheetData>
    <row r="1" spans="1:12" ht="18.75">
      <c r="A1" s="77" t="s">
        <v>88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2" ht="18.75">
      <c r="A2" s="7" t="s">
        <v>12</v>
      </c>
      <c r="E2" s="8" t="s">
        <v>20</v>
      </c>
      <c r="F2" s="8"/>
      <c r="I2" s="8"/>
      <c r="J2" s="8" t="s">
        <v>13</v>
      </c>
    </row>
    <row r="3" spans="1:12" ht="18.75">
      <c r="A3" s="7" t="s">
        <v>14</v>
      </c>
      <c r="E3" s="8" t="s">
        <v>15</v>
      </c>
      <c r="F3" s="8"/>
      <c r="G3" s="8"/>
      <c r="H3" s="8" t="s">
        <v>16</v>
      </c>
      <c r="I3" s="8"/>
    </row>
    <row r="4" spans="1:12" ht="18.75">
      <c r="A4" s="7" t="s">
        <v>17</v>
      </c>
      <c r="D4" s="78" t="s">
        <v>19</v>
      </c>
      <c r="E4" s="78"/>
      <c r="F4" s="29"/>
      <c r="G4" s="29"/>
      <c r="H4" s="29" t="s">
        <v>18</v>
      </c>
      <c r="I4" s="29"/>
      <c r="J4" s="29"/>
      <c r="K4" s="76" t="s">
        <v>84</v>
      </c>
      <c r="L4" s="76"/>
    </row>
    <row r="5" spans="1:12" ht="18.75">
      <c r="K5" s="76" t="s">
        <v>85</v>
      </c>
      <c r="L5" s="76"/>
    </row>
    <row r="6" spans="1:12">
      <c r="A6" s="10" t="s">
        <v>0</v>
      </c>
      <c r="B6" s="3" t="s">
        <v>1</v>
      </c>
      <c r="C6" s="3" t="s">
        <v>11</v>
      </c>
      <c r="D6" s="3" t="s">
        <v>10</v>
      </c>
      <c r="E6" s="3" t="s">
        <v>2</v>
      </c>
      <c r="F6" s="3" t="s">
        <v>3</v>
      </c>
      <c r="G6" s="3" t="s">
        <v>4</v>
      </c>
      <c r="H6" s="3" t="s">
        <v>9</v>
      </c>
      <c r="I6" s="3" t="s">
        <v>6</v>
      </c>
      <c r="J6" s="3" t="s">
        <v>5</v>
      </c>
      <c r="K6" s="3" t="s">
        <v>8</v>
      </c>
      <c r="L6" s="3" t="s">
        <v>21</v>
      </c>
    </row>
    <row r="7" spans="1:12" ht="20.25" customHeight="1">
      <c r="A7" s="1">
        <v>1</v>
      </c>
      <c r="B7" s="11" t="s">
        <v>22</v>
      </c>
      <c r="C7" s="1" t="s">
        <v>23</v>
      </c>
      <c r="D7" s="12">
        <v>8385976</v>
      </c>
      <c r="E7" s="1"/>
      <c r="F7" s="5">
        <v>30000</v>
      </c>
      <c r="G7" s="5"/>
      <c r="H7" s="5">
        <v>30000</v>
      </c>
      <c r="I7" s="5"/>
      <c r="J7" s="5">
        <f t="shared" ref="J7:J14" si="0">SUM(H7:I7)</f>
        <v>30000</v>
      </c>
      <c r="K7" s="30" t="s">
        <v>89</v>
      </c>
      <c r="L7" s="1" t="s">
        <v>78</v>
      </c>
    </row>
    <row r="8" spans="1:12" ht="20.25" customHeight="1">
      <c r="A8" s="1">
        <v>2</v>
      </c>
      <c r="B8" s="6" t="s">
        <v>25</v>
      </c>
      <c r="C8" s="1" t="s">
        <v>26</v>
      </c>
      <c r="D8" s="12" t="s">
        <v>27</v>
      </c>
      <c r="E8" s="4"/>
      <c r="F8" s="5">
        <v>30000</v>
      </c>
      <c r="G8" s="5"/>
      <c r="H8" s="5">
        <v>30000</v>
      </c>
      <c r="I8" s="5"/>
      <c r="J8" s="5">
        <f t="shared" si="0"/>
        <v>30000</v>
      </c>
      <c r="K8" s="30" t="s">
        <v>89</v>
      </c>
      <c r="L8" s="1" t="s">
        <v>78</v>
      </c>
    </row>
    <row r="9" spans="1:12" ht="20.25" customHeight="1">
      <c r="A9" s="1">
        <v>3</v>
      </c>
      <c r="B9" s="6" t="s">
        <v>28</v>
      </c>
      <c r="C9" s="1" t="s">
        <v>29</v>
      </c>
      <c r="D9" s="12" t="s">
        <v>30</v>
      </c>
      <c r="E9" s="4"/>
      <c r="F9" s="5">
        <v>30000</v>
      </c>
      <c r="G9" s="5"/>
      <c r="H9" s="5">
        <v>30000</v>
      </c>
      <c r="I9" s="5"/>
      <c r="J9" s="5">
        <f t="shared" si="0"/>
        <v>30000</v>
      </c>
      <c r="K9" s="30" t="s">
        <v>89</v>
      </c>
      <c r="L9" s="1" t="s">
        <v>78</v>
      </c>
    </row>
    <row r="10" spans="1:12" ht="20.25" customHeight="1">
      <c r="A10" s="1">
        <v>4</v>
      </c>
      <c r="B10" s="6" t="s">
        <v>32</v>
      </c>
      <c r="C10" s="1" t="s">
        <v>33</v>
      </c>
      <c r="D10" s="12" t="s">
        <v>34</v>
      </c>
      <c r="E10" s="4"/>
      <c r="F10" s="5">
        <v>30000</v>
      </c>
      <c r="G10" s="5">
        <v>200000</v>
      </c>
      <c r="H10" s="5"/>
      <c r="J10" s="5">
        <f t="shared" si="0"/>
        <v>0</v>
      </c>
      <c r="K10" s="30"/>
      <c r="L10" s="1" t="s">
        <v>90</v>
      </c>
    </row>
    <row r="11" spans="1:12" ht="13.5" customHeight="1">
      <c r="A11" s="14"/>
      <c r="B11" s="15"/>
      <c r="C11" s="14" t="s">
        <v>36</v>
      </c>
      <c r="D11" s="16"/>
      <c r="E11" s="17"/>
      <c r="F11" s="18">
        <v>0</v>
      </c>
      <c r="G11" s="15"/>
      <c r="H11" s="18">
        <v>0</v>
      </c>
      <c r="I11" s="15"/>
      <c r="J11" s="5">
        <f t="shared" si="0"/>
        <v>0</v>
      </c>
      <c r="K11" s="30"/>
      <c r="L11" s="1" t="s">
        <v>91</v>
      </c>
    </row>
    <row r="12" spans="1:12" ht="20.25" customHeight="1">
      <c r="A12" s="1">
        <v>5</v>
      </c>
      <c r="B12" s="6" t="s">
        <v>38</v>
      </c>
      <c r="C12" s="1" t="s">
        <v>39</v>
      </c>
      <c r="D12" s="19" t="s">
        <v>40</v>
      </c>
      <c r="E12" s="4"/>
      <c r="F12" s="5">
        <v>30000</v>
      </c>
      <c r="G12" s="5">
        <v>30000</v>
      </c>
      <c r="H12" s="5">
        <v>30000</v>
      </c>
      <c r="I12" s="5"/>
      <c r="J12" s="5">
        <f t="shared" si="0"/>
        <v>30000</v>
      </c>
      <c r="K12" s="30" t="s">
        <v>89</v>
      </c>
      <c r="L12" s="1" t="s">
        <v>91</v>
      </c>
    </row>
    <row r="13" spans="1:12" ht="20.25" customHeight="1">
      <c r="A13" s="1">
        <v>6</v>
      </c>
      <c r="B13" s="20" t="s">
        <v>41</v>
      </c>
      <c r="C13" s="1" t="s">
        <v>42</v>
      </c>
      <c r="D13" s="21" t="s">
        <v>92</v>
      </c>
      <c r="E13" s="4"/>
      <c r="F13" s="5">
        <v>30000</v>
      </c>
      <c r="G13" s="5">
        <v>150000</v>
      </c>
      <c r="H13" s="5">
        <v>30000</v>
      </c>
      <c r="I13" s="5"/>
      <c r="J13" s="5">
        <f t="shared" si="0"/>
        <v>30000</v>
      </c>
      <c r="K13" s="30" t="s">
        <v>93</v>
      </c>
      <c r="L13" s="1" t="s">
        <v>78</v>
      </c>
    </row>
    <row r="14" spans="1:12" ht="20.25" customHeight="1">
      <c r="A14" s="1">
        <v>7</v>
      </c>
      <c r="B14" s="6" t="s">
        <v>43</v>
      </c>
      <c r="C14" s="1" t="s">
        <v>44</v>
      </c>
      <c r="D14" s="19" t="s">
        <v>45</v>
      </c>
      <c r="E14" s="4"/>
      <c r="F14" s="5">
        <v>35000</v>
      </c>
      <c r="G14" s="5">
        <v>435000</v>
      </c>
      <c r="H14" s="5">
        <v>35000</v>
      </c>
      <c r="I14" s="5"/>
      <c r="J14" s="5">
        <f t="shared" si="0"/>
        <v>35000</v>
      </c>
      <c r="K14" s="30" t="s">
        <v>94</v>
      </c>
      <c r="L14" s="28" t="s">
        <v>79</v>
      </c>
    </row>
    <row r="15" spans="1:12" ht="20.25" customHeight="1">
      <c r="A15" s="14">
        <v>8</v>
      </c>
      <c r="B15" s="31" t="s">
        <v>47</v>
      </c>
      <c r="C15" s="32" t="s">
        <v>48</v>
      </c>
      <c r="D15" s="33" t="s">
        <v>49</v>
      </c>
      <c r="E15" s="34"/>
      <c r="F15" s="35">
        <v>70000</v>
      </c>
      <c r="G15" s="35"/>
      <c r="H15" s="35">
        <v>70000</v>
      </c>
      <c r="I15" s="35"/>
      <c r="J15" s="35">
        <v>60000</v>
      </c>
      <c r="K15" s="32" t="s">
        <v>46</v>
      </c>
      <c r="L15" s="32" t="s">
        <v>95</v>
      </c>
    </row>
    <row r="16" spans="1:12" ht="20.25" customHeight="1">
      <c r="A16" s="1">
        <v>9</v>
      </c>
      <c r="B16" s="6" t="s">
        <v>50</v>
      </c>
      <c r="C16" s="1" t="s">
        <v>51</v>
      </c>
      <c r="D16" s="21" t="s">
        <v>52</v>
      </c>
      <c r="E16" s="4"/>
      <c r="F16" s="5">
        <v>40000</v>
      </c>
      <c r="G16" s="5"/>
      <c r="H16" s="5">
        <v>40000</v>
      </c>
      <c r="I16" s="5"/>
      <c r="J16" s="5">
        <f>SUM(H16:I16)</f>
        <v>40000</v>
      </c>
      <c r="K16" s="36" t="s">
        <v>96</v>
      </c>
      <c r="L16" s="1" t="s">
        <v>78</v>
      </c>
    </row>
    <row r="17" spans="1:12" ht="20.25" customHeight="1">
      <c r="A17" s="1">
        <v>10</v>
      </c>
      <c r="B17" s="31" t="s">
        <v>53</v>
      </c>
      <c r="C17" s="32" t="s">
        <v>54</v>
      </c>
      <c r="D17" s="37" t="s">
        <v>55</v>
      </c>
      <c r="E17" s="34"/>
      <c r="F17" s="35">
        <v>40000</v>
      </c>
      <c r="G17" s="35"/>
      <c r="H17" s="35">
        <v>40000</v>
      </c>
      <c r="I17" s="35"/>
      <c r="J17" s="35">
        <f>SUM(H17:I17)</f>
        <v>40000</v>
      </c>
      <c r="K17" s="38" t="s">
        <v>93</v>
      </c>
      <c r="L17" s="32" t="s">
        <v>86</v>
      </c>
    </row>
    <row r="18" spans="1:12" ht="20.25" customHeight="1">
      <c r="A18" s="1">
        <v>11</v>
      </c>
      <c r="B18" s="6" t="s">
        <v>56</v>
      </c>
      <c r="C18" s="1" t="s">
        <v>57</v>
      </c>
      <c r="D18" s="19" t="s">
        <v>58</v>
      </c>
      <c r="E18" s="4"/>
      <c r="F18" s="5">
        <v>40000</v>
      </c>
      <c r="G18" s="5"/>
      <c r="H18" s="5">
        <v>40000</v>
      </c>
      <c r="I18" s="5"/>
      <c r="J18" s="5">
        <f>SUM(H18:I18)</f>
        <v>40000</v>
      </c>
      <c r="K18" s="30" t="s">
        <v>89</v>
      </c>
      <c r="L18" s="1" t="s">
        <v>78</v>
      </c>
    </row>
    <row r="19" spans="1:12" ht="20.25" customHeight="1">
      <c r="A19" s="14">
        <v>12</v>
      </c>
      <c r="B19" s="31" t="s">
        <v>59</v>
      </c>
      <c r="C19" s="32" t="s">
        <v>60</v>
      </c>
      <c r="D19" s="37" t="s">
        <v>61</v>
      </c>
      <c r="E19" s="34"/>
      <c r="F19" s="35">
        <v>40000</v>
      </c>
      <c r="G19" s="35"/>
      <c r="H19" s="35">
        <v>40000</v>
      </c>
      <c r="I19" s="35"/>
      <c r="J19" s="35">
        <f>SUM(H19:I19)</f>
        <v>40000</v>
      </c>
      <c r="K19" s="32" t="s">
        <v>31</v>
      </c>
      <c r="L19" s="32" t="s">
        <v>95</v>
      </c>
    </row>
    <row r="20" spans="1:12" ht="20.25" customHeight="1">
      <c r="A20" s="14">
        <v>13</v>
      </c>
      <c r="B20" s="22"/>
      <c r="C20" s="14" t="s">
        <v>63</v>
      </c>
      <c r="D20" s="16"/>
      <c r="E20" s="17"/>
      <c r="F20" s="18">
        <v>40000</v>
      </c>
      <c r="G20" s="18"/>
      <c r="H20" s="18" t="s">
        <v>97</v>
      </c>
      <c r="I20" s="18"/>
      <c r="J20" s="18"/>
      <c r="K20" s="14"/>
      <c r="L20" s="1" t="s">
        <v>91</v>
      </c>
    </row>
    <row r="21" spans="1:12" ht="13.5" customHeight="1">
      <c r="A21" s="15"/>
      <c r="B21" s="15" t="s">
        <v>65</v>
      </c>
      <c r="C21" s="14" t="s">
        <v>66</v>
      </c>
      <c r="D21" s="16" t="s">
        <v>67</v>
      </c>
      <c r="E21" s="15"/>
      <c r="F21" s="18">
        <v>0</v>
      </c>
      <c r="G21" s="15"/>
      <c r="H21" s="18">
        <v>0</v>
      </c>
      <c r="I21" s="15"/>
      <c r="J21" s="15"/>
      <c r="K21" s="15"/>
      <c r="L21" s="15"/>
    </row>
    <row r="22" spans="1:12" ht="17.25" customHeight="1">
      <c r="A22" s="1"/>
      <c r="B22" s="1"/>
      <c r="C22" s="1" t="s">
        <v>68</v>
      </c>
      <c r="D22" s="1"/>
      <c r="E22" s="1"/>
      <c r="F22" s="5">
        <v>0</v>
      </c>
      <c r="G22" s="1"/>
      <c r="H22" s="5">
        <v>0</v>
      </c>
      <c r="I22" s="1"/>
      <c r="J22" s="5"/>
      <c r="K22" s="13"/>
      <c r="L22" s="1" t="s">
        <v>91</v>
      </c>
    </row>
    <row r="23" spans="1:12" ht="17.25" customHeight="1">
      <c r="A23" s="79" t="s">
        <v>69</v>
      </c>
      <c r="B23" s="80"/>
      <c r="C23" s="1" t="s">
        <v>70</v>
      </c>
      <c r="D23" s="24">
        <v>58877048</v>
      </c>
      <c r="E23" s="1"/>
      <c r="F23" s="5" t="s">
        <v>71</v>
      </c>
      <c r="G23" s="5">
        <v>850000</v>
      </c>
      <c r="H23" s="1"/>
      <c r="I23" s="1"/>
      <c r="J23" s="5"/>
      <c r="K23" s="13"/>
      <c r="L23" s="1" t="s">
        <v>81</v>
      </c>
    </row>
    <row r="24" spans="1:12" ht="17.25" customHeight="1">
      <c r="A24" s="79" t="s">
        <v>72</v>
      </c>
      <c r="B24" s="80"/>
      <c r="C24" s="1" t="s">
        <v>73</v>
      </c>
      <c r="D24" s="25" t="s">
        <v>74</v>
      </c>
      <c r="E24" s="1"/>
      <c r="F24" s="5" t="s">
        <v>71</v>
      </c>
      <c r="G24" s="5">
        <v>160000</v>
      </c>
      <c r="H24" s="1"/>
      <c r="I24" s="5">
        <v>20000</v>
      </c>
      <c r="J24" s="5">
        <f>SUM(H24:I24)</f>
        <v>20000</v>
      </c>
      <c r="K24" s="14" t="s">
        <v>31</v>
      </c>
      <c r="L24" s="1" t="s">
        <v>78</v>
      </c>
    </row>
    <row r="25" spans="1:12" ht="30" customHeight="1">
      <c r="A25" s="73" t="s">
        <v>7</v>
      </c>
      <c r="B25" s="73"/>
      <c r="C25" s="73"/>
      <c r="D25" s="73"/>
      <c r="E25" s="73"/>
      <c r="F25" s="5">
        <f>SUM(F7:F22)</f>
        <v>485000</v>
      </c>
      <c r="G25" s="27">
        <f>SUM(G7:G24)</f>
        <v>1825000</v>
      </c>
      <c r="H25" s="5"/>
      <c r="I25" s="5"/>
      <c r="J25" s="5">
        <f>SUM(J7:J24)</f>
        <v>425000</v>
      </c>
      <c r="K25" s="13"/>
      <c r="L25" s="2"/>
    </row>
    <row r="26" spans="1:12" ht="19.5" customHeight="1">
      <c r="A26" s="83" t="s">
        <v>98</v>
      </c>
      <c r="B26" s="83"/>
      <c r="C26" s="83"/>
      <c r="D26" s="83"/>
      <c r="E26" s="83"/>
      <c r="F26" s="83"/>
      <c r="G26" s="83"/>
      <c r="H26" s="83"/>
      <c r="I26" s="84"/>
      <c r="J26" s="39">
        <v>425000</v>
      </c>
      <c r="K26" s="40"/>
      <c r="L26" s="41"/>
    </row>
    <row r="27" spans="1:12" ht="18.75">
      <c r="A27" s="83" t="s">
        <v>99</v>
      </c>
      <c r="B27" s="83"/>
      <c r="C27" s="83"/>
      <c r="D27" s="83"/>
      <c r="E27" s="83"/>
      <c r="F27" s="83"/>
      <c r="G27" s="83"/>
      <c r="H27" s="83"/>
      <c r="I27" s="84"/>
      <c r="J27" s="39">
        <v>285000</v>
      </c>
    </row>
  </sheetData>
  <mergeCells count="9">
    <mergeCell ref="A25:E25"/>
    <mergeCell ref="A26:I26"/>
    <mergeCell ref="A27:I27"/>
    <mergeCell ref="A1:K1"/>
    <mergeCell ref="D4:E4"/>
    <mergeCell ref="K4:L4"/>
    <mergeCell ref="K5:L5"/>
    <mergeCell ref="A23:B23"/>
    <mergeCell ref="A24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topLeftCell="A4" workbookViewId="0">
      <selection activeCell="F27" sqref="F27"/>
    </sheetView>
  </sheetViews>
  <sheetFormatPr baseColWidth="10" defaultRowHeight="15"/>
  <cols>
    <col min="1" max="1" width="3.85546875" customWidth="1"/>
    <col min="2" max="2" width="28.5703125" customWidth="1"/>
    <col min="3" max="3" width="8.42578125" customWidth="1"/>
    <col min="4" max="4" width="18.42578125" customWidth="1"/>
    <col min="5" max="5" width="7.28515625" customWidth="1"/>
    <col min="6" max="6" width="8.5703125" customWidth="1"/>
    <col min="7" max="7" width="9.85546875" customWidth="1"/>
    <col min="8" max="8" width="12" customWidth="1"/>
    <col min="9" max="9" width="8.7109375" customWidth="1"/>
    <col min="10" max="10" width="14.140625" customWidth="1"/>
    <col min="11" max="11" width="9.140625" customWidth="1"/>
  </cols>
  <sheetData>
    <row r="1" spans="1:12" ht="18.75">
      <c r="A1" s="7" t="s">
        <v>12</v>
      </c>
      <c r="E1" s="8" t="s">
        <v>20</v>
      </c>
      <c r="F1" s="8"/>
      <c r="I1" s="8"/>
      <c r="K1" s="78" t="s">
        <v>13</v>
      </c>
      <c r="L1" s="78"/>
    </row>
    <row r="2" spans="1:12" ht="18.75">
      <c r="A2" s="7" t="s">
        <v>14</v>
      </c>
      <c r="E2" s="8" t="s">
        <v>15</v>
      </c>
      <c r="F2" s="8"/>
      <c r="G2" s="8"/>
      <c r="H2" s="8" t="s">
        <v>16</v>
      </c>
      <c r="I2" s="8"/>
    </row>
    <row r="3" spans="1:12" ht="18.75">
      <c r="A3" s="7" t="s">
        <v>17</v>
      </c>
      <c r="D3" s="78" t="s">
        <v>19</v>
      </c>
      <c r="E3" s="78"/>
      <c r="F3" s="42"/>
      <c r="G3" s="42"/>
      <c r="H3" s="42" t="s">
        <v>18</v>
      </c>
      <c r="I3" s="42"/>
      <c r="J3" s="42"/>
      <c r="K3" s="76" t="s">
        <v>84</v>
      </c>
      <c r="L3" s="76"/>
    </row>
    <row r="4" spans="1:12" ht="18.75">
      <c r="K4" s="76" t="s">
        <v>85</v>
      </c>
      <c r="L4" s="76"/>
    </row>
    <row r="5" spans="1:12">
      <c r="A5" s="10" t="s">
        <v>0</v>
      </c>
      <c r="B5" s="3" t="s">
        <v>1</v>
      </c>
      <c r="C5" s="3" t="s">
        <v>11</v>
      </c>
      <c r="D5" s="3" t="s">
        <v>10</v>
      </c>
      <c r="E5" s="3" t="s">
        <v>2</v>
      </c>
      <c r="F5" s="3" t="s">
        <v>3</v>
      </c>
      <c r="G5" s="3" t="s">
        <v>4</v>
      </c>
      <c r="H5" s="44" t="s">
        <v>9</v>
      </c>
      <c r="I5" s="3" t="s">
        <v>6</v>
      </c>
      <c r="J5" s="45" t="s">
        <v>5</v>
      </c>
      <c r="K5" s="3" t="s">
        <v>8</v>
      </c>
      <c r="L5" s="45" t="s">
        <v>21</v>
      </c>
    </row>
    <row r="6" spans="1:12" ht="15.75">
      <c r="A6" s="1">
        <v>1</v>
      </c>
      <c r="B6" s="11" t="s">
        <v>22</v>
      </c>
      <c r="C6" s="46" t="s">
        <v>23</v>
      </c>
      <c r="D6" s="12">
        <v>8385976</v>
      </c>
      <c r="E6" s="1"/>
      <c r="F6" s="5">
        <v>30000</v>
      </c>
      <c r="G6" s="5"/>
      <c r="H6" s="5">
        <v>30000</v>
      </c>
      <c r="I6" s="5"/>
      <c r="J6" s="5">
        <v>30000</v>
      </c>
      <c r="K6" s="47" t="s">
        <v>100</v>
      </c>
      <c r="L6" s="1" t="s">
        <v>78</v>
      </c>
    </row>
    <row r="7" spans="1:12" ht="15.75">
      <c r="A7" s="1">
        <v>2</v>
      </c>
      <c r="B7" s="6" t="s">
        <v>25</v>
      </c>
      <c r="C7" s="46" t="s">
        <v>26</v>
      </c>
      <c r="D7" s="12" t="s">
        <v>27</v>
      </c>
      <c r="E7" s="4"/>
      <c r="F7" s="5">
        <v>30000</v>
      </c>
      <c r="G7" s="5"/>
      <c r="H7" s="5">
        <v>30000</v>
      </c>
      <c r="I7" s="5"/>
      <c r="J7" s="5">
        <v>30000</v>
      </c>
      <c r="K7" s="47" t="s">
        <v>101</v>
      </c>
      <c r="L7" s="1" t="s">
        <v>78</v>
      </c>
    </row>
    <row r="8" spans="1:12" ht="15.75">
      <c r="A8" s="1">
        <v>3</v>
      </c>
      <c r="B8" s="6" t="s">
        <v>28</v>
      </c>
      <c r="C8" s="46" t="s">
        <v>29</v>
      </c>
      <c r="D8" s="12" t="s">
        <v>30</v>
      </c>
      <c r="E8" s="4"/>
      <c r="F8" s="5">
        <v>30000</v>
      </c>
      <c r="G8" s="5"/>
      <c r="H8" s="5">
        <v>30000</v>
      </c>
      <c r="I8" s="5"/>
      <c r="J8" s="5">
        <v>30000</v>
      </c>
      <c r="K8" s="47" t="s">
        <v>102</v>
      </c>
      <c r="L8" s="1" t="s">
        <v>78</v>
      </c>
    </row>
    <row r="9" spans="1:12" ht="15.75">
      <c r="A9" s="1">
        <v>4</v>
      </c>
      <c r="B9" s="6" t="s">
        <v>32</v>
      </c>
      <c r="C9" s="46" t="s">
        <v>33</v>
      </c>
      <c r="D9" s="12" t="s">
        <v>34</v>
      </c>
      <c r="E9" s="4"/>
      <c r="F9" s="5">
        <v>30000</v>
      </c>
      <c r="G9" s="5">
        <v>230000</v>
      </c>
      <c r="H9" s="5">
        <v>30000</v>
      </c>
      <c r="I9" s="5">
        <v>30000</v>
      </c>
      <c r="J9" s="5">
        <v>60000</v>
      </c>
      <c r="K9" s="47" t="s">
        <v>101</v>
      </c>
      <c r="L9" s="1" t="s">
        <v>78</v>
      </c>
    </row>
    <row r="10" spans="1:12" ht="15.75">
      <c r="A10" s="14"/>
      <c r="B10" s="15"/>
      <c r="C10" s="48" t="s">
        <v>36</v>
      </c>
      <c r="D10" s="15"/>
      <c r="E10" s="15"/>
      <c r="F10" s="15"/>
      <c r="G10" s="15"/>
      <c r="H10" s="49"/>
      <c r="I10" s="15"/>
      <c r="J10" s="15"/>
      <c r="K10" s="15"/>
      <c r="L10" s="50" t="s">
        <v>91</v>
      </c>
    </row>
    <row r="11" spans="1:12" ht="15.75">
      <c r="A11" s="15"/>
      <c r="B11" s="15" t="s">
        <v>38</v>
      </c>
      <c r="C11" s="50" t="s">
        <v>39</v>
      </c>
      <c r="D11" s="50" t="s">
        <v>40</v>
      </c>
      <c r="E11" s="50"/>
      <c r="F11" s="18">
        <v>0</v>
      </c>
      <c r="G11" s="18">
        <v>60000</v>
      </c>
      <c r="H11" s="50"/>
      <c r="I11" s="50"/>
      <c r="J11" s="18">
        <v>0</v>
      </c>
      <c r="K11" s="15"/>
      <c r="L11" s="50" t="s">
        <v>91</v>
      </c>
    </row>
    <row r="12" spans="1:12" ht="15.75">
      <c r="A12" s="1">
        <v>5</v>
      </c>
      <c r="B12" s="20" t="s">
        <v>41</v>
      </c>
      <c r="C12" s="46" t="s">
        <v>42</v>
      </c>
      <c r="D12" s="21" t="s">
        <v>92</v>
      </c>
      <c r="E12" s="4"/>
      <c r="F12" s="5">
        <v>30000</v>
      </c>
      <c r="G12" s="5">
        <v>150000</v>
      </c>
      <c r="H12" s="5">
        <v>30000</v>
      </c>
      <c r="I12" s="5"/>
      <c r="J12" s="5">
        <v>30000</v>
      </c>
      <c r="K12" s="47" t="s">
        <v>102</v>
      </c>
      <c r="L12" s="1" t="s">
        <v>78</v>
      </c>
    </row>
    <row r="13" spans="1:12" ht="15.75">
      <c r="A13" s="1">
        <v>6</v>
      </c>
      <c r="B13" s="6" t="s">
        <v>43</v>
      </c>
      <c r="C13" s="46" t="s">
        <v>44</v>
      </c>
      <c r="D13" s="19" t="s">
        <v>45</v>
      </c>
      <c r="E13" s="4"/>
      <c r="F13" s="5">
        <v>35000</v>
      </c>
      <c r="G13" s="5">
        <v>435000</v>
      </c>
      <c r="H13" s="51"/>
      <c r="I13" s="5"/>
      <c r="J13" s="5"/>
      <c r="K13" s="90" t="s">
        <v>103</v>
      </c>
      <c r="L13" s="91"/>
    </row>
    <row r="14" spans="1:12" ht="15.75">
      <c r="A14" s="14">
        <v>7</v>
      </c>
      <c r="B14" s="31" t="s">
        <v>47</v>
      </c>
      <c r="C14" s="52" t="s">
        <v>48</v>
      </c>
      <c r="D14" s="33" t="s">
        <v>49</v>
      </c>
      <c r="E14" s="34"/>
      <c r="F14" s="35">
        <v>60000</v>
      </c>
      <c r="G14" s="35"/>
      <c r="H14" s="85" t="s">
        <v>97</v>
      </c>
      <c r="I14" s="86"/>
      <c r="J14" s="35">
        <v>60000</v>
      </c>
      <c r="K14" s="53" t="s">
        <v>46</v>
      </c>
      <c r="L14" s="53" t="s">
        <v>87</v>
      </c>
    </row>
    <row r="15" spans="1:12" ht="15.75">
      <c r="A15" s="1">
        <v>8</v>
      </c>
      <c r="B15" s="6" t="s">
        <v>50</v>
      </c>
      <c r="C15" s="46" t="s">
        <v>51</v>
      </c>
      <c r="D15" s="21" t="s">
        <v>52</v>
      </c>
      <c r="E15" s="4"/>
      <c r="F15" s="5">
        <v>40000</v>
      </c>
      <c r="G15" s="5"/>
      <c r="H15" s="5"/>
      <c r="I15" s="5"/>
      <c r="J15" s="5">
        <v>40000</v>
      </c>
      <c r="K15" s="47" t="s">
        <v>104</v>
      </c>
      <c r="L15" s="54" t="s">
        <v>105</v>
      </c>
    </row>
    <row r="16" spans="1:12" ht="15.75">
      <c r="A16" s="1">
        <v>9</v>
      </c>
      <c r="B16" s="31" t="s">
        <v>53</v>
      </c>
      <c r="C16" s="52" t="s">
        <v>54</v>
      </c>
      <c r="D16" s="37" t="s">
        <v>55</v>
      </c>
      <c r="E16" s="34"/>
      <c r="F16" s="35">
        <v>40000</v>
      </c>
      <c r="G16" s="35"/>
      <c r="H16" s="85" t="s">
        <v>97</v>
      </c>
      <c r="I16" s="86"/>
      <c r="J16" s="35">
        <v>40000</v>
      </c>
      <c r="K16" s="55" t="s">
        <v>93</v>
      </c>
      <c r="L16" s="53" t="s">
        <v>95</v>
      </c>
    </row>
    <row r="17" spans="1:12" ht="15.75">
      <c r="A17" s="1">
        <v>10</v>
      </c>
      <c r="B17" s="6" t="s">
        <v>56</v>
      </c>
      <c r="C17" s="46" t="s">
        <v>57</v>
      </c>
      <c r="D17" s="19" t="s">
        <v>58</v>
      </c>
      <c r="E17" s="4"/>
      <c r="F17" s="5">
        <v>40000</v>
      </c>
      <c r="G17" s="5"/>
      <c r="H17" s="5">
        <v>40000</v>
      </c>
      <c r="I17" s="5"/>
      <c r="J17" s="5">
        <v>40000</v>
      </c>
      <c r="K17" s="47" t="s">
        <v>100</v>
      </c>
      <c r="L17" s="1" t="s">
        <v>78</v>
      </c>
    </row>
    <row r="18" spans="1:12">
      <c r="A18" s="22"/>
      <c r="B18" s="22"/>
      <c r="C18" s="56" t="s">
        <v>60</v>
      </c>
      <c r="D18" s="22"/>
      <c r="E18" s="22"/>
      <c r="F18" s="57"/>
      <c r="G18" s="22"/>
      <c r="H18" s="58"/>
      <c r="I18" s="22"/>
      <c r="J18" s="22"/>
      <c r="K18" s="59"/>
      <c r="L18" s="60" t="s">
        <v>91</v>
      </c>
    </row>
    <row r="19" spans="1:12">
      <c r="A19" s="22"/>
      <c r="B19" s="22"/>
      <c r="C19" s="56" t="s">
        <v>63</v>
      </c>
      <c r="D19" s="22"/>
      <c r="E19" s="22"/>
      <c r="F19" s="57"/>
      <c r="G19" s="22"/>
      <c r="H19" s="57"/>
      <c r="I19" s="22"/>
      <c r="J19" s="22"/>
      <c r="K19" s="59"/>
      <c r="L19" s="60" t="s">
        <v>91</v>
      </c>
    </row>
    <row r="20" spans="1:12">
      <c r="A20" s="22"/>
      <c r="B20" s="22" t="s">
        <v>65</v>
      </c>
      <c r="C20" s="56" t="s">
        <v>66</v>
      </c>
      <c r="D20" s="22" t="s">
        <v>67</v>
      </c>
      <c r="E20" s="22"/>
      <c r="F20" s="57"/>
      <c r="G20" s="22"/>
      <c r="H20" s="58"/>
      <c r="I20" s="22"/>
      <c r="J20" s="22"/>
      <c r="K20" s="59"/>
      <c r="L20" s="60"/>
    </row>
    <row r="21" spans="1:12" ht="15.75">
      <c r="A21" s="61">
        <v>11</v>
      </c>
      <c r="B21" s="62" t="s">
        <v>106</v>
      </c>
      <c r="C21" s="61" t="s">
        <v>68</v>
      </c>
      <c r="D21" s="62" t="s">
        <v>107</v>
      </c>
      <c r="E21" s="61"/>
      <c r="F21" s="63">
        <v>40000</v>
      </c>
      <c r="G21" s="61"/>
      <c r="H21" s="63"/>
      <c r="I21" s="61"/>
      <c r="J21" s="63">
        <v>40000</v>
      </c>
      <c r="K21" s="64" t="s">
        <v>108</v>
      </c>
      <c r="L21" s="65" t="s">
        <v>109</v>
      </c>
    </row>
    <row r="22" spans="1:12" ht="15.75">
      <c r="A22" s="61">
        <v>12</v>
      </c>
      <c r="B22" s="66" t="s">
        <v>72</v>
      </c>
      <c r="C22" s="61" t="s">
        <v>73</v>
      </c>
      <c r="D22" s="62" t="s">
        <v>74</v>
      </c>
      <c r="E22" s="61"/>
      <c r="F22" s="63">
        <v>20000</v>
      </c>
      <c r="G22" s="61"/>
      <c r="H22" s="63">
        <v>20000</v>
      </c>
      <c r="I22" s="61"/>
      <c r="J22" s="63">
        <v>20000</v>
      </c>
      <c r="K22" s="47" t="s">
        <v>102</v>
      </c>
      <c r="L22" s="1" t="s">
        <v>78</v>
      </c>
    </row>
    <row r="23" spans="1:12" ht="15.75">
      <c r="A23" s="31" t="s">
        <v>69</v>
      </c>
      <c r="B23" s="31"/>
      <c r="C23" s="67" t="s">
        <v>70</v>
      </c>
      <c r="D23" s="31">
        <v>58877048</v>
      </c>
      <c r="E23" s="31"/>
      <c r="F23" s="35">
        <v>50000</v>
      </c>
      <c r="G23" s="35">
        <v>900000</v>
      </c>
      <c r="H23" s="87" t="s">
        <v>110</v>
      </c>
      <c r="I23" s="88"/>
      <c r="J23" s="88"/>
      <c r="K23" s="88"/>
      <c r="L23" s="89"/>
    </row>
    <row r="24" spans="1:12" ht="18.75">
      <c r="A24" s="73" t="s">
        <v>7</v>
      </c>
      <c r="B24" s="73"/>
      <c r="C24" s="73"/>
      <c r="D24" s="73"/>
      <c r="E24" s="73"/>
      <c r="F24" s="72">
        <f>SUM(F6:F23)</f>
        <v>475000</v>
      </c>
      <c r="G24" s="72">
        <f>SUM(G6:G23)</f>
        <v>1775000</v>
      </c>
      <c r="H24" s="5">
        <f>SUM(H6:H22)</f>
        <v>210000</v>
      </c>
      <c r="I24" s="5">
        <f>SUM(I6:I22)</f>
        <v>30000</v>
      </c>
      <c r="J24" s="5">
        <f>SUM(J6:J22)</f>
        <v>420000</v>
      </c>
      <c r="K24" s="13"/>
      <c r="L24" s="68"/>
    </row>
    <row r="25" spans="1:12" ht="18.75">
      <c r="A25" s="83" t="s">
        <v>98</v>
      </c>
      <c r="B25" s="83"/>
      <c r="C25" s="83"/>
      <c r="D25" s="83"/>
      <c r="E25" s="83"/>
      <c r="F25" s="83"/>
      <c r="G25" s="83"/>
      <c r="H25" s="83"/>
      <c r="I25" s="84"/>
      <c r="J25" s="39">
        <v>420000</v>
      </c>
      <c r="K25" s="40"/>
      <c r="L25" s="69"/>
    </row>
    <row r="26" spans="1:12" ht="18.75">
      <c r="A26" s="83" t="s">
        <v>111</v>
      </c>
      <c r="B26" s="83"/>
      <c r="C26" s="83"/>
      <c r="D26" s="83"/>
      <c r="E26" s="83"/>
      <c r="F26" s="83"/>
      <c r="G26" s="83"/>
      <c r="H26" s="83"/>
      <c r="I26" s="84"/>
      <c r="J26" s="39">
        <v>240000</v>
      </c>
      <c r="K26" s="40"/>
      <c r="L26" s="69"/>
    </row>
    <row r="27" spans="1:12" ht="18.75">
      <c r="A27" s="70" t="s">
        <v>112</v>
      </c>
      <c r="B27" s="70"/>
      <c r="C27" s="70"/>
      <c r="D27" s="70"/>
      <c r="E27" s="70"/>
      <c r="F27" s="70"/>
      <c r="G27" s="70"/>
      <c r="H27" s="70"/>
      <c r="I27" s="70"/>
      <c r="J27" s="71"/>
      <c r="K27" s="40"/>
      <c r="L27" s="69"/>
    </row>
    <row r="28" spans="1:12">
      <c r="A28" t="s">
        <v>68</v>
      </c>
      <c r="B28" t="s">
        <v>113</v>
      </c>
      <c r="F28" t="s">
        <v>114</v>
      </c>
    </row>
    <row r="29" spans="1:12">
      <c r="A29" t="s">
        <v>115</v>
      </c>
    </row>
    <row r="30" spans="1:12">
      <c r="A30" t="s">
        <v>116</v>
      </c>
    </row>
    <row r="31" spans="1:12">
      <c r="A31" t="s">
        <v>117</v>
      </c>
    </row>
  </sheetData>
  <mergeCells count="11">
    <mergeCell ref="H14:I14"/>
    <mergeCell ref="K1:L1"/>
    <mergeCell ref="D3:E3"/>
    <mergeCell ref="K3:L3"/>
    <mergeCell ref="K4:L4"/>
    <mergeCell ref="K13:L13"/>
    <mergeCell ref="H16:I16"/>
    <mergeCell ref="H23:L23"/>
    <mergeCell ref="A24:E24"/>
    <mergeCell ref="A25:I25"/>
    <mergeCell ref="A26:I2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A16" workbookViewId="0">
      <selection activeCell="H15" sqref="H15"/>
    </sheetView>
  </sheetViews>
  <sheetFormatPr baseColWidth="10" defaultRowHeight="15"/>
  <cols>
    <col min="1" max="1" width="3.85546875" customWidth="1"/>
    <col min="2" max="2" width="28.5703125" customWidth="1"/>
    <col min="3" max="3" width="8.42578125" customWidth="1"/>
    <col min="4" max="4" width="18.42578125" customWidth="1"/>
    <col min="5" max="5" width="7.28515625" customWidth="1"/>
    <col min="6" max="6" width="8.5703125" customWidth="1"/>
    <col min="7" max="7" width="9.85546875" customWidth="1"/>
    <col min="8" max="8" width="12" customWidth="1"/>
    <col min="9" max="9" width="8.7109375" customWidth="1"/>
    <col min="10" max="10" width="14.140625" customWidth="1"/>
    <col min="11" max="11" width="9.140625" customWidth="1"/>
  </cols>
  <sheetData>
    <row r="1" spans="1:12" ht="18.75">
      <c r="A1" s="7" t="s">
        <v>12</v>
      </c>
      <c r="E1" s="8" t="s">
        <v>20</v>
      </c>
      <c r="F1" s="8"/>
      <c r="I1" s="8"/>
      <c r="K1" s="78" t="s">
        <v>13</v>
      </c>
      <c r="L1" s="78"/>
    </row>
    <row r="2" spans="1:12" ht="18.75">
      <c r="A2" s="7" t="s">
        <v>14</v>
      </c>
      <c r="E2" s="8" t="s">
        <v>15</v>
      </c>
      <c r="F2" s="8"/>
      <c r="G2" s="8"/>
      <c r="H2" s="8" t="s">
        <v>16</v>
      </c>
      <c r="I2" s="8"/>
    </row>
    <row r="3" spans="1:12" ht="18.75">
      <c r="A3" s="7" t="s">
        <v>17</v>
      </c>
      <c r="D3" s="78" t="s">
        <v>19</v>
      </c>
      <c r="E3" s="78"/>
      <c r="F3" s="43"/>
      <c r="G3" s="43"/>
      <c r="H3" s="43" t="s">
        <v>18</v>
      </c>
      <c r="I3" s="43"/>
      <c r="J3" s="43"/>
      <c r="K3" s="76" t="s">
        <v>84</v>
      </c>
      <c r="L3" s="76"/>
    </row>
    <row r="4" spans="1:12" ht="18.75">
      <c r="K4" s="76" t="s">
        <v>85</v>
      </c>
      <c r="L4" s="76"/>
    </row>
    <row r="5" spans="1:12">
      <c r="A5" s="10" t="s">
        <v>0</v>
      </c>
      <c r="B5" s="3" t="s">
        <v>1</v>
      </c>
      <c r="C5" s="3" t="s">
        <v>11</v>
      </c>
      <c r="D5" s="3" t="s">
        <v>10</v>
      </c>
      <c r="E5" s="3" t="s">
        <v>2</v>
      </c>
      <c r="F5" s="3" t="s">
        <v>3</v>
      </c>
      <c r="G5" s="3" t="s">
        <v>4</v>
      </c>
      <c r="H5" s="44" t="s">
        <v>9</v>
      </c>
      <c r="I5" s="3" t="s">
        <v>6</v>
      </c>
      <c r="J5" s="45" t="s">
        <v>5</v>
      </c>
      <c r="K5" s="3" t="s">
        <v>8</v>
      </c>
      <c r="L5" s="45" t="s">
        <v>21</v>
      </c>
    </row>
    <row r="6" spans="1:12" ht="15.75">
      <c r="A6" s="1">
        <v>1</v>
      </c>
      <c r="B6" s="11" t="s">
        <v>22</v>
      </c>
      <c r="C6" s="46" t="s">
        <v>23</v>
      </c>
      <c r="D6" s="12">
        <v>8385976</v>
      </c>
      <c r="E6" s="1"/>
      <c r="F6" s="5">
        <v>30000</v>
      </c>
      <c r="G6" s="5"/>
      <c r="H6" s="93">
        <v>30000</v>
      </c>
      <c r="I6" s="5"/>
      <c r="J6" s="5">
        <v>30000</v>
      </c>
      <c r="K6" s="47" t="s">
        <v>119</v>
      </c>
      <c r="L6" s="1" t="s">
        <v>78</v>
      </c>
    </row>
    <row r="7" spans="1:12" ht="15.75">
      <c r="A7" s="1">
        <v>2</v>
      </c>
      <c r="B7" s="6" t="s">
        <v>25</v>
      </c>
      <c r="C7" s="46" t="s">
        <v>26</v>
      </c>
      <c r="D7" s="12" t="s">
        <v>27</v>
      </c>
      <c r="E7" s="4"/>
      <c r="F7" s="5">
        <v>30000</v>
      </c>
      <c r="G7" s="5"/>
      <c r="H7" s="93">
        <v>30000</v>
      </c>
      <c r="I7" s="5"/>
      <c r="J7" s="5">
        <v>30000</v>
      </c>
      <c r="K7" s="47" t="s">
        <v>119</v>
      </c>
      <c r="L7" s="1" t="s">
        <v>78</v>
      </c>
    </row>
    <row r="8" spans="1:12" ht="15.75">
      <c r="A8" s="1">
        <v>3</v>
      </c>
      <c r="B8" s="6" t="s">
        <v>28</v>
      </c>
      <c r="C8" s="46" t="s">
        <v>29</v>
      </c>
      <c r="D8" s="12" t="s">
        <v>30</v>
      </c>
      <c r="E8" s="4"/>
      <c r="F8" s="5">
        <v>30000</v>
      </c>
      <c r="G8" s="5"/>
      <c r="H8" s="93">
        <v>30000</v>
      </c>
      <c r="I8" s="5"/>
      <c r="J8" s="5">
        <v>30000</v>
      </c>
      <c r="K8" s="47" t="s">
        <v>119</v>
      </c>
      <c r="L8" s="54" t="s">
        <v>105</v>
      </c>
    </row>
    <row r="9" spans="1:12" ht="15.75">
      <c r="A9" s="1">
        <v>4</v>
      </c>
      <c r="B9" s="6" t="s">
        <v>32</v>
      </c>
      <c r="C9" s="46" t="s">
        <v>33</v>
      </c>
      <c r="D9" s="12" t="s">
        <v>34</v>
      </c>
      <c r="E9" s="4"/>
      <c r="F9" s="5">
        <v>30000</v>
      </c>
      <c r="G9" s="5">
        <v>170000</v>
      </c>
      <c r="H9" s="93">
        <v>30000</v>
      </c>
      <c r="J9" s="5">
        <v>30000</v>
      </c>
      <c r="K9" s="47" t="s">
        <v>120</v>
      </c>
      <c r="L9" s="54" t="s">
        <v>105</v>
      </c>
    </row>
    <row r="10" spans="1:12" ht="15.75">
      <c r="A10" s="14"/>
      <c r="B10" s="60" t="s">
        <v>91</v>
      </c>
      <c r="C10" s="92" t="s">
        <v>36</v>
      </c>
      <c r="D10" s="15"/>
      <c r="E10" s="15"/>
      <c r="F10" s="15"/>
      <c r="G10" s="15"/>
      <c r="H10" s="92"/>
      <c r="I10" s="15"/>
      <c r="J10" s="15"/>
      <c r="K10" s="15"/>
      <c r="L10" s="60" t="s">
        <v>91</v>
      </c>
    </row>
    <row r="11" spans="1:12" ht="15.75">
      <c r="A11" s="15"/>
      <c r="B11" s="60" t="s">
        <v>91</v>
      </c>
      <c r="C11" s="14" t="s">
        <v>39</v>
      </c>
      <c r="D11" s="50"/>
      <c r="E11" s="50"/>
      <c r="F11" s="18"/>
      <c r="G11" s="18"/>
      <c r="H11" s="92"/>
      <c r="I11" s="50"/>
      <c r="J11" s="18"/>
      <c r="K11" s="15"/>
      <c r="L11" s="60" t="s">
        <v>91</v>
      </c>
    </row>
    <row r="12" spans="1:12" ht="15.75">
      <c r="A12" s="1">
        <v>5</v>
      </c>
      <c r="B12" s="20" t="s">
        <v>41</v>
      </c>
      <c r="C12" s="46" t="s">
        <v>42</v>
      </c>
      <c r="D12" s="21" t="s">
        <v>92</v>
      </c>
      <c r="E12" s="4"/>
      <c r="F12" s="5">
        <v>30000</v>
      </c>
      <c r="G12" s="5">
        <v>150000</v>
      </c>
      <c r="H12" s="93">
        <v>30000</v>
      </c>
      <c r="I12" s="5"/>
      <c r="J12" s="5">
        <v>30000</v>
      </c>
      <c r="K12" s="47" t="s">
        <v>119</v>
      </c>
      <c r="L12" s="25" t="s">
        <v>78</v>
      </c>
    </row>
    <row r="13" spans="1:12" ht="15.75">
      <c r="A13" s="1">
        <v>6</v>
      </c>
      <c r="B13" s="6" t="s">
        <v>43</v>
      </c>
      <c r="C13" s="46" t="s">
        <v>44</v>
      </c>
      <c r="D13" s="19" t="s">
        <v>45</v>
      </c>
      <c r="E13" s="4"/>
      <c r="F13" s="5">
        <v>35000</v>
      </c>
      <c r="G13" s="5">
        <v>435000</v>
      </c>
      <c r="H13" s="93"/>
      <c r="I13" s="5"/>
      <c r="J13" s="5"/>
      <c r="K13" s="47"/>
      <c r="L13" s="25"/>
    </row>
    <row r="14" spans="1:12" ht="15.75">
      <c r="A14" s="14"/>
      <c r="B14" s="60" t="s">
        <v>91</v>
      </c>
      <c r="C14" s="14" t="s">
        <v>48</v>
      </c>
      <c r="D14" s="15"/>
      <c r="E14" s="15"/>
      <c r="F14" s="15"/>
      <c r="G14" s="15"/>
      <c r="H14" s="92" t="s">
        <v>97</v>
      </c>
      <c r="I14" s="15"/>
      <c r="J14" s="15"/>
      <c r="K14" s="15"/>
      <c r="L14" s="60" t="s">
        <v>91</v>
      </c>
    </row>
    <row r="15" spans="1:12" ht="15.75">
      <c r="A15" s="1">
        <v>7</v>
      </c>
      <c r="B15" s="6" t="s">
        <v>50</v>
      </c>
      <c r="C15" s="46" t="s">
        <v>51</v>
      </c>
      <c r="D15" s="21" t="s">
        <v>52</v>
      </c>
      <c r="E15" s="4"/>
      <c r="F15" s="5">
        <v>40000</v>
      </c>
      <c r="G15" s="5"/>
      <c r="H15" s="5">
        <v>40000</v>
      </c>
      <c r="I15" s="5"/>
      <c r="J15" s="5">
        <v>40000</v>
      </c>
      <c r="K15" s="47" t="s">
        <v>119</v>
      </c>
      <c r="L15" s="25" t="s">
        <v>78</v>
      </c>
    </row>
    <row r="16" spans="1:12" ht="15.75">
      <c r="A16" s="15"/>
      <c r="B16" s="60" t="s">
        <v>91</v>
      </c>
      <c r="C16" s="14"/>
      <c r="D16" s="15"/>
      <c r="E16" s="15"/>
      <c r="F16" s="15"/>
      <c r="G16" s="15"/>
      <c r="H16" s="92" t="s">
        <v>97</v>
      </c>
      <c r="I16" s="15"/>
      <c r="J16" s="15"/>
      <c r="K16" s="15"/>
      <c r="L16" s="60" t="s">
        <v>91</v>
      </c>
    </row>
    <row r="17" spans="1:12" ht="15.75">
      <c r="A17" s="1">
        <v>8</v>
      </c>
      <c r="B17" s="6" t="s">
        <v>56</v>
      </c>
      <c r="C17" s="46" t="s">
        <v>57</v>
      </c>
      <c r="D17" s="19" t="s">
        <v>58</v>
      </c>
      <c r="E17" s="4"/>
      <c r="F17" s="5">
        <v>40000</v>
      </c>
      <c r="G17" s="5"/>
      <c r="H17" s="93">
        <v>40000</v>
      </c>
      <c r="I17" s="5"/>
      <c r="J17" s="5">
        <v>40000</v>
      </c>
      <c r="K17" s="47" t="s">
        <v>119</v>
      </c>
      <c r="L17" s="25" t="s">
        <v>78</v>
      </c>
    </row>
    <row r="18" spans="1:12" ht="15.75">
      <c r="A18" s="22"/>
      <c r="B18" s="60" t="s">
        <v>91</v>
      </c>
      <c r="C18" s="92" t="s">
        <v>60</v>
      </c>
      <c r="D18" s="22"/>
      <c r="E18" s="22"/>
      <c r="F18" s="57"/>
      <c r="G18" s="22"/>
      <c r="H18" s="92"/>
      <c r="I18" s="22"/>
      <c r="J18" s="22"/>
      <c r="K18" s="59"/>
      <c r="L18" s="60" t="s">
        <v>91</v>
      </c>
    </row>
    <row r="19" spans="1:12" ht="15.75">
      <c r="A19" s="22"/>
      <c r="B19" s="60" t="s">
        <v>91</v>
      </c>
      <c r="C19" s="92" t="s">
        <v>63</v>
      </c>
      <c r="D19" s="22"/>
      <c r="E19" s="22"/>
      <c r="F19" s="57"/>
      <c r="G19" s="22"/>
      <c r="H19" s="92"/>
      <c r="I19" s="22"/>
      <c r="J19" s="22"/>
      <c r="K19" s="59"/>
      <c r="L19" s="60" t="s">
        <v>91</v>
      </c>
    </row>
    <row r="20" spans="1:12" ht="15.75">
      <c r="A20" s="22"/>
      <c r="B20" s="22" t="s">
        <v>65</v>
      </c>
      <c r="C20" s="92" t="s">
        <v>66</v>
      </c>
      <c r="D20" s="22" t="s">
        <v>67</v>
      </c>
      <c r="E20" s="22"/>
      <c r="F20" s="57"/>
      <c r="G20" s="22"/>
      <c r="H20" s="92"/>
      <c r="I20" s="22"/>
      <c r="J20" s="22"/>
      <c r="K20" s="59"/>
      <c r="L20" s="57" t="s">
        <v>121</v>
      </c>
    </row>
    <row r="21" spans="1:12" ht="15.75">
      <c r="A21" s="61">
        <v>9</v>
      </c>
      <c r="B21" s="62" t="s">
        <v>106</v>
      </c>
      <c r="C21" s="61" t="s">
        <v>68</v>
      </c>
      <c r="D21" s="62" t="s">
        <v>107</v>
      </c>
      <c r="E21" s="61"/>
      <c r="F21" s="63">
        <v>40000</v>
      </c>
      <c r="G21" s="61"/>
      <c r="H21" s="94"/>
      <c r="I21" s="61"/>
      <c r="J21" s="63"/>
      <c r="K21" s="64" t="s">
        <v>108</v>
      </c>
      <c r="L21" s="65" t="s">
        <v>109</v>
      </c>
    </row>
    <row r="22" spans="1:12" ht="15.75">
      <c r="A22" s="61"/>
      <c r="B22" s="66" t="s">
        <v>72</v>
      </c>
      <c r="C22" s="61" t="s">
        <v>73</v>
      </c>
      <c r="D22" s="62" t="s">
        <v>74</v>
      </c>
      <c r="E22" s="61"/>
      <c r="F22" s="63">
        <v>20000</v>
      </c>
      <c r="G22" s="61"/>
      <c r="H22" s="94">
        <v>20000</v>
      </c>
      <c r="I22" s="61"/>
      <c r="J22" s="63">
        <v>20000</v>
      </c>
      <c r="K22" s="47" t="s">
        <v>120</v>
      </c>
      <c r="L22" s="54" t="s">
        <v>105</v>
      </c>
    </row>
    <row r="23" spans="1:12" ht="15.75">
      <c r="A23" s="31" t="s">
        <v>69</v>
      </c>
      <c r="B23" s="31"/>
      <c r="C23" s="52" t="s">
        <v>70</v>
      </c>
      <c r="D23" s="31">
        <v>58877048</v>
      </c>
      <c r="E23" s="31"/>
      <c r="F23" s="35">
        <v>50000</v>
      </c>
      <c r="G23" s="35">
        <v>950000</v>
      </c>
      <c r="H23" s="87" t="s">
        <v>110</v>
      </c>
      <c r="I23" s="88"/>
      <c r="J23" s="88"/>
      <c r="K23" s="88"/>
      <c r="L23" s="89"/>
    </row>
    <row r="24" spans="1:12" ht="18.75">
      <c r="A24" s="73" t="s">
        <v>7</v>
      </c>
      <c r="B24" s="73"/>
      <c r="C24" s="73"/>
      <c r="D24" s="73"/>
      <c r="E24" s="73"/>
      <c r="F24" s="72">
        <f>SUM(F6:F23)</f>
        <v>375000</v>
      </c>
      <c r="G24" s="72">
        <f>SUM(G6:G23)</f>
        <v>1705000</v>
      </c>
      <c r="H24" s="5">
        <f>SUM(H6:H22)</f>
        <v>250000</v>
      </c>
      <c r="I24" s="5">
        <f>SUM(I6:I22)</f>
        <v>0</v>
      </c>
      <c r="J24" s="5">
        <f>SUM(J6:J22)</f>
        <v>250000</v>
      </c>
      <c r="K24" s="13"/>
      <c r="L24" s="68"/>
    </row>
    <row r="25" spans="1:12" ht="18.75">
      <c r="A25" s="83" t="s">
        <v>98</v>
      </c>
      <c r="B25" s="83"/>
      <c r="C25" s="83"/>
      <c r="D25" s="83"/>
      <c r="E25" s="83"/>
      <c r="F25" s="83"/>
      <c r="G25" s="83"/>
      <c r="H25" s="83"/>
      <c r="I25" s="84"/>
      <c r="J25" s="39">
        <f>J24</f>
        <v>250000</v>
      </c>
      <c r="K25" s="40"/>
      <c r="L25" s="69"/>
    </row>
    <row r="26" spans="1:12" ht="18.75">
      <c r="A26" s="83" t="s">
        <v>118</v>
      </c>
      <c r="B26" s="83"/>
      <c r="C26" s="83"/>
      <c r="D26" s="83"/>
      <c r="E26" s="83"/>
      <c r="F26" s="83"/>
      <c r="G26" s="83"/>
      <c r="H26" s="83"/>
      <c r="I26" s="84"/>
      <c r="J26" s="39">
        <f>J25-J22-J9-J8</f>
        <v>170000</v>
      </c>
      <c r="K26" s="40"/>
      <c r="L26" s="69"/>
    </row>
    <row r="27" spans="1:12" ht="18.75">
      <c r="A27" s="70" t="s">
        <v>112</v>
      </c>
      <c r="B27" s="70"/>
      <c r="C27" s="70"/>
      <c r="D27" s="70"/>
      <c r="E27" s="70"/>
      <c r="F27" s="70"/>
      <c r="G27" s="70"/>
      <c r="H27" s="70"/>
      <c r="I27" s="70"/>
      <c r="J27" s="71"/>
      <c r="K27" s="40"/>
      <c r="L27" s="69"/>
    </row>
    <row r="28" spans="1:12">
      <c r="A28" t="s">
        <v>68</v>
      </c>
      <c r="B28" t="s">
        <v>113</v>
      </c>
      <c r="F28" t="s">
        <v>114</v>
      </c>
    </row>
    <row r="29" spans="1:12">
      <c r="A29" t="s">
        <v>115</v>
      </c>
    </row>
    <row r="30" spans="1:12">
      <c r="A30" t="s">
        <v>116</v>
      </c>
    </row>
    <row r="31" spans="1:12">
      <c r="A31" t="s">
        <v>117</v>
      </c>
    </row>
  </sheetData>
  <mergeCells count="8">
    <mergeCell ref="H23:L23"/>
    <mergeCell ref="A24:E24"/>
    <mergeCell ref="A25:I25"/>
    <mergeCell ref="A26:I26"/>
    <mergeCell ref="K1:L1"/>
    <mergeCell ref="D3:E3"/>
    <mergeCell ref="K3:L3"/>
    <mergeCell ref="K4:L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JANVIER 15</vt:lpstr>
      <vt:lpstr>FEVRIER 15</vt:lpstr>
      <vt:lpstr>MARS 15</vt:lpstr>
      <vt:lpstr>AVRIL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2014-12-30T16:56:53Z</cp:lastPrinted>
  <dcterms:created xsi:type="dcterms:W3CDTF">2013-02-10T07:37:00Z</dcterms:created>
  <dcterms:modified xsi:type="dcterms:W3CDTF">2015-05-12T11:58:01Z</dcterms:modified>
</cp:coreProperties>
</file>