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CGIM\CCGIM 2016\FOFANA KOURANIMA\"/>
    </mc:Choice>
  </mc:AlternateContent>
  <bookViews>
    <workbookView xWindow="240" yWindow="45" windowWidth="20115" windowHeight="7995" activeTab="4"/>
  </bookViews>
  <sheets>
    <sheet name="JANVIER 16" sheetId="11" r:id="rId1"/>
    <sheet name="FEVRIER 16" sheetId="12" r:id="rId2"/>
    <sheet name="MARS 16" sheetId="13" r:id="rId3"/>
    <sheet name="AVRIL 16" sheetId="14" r:id="rId4"/>
    <sheet name="MAI 16" sheetId="15" r:id="rId5"/>
  </sheets>
  <calcPr calcId="152511"/>
</workbook>
</file>

<file path=xl/calcChain.xml><?xml version="1.0" encoding="utf-8"?>
<calcChain xmlns="http://schemas.openxmlformats.org/spreadsheetml/2006/main">
  <c r="G27" i="14" l="1"/>
  <c r="H27" i="14"/>
  <c r="I27" i="14"/>
  <c r="I18" i="14"/>
  <c r="I25" i="14"/>
  <c r="I16" i="14"/>
  <c r="I13" i="14"/>
  <c r="I8" i="14"/>
  <c r="I9" i="14"/>
  <c r="I10" i="14"/>
  <c r="I11" i="14"/>
  <c r="I7" i="14"/>
  <c r="G36" i="15"/>
  <c r="I35" i="15"/>
  <c r="I34" i="15"/>
  <c r="G38" i="15" s="1"/>
  <c r="G34" i="15"/>
  <c r="H27" i="15"/>
  <c r="F27" i="15"/>
  <c r="E27" i="15"/>
  <c r="I36" i="15" l="1"/>
  <c r="I35" i="14"/>
  <c r="G34" i="14"/>
  <c r="I34" i="14" s="1"/>
  <c r="I36" i="14" l="1"/>
  <c r="G36" i="14"/>
  <c r="G38" i="14" s="1"/>
  <c r="F27" i="14"/>
  <c r="E27" i="14"/>
  <c r="H25" i="13"/>
  <c r="I25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7" i="13"/>
  <c r="J25" i="13" s="1"/>
  <c r="G25" i="13"/>
  <c r="F25" i="13"/>
  <c r="J25" i="12"/>
  <c r="I25" i="12"/>
  <c r="H25" i="12"/>
  <c r="G25" i="12"/>
  <c r="F25" i="12"/>
  <c r="F25" i="11"/>
  <c r="G25" i="11"/>
  <c r="H25" i="11"/>
  <c r="I25" i="11"/>
  <c r="J25" i="11"/>
</calcChain>
</file>

<file path=xl/sharedStrings.xml><?xml version="1.0" encoding="utf-8"?>
<sst xmlns="http://schemas.openxmlformats.org/spreadsheetml/2006/main" count="465" uniqueCount="131">
  <si>
    <t>N°</t>
  </si>
  <si>
    <t>NOM &amp; PRENOMS</t>
  </si>
  <si>
    <t>N° BAIL</t>
  </si>
  <si>
    <t>LOYERS</t>
  </si>
  <si>
    <t>LOYERS NP</t>
  </si>
  <si>
    <t>MONTANTS PAYES</t>
  </si>
  <si>
    <t>ARRIERES</t>
  </si>
  <si>
    <t>TOTAL</t>
  </si>
  <si>
    <t>DATES</t>
  </si>
  <si>
    <t>LOYERS PAYES</t>
  </si>
  <si>
    <t>CONTACTS</t>
  </si>
  <si>
    <t>N° PORTE</t>
  </si>
  <si>
    <t>CABINET CONSEILS  ET DE GESTION IMMOBILIERE  (CCGIM) </t>
  </si>
  <si>
    <t>N° CC:9602847Q</t>
  </si>
  <si>
    <t>07 85 65 28 - 03 32 59 24 - 04 92 79 51</t>
  </si>
  <si>
    <t>YOPOUGON NIANGON ACADEMIE</t>
  </si>
  <si>
    <t>LOT N° 1477 - ILOT 158</t>
  </si>
  <si>
    <t>Email:amadasta@yahoo.fr</t>
  </si>
  <si>
    <t xml:space="preserve">    FILLE FATOU : 07 11 53 84</t>
  </si>
  <si>
    <t xml:space="preserve">10 BP 799 ABIDJAN 10  </t>
  </si>
  <si>
    <t>BENEFICIAIRE: MADAME FOFANA KOURANIMA</t>
  </si>
  <si>
    <t>OBSERVATIONS</t>
  </si>
  <si>
    <t xml:space="preserve">EPOUSE IRIE BI GOUANIE </t>
  </si>
  <si>
    <t>M1</t>
  </si>
  <si>
    <t>BAH ISSIGHA ET IBRAHIMA</t>
  </si>
  <si>
    <t>M2</t>
  </si>
  <si>
    <t>45111391 - 05006815</t>
  </si>
  <si>
    <t>Mme BROU AKE</t>
  </si>
  <si>
    <t>M3</t>
  </si>
  <si>
    <t>09241251</t>
  </si>
  <si>
    <t>Mme OULAÏ ODILE</t>
  </si>
  <si>
    <t>M4</t>
  </si>
  <si>
    <t>07678755</t>
  </si>
  <si>
    <t>RC1</t>
  </si>
  <si>
    <t>KONE MAMADOU</t>
  </si>
  <si>
    <t>RC2</t>
  </si>
  <si>
    <t>08721837 - 40665928</t>
  </si>
  <si>
    <t>AFFOUKOU MAHOUSSI DARIUS LEZIN DEDJI</t>
  </si>
  <si>
    <t>RC3</t>
  </si>
  <si>
    <t>Mme GUEÏ CELINE</t>
  </si>
  <si>
    <t>RC4</t>
  </si>
  <si>
    <t>40197565 - 48529405</t>
  </si>
  <si>
    <t>11/02/15</t>
  </si>
  <si>
    <t>DOUMBIA YSSOUF</t>
  </si>
  <si>
    <t>1D2</t>
  </si>
  <si>
    <t>08192336</t>
  </si>
  <si>
    <t>N'DA KOUAKOU</t>
  </si>
  <si>
    <t>1G2</t>
  </si>
  <si>
    <t>40445986</t>
  </si>
  <si>
    <t>GUEU EDSON NAFAUSTY</t>
  </si>
  <si>
    <t>1G3</t>
  </si>
  <si>
    <t>07072288 - 03344879</t>
  </si>
  <si>
    <t>KOUAO AHUA SERGES</t>
  </si>
  <si>
    <t>1G4</t>
  </si>
  <si>
    <t xml:space="preserve">09987300 </t>
  </si>
  <si>
    <t>2D2</t>
  </si>
  <si>
    <t>2D3</t>
  </si>
  <si>
    <t>ENFANT FOFANA ROUGEO</t>
  </si>
  <si>
    <t>2D4</t>
  </si>
  <si>
    <t>08603708</t>
  </si>
  <si>
    <t>3D1</t>
  </si>
  <si>
    <t>MAZOUA CYRILLE JESUS</t>
  </si>
  <si>
    <t>C2-F4</t>
  </si>
  <si>
    <t>ACKOU TCHIMON PIERRE HERVE</t>
  </si>
  <si>
    <t>3D2</t>
  </si>
  <si>
    <t>40902292-01904038</t>
  </si>
  <si>
    <t>ESPECES</t>
  </si>
  <si>
    <t>Mme : 07680863</t>
  </si>
  <si>
    <t xml:space="preserve">     Mr: 06273243</t>
  </si>
  <si>
    <t>CAUTION-3</t>
  </si>
  <si>
    <t>LIBRE</t>
  </si>
  <si>
    <t>07595990</t>
  </si>
  <si>
    <t>10/03/15</t>
  </si>
  <si>
    <t>CAUTION-2</t>
  </si>
  <si>
    <t>BRUT COMPTABILISE</t>
  </si>
  <si>
    <t>Il a payé trois mois de caution et un mois d'avance le 14 MARS 2015  à partir du prémier Avril 2015 son encaissement commence fin mai 2015.</t>
  </si>
  <si>
    <t>LOUE LE STUDIO POUR SES FRERES QUI OCCUPENT LE STUDIO 3D1</t>
  </si>
  <si>
    <t>M YAO N'GUESSAN EMMANUEL ERIC au 02 37 43 46 - 09 00 21 35</t>
  </si>
  <si>
    <t>PLAINTE DEPOSEE AU COMMANDEMENT SUPERIEUR DE LA GENDARMERIE</t>
  </si>
  <si>
    <t>10/04/15</t>
  </si>
  <si>
    <t>AVANCE 1</t>
  </si>
  <si>
    <t>14/03/15</t>
  </si>
  <si>
    <t>59276883-49034356</t>
  </si>
  <si>
    <t>MONOHIN LEGNAN MICHAEL</t>
  </si>
  <si>
    <t>03/04/15</t>
  </si>
  <si>
    <t>AVEC M FOFANA</t>
  </si>
  <si>
    <t>01/04/15</t>
  </si>
  <si>
    <t>RDV LE 16/04/15</t>
  </si>
  <si>
    <t>02/04/15</t>
  </si>
  <si>
    <t>16/04/15</t>
  </si>
  <si>
    <t>OM</t>
  </si>
  <si>
    <t>SIGNATURES</t>
  </si>
  <si>
    <t>FAMILLE</t>
  </si>
  <si>
    <t>07/06/15</t>
  </si>
  <si>
    <t>10/06/15</t>
  </si>
  <si>
    <t>09/06/15</t>
  </si>
  <si>
    <t>ETAT DES ENCAISSEMENTS : MOIS DE AVRIL 2016</t>
  </si>
  <si>
    <t>M DIOMANDE LOSSENI</t>
  </si>
  <si>
    <t>57924621 - 02427607</t>
  </si>
  <si>
    <t>Observations</t>
  </si>
  <si>
    <t>M N'GUESSAN ZINIBA</t>
  </si>
  <si>
    <t>08511244-56073701</t>
  </si>
  <si>
    <t>ENFANT DIOMANDE LOSSENI</t>
  </si>
  <si>
    <t>57924621- 02427607</t>
  </si>
  <si>
    <t>DAI FUSHUN (LES CHINOIS)</t>
  </si>
  <si>
    <t>77443174 - 57575225</t>
  </si>
  <si>
    <t>ETAT DES ENCAISSEMENTS : MOIS DE MARS 2016</t>
  </si>
  <si>
    <t>NET ENCAISSE FEVRIER 2016</t>
  </si>
  <si>
    <t>ETAT DES ENCAISSEMENTS : MOIS DE FEVRIER 2016</t>
  </si>
  <si>
    <t>ETAT DES ENCAISSEMENTS : MOIS DE JANVIER 2016</t>
  </si>
  <si>
    <t>NET ENCAISSE JANVIER 2016</t>
  </si>
  <si>
    <t>1D1</t>
  </si>
  <si>
    <t>BLAISE KOFFI</t>
  </si>
  <si>
    <t>47121683</t>
  </si>
  <si>
    <t>BAIL DU MDL GOUAL HAMED BEN I (41401) 57636449</t>
  </si>
  <si>
    <t>OBSERVATION: PRELEVEMENT DIRECT SUR LES BAUX 12% A COMPTER D'AVRIL 2016</t>
  </si>
  <si>
    <t>LES PROPRIETAIRES DOIVENT S'ACQUITER DES 12% DU PREMIER TRIMESTRE 2016</t>
  </si>
  <si>
    <t>MODALITES DE REGLEMENT SUR 2016</t>
  </si>
  <si>
    <t>MENSUALITES</t>
  </si>
  <si>
    <t>TRIMESTRES</t>
  </si>
  <si>
    <t>IMPOTS 2016</t>
  </si>
  <si>
    <t>RETENUES FISCALES</t>
  </si>
  <si>
    <t>IMPOTS A PAYER EN 2016</t>
  </si>
  <si>
    <t>PAIEMENT D'AVRIL 2016</t>
  </si>
  <si>
    <t>1G1</t>
  </si>
  <si>
    <t>ETAT DES ENCAISSEMENTS : MOIS DE MAI 2016</t>
  </si>
  <si>
    <t>20/04/16OM</t>
  </si>
  <si>
    <t>02/05/16</t>
  </si>
  <si>
    <t>10/05/16</t>
  </si>
  <si>
    <t>11/05/16</t>
  </si>
  <si>
    <t>12/05/16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</si>
</sst>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F&quot;;[Red]\-#,##0\ &quot;F&quot;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164" fontId="0" fillId="0" borderId="1" xfId="0" applyNumberFormat="1" applyFont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left" vertical="center"/>
    </xf>
    <xf numFmtId="164" fontId="3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0" fillId="0" borderId="0" xfId="0" applyNumberFormat="1"/>
    <xf numFmtId="0" fontId="0" fillId="4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5" fillId="0" borderId="1" xfId="0" applyFont="1" applyBorder="1" applyAlignment="1"/>
    <xf numFmtId="0" fontId="2" fillId="3" borderId="1" xfId="0" applyFon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64" fontId="0" fillId="4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center"/>
    </xf>
    <xf numFmtId="0" fontId="0" fillId="0" borderId="6" xfId="0" applyBorder="1" applyAlignment="1">
      <alignment horizontal="left"/>
    </xf>
    <xf numFmtId="164" fontId="2" fillId="3" borderId="2" xfId="0" applyNumberFormat="1" applyFont="1" applyFill="1" applyBorder="1" applyAlignment="1">
      <alignment horizontal="center" vertical="center"/>
    </xf>
    <xf numFmtId="164" fontId="2" fillId="3" borderId="4" xfId="0" applyNumberFormat="1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164" fontId="2" fillId="0" borderId="8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164" fontId="1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A28" sqref="A28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6.85546875" customWidth="1"/>
    <col min="6" max="6" width="9.85546875" customWidth="1"/>
    <col min="7" max="7" width="10.28515625" customWidth="1"/>
    <col min="8" max="8" width="12" customWidth="1"/>
    <col min="9" max="9" width="9.42578125" customWidth="1"/>
    <col min="10" max="10" width="14.42578125" customWidth="1"/>
    <col min="11" max="11" width="8.7109375" customWidth="1"/>
    <col min="12" max="12" width="11.5703125" customWidth="1"/>
  </cols>
  <sheetData>
    <row r="1" spans="1:12" ht="18.75" x14ac:dyDescent="0.25">
      <c r="A1" s="81" t="s">
        <v>109</v>
      </c>
      <c r="B1" s="81"/>
      <c r="C1" s="81"/>
      <c r="D1" s="81"/>
      <c r="E1" s="81"/>
      <c r="F1" s="81"/>
      <c r="G1" s="81"/>
      <c r="H1" s="81"/>
      <c r="I1" s="81"/>
      <c r="J1" s="81"/>
      <c r="K1" s="81"/>
    </row>
    <row r="2" spans="1:12" ht="18.75" x14ac:dyDescent="0.3">
      <c r="A2" s="6" t="s">
        <v>12</v>
      </c>
      <c r="E2" s="7" t="s">
        <v>20</v>
      </c>
      <c r="F2" s="7"/>
      <c r="I2" s="7"/>
      <c r="K2" s="77" t="s">
        <v>13</v>
      </c>
      <c r="L2" s="77"/>
    </row>
    <row r="3" spans="1:12" ht="18.75" x14ac:dyDescent="0.3">
      <c r="A3" s="6" t="s">
        <v>14</v>
      </c>
      <c r="E3" s="7" t="s">
        <v>15</v>
      </c>
      <c r="F3" s="7"/>
      <c r="G3" s="7"/>
      <c r="H3" s="7" t="s">
        <v>16</v>
      </c>
      <c r="I3" s="7"/>
    </row>
    <row r="4" spans="1:12" ht="18.75" x14ac:dyDescent="0.3">
      <c r="A4" s="6" t="s">
        <v>17</v>
      </c>
      <c r="D4" s="77" t="s">
        <v>19</v>
      </c>
      <c r="E4" s="77"/>
      <c r="F4" s="29"/>
      <c r="G4" s="29"/>
      <c r="H4" s="29" t="s">
        <v>18</v>
      </c>
      <c r="I4" s="29"/>
      <c r="J4" s="29"/>
      <c r="K4" s="82" t="s">
        <v>67</v>
      </c>
      <c r="L4" s="82"/>
    </row>
    <row r="5" spans="1:12" ht="18.75" x14ac:dyDescent="0.3">
      <c r="K5" s="82" t="s">
        <v>68</v>
      </c>
      <c r="L5" s="82"/>
    </row>
    <row r="6" spans="1:12" x14ac:dyDescent="0.25">
      <c r="A6" s="8" t="s">
        <v>0</v>
      </c>
      <c r="B6" s="2" t="s">
        <v>1</v>
      </c>
      <c r="C6" s="2" t="s">
        <v>11</v>
      </c>
      <c r="D6" s="2" t="s">
        <v>10</v>
      </c>
      <c r="E6" s="2" t="s">
        <v>2</v>
      </c>
      <c r="F6" s="2" t="s">
        <v>3</v>
      </c>
      <c r="G6" s="2" t="s">
        <v>4</v>
      </c>
      <c r="H6" s="56" t="s">
        <v>9</v>
      </c>
      <c r="I6" s="2" t="s">
        <v>6</v>
      </c>
      <c r="J6" s="55" t="s">
        <v>5</v>
      </c>
      <c r="K6" s="2" t="s">
        <v>8</v>
      </c>
      <c r="L6" s="55" t="s">
        <v>21</v>
      </c>
    </row>
    <row r="7" spans="1:12" ht="20.25" customHeight="1" x14ac:dyDescent="0.25">
      <c r="A7" s="1">
        <v>1</v>
      </c>
      <c r="B7" s="9" t="s">
        <v>22</v>
      </c>
      <c r="C7" s="46" t="s">
        <v>23</v>
      </c>
      <c r="D7" s="10">
        <v>8385976</v>
      </c>
      <c r="E7" s="1"/>
      <c r="F7" s="4">
        <v>30000</v>
      </c>
      <c r="G7" s="4"/>
      <c r="H7" s="4">
        <v>30000</v>
      </c>
      <c r="I7" s="4"/>
      <c r="J7" s="4">
        <v>30000</v>
      </c>
      <c r="K7" s="34" t="s">
        <v>84</v>
      </c>
      <c r="L7" s="1" t="s">
        <v>66</v>
      </c>
    </row>
    <row r="8" spans="1:12" ht="20.25" customHeight="1" x14ac:dyDescent="0.25">
      <c r="A8" s="1">
        <v>2</v>
      </c>
      <c r="B8" s="5" t="s">
        <v>24</v>
      </c>
      <c r="C8" s="46" t="s">
        <v>25</v>
      </c>
      <c r="D8" s="10" t="s">
        <v>26</v>
      </c>
      <c r="E8" s="3"/>
      <c r="F8" s="4">
        <v>30000</v>
      </c>
      <c r="G8" s="4"/>
      <c r="H8" s="4">
        <v>30000</v>
      </c>
      <c r="I8" s="4"/>
      <c r="J8" s="4">
        <v>30000</v>
      </c>
      <c r="K8" s="34" t="s">
        <v>88</v>
      </c>
      <c r="L8" s="1" t="s">
        <v>66</v>
      </c>
    </row>
    <row r="9" spans="1:12" ht="20.25" customHeight="1" x14ac:dyDescent="0.25">
      <c r="A9" s="1">
        <v>3</v>
      </c>
      <c r="B9" s="5" t="s">
        <v>27</v>
      </c>
      <c r="C9" s="46" t="s">
        <v>28</v>
      </c>
      <c r="D9" s="10" t="s">
        <v>29</v>
      </c>
      <c r="E9" s="3"/>
      <c r="F9" s="4">
        <v>30000</v>
      </c>
      <c r="G9" s="4"/>
      <c r="H9" s="4">
        <v>30000</v>
      </c>
      <c r="I9" s="4"/>
      <c r="J9" s="4">
        <v>30000</v>
      </c>
      <c r="K9" s="34" t="s">
        <v>79</v>
      </c>
      <c r="L9" s="1" t="s">
        <v>66</v>
      </c>
    </row>
    <row r="10" spans="1:12" ht="20.25" customHeight="1" x14ac:dyDescent="0.25">
      <c r="A10" s="1">
        <v>4</v>
      </c>
      <c r="B10" s="5" t="s">
        <v>30</v>
      </c>
      <c r="C10" s="46" t="s">
        <v>31</v>
      </c>
      <c r="D10" s="10" t="s">
        <v>32</v>
      </c>
      <c r="E10" s="3"/>
      <c r="F10" s="4">
        <v>30000</v>
      </c>
      <c r="G10" s="4">
        <v>230000</v>
      </c>
      <c r="H10" s="4">
        <v>30000</v>
      </c>
      <c r="I10" s="4">
        <v>30000</v>
      </c>
      <c r="J10" s="4">
        <v>60000</v>
      </c>
      <c r="K10" s="34" t="s">
        <v>88</v>
      </c>
      <c r="L10" s="1" t="s">
        <v>66</v>
      </c>
    </row>
    <row r="11" spans="1:12" ht="13.5" customHeight="1" x14ac:dyDescent="0.25">
      <c r="A11" s="12"/>
      <c r="B11" s="13"/>
      <c r="C11" s="54" t="s">
        <v>33</v>
      </c>
      <c r="D11" s="13"/>
      <c r="E11" s="13"/>
      <c r="F11" s="13"/>
      <c r="G11" s="13"/>
      <c r="H11" s="53"/>
      <c r="I11" s="13"/>
      <c r="J11" s="13"/>
      <c r="K11" s="13"/>
      <c r="L11" s="52" t="s">
        <v>70</v>
      </c>
    </row>
    <row r="12" spans="1:12" ht="20.25" customHeight="1" x14ac:dyDescent="0.25">
      <c r="A12" s="13"/>
      <c r="B12" s="13" t="s">
        <v>34</v>
      </c>
      <c r="C12" s="52" t="s">
        <v>35</v>
      </c>
      <c r="D12" s="52" t="s">
        <v>36</v>
      </c>
      <c r="E12" s="52"/>
      <c r="F12" s="16">
        <v>0</v>
      </c>
      <c r="G12" s="16">
        <v>60000</v>
      </c>
      <c r="H12" s="52"/>
      <c r="I12" s="52"/>
      <c r="J12" s="16">
        <v>0</v>
      </c>
      <c r="K12" s="13"/>
      <c r="L12" s="52" t="s">
        <v>70</v>
      </c>
    </row>
    <row r="13" spans="1:12" ht="20.25" customHeight="1" x14ac:dyDescent="0.25">
      <c r="A13" s="1">
        <v>5</v>
      </c>
      <c r="B13" s="18" t="s">
        <v>37</v>
      </c>
      <c r="C13" s="46" t="s">
        <v>38</v>
      </c>
      <c r="D13" s="19" t="s">
        <v>71</v>
      </c>
      <c r="E13" s="3"/>
      <c r="F13" s="4">
        <v>30000</v>
      </c>
      <c r="G13" s="4">
        <v>150000</v>
      </c>
      <c r="H13" s="4">
        <v>30000</v>
      </c>
      <c r="I13" s="4"/>
      <c r="J13" s="4">
        <v>30000</v>
      </c>
      <c r="K13" s="34" t="s">
        <v>79</v>
      </c>
      <c r="L13" s="1" t="s">
        <v>66</v>
      </c>
    </row>
    <row r="14" spans="1:12" ht="20.25" customHeight="1" x14ac:dyDescent="0.25">
      <c r="A14" s="1">
        <v>6</v>
      </c>
      <c r="B14" s="5" t="s">
        <v>39</v>
      </c>
      <c r="C14" s="46" t="s">
        <v>40</v>
      </c>
      <c r="D14" s="17" t="s">
        <v>41</v>
      </c>
      <c r="E14" s="3"/>
      <c r="F14" s="4">
        <v>35000</v>
      </c>
      <c r="G14" s="4">
        <v>435000</v>
      </c>
      <c r="H14" s="51"/>
      <c r="I14" s="4"/>
      <c r="J14" s="4"/>
      <c r="K14" s="74" t="s">
        <v>87</v>
      </c>
      <c r="L14" s="75"/>
    </row>
    <row r="15" spans="1:12" ht="20.25" customHeight="1" x14ac:dyDescent="0.25">
      <c r="A15" s="12">
        <v>7</v>
      </c>
      <c r="B15" s="22" t="s">
        <v>43</v>
      </c>
      <c r="C15" s="49" t="s">
        <v>44</v>
      </c>
      <c r="D15" s="23" t="s">
        <v>45</v>
      </c>
      <c r="E15" s="24"/>
      <c r="F15" s="25">
        <v>60000</v>
      </c>
      <c r="G15" s="25"/>
      <c r="H15" s="25"/>
      <c r="I15" s="25"/>
      <c r="J15" s="25">
        <v>60000</v>
      </c>
      <c r="K15" s="47" t="s">
        <v>42</v>
      </c>
      <c r="L15" s="47" t="s">
        <v>69</v>
      </c>
    </row>
    <row r="16" spans="1:12" ht="20.25" customHeight="1" x14ac:dyDescent="0.25">
      <c r="A16" s="1">
        <v>8</v>
      </c>
      <c r="B16" s="5" t="s">
        <v>46</v>
      </c>
      <c r="C16" s="46" t="s">
        <v>47</v>
      </c>
      <c r="D16" s="19" t="s">
        <v>48</v>
      </c>
      <c r="E16" s="3"/>
      <c r="F16" s="4">
        <v>40000</v>
      </c>
      <c r="G16" s="4"/>
      <c r="H16" s="4"/>
      <c r="I16" s="4"/>
      <c r="J16" s="4">
        <v>40000</v>
      </c>
      <c r="K16" s="34" t="s">
        <v>86</v>
      </c>
      <c r="L16" s="50" t="s">
        <v>85</v>
      </c>
    </row>
    <row r="17" spans="1:13" ht="20.25" customHeight="1" x14ac:dyDescent="0.25">
      <c r="A17" s="1">
        <v>9</v>
      </c>
      <c r="B17" s="22" t="s">
        <v>49</v>
      </c>
      <c r="C17" s="49" t="s">
        <v>50</v>
      </c>
      <c r="D17" s="26" t="s">
        <v>51</v>
      </c>
      <c r="E17" s="24"/>
      <c r="F17" s="25">
        <v>40000</v>
      </c>
      <c r="G17" s="25"/>
      <c r="H17" s="25"/>
      <c r="I17" s="25"/>
      <c r="J17" s="25">
        <v>40000</v>
      </c>
      <c r="K17" s="48" t="s">
        <v>72</v>
      </c>
      <c r="L17" s="47" t="s">
        <v>73</v>
      </c>
    </row>
    <row r="18" spans="1:13" ht="20.25" customHeight="1" x14ac:dyDescent="0.25">
      <c r="A18" s="1">
        <v>10</v>
      </c>
      <c r="B18" s="5" t="s">
        <v>52</v>
      </c>
      <c r="C18" s="46" t="s">
        <v>53</v>
      </c>
      <c r="D18" s="17" t="s">
        <v>54</v>
      </c>
      <c r="E18" s="3"/>
      <c r="F18" s="4">
        <v>40000</v>
      </c>
      <c r="G18" s="4"/>
      <c r="H18" s="4">
        <v>40000</v>
      </c>
      <c r="I18" s="4"/>
      <c r="J18" s="4">
        <v>40000</v>
      </c>
      <c r="K18" s="34" t="s">
        <v>84</v>
      </c>
      <c r="L18" s="1" t="s">
        <v>66</v>
      </c>
    </row>
    <row r="19" spans="1:13" ht="20.25" customHeight="1" x14ac:dyDescent="0.25">
      <c r="A19" s="20"/>
      <c r="B19" s="20"/>
      <c r="C19" s="45" t="s">
        <v>55</v>
      </c>
      <c r="D19" s="20"/>
      <c r="E19" s="20"/>
      <c r="F19" s="44"/>
      <c r="G19" s="20"/>
      <c r="H19" s="43"/>
      <c r="I19" s="20"/>
      <c r="J19" s="20"/>
      <c r="K19" s="42"/>
      <c r="L19" s="41" t="s">
        <v>70</v>
      </c>
    </row>
    <row r="20" spans="1:13" ht="20.25" customHeight="1" x14ac:dyDescent="0.25">
      <c r="A20" s="20"/>
      <c r="B20" s="20"/>
      <c r="C20" s="45" t="s">
        <v>56</v>
      </c>
      <c r="D20" s="20"/>
      <c r="E20" s="20"/>
      <c r="F20" s="44"/>
      <c r="G20" s="20"/>
      <c r="H20" s="44"/>
      <c r="I20" s="20"/>
      <c r="J20" s="20"/>
      <c r="K20" s="42"/>
      <c r="L20" s="41" t="s">
        <v>70</v>
      </c>
    </row>
    <row r="21" spans="1:13" ht="13.5" customHeight="1" x14ac:dyDescent="0.25">
      <c r="A21" s="20"/>
      <c r="B21" s="20" t="s">
        <v>57</v>
      </c>
      <c r="C21" s="45" t="s">
        <v>58</v>
      </c>
      <c r="D21" s="20" t="s">
        <v>59</v>
      </c>
      <c r="E21" s="20"/>
      <c r="F21" s="44"/>
      <c r="G21" s="20"/>
      <c r="H21" s="43"/>
      <c r="I21" s="20"/>
      <c r="J21" s="20"/>
      <c r="K21" s="42"/>
      <c r="L21" s="41"/>
    </row>
    <row r="22" spans="1:13" ht="17.25" customHeight="1" x14ac:dyDescent="0.25">
      <c r="A22" s="36">
        <v>11</v>
      </c>
      <c r="B22" s="37" t="s">
        <v>83</v>
      </c>
      <c r="C22" s="36" t="s">
        <v>60</v>
      </c>
      <c r="D22" s="37" t="s">
        <v>82</v>
      </c>
      <c r="E22" s="36"/>
      <c r="F22" s="35">
        <v>40000</v>
      </c>
      <c r="G22" s="36"/>
      <c r="H22" s="35"/>
      <c r="I22" s="36"/>
      <c r="J22" s="35">
        <v>40000</v>
      </c>
      <c r="K22" s="40" t="s">
        <v>81</v>
      </c>
      <c r="L22" s="39" t="s">
        <v>80</v>
      </c>
    </row>
    <row r="23" spans="1:13" ht="17.25" customHeight="1" x14ac:dyDescent="0.25">
      <c r="A23" s="36">
        <v>12</v>
      </c>
      <c r="B23" s="38" t="s">
        <v>63</v>
      </c>
      <c r="C23" s="36" t="s">
        <v>64</v>
      </c>
      <c r="D23" s="37" t="s">
        <v>65</v>
      </c>
      <c r="E23" s="36"/>
      <c r="F23" s="35">
        <v>20000</v>
      </c>
      <c r="G23" s="36"/>
      <c r="H23" s="35">
        <v>20000</v>
      </c>
      <c r="I23" s="36"/>
      <c r="J23" s="35">
        <v>20000</v>
      </c>
      <c r="K23" s="34" t="s">
        <v>79</v>
      </c>
      <c r="L23" s="1" t="s">
        <v>66</v>
      </c>
    </row>
    <row r="24" spans="1:13" ht="17.25" customHeight="1" x14ac:dyDescent="0.25">
      <c r="A24" s="22" t="s">
        <v>61</v>
      </c>
      <c r="B24" s="22"/>
      <c r="C24" s="33" t="s">
        <v>62</v>
      </c>
      <c r="D24" s="22">
        <v>58877048</v>
      </c>
      <c r="E24" s="22"/>
      <c r="F24" s="25">
        <v>50000</v>
      </c>
      <c r="G24" s="25">
        <v>900000</v>
      </c>
      <c r="H24" s="78" t="s">
        <v>78</v>
      </c>
      <c r="I24" s="79"/>
      <c r="J24" s="79"/>
      <c r="K24" s="79"/>
      <c r="L24" s="80"/>
      <c r="M24" s="32"/>
    </row>
    <row r="25" spans="1:13" ht="30" customHeight="1" x14ac:dyDescent="0.3">
      <c r="A25" s="76" t="s">
        <v>7</v>
      </c>
      <c r="B25" s="76"/>
      <c r="C25" s="76"/>
      <c r="D25" s="76"/>
      <c r="E25" s="76"/>
      <c r="F25" s="4">
        <f>SUM(F7:F24)</f>
        <v>475000</v>
      </c>
      <c r="G25" s="21">
        <f>SUM(G7:G24)</f>
        <v>1775000</v>
      </c>
      <c r="H25" s="4">
        <f>SUM(H7:H23)</f>
        <v>210000</v>
      </c>
      <c r="I25" s="4">
        <f>SUM(I7:I23)</f>
        <v>30000</v>
      </c>
      <c r="J25" s="4">
        <f>SUM(J7:J23)</f>
        <v>420000</v>
      </c>
      <c r="K25" s="11"/>
      <c r="L25" s="31"/>
    </row>
    <row r="26" spans="1:13" ht="30" customHeight="1" x14ac:dyDescent="0.3">
      <c r="A26" s="72" t="s">
        <v>74</v>
      </c>
      <c r="B26" s="72"/>
      <c r="C26" s="72"/>
      <c r="D26" s="72"/>
      <c r="E26" s="72"/>
      <c r="F26" s="72"/>
      <c r="G26" s="72"/>
      <c r="H26" s="72"/>
      <c r="I26" s="73"/>
      <c r="J26" s="27">
        <v>420000</v>
      </c>
      <c r="K26" s="28"/>
      <c r="L26" s="30"/>
    </row>
    <row r="27" spans="1:13" ht="30" customHeight="1" x14ac:dyDescent="0.3">
      <c r="A27" s="72" t="s">
        <v>110</v>
      </c>
      <c r="B27" s="72"/>
      <c r="C27" s="72"/>
      <c r="D27" s="72"/>
      <c r="E27" s="72"/>
      <c r="F27" s="72"/>
      <c r="G27" s="72"/>
      <c r="H27" s="72"/>
      <c r="I27" s="73"/>
      <c r="J27" s="27">
        <v>240000</v>
      </c>
      <c r="K27" s="28"/>
      <c r="L27" s="30"/>
    </row>
    <row r="28" spans="1:13" x14ac:dyDescent="0.25">
      <c r="A28" t="s">
        <v>60</v>
      </c>
      <c r="B28" t="s">
        <v>77</v>
      </c>
      <c r="F28" t="s">
        <v>76</v>
      </c>
    </row>
    <row r="29" spans="1:13" x14ac:dyDescent="0.25">
      <c r="A29" t="s">
        <v>75</v>
      </c>
    </row>
  </sheetData>
  <mergeCells count="10">
    <mergeCell ref="A1:K1"/>
    <mergeCell ref="D4:E4"/>
    <mergeCell ref="K4:L4"/>
    <mergeCell ref="K5:L5"/>
    <mergeCell ref="A26:I26"/>
    <mergeCell ref="A27:I27"/>
    <mergeCell ref="K14:L14"/>
    <mergeCell ref="A25:E25"/>
    <mergeCell ref="K2:L2"/>
    <mergeCell ref="H24:L24"/>
  </mergeCells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A2" sqref="A2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6.85546875" customWidth="1"/>
    <col min="6" max="6" width="9.85546875" customWidth="1"/>
    <col min="7" max="7" width="10.28515625" customWidth="1"/>
    <col min="8" max="8" width="12" customWidth="1"/>
    <col min="9" max="9" width="9.42578125" customWidth="1"/>
    <col min="10" max="10" width="14.42578125" customWidth="1"/>
    <col min="11" max="11" width="8.7109375" customWidth="1"/>
    <col min="12" max="12" width="11.5703125" customWidth="1"/>
  </cols>
  <sheetData>
    <row r="1" spans="1:12" ht="18.75" x14ac:dyDescent="0.25">
      <c r="A1" s="81" t="s">
        <v>108</v>
      </c>
      <c r="B1" s="81"/>
      <c r="C1" s="81"/>
      <c r="D1" s="81"/>
      <c r="E1" s="81"/>
      <c r="F1" s="81"/>
      <c r="G1" s="81"/>
      <c r="H1" s="81"/>
      <c r="I1" s="81"/>
      <c r="J1" s="81"/>
      <c r="K1" s="81"/>
    </row>
    <row r="2" spans="1:12" ht="18.75" x14ac:dyDescent="0.3">
      <c r="A2" s="6" t="s">
        <v>12</v>
      </c>
      <c r="E2" s="7" t="s">
        <v>20</v>
      </c>
      <c r="F2" s="7"/>
      <c r="I2" s="7"/>
      <c r="K2" s="77" t="s">
        <v>13</v>
      </c>
      <c r="L2" s="77"/>
    </row>
    <row r="3" spans="1:12" ht="18.75" x14ac:dyDescent="0.3">
      <c r="A3" s="6" t="s">
        <v>14</v>
      </c>
      <c r="E3" s="7" t="s">
        <v>15</v>
      </c>
      <c r="F3" s="7"/>
      <c r="G3" s="7"/>
      <c r="H3" s="7" t="s">
        <v>16</v>
      </c>
      <c r="I3" s="7"/>
    </row>
    <row r="4" spans="1:12" ht="18.75" x14ac:dyDescent="0.3">
      <c r="A4" s="6" t="s">
        <v>17</v>
      </c>
      <c r="D4" s="77" t="s">
        <v>19</v>
      </c>
      <c r="E4" s="77"/>
      <c r="F4" s="29"/>
      <c r="G4" s="29"/>
      <c r="H4" s="29" t="s">
        <v>18</v>
      </c>
      <c r="I4" s="29"/>
      <c r="J4" s="29"/>
      <c r="K4" s="82" t="s">
        <v>67</v>
      </c>
      <c r="L4" s="82"/>
    </row>
    <row r="5" spans="1:12" ht="18.75" x14ac:dyDescent="0.3">
      <c r="K5" s="82" t="s">
        <v>68</v>
      </c>
      <c r="L5" s="82"/>
    </row>
    <row r="6" spans="1:12" x14ac:dyDescent="0.25">
      <c r="A6" s="8" t="s">
        <v>0</v>
      </c>
      <c r="B6" s="2" t="s">
        <v>1</v>
      </c>
      <c r="C6" s="2" t="s">
        <v>11</v>
      </c>
      <c r="D6" s="2" t="s">
        <v>10</v>
      </c>
      <c r="E6" s="2" t="s">
        <v>2</v>
      </c>
      <c r="F6" s="2" t="s">
        <v>3</v>
      </c>
      <c r="G6" s="2" t="s">
        <v>4</v>
      </c>
      <c r="H6" s="56" t="s">
        <v>9</v>
      </c>
      <c r="I6" s="2" t="s">
        <v>6</v>
      </c>
      <c r="J6" s="55" t="s">
        <v>5</v>
      </c>
      <c r="K6" s="2" t="s">
        <v>8</v>
      </c>
      <c r="L6" s="55" t="s">
        <v>21</v>
      </c>
    </row>
    <row r="7" spans="1:12" ht="20.25" customHeight="1" x14ac:dyDescent="0.25">
      <c r="A7" s="1">
        <v>1</v>
      </c>
      <c r="B7" s="9" t="s">
        <v>22</v>
      </c>
      <c r="C7" s="46" t="s">
        <v>23</v>
      </c>
      <c r="D7" s="10">
        <v>8385976</v>
      </c>
      <c r="E7" s="1"/>
      <c r="F7" s="4">
        <v>30000</v>
      </c>
      <c r="G7" s="4"/>
      <c r="H7" s="4"/>
      <c r="I7" s="4"/>
      <c r="J7" s="4"/>
      <c r="K7" s="34"/>
      <c r="L7" s="1"/>
    </row>
    <row r="8" spans="1:12" ht="20.25" customHeight="1" x14ac:dyDescent="0.25">
      <c r="A8" s="1">
        <v>2</v>
      </c>
      <c r="B8" s="5" t="s">
        <v>24</v>
      </c>
      <c r="C8" s="46" t="s">
        <v>25</v>
      </c>
      <c r="D8" s="10" t="s">
        <v>26</v>
      </c>
      <c r="E8" s="3"/>
      <c r="F8" s="4">
        <v>30000</v>
      </c>
      <c r="G8" s="4"/>
      <c r="H8" s="4"/>
      <c r="I8" s="4"/>
      <c r="J8" s="4"/>
      <c r="K8" s="34"/>
      <c r="L8" s="1"/>
    </row>
    <row r="9" spans="1:12" ht="20.25" customHeight="1" x14ac:dyDescent="0.25">
      <c r="A9" s="1">
        <v>3</v>
      </c>
      <c r="B9" s="5" t="s">
        <v>27</v>
      </c>
      <c r="C9" s="46" t="s">
        <v>28</v>
      </c>
      <c r="D9" s="10" t="s">
        <v>29</v>
      </c>
      <c r="E9" s="3"/>
      <c r="F9" s="4">
        <v>30000</v>
      </c>
      <c r="G9" s="4"/>
      <c r="H9" s="4"/>
      <c r="I9" s="4"/>
      <c r="J9" s="4"/>
      <c r="K9" s="34"/>
      <c r="L9" s="1"/>
    </row>
    <row r="10" spans="1:12" ht="20.25" customHeight="1" x14ac:dyDescent="0.25">
      <c r="A10" s="1">
        <v>4</v>
      </c>
      <c r="B10" s="5" t="s">
        <v>30</v>
      </c>
      <c r="C10" s="46" t="s">
        <v>31</v>
      </c>
      <c r="D10" s="10" t="s">
        <v>32</v>
      </c>
      <c r="E10" s="3"/>
      <c r="F10" s="4">
        <v>30000</v>
      </c>
      <c r="G10" s="4">
        <v>230000</v>
      </c>
      <c r="H10" s="4"/>
      <c r="I10" s="4"/>
      <c r="J10" s="4"/>
      <c r="K10" s="34"/>
      <c r="L10" s="1"/>
    </row>
    <row r="11" spans="1:12" ht="13.5" customHeight="1" x14ac:dyDescent="0.25">
      <c r="A11" s="12"/>
      <c r="B11" s="13"/>
      <c r="C11" s="54" t="s">
        <v>33</v>
      </c>
      <c r="D11" s="13"/>
      <c r="E11" s="13"/>
      <c r="F11" s="13"/>
      <c r="G11" s="13"/>
      <c r="H11" s="53"/>
      <c r="I11" s="13"/>
      <c r="J11" s="13"/>
      <c r="K11" s="13"/>
      <c r="L11" s="52" t="s">
        <v>70</v>
      </c>
    </row>
    <row r="12" spans="1:12" ht="20.25" customHeight="1" x14ac:dyDescent="0.25">
      <c r="A12" s="13"/>
      <c r="B12" s="13"/>
      <c r="C12" s="52" t="s">
        <v>35</v>
      </c>
      <c r="D12" s="52"/>
      <c r="E12" s="52"/>
      <c r="F12" s="16"/>
      <c r="G12" s="16"/>
      <c r="H12" s="52"/>
      <c r="I12" s="52"/>
      <c r="J12" s="16"/>
      <c r="K12" s="13"/>
      <c r="L12" s="52" t="s">
        <v>70</v>
      </c>
    </row>
    <row r="13" spans="1:12" ht="20.25" customHeight="1" x14ac:dyDescent="0.25">
      <c r="A13" s="1">
        <v>5</v>
      </c>
      <c r="B13" s="18" t="s">
        <v>37</v>
      </c>
      <c r="C13" s="46" t="s">
        <v>38</v>
      </c>
      <c r="D13" s="19" t="s">
        <v>71</v>
      </c>
      <c r="E13" s="3"/>
      <c r="F13" s="4">
        <v>30000</v>
      </c>
      <c r="G13" s="4">
        <v>150000</v>
      </c>
      <c r="H13" s="4"/>
      <c r="I13" s="4"/>
      <c r="J13" s="4"/>
      <c r="K13" s="34"/>
      <c r="L13" s="1"/>
    </row>
    <row r="14" spans="1:12" ht="20.25" customHeight="1" x14ac:dyDescent="0.25">
      <c r="A14" s="1">
        <v>6</v>
      </c>
      <c r="B14" s="5" t="s">
        <v>39</v>
      </c>
      <c r="C14" s="46" t="s">
        <v>40</v>
      </c>
      <c r="D14" s="17" t="s">
        <v>41</v>
      </c>
      <c r="E14" s="3"/>
      <c r="F14" s="4">
        <v>35000</v>
      </c>
      <c r="G14" s="4">
        <v>470000</v>
      </c>
      <c r="H14" s="51"/>
      <c r="I14" s="4">
        <v>35000</v>
      </c>
      <c r="J14" s="4"/>
      <c r="K14" s="34" t="s">
        <v>89</v>
      </c>
      <c r="L14" s="1" t="s">
        <v>90</v>
      </c>
    </row>
    <row r="15" spans="1:12" ht="20.25" customHeight="1" x14ac:dyDescent="0.25">
      <c r="A15" s="12">
        <v>7</v>
      </c>
      <c r="B15" s="13"/>
      <c r="C15" s="12" t="s">
        <v>44</v>
      </c>
      <c r="D15" s="12"/>
      <c r="E15" s="12"/>
      <c r="F15" s="4"/>
      <c r="G15" s="12"/>
      <c r="H15" s="13"/>
      <c r="I15" s="13"/>
      <c r="J15" s="13"/>
      <c r="K15" s="13"/>
      <c r="L15" s="52" t="s">
        <v>70</v>
      </c>
    </row>
    <row r="16" spans="1:12" ht="20.25" customHeight="1" x14ac:dyDescent="0.25">
      <c r="A16" s="1">
        <v>8</v>
      </c>
      <c r="B16" s="5" t="s">
        <v>46</v>
      </c>
      <c r="C16" s="46" t="s">
        <v>47</v>
      </c>
      <c r="D16" s="19" t="s">
        <v>48</v>
      </c>
      <c r="E16" s="3"/>
      <c r="F16" s="4">
        <v>40000</v>
      </c>
      <c r="G16" s="4"/>
      <c r="H16" s="4"/>
      <c r="I16" s="4"/>
      <c r="J16" s="4">
        <v>40000</v>
      </c>
      <c r="K16" s="34" t="s">
        <v>86</v>
      </c>
      <c r="L16" s="50" t="s">
        <v>85</v>
      </c>
    </row>
    <row r="17" spans="1:13" ht="20.25" customHeight="1" x14ac:dyDescent="0.25">
      <c r="A17" s="12">
        <v>9</v>
      </c>
      <c r="B17" s="20"/>
      <c r="C17" s="57" t="s">
        <v>50</v>
      </c>
      <c r="D17" s="14"/>
      <c r="E17" s="15"/>
      <c r="F17" s="16"/>
      <c r="G17" s="16"/>
      <c r="H17" s="16"/>
      <c r="I17" s="16"/>
      <c r="J17" s="16"/>
      <c r="K17" s="58"/>
      <c r="L17" s="52" t="s">
        <v>70</v>
      </c>
    </row>
    <row r="18" spans="1:13" ht="20.25" customHeight="1" x14ac:dyDescent="0.25">
      <c r="A18" s="1">
        <v>10</v>
      </c>
      <c r="B18" s="5" t="s">
        <v>52</v>
      </c>
      <c r="C18" s="46" t="s">
        <v>53</v>
      </c>
      <c r="D18" s="17" t="s">
        <v>54</v>
      </c>
      <c r="E18" s="3"/>
      <c r="F18" s="4">
        <v>40000</v>
      </c>
      <c r="G18" s="4"/>
      <c r="H18" s="4"/>
      <c r="I18" s="4"/>
      <c r="J18" s="4"/>
      <c r="K18" s="34"/>
      <c r="L18" s="1"/>
    </row>
    <row r="19" spans="1:13" ht="20.25" customHeight="1" x14ac:dyDescent="0.25">
      <c r="A19" s="20"/>
      <c r="B19" s="20"/>
      <c r="C19" s="45" t="s">
        <v>55</v>
      </c>
      <c r="D19" s="20"/>
      <c r="E19" s="20"/>
      <c r="F19" s="44"/>
      <c r="G19" s="20"/>
      <c r="H19" s="43"/>
      <c r="I19" s="20"/>
      <c r="J19" s="20"/>
      <c r="K19" s="42"/>
      <c r="L19" s="41" t="s">
        <v>70</v>
      </c>
    </row>
    <row r="20" spans="1:13" ht="20.25" customHeight="1" x14ac:dyDescent="0.25">
      <c r="A20" s="20"/>
      <c r="B20" s="20"/>
      <c r="C20" s="45" t="s">
        <v>56</v>
      </c>
      <c r="D20" s="20"/>
      <c r="E20" s="20"/>
      <c r="F20" s="44"/>
      <c r="G20" s="20"/>
      <c r="H20" s="44"/>
      <c r="I20" s="20"/>
      <c r="J20" s="20"/>
      <c r="K20" s="42"/>
      <c r="L20" s="41" t="s">
        <v>70</v>
      </c>
    </row>
    <row r="21" spans="1:13" ht="13.5" customHeight="1" x14ac:dyDescent="0.25">
      <c r="A21" s="20"/>
      <c r="B21" s="20" t="s">
        <v>57</v>
      </c>
      <c r="C21" s="45" t="s">
        <v>58</v>
      </c>
      <c r="D21" s="20" t="s">
        <v>59</v>
      </c>
      <c r="E21" s="20"/>
      <c r="F21" s="44"/>
      <c r="G21" s="20"/>
      <c r="H21" s="43"/>
      <c r="I21" s="20"/>
      <c r="J21" s="20"/>
      <c r="K21" s="42"/>
      <c r="L21" s="41"/>
    </row>
    <row r="22" spans="1:13" ht="17.25" customHeight="1" x14ac:dyDescent="0.25">
      <c r="A22" s="36">
        <v>11</v>
      </c>
      <c r="B22" s="37" t="s">
        <v>83</v>
      </c>
      <c r="C22" s="36" t="s">
        <v>60</v>
      </c>
      <c r="D22" s="37" t="s">
        <v>82</v>
      </c>
      <c r="E22" s="36"/>
      <c r="F22" s="35">
        <v>40000</v>
      </c>
      <c r="G22" s="36"/>
      <c r="H22" s="35"/>
      <c r="I22" s="36"/>
      <c r="J22" s="35"/>
      <c r="K22" s="40" t="s">
        <v>81</v>
      </c>
      <c r="L22" s="39" t="s">
        <v>80</v>
      </c>
    </row>
    <row r="23" spans="1:13" ht="17.25" customHeight="1" x14ac:dyDescent="0.25">
      <c r="A23" s="36">
        <v>12</v>
      </c>
      <c r="B23" s="38" t="s">
        <v>63</v>
      </c>
      <c r="C23" s="36" t="s">
        <v>64</v>
      </c>
      <c r="D23" s="37" t="s">
        <v>65</v>
      </c>
      <c r="E23" s="36"/>
      <c r="F23" s="35">
        <v>20000</v>
      </c>
      <c r="G23" s="36"/>
      <c r="H23" s="35"/>
      <c r="I23" s="36"/>
      <c r="J23" s="35"/>
      <c r="K23" s="34"/>
      <c r="L23" s="1"/>
    </row>
    <row r="24" spans="1:13" ht="17.25" customHeight="1" x14ac:dyDescent="0.25">
      <c r="A24" s="22" t="s">
        <v>61</v>
      </c>
      <c r="B24" s="22"/>
      <c r="C24" s="33" t="s">
        <v>62</v>
      </c>
      <c r="D24" s="22">
        <v>58877048</v>
      </c>
      <c r="E24" s="22"/>
      <c r="F24" s="25">
        <v>50000</v>
      </c>
      <c r="G24" s="25">
        <v>900000</v>
      </c>
      <c r="H24" s="78" t="s">
        <v>78</v>
      </c>
      <c r="I24" s="79"/>
      <c r="J24" s="79"/>
      <c r="K24" s="79"/>
      <c r="L24" s="80"/>
      <c r="M24" s="32"/>
    </row>
    <row r="25" spans="1:13" ht="30" customHeight="1" x14ac:dyDescent="0.3">
      <c r="A25" s="76" t="s">
        <v>7</v>
      </c>
      <c r="B25" s="76"/>
      <c r="C25" s="76"/>
      <c r="D25" s="76"/>
      <c r="E25" s="76"/>
      <c r="F25" s="4">
        <f>SUM(F7:F24)</f>
        <v>375000</v>
      </c>
      <c r="G25" s="21">
        <f>SUM(G7:G24)</f>
        <v>1750000</v>
      </c>
      <c r="H25" s="4">
        <f>SUM(H7:H23)</f>
        <v>0</v>
      </c>
      <c r="I25" s="4">
        <f>SUM(I7:I23)</f>
        <v>35000</v>
      </c>
      <c r="J25" s="4">
        <f>SUM(J7:J23)</f>
        <v>40000</v>
      </c>
      <c r="K25" s="11"/>
      <c r="L25" s="31"/>
    </row>
    <row r="26" spans="1:13" ht="30" customHeight="1" x14ac:dyDescent="0.3">
      <c r="A26" s="72" t="s">
        <v>74</v>
      </c>
      <c r="B26" s="72"/>
      <c r="C26" s="72"/>
      <c r="D26" s="72"/>
      <c r="E26" s="72"/>
      <c r="F26" s="72"/>
      <c r="G26" s="72"/>
      <c r="H26" s="72"/>
      <c r="I26" s="73"/>
      <c r="J26" s="27"/>
      <c r="K26" s="28"/>
      <c r="L26" s="30"/>
    </row>
    <row r="27" spans="1:13" ht="30" customHeight="1" x14ac:dyDescent="0.3">
      <c r="A27" s="72" t="s">
        <v>107</v>
      </c>
      <c r="B27" s="72"/>
      <c r="C27" s="72"/>
      <c r="D27" s="72"/>
      <c r="E27" s="72"/>
      <c r="F27" s="72"/>
      <c r="G27" s="72"/>
      <c r="H27" s="72"/>
      <c r="I27" s="73"/>
      <c r="J27" s="27"/>
      <c r="K27" s="28"/>
      <c r="L27" s="30"/>
    </row>
    <row r="28" spans="1:13" x14ac:dyDescent="0.25">
      <c r="A28" t="s">
        <v>60</v>
      </c>
      <c r="B28" t="s">
        <v>77</v>
      </c>
      <c r="F28" t="s">
        <v>76</v>
      </c>
    </row>
    <row r="29" spans="1:13" x14ac:dyDescent="0.25">
      <c r="A29" t="s">
        <v>75</v>
      </c>
    </row>
  </sheetData>
  <mergeCells count="9">
    <mergeCell ref="H24:L24"/>
    <mergeCell ref="A25:E25"/>
    <mergeCell ref="A26:I26"/>
    <mergeCell ref="A27:I27"/>
    <mergeCell ref="A1:K1"/>
    <mergeCell ref="K2:L2"/>
    <mergeCell ref="D4:E4"/>
    <mergeCell ref="K4:L4"/>
    <mergeCell ref="K5:L5"/>
  </mergeCells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G15" sqref="G15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6.85546875" customWidth="1"/>
    <col min="6" max="6" width="9.85546875" customWidth="1"/>
    <col min="7" max="7" width="10.28515625" customWidth="1"/>
    <col min="8" max="8" width="12" customWidth="1"/>
    <col min="9" max="9" width="9.42578125" customWidth="1"/>
    <col min="10" max="10" width="14.42578125" customWidth="1"/>
    <col min="11" max="11" width="8.7109375" customWidth="1"/>
    <col min="12" max="12" width="11.5703125" customWidth="1"/>
  </cols>
  <sheetData>
    <row r="1" spans="1:12" ht="18.75" x14ac:dyDescent="0.25">
      <c r="A1" s="81" t="s">
        <v>106</v>
      </c>
      <c r="B1" s="81"/>
      <c r="C1" s="81"/>
      <c r="D1" s="81"/>
      <c r="E1" s="81"/>
      <c r="F1" s="81"/>
      <c r="G1" s="81"/>
      <c r="H1" s="81"/>
      <c r="I1" s="81"/>
      <c r="J1" s="81"/>
      <c r="K1" s="81"/>
    </row>
    <row r="2" spans="1:12" ht="18.75" x14ac:dyDescent="0.3">
      <c r="A2" s="6" t="s">
        <v>12</v>
      </c>
      <c r="E2" s="7" t="s">
        <v>20</v>
      </c>
      <c r="F2" s="7"/>
      <c r="I2" s="7"/>
      <c r="K2" s="77" t="s">
        <v>13</v>
      </c>
      <c r="L2" s="77"/>
    </row>
    <row r="3" spans="1:12" ht="18.75" x14ac:dyDescent="0.3">
      <c r="A3" s="6" t="s">
        <v>14</v>
      </c>
      <c r="E3" s="7" t="s">
        <v>15</v>
      </c>
      <c r="F3" s="7"/>
      <c r="G3" s="7"/>
      <c r="H3" s="7" t="s">
        <v>16</v>
      </c>
      <c r="I3" s="7"/>
    </row>
    <row r="4" spans="1:12" ht="18.75" x14ac:dyDescent="0.3">
      <c r="A4" s="6" t="s">
        <v>17</v>
      </c>
      <c r="D4" s="77" t="s">
        <v>19</v>
      </c>
      <c r="E4" s="77"/>
      <c r="F4" s="29"/>
      <c r="G4" s="29"/>
      <c r="H4" s="29" t="s">
        <v>18</v>
      </c>
      <c r="I4" s="29"/>
      <c r="J4" s="29"/>
      <c r="K4" s="82" t="s">
        <v>67</v>
      </c>
      <c r="L4" s="82"/>
    </row>
    <row r="5" spans="1:12" ht="18.75" x14ac:dyDescent="0.3">
      <c r="K5" s="82" t="s">
        <v>68</v>
      </c>
      <c r="L5" s="82"/>
    </row>
    <row r="6" spans="1:12" x14ac:dyDescent="0.25">
      <c r="A6" s="8" t="s">
        <v>0</v>
      </c>
      <c r="B6" s="2" t="s">
        <v>1</v>
      </c>
      <c r="C6" s="2" t="s">
        <v>11</v>
      </c>
      <c r="D6" s="2" t="s">
        <v>10</v>
      </c>
      <c r="E6" s="2" t="s">
        <v>2</v>
      </c>
      <c r="F6" s="2" t="s">
        <v>3</v>
      </c>
      <c r="G6" s="2" t="s">
        <v>4</v>
      </c>
      <c r="H6" s="56" t="s">
        <v>9</v>
      </c>
      <c r="I6" s="2" t="s">
        <v>6</v>
      </c>
      <c r="J6" s="55" t="s">
        <v>5</v>
      </c>
      <c r="K6" s="2" t="s">
        <v>8</v>
      </c>
      <c r="L6" s="55" t="s">
        <v>91</v>
      </c>
    </row>
    <row r="7" spans="1:12" ht="20.25" customHeight="1" x14ac:dyDescent="0.25">
      <c r="A7" s="1">
        <v>1</v>
      </c>
      <c r="B7" s="9" t="s">
        <v>22</v>
      </c>
      <c r="C7" s="46" t="s">
        <v>23</v>
      </c>
      <c r="D7" s="10">
        <v>8385976</v>
      </c>
      <c r="E7" s="1"/>
      <c r="F7" s="4">
        <v>30000</v>
      </c>
      <c r="G7" s="4"/>
      <c r="H7" s="4">
        <v>30000</v>
      </c>
      <c r="I7" s="4"/>
      <c r="J7" s="4">
        <f>SUM(H7:I7)</f>
        <v>30000</v>
      </c>
      <c r="K7" s="34" t="s">
        <v>93</v>
      </c>
      <c r="L7" s="1"/>
    </row>
    <row r="8" spans="1:12" ht="20.25" customHeight="1" x14ac:dyDescent="0.25">
      <c r="A8" s="1">
        <v>2</v>
      </c>
      <c r="B8" s="5" t="s">
        <v>24</v>
      </c>
      <c r="C8" s="46" t="s">
        <v>25</v>
      </c>
      <c r="D8" s="10" t="s">
        <v>26</v>
      </c>
      <c r="E8" s="3"/>
      <c r="F8" s="4">
        <v>30000</v>
      </c>
      <c r="G8" s="4"/>
      <c r="H8" s="4">
        <v>30000</v>
      </c>
      <c r="I8" s="4"/>
      <c r="J8" s="4">
        <f t="shared" ref="J8:J23" si="0">SUM(H8:I8)</f>
        <v>30000</v>
      </c>
      <c r="K8" s="34" t="s">
        <v>93</v>
      </c>
      <c r="L8" s="1"/>
    </row>
    <row r="9" spans="1:12" ht="20.25" customHeight="1" x14ac:dyDescent="0.25">
      <c r="A9" s="1">
        <v>3</v>
      </c>
      <c r="B9" s="5" t="s">
        <v>27</v>
      </c>
      <c r="C9" s="46" t="s">
        <v>28</v>
      </c>
      <c r="D9" s="10" t="s">
        <v>29</v>
      </c>
      <c r="E9" s="3"/>
      <c r="F9" s="4">
        <v>30000</v>
      </c>
      <c r="G9" s="4"/>
      <c r="H9" s="4">
        <v>30000</v>
      </c>
      <c r="I9" s="4"/>
      <c r="J9" s="4">
        <f t="shared" si="0"/>
        <v>30000</v>
      </c>
      <c r="K9" s="34" t="s">
        <v>94</v>
      </c>
      <c r="L9" s="1"/>
    </row>
    <row r="10" spans="1:12" ht="20.25" customHeight="1" x14ac:dyDescent="0.25">
      <c r="A10" s="1">
        <v>4</v>
      </c>
      <c r="B10" s="5" t="s">
        <v>30</v>
      </c>
      <c r="C10" s="46" t="s">
        <v>31</v>
      </c>
      <c r="D10" s="10" t="s">
        <v>32</v>
      </c>
      <c r="E10" s="3"/>
      <c r="F10" s="4">
        <v>30000</v>
      </c>
      <c r="G10" s="4">
        <v>170000</v>
      </c>
      <c r="H10" s="4">
        <v>30000</v>
      </c>
      <c r="I10" s="4"/>
      <c r="J10" s="4">
        <f t="shared" si="0"/>
        <v>30000</v>
      </c>
      <c r="K10" s="34" t="s">
        <v>94</v>
      </c>
      <c r="L10" s="1"/>
    </row>
    <row r="11" spans="1:12" ht="18" customHeight="1" x14ac:dyDescent="0.25">
      <c r="A11" s="12"/>
      <c r="B11" s="13"/>
      <c r="C11" s="54" t="s">
        <v>33</v>
      </c>
      <c r="D11" s="13"/>
      <c r="E11" s="13"/>
      <c r="F11" s="13"/>
      <c r="G11" s="13"/>
      <c r="H11" s="13"/>
      <c r="I11" s="13"/>
      <c r="J11" s="4">
        <f t="shared" si="0"/>
        <v>0</v>
      </c>
      <c r="K11" s="34"/>
      <c r="L11" s="41" t="s">
        <v>70</v>
      </c>
    </row>
    <row r="12" spans="1:12" ht="15" customHeight="1" x14ac:dyDescent="0.25">
      <c r="A12" s="13"/>
      <c r="B12" s="13"/>
      <c r="C12" s="52" t="s">
        <v>35</v>
      </c>
      <c r="D12" s="52"/>
      <c r="E12" s="52"/>
      <c r="F12" s="16"/>
      <c r="G12" s="16"/>
      <c r="H12" s="16"/>
      <c r="I12" s="52"/>
      <c r="J12" s="4">
        <f t="shared" si="0"/>
        <v>0</v>
      </c>
      <c r="K12" s="34"/>
      <c r="L12" s="41" t="s">
        <v>70</v>
      </c>
    </row>
    <row r="13" spans="1:12" ht="20.25" customHeight="1" x14ac:dyDescent="0.25">
      <c r="A13" s="1">
        <v>5</v>
      </c>
      <c r="B13" s="18" t="s">
        <v>37</v>
      </c>
      <c r="C13" s="46" t="s">
        <v>38</v>
      </c>
      <c r="D13" s="19" t="s">
        <v>71</v>
      </c>
      <c r="E13" s="3"/>
      <c r="F13" s="4">
        <v>30000</v>
      </c>
      <c r="G13" s="4">
        <v>150000</v>
      </c>
      <c r="H13" s="4">
        <v>30000</v>
      </c>
      <c r="I13" s="4"/>
      <c r="J13" s="4">
        <f t="shared" si="0"/>
        <v>30000</v>
      </c>
      <c r="K13" s="34" t="s">
        <v>94</v>
      </c>
      <c r="L13" s="1"/>
    </row>
    <row r="14" spans="1:12" ht="20.25" customHeight="1" x14ac:dyDescent="0.25">
      <c r="A14" s="1">
        <v>6</v>
      </c>
      <c r="B14" s="5" t="s">
        <v>39</v>
      </c>
      <c r="C14" s="46" t="s">
        <v>40</v>
      </c>
      <c r="D14" s="17" t="s">
        <v>41</v>
      </c>
      <c r="E14" s="3"/>
      <c r="F14" s="4">
        <v>35000</v>
      </c>
      <c r="G14" s="4">
        <v>400000</v>
      </c>
      <c r="H14" s="4">
        <v>35000</v>
      </c>
      <c r="I14" s="4"/>
      <c r="J14" s="4">
        <f t="shared" si="0"/>
        <v>35000</v>
      </c>
      <c r="K14" s="34" t="s">
        <v>95</v>
      </c>
      <c r="L14" s="59"/>
    </row>
    <row r="15" spans="1:12" ht="20.25" customHeight="1" x14ac:dyDescent="0.25">
      <c r="A15" s="12"/>
      <c r="B15" s="13"/>
      <c r="C15" s="12" t="s">
        <v>44</v>
      </c>
      <c r="D15" s="12"/>
      <c r="E15" s="12"/>
      <c r="F15" s="12"/>
      <c r="G15" s="12"/>
      <c r="H15" s="12"/>
      <c r="I15" s="13"/>
      <c r="J15" s="4">
        <f t="shared" si="0"/>
        <v>0</v>
      </c>
      <c r="K15" s="34"/>
      <c r="L15" s="41" t="s">
        <v>70</v>
      </c>
    </row>
    <row r="16" spans="1:12" ht="20.25" customHeight="1" x14ac:dyDescent="0.25">
      <c r="A16" s="1">
        <v>7</v>
      </c>
      <c r="B16" s="5" t="s">
        <v>46</v>
      </c>
      <c r="C16" s="46" t="s">
        <v>47</v>
      </c>
      <c r="D16" s="19" t="s">
        <v>48</v>
      </c>
      <c r="E16" s="3"/>
      <c r="F16" s="4">
        <v>40000</v>
      </c>
      <c r="G16" s="4"/>
      <c r="H16" s="4">
        <v>40000</v>
      </c>
      <c r="I16" s="4"/>
      <c r="J16" s="4">
        <f t="shared" si="0"/>
        <v>40000</v>
      </c>
      <c r="K16" s="34" t="s">
        <v>93</v>
      </c>
      <c r="L16" s="50"/>
    </row>
    <row r="17" spans="1:13" ht="20.25" customHeight="1" x14ac:dyDescent="0.25">
      <c r="A17" s="12"/>
      <c r="B17" s="20"/>
      <c r="C17" s="57" t="s">
        <v>50</v>
      </c>
      <c r="D17" s="14"/>
      <c r="E17" s="15"/>
      <c r="F17" s="16"/>
      <c r="G17" s="16"/>
      <c r="H17" s="16"/>
      <c r="I17" s="16"/>
      <c r="J17" s="4">
        <f t="shared" si="0"/>
        <v>0</v>
      </c>
      <c r="K17" s="34"/>
      <c r="L17" s="41" t="s">
        <v>70</v>
      </c>
    </row>
    <row r="18" spans="1:13" ht="20.25" customHeight="1" x14ac:dyDescent="0.25">
      <c r="A18" s="1">
        <v>8</v>
      </c>
      <c r="B18" s="5" t="s">
        <v>52</v>
      </c>
      <c r="C18" s="46" t="s">
        <v>53</v>
      </c>
      <c r="D18" s="17" t="s">
        <v>54</v>
      </c>
      <c r="E18" s="3"/>
      <c r="F18" s="4">
        <v>40000</v>
      </c>
      <c r="G18" s="4"/>
      <c r="H18" s="4">
        <v>40000</v>
      </c>
      <c r="I18" s="4"/>
      <c r="J18" s="4">
        <f t="shared" si="0"/>
        <v>40000</v>
      </c>
      <c r="K18" s="34" t="s">
        <v>93</v>
      </c>
      <c r="L18" s="1"/>
    </row>
    <row r="19" spans="1:13" ht="20.25" customHeight="1" x14ac:dyDescent="0.25">
      <c r="A19" s="20"/>
      <c r="B19" s="20"/>
      <c r="C19" s="45" t="s">
        <v>55</v>
      </c>
      <c r="D19" s="20"/>
      <c r="E19" s="20"/>
      <c r="F19" s="44"/>
      <c r="G19" s="20"/>
      <c r="H19" s="44"/>
      <c r="I19" s="20"/>
      <c r="J19" s="4">
        <f t="shared" si="0"/>
        <v>0</v>
      </c>
      <c r="K19" s="42"/>
      <c r="L19" s="41" t="s">
        <v>70</v>
      </c>
    </row>
    <row r="20" spans="1:13" ht="20.25" customHeight="1" x14ac:dyDescent="0.25">
      <c r="A20" s="20"/>
      <c r="B20" s="20"/>
      <c r="C20" s="45" t="s">
        <v>56</v>
      </c>
      <c r="D20" s="20"/>
      <c r="E20" s="20"/>
      <c r="F20" s="44"/>
      <c r="G20" s="20"/>
      <c r="H20" s="44"/>
      <c r="I20" s="20"/>
      <c r="J20" s="4">
        <f t="shared" si="0"/>
        <v>0</v>
      </c>
      <c r="K20" s="42"/>
      <c r="L20" s="41" t="s">
        <v>70</v>
      </c>
    </row>
    <row r="21" spans="1:13" ht="13.5" customHeight="1" x14ac:dyDescent="0.25">
      <c r="A21" s="20"/>
      <c r="B21" s="20" t="s">
        <v>57</v>
      </c>
      <c r="C21" s="45" t="s">
        <v>58</v>
      </c>
      <c r="D21" s="20" t="s">
        <v>59</v>
      </c>
      <c r="E21" s="20"/>
      <c r="F21" s="44"/>
      <c r="G21" s="20"/>
      <c r="H21" s="44"/>
      <c r="I21" s="20"/>
      <c r="J21" s="4">
        <f t="shared" si="0"/>
        <v>0</v>
      </c>
      <c r="K21" s="42"/>
      <c r="L21" s="44" t="s">
        <v>92</v>
      </c>
    </row>
    <row r="22" spans="1:13" ht="17.25" customHeight="1" x14ac:dyDescent="0.25">
      <c r="A22" s="36">
        <v>9</v>
      </c>
      <c r="B22" s="61" t="s">
        <v>83</v>
      </c>
      <c r="C22" s="36" t="s">
        <v>60</v>
      </c>
      <c r="D22" s="37" t="s">
        <v>82</v>
      </c>
      <c r="E22" s="36"/>
      <c r="F22" s="35">
        <v>40000</v>
      </c>
      <c r="G22" s="36"/>
      <c r="H22" s="35">
        <v>80000</v>
      </c>
      <c r="I22" s="36"/>
      <c r="J22" s="4">
        <f t="shared" si="0"/>
        <v>80000</v>
      </c>
      <c r="K22" s="34" t="s">
        <v>94</v>
      </c>
      <c r="L22" s="34"/>
    </row>
    <row r="23" spans="1:13" ht="17.25" customHeight="1" x14ac:dyDescent="0.25">
      <c r="A23" s="36"/>
      <c r="B23" s="62" t="s">
        <v>63</v>
      </c>
      <c r="C23" s="36" t="s">
        <v>64</v>
      </c>
      <c r="D23" s="37" t="s">
        <v>65</v>
      </c>
      <c r="E23" s="36"/>
      <c r="F23" s="35">
        <v>20000</v>
      </c>
      <c r="G23" s="36"/>
      <c r="H23" s="35">
        <v>20000</v>
      </c>
      <c r="I23" s="36"/>
      <c r="J23" s="4">
        <f t="shared" si="0"/>
        <v>20000</v>
      </c>
      <c r="K23" s="34" t="s">
        <v>94</v>
      </c>
      <c r="L23" s="1"/>
    </row>
    <row r="24" spans="1:13" ht="17.25" customHeight="1" x14ac:dyDescent="0.25">
      <c r="A24" s="22" t="s">
        <v>61</v>
      </c>
      <c r="B24" s="22"/>
      <c r="C24" s="33" t="s">
        <v>62</v>
      </c>
      <c r="D24" s="22">
        <v>58877048</v>
      </c>
      <c r="E24" s="22"/>
      <c r="F24" s="25"/>
      <c r="G24" s="60">
        <v>1000000</v>
      </c>
      <c r="H24" s="78" t="s">
        <v>78</v>
      </c>
      <c r="I24" s="79"/>
      <c r="J24" s="79"/>
      <c r="K24" s="79"/>
      <c r="L24" s="80"/>
      <c r="M24" s="32"/>
    </row>
    <row r="25" spans="1:13" ht="30" customHeight="1" x14ac:dyDescent="0.3">
      <c r="A25" s="76" t="s">
        <v>7</v>
      </c>
      <c r="B25" s="76"/>
      <c r="C25" s="76"/>
      <c r="D25" s="76"/>
      <c r="E25" s="76"/>
      <c r="F25" s="4">
        <f>SUM(F7:F24)</f>
        <v>325000</v>
      </c>
      <c r="G25" s="21">
        <f>SUM(G7:G24)</f>
        <v>1720000</v>
      </c>
      <c r="H25" s="21">
        <f t="shared" ref="H25:J25" si="1">SUM(H7:H24)</f>
        <v>365000</v>
      </c>
      <c r="I25" s="21">
        <f t="shared" si="1"/>
        <v>0</v>
      </c>
      <c r="J25" s="21">
        <f t="shared" si="1"/>
        <v>365000</v>
      </c>
      <c r="K25" s="11"/>
      <c r="L25" s="31"/>
    </row>
    <row r="26" spans="1:13" x14ac:dyDescent="0.25">
      <c r="A26" t="s">
        <v>60</v>
      </c>
      <c r="B26" t="s">
        <v>77</v>
      </c>
      <c r="F26" t="s">
        <v>76</v>
      </c>
    </row>
    <row r="27" spans="1:13" x14ac:dyDescent="0.25">
      <c r="A27" t="s">
        <v>75</v>
      </c>
    </row>
  </sheetData>
  <mergeCells count="7">
    <mergeCell ref="A25:E25"/>
    <mergeCell ref="A1:K1"/>
    <mergeCell ref="K2:L2"/>
    <mergeCell ref="D4:E4"/>
    <mergeCell ref="K4:L4"/>
    <mergeCell ref="K5:L5"/>
    <mergeCell ref="H24:L24"/>
  </mergeCells>
  <pageMargins left="0.31496062992125984" right="0.31496062992125984" top="0.35433070866141736" bottom="0.35433070866141736" header="0.31496062992125984" footer="0.31496062992125984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7" workbookViewId="0">
      <selection activeCell="K29" sqref="K29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11.5703125" customWidth="1"/>
    <col min="8" max="8" width="8.7109375" customWidth="1"/>
    <col min="9" max="9" width="14.42578125" customWidth="1"/>
    <col min="10" max="10" width="8.7109375" customWidth="1"/>
    <col min="11" max="11" width="13" customWidth="1"/>
  </cols>
  <sheetData>
    <row r="1" spans="1:12" ht="18.75" x14ac:dyDescent="0.25">
      <c r="A1" s="81" t="s">
        <v>96</v>
      </c>
      <c r="B1" s="81"/>
      <c r="C1" s="81"/>
      <c r="D1" s="81"/>
      <c r="E1" s="81"/>
      <c r="F1" s="81"/>
      <c r="G1" s="81"/>
      <c r="H1" s="81"/>
      <c r="I1" s="81"/>
      <c r="J1" s="81"/>
    </row>
    <row r="2" spans="1:12" ht="18.75" x14ac:dyDescent="0.3">
      <c r="A2" s="6" t="s">
        <v>12</v>
      </c>
      <c r="E2" s="7"/>
      <c r="H2" s="7"/>
      <c r="J2" s="77" t="s">
        <v>13</v>
      </c>
      <c r="K2" s="77"/>
    </row>
    <row r="3" spans="1:12" ht="18.75" x14ac:dyDescent="0.3">
      <c r="A3" s="6" t="s">
        <v>14</v>
      </c>
      <c r="E3" s="7"/>
      <c r="F3" s="7"/>
      <c r="G3" s="7" t="s">
        <v>16</v>
      </c>
      <c r="H3" s="7"/>
    </row>
    <row r="4" spans="1:12" ht="18.75" x14ac:dyDescent="0.3">
      <c r="A4" s="6" t="s">
        <v>17</v>
      </c>
      <c r="D4" s="63" t="s">
        <v>19</v>
      </c>
      <c r="E4" s="63"/>
      <c r="F4" s="63"/>
      <c r="G4" s="63" t="s">
        <v>18</v>
      </c>
      <c r="H4" s="63"/>
      <c r="I4" s="63"/>
      <c r="J4" s="87" t="s">
        <v>97</v>
      </c>
      <c r="K4" s="87"/>
      <c r="L4" s="87"/>
    </row>
    <row r="5" spans="1:12" ht="15.75" customHeight="1" x14ac:dyDescent="0.25">
      <c r="J5" s="88" t="s">
        <v>98</v>
      </c>
      <c r="K5" s="88"/>
      <c r="L5" s="89"/>
    </row>
    <row r="6" spans="1:12" x14ac:dyDescent="0.25">
      <c r="A6" s="8" t="s">
        <v>0</v>
      </c>
      <c r="B6" s="2" t="s">
        <v>1</v>
      </c>
      <c r="C6" s="2" t="s">
        <v>11</v>
      </c>
      <c r="D6" s="2" t="s">
        <v>10</v>
      </c>
      <c r="E6" s="2" t="s">
        <v>3</v>
      </c>
      <c r="F6" s="2" t="s">
        <v>4</v>
      </c>
      <c r="G6" s="56" t="s">
        <v>9</v>
      </c>
      <c r="H6" s="2" t="s">
        <v>6</v>
      </c>
      <c r="I6" s="55" t="s">
        <v>5</v>
      </c>
      <c r="J6" s="2" t="s">
        <v>8</v>
      </c>
      <c r="K6" s="55" t="s">
        <v>99</v>
      </c>
      <c r="L6" s="64"/>
    </row>
    <row r="7" spans="1:12" ht="15.75" x14ac:dyDescent="0.25">
      <c r="A7" s="1">
        <v>1</v>
      </c>
      <c r="B7" s="9" t="s">
        <v>22</v>
      </c>
      <c r="C7" s="46" t="s">
        <v>23</v>
      </c>
      <c r="D7" s="10">
        <v>8385976</v>
      </c>
      <c r="E7" s="4">
        <v>30000</v>
      </c>
      <c r="F7" s="4"/>
      <c r="G7" s="71">
        <v>30000</v>
      </c>
      <c r="H7" s="4"/>
      <c r="I7" s="4">
        <f>SUM(G7:H7)</f>
        <v>30000</v>
      </c>
      <c r="J7" s="34" t="s">
        <v>127</v>
      </c>
      <c r="K7" s="65" t="s">
        <v>66</v>
      </c>
    </row>
    <row r="8" spans="1:12" ht="15.75" x14ac:dyDescent="0.25">
      <c r="A8" s="1">
        <v>2</v>
      </c>
      <c r="B8" s="5" t="s">
        <v>24</v>
      </c>
      <c r="C8" s="46" t="s">
        <v>25</v>
      </c>
      <c r="D8" s="10" t="s">
        <v>26</v>
      </c>
      <c r="E8" s="4">
        <v>30000</v>
      </c>
      <c r="F8" s="4"/>
      <c r="G8" s="71">
        <v>30000</v>
      </c>
      <c r="H8" s="4"/>
      <c r="I8" s="71">
        <f t="shared" ref="I8:I13" si="0">SUM(G8:H8)</f>
        <v>30000</v>
      </c>
      <c r="J8" s="34" t="s">
        <v>128</v>
      </c>
      <c r="K8" s="65" t="s">
        <v>66</v>
      </c>
    </row>
    <row r="9" spans="1:12" ht="15.75" x14ac:dyDescent="0.25">
      <c r="A9" s="1">
        <v>3</v>
      </c>
      <c r="B9" s="5" t="s">
        <v>27</v>
      </c>
      <c r="C9" s="46" t="s">
        <v>28</v>
      </c>
      <c r="D9" s="10" t="s">
        <v>29</v>
      </c>
      <c r="E9" s="4">
        <v>30000</v>
      </c>
      <c r="F9" s="4">
        <v>6000</v>
      </c>
      <c r="G9" s="71">
        <v>30000</v>
      </c>
      <c r="H9" s="4"/>
      <c r="I9" s="71">
        <f t="shared" si="0"/>
        <v>30000</v>
      </c>
      <c r="J9" s="34" t="s">
        <v>128</v>
      </c>
      <c r="K9" s="65" t="s">
        <v>66</v>
      </c>
    </row>
    <row r="10" spans="1:12" ht="15.75" x14ac:dyDescent="0.25">
      <c r="A10" s="1">
        <v>4</v>
      </c>
      <c r="B10" s="5" t="s">
        <v>30</v>
      </c>
      <c r="C10" s="46" t="s">
        <v>31</v>
      </c>
      <c r="D10" s="10" t="s">
        <v>32</v>
      </c>
      <c r="E10" s="4">
        <v>30000</v>
      </c>
      <c r="F10" s="4">
        <v>206000</v>
      </c>
      <c r="G10" s="71">
        <v>20000</v>
      </c>
      <c r="H10" s="4"/>
      <c r="I10" s="71">
        <f t="shared" si="0"/>
        <v>20000</v>
      </c>
      <c r="J10" s="34" t="s">
        <v>128</v>
      </c>
      <c r="K10" s="65" t="s">
        <v>66</v>
      </c>
    </row>
    <row r="11" spans="1:12" ht="15.75" x14ac:dyDescent="0.25">
      <c r="A11" s="65">
        <v>5</v>
      </c>
      <c r="B11" s="5" t="s">
        <v>100</v>
      </c>
      <c r="C11" s="1" t="s">
        <v>33</v>
      </c>
      <c r="D11" s="10" t="s">
        <v>101</v>
      </c>
      <c r="E11" s="4">
        <v>35000</v>
      </c>
      <c r="F11" s="5"/>
      <c r="G11" s="71">
        <v>35000</v>
      </c>
      <c r="H11" s="5"/>
      <c r="I11" s="71">
        <f t="shared" si="0"/>
        <v>35000</v>
      </c>
      <c r="J11" s="34" t="s">
        <v>128</v>
      </c>
      <c r="K11" s="65" t="s">
        <v>66</v>
      </c>
    </row>
    <row r="12" spans="1:12" ht="15.75" x14ac:dyDescent="0.25">
      <c r="A12" s="20"/>
      <c r="B12" s="20"/>
      <c r="C12" s="12" t="s">
        <v>35</v>
      </c>
      <c r="D12" s="20"/>
      <c r="E12" s="20"/>
      <c r="F12" s="20"/>
      <c r="G12" s="20"/>
      <c r="H12" s="20"/>
      <c r="I12" s="20"/>
      <c r="J12" s="20"/>
      <c r="K12" s="41" t="s">
        <v>70</v>
      </c>
    </row>
    <row r="13" spans="1:12" ht="15.75" x14ac:dyDescent="0.25">
      <c r="A13" s="1">
        <v>6</v>
      </c>
      <c r="B13" s="18" t="s">
        <v>37</v>
      </c>
      <c r="C13" s="46" t="s">
        <v>38</v>
      </c>
      <c r="D13" s="19" t="s">
        <v>71</v>
      </c>
      <c r="E13" s="4">
        <v>30000</v>
      </c>
      <c r="F13" s="4"/>
      <c r="G13" s="71">
        <v>30000</v>
      </c>
      <c r="H13" s="4"/>
      <c r="I13" s="71">
        <f t="shared" si="0"/>
        <v>30000</v>
      </c>
      <c r="J13" s="34" t="s">
        <v>128</v>
      </c>
      <c r="K13" s="65" t="s">
        <v>66</v>
      </c>
    </row>
    <row r="14" spans="1:12" ht="15.75" x14ac:dyDescent="0.25">
      <c r="A14" s="12"/>
      <c r="B14" s="20"/>
      <c r="C14" s="57" t="s">
        <v>40</v>
      </c>
      <c r="D14" s="14"/>
      <c r="E14" s="16"/>
      <c r="F14" s="16"/>
      <c r="G14" s="16"/>
      <c r="H14" s="16"/>
      <c r="I14" s="16"/>
      <c r="J14" s="66"/>
      <c r="K14" s="41" t="s">
        <v>70</v>
      </c>
    </row>
    <row r="15" spans="1:12" ht="15.75" x14ac:dyDescent="0.25">
      <c r="A15" s="12"/>
      <c r="B15" s="20"/>
      <c r="C15" s="57" t="s">
        <v>124</v>
      </c>
      <c r="D15" s="14"/>
      <c r="E15" s="16"/>
      <c r="F15" s="16"/>
      <c r="G15" s="16"/>
      <c r="H15" s="16"/>
      <c r="I15" s="16"/>
      <c r="J15" s="66"/>
      <c r="K15" s="41" t="s">
        <v>70</v>
      </c>
    </row>
    <row r="16" spans="1:12" ht="15.75" x14ac:dyDescent="0.25">
      <c r="A16" s="1">
        <v>7</v>
      </c>
      <c r="B16" s="5" t="s">
        <v>46</v>
      </c>
      <c r="C16" s="46" t="s">
        <v>47</v>
      </c>
      <c r="D16" s="19" t="s">
        <v>48</v>
      </c>
      <c r="E16" s="4">
        <v>40000</v>
      </c>
      <c r="F16" s="4"/>
      <c r="G16" s="71">
        <v>40000</v>
      </c>
      <c r="H16" s="4"/>
      <c r="I16" s="71">
        <f t="shared" ref="I16" si="1">SUM(G16:H16)</f>
        <v>40000</v>
      </c>
      <c r="J16" s="34" t="s">
        <v>128</v>
      </c>
      <c r="K16" s="65" t="s">
        <v>66</v>
      </c>
    </row>
    <row r="17" spans="1:12" ht="15.75" x14ac:dyDescent="0.25">
      <c r="A17" s="12"/>
      <c r="B17" s="20"/>
      <c r="C17" s="57" t="s">
        <v>50</v>
      </c>
      <c r="D17" s="14"/>
      <c r="E17" s="16"/>
      <c r="F17" s="16"/>
      <c r="G17" s="16"/>
      <c r="H17" s="16"/>
      <c r="I17" s="16"/>
      <c r="J17" s="66"/>
      <c r="K17" s="41" t="s">
        <v>70</v>
      </c>
    </row>
    <row r="18" spans="1:12" ht="15.75" x14ac:dyDescent="0.25">
      <c r="A18" s="1">
        <v>8</v>
      </c>
      <c r="B18" s="5" t="s">
        <v>52</v>
      </c>
      <c r="C18" s="46" t="s">
        <v>53</v>
      </c>
      <c r="D18" s="17" t="s">
        <v>54</v>
      </c>
      <c r="E18" s="4">
        <v>40000</v>
      </c>
      <c r="F18" s="4">
        <v>40000</v>
      </c>
      <c r="G18" s="71">
        <v>40000</v>
      </c>
      <c r="H18" s="4">
        <v>40000</v>
      </c>
      <c r="I18" s="71">
        <f t="shared" ref="I18" si="2">SUM(G18:H18)</f>
        <v>80000</v>
      </c>
      <c r="J18" s="34" t="s">
        <v>128</v>
      </c>
      <c r="K18" s="1" t="s">
        <v>126</v>
      </c>
    </row>
    <row r="19" spans="1:12" ht="15.75" x14ac:dyDescent="0.25">
      <c r="A19" s="12"/>
      <c r="B19" s="20" t="s">
        <v>112</v>
      </c>
      <c r="C19" s="57" t="s">
        <v>111</v>
      </c>
      <c r="D19" s="14" t="s">
        <v>113</v>
      </c>
      <c r="E19" s="84" t="s">
        <v>114</v>
      </c>
      <c r="F19" s="85"/>
      <c r="G19" s="85"/>
      <c r="H19" s="85"/>
      <c r="I19" s="85"/>
      <c r="J19" s="85"/>
      <c r="K19" s="86"/>
    </row>
    <row r="20" spans="1:12" ht="15.75" x14ac:dyDescent="0.25">
      <c r="A20" s="20"/>
      <c r="B20" s="20"/>
      <c r="C20" s="57" t="s">
        <v>55</v>
      </c>
      <c r="D20" s="20"/>
      <c r="E20" s="44"/>
      <c r="F20" s="20"/>
      <c r="G20" s="44"/>
      <c r="H20" s="20"/>
      <c r="I20" s="16"/>
      <c r="J20" s="42"/>
      <c r="K20" s="41" t="s">
        <v>70</v>
      </c>
    </row>
    <row r="21" spans="1:12" ht="15.75" x14ac:dyDescent="0.25">
      <c r="A21" s="20"/>
      <c r="B21" s="20"/>
      <c r="C21" s="57" t="s">
        <v>56</v>
      </c>
      <c r="D21" s="20"/>
      <c r="E21" s="44"/>
      <c r="F21" s="20"/>
      <c r="G21" s="44"/>
      <c r="H21" s="20"/>
      <c r="I21" s="16"/>
      <c r="J21" s="42"/>
      <c r="K21" s="41" t="s">
        <v>70</v>
      </c>
    </row>
    <row r="22" spans="1:12" ht="15.75" x14ac:dyDescent="0.25">
      <c r="A22" s="20"/>
      <c r="B22" s="20" t="s">
        <v>102</v>
      </c>
      <c r="C22" s="57" t="s">
        <v>58</v>
      </c>
      <c r="D22" s="20" t="s">
        <v>103</v>
      </c>
      <c r="E22" s="44"/>
      <c r="F22" s="20"/>
      <c r="G22" s="44"/>
      <c r="H22" s="20"/>
      <c r="I22" s="16"/>
      <c r="J22" s="42"/>
      <c r="K22" s="44" t="s">
        <v>92</v>
      </c>
    </row>
    <row r="23" spans="1:12" ht="15.75" x14ac:dyDescent="0.25">
      <c r="A23" s="12"/>
      <c r="B23" s="42"/>
      <c r="C23" s="12" t="s">
        <v>60</v>
      </c>
      <c r="D23" s="41"/>
      <c r="E23" s="16"/>
      <c r="F23" s="12"/>
      <c r="G23" s="16"/>
      <c r="H23" s="12"/>
      <c r="I23" s="16"/>
      <c r="J23" s="66"/>
      <c r="K23" s="41" t="s">
        <v>70</v>
      </c>
    </row>
    <row r="24" spans="1:12" ht="15.75" x14ac:dyDescent="0.25">
      <c r="A24" s="36"/>
      <c r="B24" s="62" t="s">
        <v>63</v>
      </c>
      <c r="C24" s="36" t="s">
        <v>64</v>
      </c>
      <c r="D24" s="37" t="s">
        <v>65</v>
      </c>
      <c r="E24" s="35">
        <v>20000</v>
      </c>
      <c r="F24" s="35">
        <v>40000</v>
      </c>
      <c r="G24" s="35"/>
      <c r="H24" s="36"/>
      <c r="I24" s="4"/>
      <c r="J24" s="34"/>
      <c r="K24" s="1"/>
    </row>
    <row r="25" spans="1:12" ht="15.75" x14ac:dyDescent="0.25">
      <c r="A25" s="36">
        <v>9</v>
      </c>
      <c r="B25" s="62" t="s">
        <v>104</v>
      </c>
      <c r="C25" s="67" t="s">
        <v>62</v>
      </c>
      <c r="D25" s="37" t="s">
        <v>105</v>
      </c>
      <c r="E25" s="35">
        <v>120000</v>
      </c>
      <c r="F25" s="36"/>
      <c r="G25" s="35">
        <v>120000</v>
      </c>
      <c r="H25" s="68"/>
      <c r="I25" s="71">
        <f t="shared" ref="I25" si="3">SUM(G25:H25)</f>
        <v>120000</v>
      </c>
      <c r="J25" s="34" t="s">
        <v>129</v>
      </c>
      <c r="K25" s="65" t="s">
        <v>66</v>
      </c>
      <c r="L25" s="69"/>
    </row>
    <row r="26" spans="1:12" ht="15.75" x14ac:dyDescent="0.25">
      <c r="A26" s="22" t="s">
        <v>61</v>
      </c>
      <c r="B26" s="22"/>
      <c r="C26" s="33" t="s">
        <v>62</v>
      </c>
      <c r="D26" s="22">
        <v>58877048</v>
      </c>
      <c r="E26" s="25"/>
      <c r="F26" s="60">
        <v>1000000</v>
      </c>
      <c r="G26" s="78" t="s">
        <v>78</v>
      </c>
      <c r="H26" s="79"/>
      <c r="I26" s="79"/>
      <c r="J26" s="79"/>
      <c r="K26" s="80"/>
      <c r="L26" s="32"/>
    </row>
    <row r="27" spans="1:12" ht="18.75" x14ac:dyDescent="0.3">
      <c r="A27" s="76" t="s">
        <v>7</v>
      </c>
      <c r="B27" s="76"/>
      <c r="C27" s="76"/>
      <c r="D27" s="76"/>
      <c r="E27" s="4">
        <f>SUM(E7:E25)</f>
        <v>405000</v>
      </c>
      <c r="F27" s="4">
        <f t="shared" ref="F27:I27" si="4">SUM(F7:F25)</f>
        <v>292000</v>
      </c>
      <c r="G27" s="71">
        <f t="shared" si="4"/>
        <v>375000</v>
      </c>
      <c r="H27" s="71">
        <f t="shared" si="4"/>
        <v>40000</v>
      </c>
      <c r="I27" s="71">
        <f t="shared" si="4"/>
        <v>415000</v>
      </c>
      <c r="J27" s="34" t="s">
        <v>130</v>
      </c>
      <c r="K27" s="31"/>
    </row>
    <row r="28" spans="1:12" ht="6.75" customHeight="1" x14ac:dyDescent="0.25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</row>
    <row r="29" spans="1:12" ht="15.75" x14ac:dyDescent="0.25">
      <c r="A29" s="90" t="s">
        <v>115</v>
      </c>
      <c r="B29" s="90"/>
      <c r="C29" s="90"/>
      <c r="D29" s="90"/>
      <c r="E29" s="90"/>
      <c r="F29" s="90"/>
      <c r="G29" s="90"/>
      <c r="H29" s="90"/>
    </row>
    <row r="30" spans="1:12" ht="15.75" x14ac:dyDescent="0.25">
      <c r="A30" s="90" t="s">
        <v>116</v>
      </c>
      <c r="B30" s="90"/>
      <c r="C30" s="90"/>
      <c r="D30" s="90"/>
      <c r="E30" s="90"/>
      <c r="F30" s="90"/>
      <c r="G30" s="90"/>
      <c r="H30" s="90"/>
    </row>
    <row r="31" spans="1:12" ht="6.75" customHeight="1" x14ac:dyDescent="0.25"/>
    <row r="32" spans="1:12" x14ac:dyDescent="0.25">
      <c r="A32" s="91" t="s">
        <v>117</v>
      </c>
      <c r="B32" s="91"/>
      <c r="C32" s="91"/>
      <c r="D32" s="91"/>
      <c r="E32" s="91"/>
      <c r="F32" s="91"/>
      <c r="G32" s="91"/>
      <c r="H32" s="91"/>
      <c r="I32" s="91"/>
      <c r="J32" s="91"/>
      <c r="K32" s="91"/>
    </row>
    <row r="33" spans="1:10" x14ac:dyDescent="0.25">
      <c r="G33" s="92" t="s">
        <v>118</v>
      </c>
      <c r="H33" s="92"/>
      <c r="I33" s="92" t="s">
        <v>119</v>
      </c>
      <c r="J33" s="92"/>
    </row>
    <row r="34" spans="1:10" ht="15.75" x14ac:dyDescent="0.25">
      <c r="A34" s="92" t="s">
        <v>120</v>
      </c>
      <c r="B34" s="92"/>
      <c r="C34" s="93">
        <v>2127600</v>
      </c>
      <c r="D34" s="93"/>
      <c r="E34" s="93"/>
      <c r="F34" s="93"/>
      <c r="G34" s="93">
        <f>C34/12</f>
        <v>177300</v>
      </c>
      <c r="H34" s="93"/>
      <c r="I34" s="94">
        <f>PRODUCT(G34:H34)*3</f>
        <v>531900</v>
      </c>
      <c r="J34" s="95"/>
    </row>
    <row r="35" spans="1:10" ht="15.75" x14ac:dyDescent="0.25">
      <c r="A35" s="96" t="s">
        <v>121</v>
      </c>
      <c r="B35" s="96"/>
      <c r="C35" s="96"/>
      <c r="D35" s="96"/>
      <c r="E35" s="96"/>
      <c r="F35" s="97"/>
      <c r="G35" s="94">
        <v>-75600</v>
      </c>
      <c r="H35" s="95"/>
      <c r="I35" s="98">
        <f>PRODUCT(G35:H35)*3</f>
        <v>-226800</v>
      </c>
      <c r="J35" s="99"/>
    </row>
    <row r="36" spans="1:10" ht="15.75" x14ac:dyDescent="0.25">
      <c r="A36" s="100" t="s">
        <v>122</v>
      </c>
      <c r="B36" s="100"/>
      <c r="C36" s="100"/>
      <c r="D36" s="100"/>
      <c r="E36" s="100"/>
      <c r="F36" s="100"/>
      <c r="G36" s="101">
        <f>SUM(G34:H35)</f>
        <v>101700</v>
      </c>
      <c r="H36" s="100"/>
      <c r="I36" s="101">
        <f>SUM(I34:J35)</f>
        <v>305100</v>
      </c>
      <c r="J36" s="100"/>
    </row>
    <row r="37" spans="1:10" ht="7.5" customHeight="1" x14ac:dyDescent="0.25"/>
    <row r="38" spans="1:10" ht="15.75" x14ac:dyDescent="0.25">
      <c r="A38" s="100" t="s">
        <v>123</v>
      </c>
      <c r="B38" s="100"/>
      <c r="C38" s="100"/>
      <c r="D38" s="100"/>
      <c r="E38" s="100"/>
      <c r="F38" s="100"/>
      <c r="G38" s="101">
        <f>I34+G36</f>
        <v>633600</v>
      </c>
      <c r="H38" s="100"/>
    </row>
  </sheetData>
  <mergeCells count="25">
    <mergeCell ref="A36:F36"/>
    <mergeCell ref="G36:H36"/>
    <mergeCell ref="I36:J36"/>
    <mergeCell ref="A38:F38"/>
    <mergeCell ref="G38:H38"/>
    <mergeCell ref="A34:B34"/>
    <mergeCell ref="C34:F34"/>
    <mergeCell ref="G34:H34"/>
    <mergeCell ref="I34:J34"/>
    <mergeCell ref="A35:F35"/>
    <mergeCell ref="G35:H35"/>
    <mergeCell ref="I35:J35"/>
    <mergeCell ref="A29:H29"/>
    <mergeCell ref="A30:H30"/>
    <mergeCell ref="A32:K32"/>
    <mergeCell ref="G33:H33"/>
    <mergeCell ref="I33:J33"/>
    <mergeCell ref="A28:K28"/>
    <mergeCell ref="E19:K19"/>
    <mergeCell ref="A1:J1"/>
    <mergeCell ref="J2:K2"/>
    <mergeCell ref="J4:L4"/>
    <mergeCell ref="J5:L5"/>
    <mergeCell ref="G26:K26"/>
    <mergeCell ref="A27:D27"/>
  </mergeCells>
  <printOptions horizontalCentered="1"/>
  <pageMargins left="0.31496062992125984" right="0.31496062992125984" top="0.15748031496062992" bottom="0.15748031496062992" header="0.31496062992125984" footer="0.31496062992125984"/>
  <pageSetup paperSize="9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A10" workbookViewId="0">
      <selection activeCell="A30" sqref="A30:H30"/>
    </sheetView>
  </sheetViews>
  <sheetFormatPr baseColWidth="10" defaultRowHeight="15" x14ac:dyDescent="0.25"/>
  <cols>
    <col min="1" max="1" width="3.85546875" customWidth="1"/>
    <col min="2" max="2" width="28" customWidth="1"/>
    <col min="3" max="3" width="7.5703125" customWidth="1"/>
    <col min="4" max="4" width="18.28515625" customWidth="1"/>
    <col min="5" max="5" width="9.85546875" customWidth="1"/>
    <col min="6" max="6" width="10.28515625" customWidth="1"/>
    <col min="7" max="7" width="11.5703125" customWidth="1"/>
    <col min="8" max="8" width="8.7109375" customWidth="1"/>
    <col min="9" max="9" width="14.42578125" customWidth="1"/>
    <col min="10" max="10" width="8.7109375" customWidth="1"/>
    <col min="11" max="11" width="13" customWidth="1"/>
  </cols>
  <sheetData>
    <row r="1" spans="1:12" ht="18.75" x14ac:dyDescent="0.25">
      <c r="A1" s="81" t="s">
        <v>125</v>
      </c>
      <c r="B1" s="81"/>
      <c r="C1" s="81"/>
      <c r="D1" s="81"/>
      <c r="E1" s="81"/>
      <c r="F1" s="81"/>
      <c r="G1" s="81"/>
      <c r="H1" s="81"/>
      <c r="I1" s="81"/>
      <c r="J1" s="81"/>
    </row>
    <row r="2" spans="1:12" ht="18.75" x14ac:dyDescent="0.3">
      <c r="A2" s="6" t="s">
        <v>12</v>
      </c>
      <c r="E2" s="7"/>
      <c r="H2" s="7"/>
      <c r="J2" s="77" t="s">
        <v>13</v>
      </c>
      <c r="K2" s="77"/>
    </row>
    <row r="3" spans="1:12" ht="18.75" x14ac:dyDescent="0.3">
      <c r="A3" s="6" t="s">
        <v>14</v>
      </c>
      <c r="E3" s="7"/>
      <c r="F3" s="7"/>
      <c r="G3" s="7" t="s">
        <v>16</v>
      </c>
      <c r="H3" s="7"/>
    </row>
    <row r="4" spans="1:12" ht="18.75" x14ac:dyDescent="0.3">
      <c r="A4" s="6" t="s">
        <v>17</v>
      </c>
      <c r="D4" s="70" t="s">
        <v>19</v>
      </c>
      <c r="E4" s="70"/>
      <c r="F4" s="70"/>
      <c r="G4" s="70" t="s">
        <v>18</v>
      </c>
      <c r="H4" s="70"/>
      <c r="I4" s="70"/>
      <c r="J4" s="87" t="s">
        <v>97</v>
      </c>
      <c r="K4" s="87"/>
      <c r="L4" s="87"/>
    </row>
    <row r="5" spans="1:12" ht="15.75" customHeight="1" x14ac:dyDescent="0.25">
      <c r="J5" s="88" t="s">
        <v>98</v>
      </c>
      <c r="K5" s="88"/>
      <c r="L5" s="89"/>
    </row>
    <row r="6" spans="1:12" x14ac:dyDescent="0.25">
      <c r="A6" s="8" t="s">
        <v>0</v>
      </c>
      <c r="B6" s="2" t="s">
        <v>1</v>
      </c>
      <c r="C6" s="2" t="s">
        <v>11</v>
      </c>
      <c r="D6" s="2" t="s">
        <v>10</v>
      </c>
      <c r="E6" s="2" t="s">
        <v>3</v>
      </c>
      <c r="F6" s="2" t="s">
        <v>4</v>
      </c>
      <c r="G6" s="56" t="s">
        <v>9</v>
      </c>
      <c r="H6" s="2" t="s">
        <v>6</v>
      </c>
      <c r="I6" s="55" t="s">
        <v>5</v>
      </c>
      <c r="J6" s="2" t="s">
        <v>8</v>
      </c>
      <c r="K6" s="55" t="s">
        <v>99</v>
      </c>
      <c r="L6" s="64"/>
    </row>
    <row r="7" spans="1:12" ht="15.75" x14ac:dyDescent="0.25">
      <c r="A7" s="1">
        <v>1</v>
      </c>
      <c r="B7" s="9" t="s">
        <v>22</v>
      </c>
      <c r="C7" s="46" t="s">
        <v>23</v>
      </c>
      <c r="D7" s="10">
        <v>8385976</v>
      </c>
      <c r="E7" s="71">
        <v>30000</v>
      </c>
      <c r="F7" s="71"/>
      <c r="G7" s="71"/>
      <c r="H7" s="71"/>
      <c r="I7" s="71"/>
      <c r="J7" s="34"/>
      <c r="K7" s="65"/>
    </row>
    <row r="8" spans="1:12" ht="15.75" x14ac:dyDescent="0.25">
      <c r="A8" s="1">
        <v>2</v>
      </c>
      <c r="B8" s="5" t="s">
        <v>24</v>
      </c>
      <c r="C8" s="46" t="s">
        <v>25</v>
      </c>
      <c r="D8" s="10" t="s">
        <v>26</v>
      </c>
      <c r="E8" s="71">
        <v>30000</v>
      </c>
      <c r="F8" s="71"/>
      <c r="G8" s="71"/>
      <c r="H8" s="71"/>
      <c r="I8" s="71"/>
      <c r="J8" s="34"/>
      <c r="K8" s="65"/>
    </row>
    <row r="9" spans="1:12" ht="15.75" x14ac:dyDescent="0.25">
      <c r="A9" s="1">
        <v>3</v>
      </c>
      <c r="B9" s="5" t="s">
        <v>27</v>
      </c>
      <c r="C9" s="46" t="s">
        <v>28</v>
      </c>
      <c r="D9" s="10" t="s">
        <v>29</v>
      </c>
      <c r="E9" s="71">
        <v>30000</v>
      </c>
      <c r="F9" s="71">
        <v>6000</v>
      </c>
      <c r="G9" s="71"/>
      <c r="H9" s="71"/>
      <c r="I9" s="71"/>
      <c r="J9" s="34"/>
      <c r="K9" s="34"/>
    </row>
    <row r="10" spans="1:12" ht="15.75" x14ac:dyDescent="0.25">
      <c r="A10" s="1">
        <v>4</v>
      </c>
      <c r="B10" s="5" t="s">
        <v>30</v>
      </c>
      <c r="C10" s="46" t="s">
        <v>31</v>
      </c>
      <c r="D10" s="10" t="s">
        <v>32</v>
      </c>
      <c r="E10" s="71">
        <v>30000</v>
      </c>
      <c r="F10" s="71">
        <v>216000</v>
      </c>
      <c r="G10" s="71"/>
      <c r="H10" s="71"/>
      <c r="I10" s="71"/>
      <c r="J10" s="34"/>
      <c r="K10" s="65"/>
    </row>
    <row r="11" spans="1:12" ht="15.75" x14ac:dyDescent="0.25">
      <c r="A11" s="65">
        <v>5</v>
      </c>
      <c r="B11" s="5" t="s">
        <v>100</v>
      </c>
      <c r="C11" s="1" t="s">
        <v>33</v>
      </c>
      <c r="D11" s="10" t="s">
        <v>101</v>
      </c>
      <c r="E11" s="71">
        <v>35000</v>
      </c>
      <c r="F11" s="5"/>
      <c r="G11" s="71"/>
      <c r="H11" s="5"/>
      <c r="I11" s="71"/>
      <c r="J11" s="34"/>
      <c r="K11" s="65"/>
    </row>
    <row r="12" spans="1:12" ht="15.75" x14ac:dyDescent="0.25">
      <c r="A12" s="20"/>
      <c r="B12" s="20"/>
      <c r="C12" s="12" t="s">
        <v>35</v>
      </c>
      <c r="D12" s="20"/>
      <c r="E12" s="20"/>
      <c r="F12" s="20"/>
      <c r="G12" s="20"/>
      <c r="H12" s="20"/>
      <c r="I12" s="20"/>
      <c r="J12" s="20"/>
      <c r="K12" s="41" t="s">
        <v>70</v>
      </c>
    </row>
    <row r="13" spans="1:12" ht="15.75" x14ac:dyDescent="0.25">
      <c r="A13" s="1">
        <v>6</v>
      </c>
      <c r="B13" s="18" t="s">
        <v>37</v>
      </c>
      <c r="C13" s="46" t="s">
        <v>38</v>
      </c>
      <c r="D13" s="19" t="s">
        <v>71</v>
      </c>
      <c r="E13" s="71">
        <v>30000</v>
      </c>
      <c r="F13" s="71"/>
      <c r="G13" s="71"/>
      <c r="H13" s="71"/>
      <c r="I13" s="71"/>
      <c r="J13" s="34"/>
      <c r="K13" s="1"/>
    </row>
    <row r="14" spans="1:12" ht="15.75" x14ac:dyDescent="0.25">
      <c r="A14" s="12"/>
      <c r="B14" s="20"/>
      <c r="C14" s="57" t="s">
        <v>40</v>
      </c>
      <c r="D14" s="14"/>
      <c r="E14" s="16"/>
      <c r="F14" s="16"/>
      <c r="G14" s="16"/>
      <c r="H14" s="16"/>
      <c r="I14" s="16"/>
      <c r="J14" s="66"/>
      <c r="K14" s="41" t="s">
        <v>70</v>
      </c>
    </row>
    <row r="15" spans="1:12" ht="15.75" x14ac:dyDescent="0.25">
      <c r="A15" s="12"/>
      <c r="B15" s="20"/>
      <c r="C15" s="57" t="s">
        <v>124</v>
      </c>
      <c r="D15" s="14"/>
      <c r="E15" s="16"/>
      <c r="F15" s="16"/>
      <c r="G15" s="16"/>
      <c r="H15" s="16"/>
      <c r="I15" s="16"/>
      <c r="J15" s="66"/>
      <c r="K15" s="41" t="s">
        <v>70</v>
      </c>
    </row>
    <row r="16" spans="1:12" ht="15.75" x14ac:dyDescent="0.25">
      <c r="A16" s="1">
        <v>7</v>
      </c>
      <c r="B16" s="5" t="s">
        <v>46</v>
      </c>
      <c r="C16" s="46" t="s">
        <v>47</v>
      </c>
      <c r="D16" s="19" t="s">
        <v>48</v>
      </c>
      <c r="E16" s="71">
        <v>40000</v>
      </c>
      <c r="F16" s="71"/>
      <c r="G16" s="71"/>
      <c r="H16" s="71"/>
      <c r="I16" s="71"/>
      <c r="J16" s="34"/>
      <c r="K16" s="65"/>
    </row>
    <row r="17" spans="1:12" ht="15.75" x14ac:dyDescent="0.25">
      <c r="A17" s="12"/>
      <c r="B17" s="20"/>
      <c r="C17" s="57" t="s">
        <v>50</v>
      </c>
      <c r="D17" s="14"/>
      <c r="E17" s="16"/>
      <c r="F17" s="16"/>
      <c r="G17" s="16"/>
      <c r="H17" s="16"/>
      <c r="I17" s="16"/>
      <c r="J17" s="66"/>
      <c r="K17" s="41" t="s">
        <v>70</v>
      </c>
    </row>
    <row r="18" spans="1:12" ht="15.75" x14ac:dyDescent="0.25">
      <c r="A18" s="1">
        <v>8</v>
      </c>
      <c r="B18" s="5" t="s">
        <v>52</v>
      </c>
      <c r="C18" s="46" t="s">
        <v>53</v>
      </c>
      <c r="D18" s="17" t="s">
        <v>54</v>
      </c>
      <c r="E18" s="71">
        <v>40000</v>
      </c>
      <c r="F18" s="71"/>
      <c r="G18" s="71"/>
      <c r="H18" s="71"/>
      <c r="I18" s="71"/>
      <c r="J18" s="34"/>
      <c r="K18" s="1"/>
    </row>
    <row r="19" spans="1:12" ht="15.75" x14ac:dyDescent="0.25">
      <c r="A19" s="12"/>
      <c r="B19" s="20" t="s">
        <v>112</v>
      </c>
      <c r="C19" s="57" t="s">
        <v>111</v>
      </c>
      <c r="D19" s="14" t="s">
        <v>113</v>
      </c>
      <c r="E19" s="84" t="s">
        <v>114</v>
      </c>
      <c r="F19" s="85"/>
      <c r="G19" s="85"/>
      <c r="H19" s="85"/>
      <c r="I19" s="85"/>
      <c r="J19" s="85"/>
      <c r="K19" s="86"/>
    </row>
    <row r="20" spans="1:12" ht="15.75" x14ac:dyDescent="0.25">
      <c r="A20" s="20"/>
      <c r="B20" s="20"/>
      <c r="C20" s="57" t="s">
        <v>55</v>
      </c>
      <c r="D20" s="20"/>
      <c r="E20" s="44"/>
      <c r="F20" s="20"/>
      <c r="G20" s="44"/>
      <c r="H20" s="20"/>
      <c r="I20" s="16"/>
      <c r="J20" s="42"/>
      <c r="K20" s="41" t="s">
        <v>70</v>
      </c>
    </row>
    <row r="21" spans="1:12" ht="15.75" x14ac:dyDescent="0.25">
      <c r="A21" s="20"/>
      <c r="B21" s="20"/>
      <c r="C21" s="57" t="s">
        <v>56</v>
      </c>
      <c r="D21" s="20"/>
      <c r="E21" s="44"/>
      <c r="F21" s="20"/>
      <c r="G21" s="44"/>
      <c r="H21" s="20"/>
      <c r="I21" s="16"/>
      <c r="J21" s="42"/>
      <c r="K21" s="41" t="s">
        <v>70</v>
      </c>
    </row>
    <row r="22" spans="1:12" ht="15.75" x14ac:dyDescent="0.25">
      <c r="A22" s="20"/>
      <c r="B22" s="20" t="s">
        <v>102</v>
      </c>
      <c r="C22" s="57" t="s">
        <v>58</v>
      </c>
      <c r="D22" s="20" t="s">
        <v>103</v>
      </c>
      <c r="E22" s="44"/>
      <c r="F22" s="20"/>
      <c r="G22" s="44"/>
      <c r="H22" s="20"/>
      <c r="I22" s="16"/>
      <c r="J22" s="42"/>
      <c r="K22" s="44" t="s">
        <v>92</v>
      </c>
    </row>
    <row r="23" spans="1:12" ht="15.75" x14ac:dyDescent="0.25">
      <c r="A23" s="12"/>
      <c r="B23" s="42"/>
      <c r="C23" s="12" t="s">
        <v>60</v>
      </c>
      <c r="D23" s="41"/>
      <c r="E23" s="16"/>
      <c r="F23" s="12"/>
      <c r="G23" s="16"/>
      <c r="H23" s="12"/>
      <c r="I23" s="16"/>
      <c r="J23" s="66"/>
      <c r="K23" s="41" t="s">
        <v>70</v>
      </c>
    </row>
    <row r="24" spans="1:12" ht="15.75" x14ac:dyDescent="0.25">
      <c r="A24" s="36"/>
      <c r="B24" s="62" t="s">
        <v>63</v>
      </c>
      <c r="C24" s="36" t="s">
        <v>64</v>
      </c>
      <c r="D24" s="37" t="s">
        <v>65</v>
      </c>
      <c r="E24" s="35">
        <v>20000</v>
      </c>
      <c r="F24" s="35">
        <v>60000</v>
      </c>
      <c r="G24" s="35"/>
      <c r="H24" s="36"/>
      <c r="I24" s="71"/>
      <c r="J24" s="34"/>
      <c r="K24" s="1"/>
    </row>
    <row r="25" spans="1:12" ht="15.75" x14ac:dyDescent="0.25">
      <c r="A25" s="36">
        <v>9</v>
      </c>
      <c r="B25" s="62" t="s">
        <v>104</v>
      </c>
      <c r="C25" s="67" t="s">
        <v>62</v>
      </c>
      <c r="D25" s="37" t="s">
        <v>105</v>
      </c>
      <c r="E25" s="35">
        <v>120000</v>
      </c>
      <c r="F25" s="36"/>
      <c r="G25" s="35"/>
      <c r="H25" s="68"/>
      <c r="I25" s="71"/>
      <c r="J25" s="34"/>
      <c r="K25" s="65"/>
      <c r="L25" s="69"/>
    </row>
    <row r="26" spans="1:12" ht="15.75" x14ac:dyDescent="0.25">
      <c r="A26" s="22" t="s">
        <v>61</v>
      </c>
      <c r="B26" s="22"/>
      <c r="C26" s="33" t="s">
        <v>62</v>
      </c>
      <c r="D26" s="22">
        <v>58877048</v>
      </c>
      <c r="E26" s="25"/>
      <c r="F26" s="60">
        <v>1000000</v>
      </c>
      <c r="G26" s="78" t="s">
        <v>78</v>
      </c>
      <c r="H26" s="79"/>
      <c r="I26" s="79"/>
      <c r="J26" s="79"/>
      <c r="K26" s="80"/>
      <c r="L26" s="32"/>
    </row>
    <row r="27" spans="1:12" ht="18.75" x14ac:dyDescent="0.3">
      <c r="A27" s="76" t="s">
        <v>7</v>
      </c>
      <c r="B27" s="76"/>
      <c r="C27" s="76"/>
      <c r="D27" s="76"/>
      <c r="E27" s="71">
        <f>SUM(E7:E25)</f>
        <v>405000</v>
      </c>
      <c r="F27" s="71">
        <f t="shared" ref="F27:H27" si="0">SUM(F7:F25)</f>
        <v>282000</v>
      </c>
      <c r="G27" s="71"/>
      <c r="H27" s="71">
        <f t="shared" si="0"/>
        <v>0</v>
      </c>
      <c r="I27" s="71"/>
      <c r="J27" s="34"/>
      <c r="K27" s="31"/>
    </row>
    <row r="28" spans="1:12" ht="6.75" customHeight="1" x14ac:dyDescent="0.25">
      <c r="A28" s="83"/>
      <c r="B28" s="83"/>
      <c r="C28" s="83"/>
      <c r="D28" s="83"/>
      <c r="E28" s="83"/>
      <c r="F28" s="83"/>
      <c r="G28" s="83"/>
      <c r="H28" s="83"/>
      <c r="I28" s="83"/>
      <c r="J28" s="83"/>
      <c r="K28" s="83"/>
    </row>
    <row r="29" spans="1:12" ht="15.75" x14ac:dyDescent="0.25">
      <c r="A29" s="90" t="s">
        <v>115</v>
      </c>
      <c r="B29" s="90"/>
      <c r="C29" s="90"/>
      <c r="D29" s="90"/>
      <c r="E29" s="90"/>
      <c r="F29" s="90"/>
      <c r="G29" s="90"/>
      <c r="H29" s="90"/>
    </row>
    <row r="30" spans="1:12" ht="15.75" x14ac:dyDescent="0.25">
      <c r="A30" s="90" t="s">
        <v>116</v>
      </c>
      <c r="B30" s="90"/>
      <c r="C30" s="90"/>
      <c r="D30" s="90"/>
      <c r="E30" s="90"/>
      <c r="F30" s="90"/>
      <c r="G30" s="90"/>
      <c r="H30" s="90"/>
    </row>
    <row r="31" spans="1:12" ht="6.75" customHeight="1" x14ac:dyDescent="0.25"/>
    <row r="32" spans="1:12" x14ac:dyDescent="0.25">
      <c r="A32" s="91" t="s">
        <v>117</v>
      </c>
      <c r="B32" s="91"/>
      <c r="C32" s="91"/>
      <c r="D32" s="91"/>
      <c r="E32" s="91"/>
      <c r="F32" s="91"/>
      <c r="G32" s="91"/>
      <c r="H32" s="91"/>
      <c r="I32" s="91"/>
      <c r="J32" s="91"/>
      <c r="K32" s="91"/>
    </row>
    <row r="33" spans="1:10" x14ac:dyDescent="0.25">
      <c r="G33" s="92" t="s">
        <v>118</v>
      </c>
      <c r="H33" s="92"/>
      <c r="I33" s="92" t="s">
        <v>119</v>
      </c>
      <c r="J33" s="92"/>
    </row>
    <row r="34" spans="1:10" ht="15.75" x14ac:dyDescent="0.25">
      <c r="A34" s="92" t="s">
        <v>120</v>
      </c>
      <c r="B34" s="92"/>
      <c r="C34" s="93">
        <v>2127600</v>
      </c>
      <c r="D34" s="93"/>
      <c r="E34" s="93"/>
      <c r="F34" s="93"/>
      <c r="G34" s="93">
        <f>C34/12</f>
        <v>177300</v>
      </c>
      <c r="H34" s="93"/>
      <c r="I34" s="94">
        <f>PRODUCT(G34:H34)*3</f>
        <v>531900</v>
      </c>
      <c r="J34" s="95"/>
    </row>
    <row r="35" spans="1:10" ht="15.75" x14ac:dyDescent="0.25">
      <c r="A35" s="96" t="s">
        <v>121</v>
      </c>
      <c r="B35" s="96"/>
      <c r="C35" s="96"/>
      <c r="D35" s="96"/>
      <c r="E35" s="96"/>
      <c r="F35" s="97"/>
      <c r="G35" s="94">
        <v>-75600</v>
      </c>
      <c r="H35" s="95"/>
      <c r="I35" s="98">
        <f>PRODUCT(G35:H35)*3</f>
        <v>-226800</v>
      </c>
      <c r="J35" s="99"/>
    </row>
    <row r="36" spans="1:10" ht="15.75" x14ac:dyDescent="0.25">
      <c r="A36" s="100" t="s">
        <v>122</v>
      </c>
      <c r="B36" s="100"/>
      <c r="C36" s="100"/>
      <c r="D36" s="100"/>
      <c r="E36" s="100"/>
      <c r="F36" s="100"/>
      <c r="G36" s="101">
        <f>SUM(G34:H35)</f>
        <v>101700</v>
      </c>
      <c r="H36" s="100"/>
      <c r="I36" s="101">
        <f>SUM(I34:J35)</f>
        <v>305100</v>
      </c>
      <c r="J36" s="100"/>
    </row>
    <row r="37" spans="1:10" ht="7.5" customHeight="1" x14ac:dyDescent="0.25"/>
    <row r="38" spans="1:10" ht="15.75" x14ac:dyDescent="0.25">
      <c r="A38" s="100" t="s">
        <v>123</v>
      </c>
      <c r="B38" s="100"/>
      <c r="C38" s="100"/>
      <c r="D38" s="100"/>
      <c r="E38" s="100"/>
      <c r="F38" s="100"/>
      <c r="G38" s="101">
        <f>I34+G36</f>
        <v>633600</v>
      </c>
      <c r="H38" s="100"/>
    </row>
  </sheetData>
  <mergeCells count="25">
    <mergeCell ref="G33:H33"/>
    <mergeCell ref="I33:J33"/>
    <mergeCell ref="A1:J1"/>
    <mergeCell ref="J2:K2"/>
    <mergeCell ref="J4:L4"/>
    <mergeCell ref="J5:L5"/>
    <mergeCell ref="E19:K19"/>
    <mergeCell ref="G26:K26"/>
    <mergeCell ref="A27:D27"/>
    <mergeCell ref="A28:K28"/>
    <mergeCell ref="A29:H29"/>
    <mergeCell ref="A30:H30"/>
    <mergeCell ref="A32:K32"/>
    <mergeCell ref="A34:B34"/>
    <mergeCell ref="C34:F34"/>
    <mergeCell ref="G34:H34"/>
    <mergeCell ref="I34:J34"/>
    <mergeCell ref="A35:F35"/>
    <mergeCell ref="G35:H35"/>
    <mergeCell ref="I35:J35"/>
    <mergeCell ref="A36:F36"/>
    <mergeCell ref="G36:H36"/>
    <mergeCell ref="I36:J36"/>
    <mergeCell ref="A38:F38"/>
    <mergeCell ref="G38:H38"/>
  </mergeCells>
  <printOptions horizontalCentered="1"/>
  <pageMargins left="0.31496062992125984" right="0.31496062992125984" top="0.15748031496062992" bottom="0.15748031496062992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JANVIER 16</vt:lpstr>
      <vt:lpstr>FEVRIER 16</vt:lpstr>
      <vt:lpstr>MARS 16</vt:lpstr>
      <vt:lpstr>AVRIL 16</vt:lpstr>
      <vt:lpstr>MAI 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Amadou</dc:creator>
  <cp:lastModifiedBy>BAGAYOKO</cp:lastModifiedBy>
  <cp:lastPrinted>2016-04-29T19:52:50Z</cp:lastPrinted>
  <dcterms:created xsi:type="dcterms:W3CDTF">2013-02-10T07:37:00Z</dcterms:created>
  <dcterms:modified xsi:type="dcterms:W3CDTF">2016-05-12T09:15:44Z</dcterms:modified>
</cp:coreProperties>
</file>