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YLLA MARIAM\"/>
    </mc:Choice>
  </mc:AlternateContent>
  <bookViews>
    <workbookView xWindow="0" yWindow="135" windowWidth="17715" windowHeight="6150" activeTab="4"/>
  </bookViews>
  <sheets>
    <sheet name="JANVIER 16" sheetId="35" r:id="rId1"/>
    <sheet name="FEVRIER 16" sheetId="37" r:id="rId2"/>
    <sheet name="MARS 16" sheetId="36" r:id="rId3"/>
    <sheet name="AVRIL 16" sheetId="38" r:id="rId4"/>
    <sheet name="MAI 16" sheetId="39" r:id="rId5"/>
  </sheets>
  <calcPr calcId="152511"/>
</workbook>
</file>

<file path=xl/calcChain.xml><?xml version="1.0" encoding="utf-8"?>
<calcChain xmlns="http://schemas.openxmlformats.org/spreadsheetml/2006/main">
  <c r="G13" i="39" l="1"/>
  <c r="G22" i="38" l="1"/>
  <c r="G13" i="38" l="1"/>
  <c r="G12" i="38"/>
  <c r="G15" i="38" s="1"/>
  <c r="G12" i="39"/>
  <c r="G15" i="39" s="1"/>
  <c r="G14" i="37"/>
  <c r="G15" i="37" s="1"/>
  <c r="G12" i="37"/>
  <c r="G12" i="36"/>
  <c r="G12" i="35"/>
  <c r="G14" i="38" l="1"/>
  <c r="G14" i="36"/>
  <c r="G15" i="36" s="1"/>
  <c r="G14" i="39"/>
  <c r="G14" i="35"/>
  <c r="G15" i="35" s="1"/>
</calcChain>
</file>

<file path=xl/sharedStrings.xml><?xml version="1.0" encoding="utf-8"?>
<sst xmlns="http://schemas.openxmlformats.org/spreadsheetml/2006/main" count="229" uniqueCount="54">
  <si>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</si>
  <si>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</si>
  <si>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</si>
  <si>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</si>
  <si>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</si>
  <si>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</si>
  <si>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</si>
  <si>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</si>
  <si>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</si>
  <si>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</si>
  <si>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</si>
  <si>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</si>
  <si>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</si>
  <si>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</si>
  <si>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</si>
  <si>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</si>
  <si>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</si>
  <si>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</si>
  <si>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</si>
  <si>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</si>
  <si>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</si>
  <si>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</si>
  <si>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DIOMANDE DROH</t>
  </si>
  <si>
    <t>1ER BTON</t>
  </si>
  <si>
    <t>ANIGBE DJADJI NARCISSE</t>
  </si>
  <si>
    <t>SOLDAT</t>
  </si>
  <si>
    <t>AGOU HERMANN</t>
  </si>
  <si>
    <t>CONTACTS</t>
  </si>
  <si>
    <t>KOUAME KOFFI AUGUSTIN</t>
  </si>
  <si>
    <t>RESILIER</t>
  </si>
  <si>
    <t>02829692</t>
  </si>
  <si>
    <t>08339504</t>
  </si>
  <si>
    <t>RELEVE MENSUEL DES BAUX : MOIS DE MAI 2016</t>
  </si>
  <si>
    <t>RELEVE MENSUEL DES BAUX : MOIS D'AVRIL 2016</t>
  </si>
  <si>
    <t>MONTANT VERSE MARS 2016</t>
  </si>
  <si>
    <t>RELEVE MENSUEL DES BAUX : MOIS DE MARS 2016</t>
  </si>
  <si>
    <t>MONTANT VERSE FEVRIER 2016</t>
  </si>
  <si>
    <t>RELEVE MENSUEL DES BAUX : MOIS DE FEVRIER 2016</t>
  </si>
  <si>
    <t>RELEVE MENSUEL DES BAUX : MOIS DE JANVIER 2016</t>
  </si>
  <si>
    <t>MONTANT VERSE JANVIER 2016</t>
  </si>
  <si>
    <t>MONTANT VIRE AVRIL 2016</t>
  </si>
  <si>
    <t>OBSERVATION: PRELEVEMENT DIRECT SUR LES BAUX 12% A COMPTER D'AVRIL 2016</t>
  </si>
  <si>
    <t>LES PROPRIETAIRES DOIVENT S'ACQUITER DES 12% DU PREMIER TRIMESTRE 2016</t>
  </si>
  <si>
    <t xml:space="preserve">IMPOTS 2016: 417 600 F CFA </t>
  </si>
  <si>
    <t>RETENUES FISCALES MENSUELLES</t>
  </si>
  <si>
    <t>PAIEMENT DES IMPOTS D'AVRIL 2016 (JANVIER-FEVRIER-MARS-AVRIL)</t>
  </si>
  <si>
    <t>CC</t>
  </si>
  <si>
    <t>DIOMANDE DROH 6 MOIS</t>
  </si>
  <si>
    <r>
      <t xml:space="preserve">KOUAME KOFFI AUGUSTIN </t>
    </r>
    <r>
      <rPr>
        <sz val="8"/>
        <color theme="1"/>
        <rFont val="Calibri"/>
        <family val="2"/>
        <scheme val="minor"/>
      </rPr>
      <t>9 MOIS</t>
    </r>
  </si>
  <si>
    <t xml:space="preserve">IMPOTS RESTANT A PAYER EN 2016 : 82 800 F </t>
  </si>
  <si>
    <t>RETENUES FISCALES DE 9MOIS : 334 800 F</t>
  </si>
  <si>
    <t>194 400 F CFA</t>
  </si>
  <si>
    <t>PAIEMENT DES IMPOTS MAI 2016 (JANVIER-FEVRIER-MARS-AVRIL)</t>
  </si>
  <si>
    <t>MONTANT VIRE MAI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</si>
</sst>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0" fillId="0" borderId="0" xfId="0" applyNumberForma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5" fillId="0" borderId="8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7" sqref="F1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x14ac:dyDescent="0.3">
      <c r="A2" s="1" t="s">
        <v>0</v>
      </c>
      <c r="E2" s="8" t="s">
        <v>13</v>
      </c>
      <c r="F2" s="8"/>
      <c r="H2" s="8"/>
      <c r="I2" s="8" t="s">
        <v>15</v>
      </c>
    </row>
    <row r="3" spans="1:10" ht="18.75" x14ac:dyDescent="0.3">
      <c r="A3" s="1" t="s">
        <v>1</v>
      </c>
      <c r="E3" s="8" t="s">
        <v>16</v>
      </c>
      <c r="F3" s="8"/>
      <c r="G3" s="8"/>
      <c r="H3" s="8"/>
    </row>
    <row r="4" spans="1:10" ht="15" customHeight="1" x14ac:dyDescent="0.3">
      <c r="A4" s="1" t="s">
        <v>2</v>
      </c>
      <c r="C4" s="28" t="s">
        <v>14</v>
      </c>
      <c r="D4" s="28"/>
      <c r="E4" s="28"/>
      <c r="F4" s="28"/>
      <c r="G4" s="28"/>
      <c r="H4" s="28"/>
      <c r="I4" s="28"/>
    </row>
    <row r="5" spans="1:10" ht="11.25" customHeight="1" x14ac:dyDescent="0.3">
      <c r="A5" s="16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25" t="s">
        <v>27</v>
      </c>
      <c r="J6" s="26"/>
    </row>
    <row r="7" spans="1:10" ht="24" customHeight="1" x14ac:dyDescent="0.25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18"/>
      <c r="J7" s="7"/>
    </row>
    <row r="8" spans="1:10" ht="24" customHeight="1" x14ac:dyDescent="0.25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>
        <v>50000</v>
      </c>
      <c r="H8" s="6" t="s">
        <v>18</v>
      </c>
      <c r="I8" s="19"/>
      <c r="J8" s="7"/>
    </row>
    <row r="9" spans="1:10" ht="24" customHeight="1" x14ac:dyDescent="0.25">
      <c r="A9" s="13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29</v>
      </c>
      <c r="H9" s="6" t="s">
        <v>18</v>
      </c>
      <c r="I9" s="19"/>
      <c r="J9" s="7"/>
    </row>
    <row r="10" spans="1:10" ht="24" customHeight="1" x14ac:dyDescent="0.25">
      <c r="A10" s="13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19"/>
      <c r="J10" s="7"/>
    </row>
    <row r="11" spans="1:10" ht="24" customHeight="1" x14ac:dyDescent="0.25">
      <c r="A11" s="13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19"/>
      <c r="J11" s="7"/>
    </row>
    <row r="12" spans="1:10" ht="17.25" customHeight="1" x14ac:dyDescent="0.25">
      <c r="A12" s="29" t="s">
        <v>19</v>
      </c>
      <c r="B12" s="30"/>
      <c r="C12" s="30"/>
      <c r="D12" s="30"/>
      <c r="E12" s="30"/>
      <c r="F12" s="31"/>
      <c r="G12" s="14">
        <f>SUM(G7:G11)</f>
        <v>200000</v>
      </c>
      <c r="H12" s="15"/>
      <c r="I12" s="9"/>
      <c r="J12" s="9"/>
    </row>
    <row r="13" spans="1:10" ht="16.5" customHeight="1" x14ac:dyDescent="0.25">
      <c r="A13" s="32" t="s">
        <v>20</v>
      </c>
      <c r="B13" s="33"/>
      <c r="C13" s="33"/>
      <c r="D13" s="33"/>
      <c r="E13" s="33"/>
      <c r="F13" s="34"/>
      <c r="G13" s="12">
        <v>37500</v>
      </c>
      <c r="H13" s="10"/>
      <c r="I13" s="9"/>
      <c r="J13" s="9"/>
    </row>
    <row r="14" spans="1:10" ht="15" customHeight="1" x14ac:dyDescent="0.25">
      <c r="A14" s="32" t="s">
        <v>21</v>
      </c>
      <c r="B14" s="33"/>
      <c r="C14" s="33"/>
      <c r="D14" s="33"/>
      <c r="E14" s="33"/>
      <c r="F14" s="34"/>
      <c r="G14" s="12">
        <f>G12*0.05</f>
        <v>10000</v>
      </c>
      <c r="H14" s="12"/>
      <c r="I14" s="4"/>
    </row>
    <row r="15" spans="1:10" ht="15" customHeight="1" x14ac:dyDescent="0.25">
      <c r="A15" s="35" t="s">
        <v>39</v>
      </c>
      <c r="B15" s="35"/>
      <c r="C15" s="35"/>
      <c r="D15" s="35"/>
      <c r="E15" s="35"/>
      <c r="F15" s="35"/>
      <c r="G15" s="11">
        <f>G12-G13-G14</f>
        <v>152500</v>
      </c>
      <c r="H15" s="12"/>
    </row>
    <row r="16" spans="1:10" ht="18.75" customHeight="1" x14ac:dyDescent="0.25">
      <c r="A16" s="24"/>
      <c r="B16" s="24"/>
      <c r="C16" s="24"/>
      <c r="D16" s="24"/>
      <c r="E16" s="24"/>
      <c r="F16" s="24"/>
      <c r="G16" s="24"/>
      <c r="H16" s="24"/>
    </row>
    <row r="17" ht="18.75" customHeight="1" x14ac:dyDescent="0.25"/>
  </sheetData>
  <mergeCells count="8">
    <mergeCell ref="A16:H16"/>
    <mergeCell ref="I6:J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3" sqref="A13:F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x14ac:dyDescent="0.3">
      <c r="A2" s="1" t="s">
        <v>0</v>
      </c>
      <c r="E2" s="8" t="s">
        <v>13</v>
      </c>
      <c r="F2" s="8"/>
      <c r="H2" s="8"/>
      <c r="I2" s="8" t="s">
        <v>15</v>
      </c>
    </row>
    <row r="3" spans="1:10" ht="18.75" x14ac:dyDescent="0.3">
      <c r="A3" s="1" t="s">
        <v>1</v>
      </c>
      <c r="E3" s="8" t="s">
        <v>16</v>
      </c>
      <c r="F3" s="8"/>
      <c r="G3" s="8"/>
      <c r="H3" s="8"/>
    </row>
    <row r="4" spans="1:10" ht="15" customHeight="1" x14ac:dyDescent="0.3">
      <c r="A4" s="1" t="s">
        <v>2</v>
      </c>
      <c r="C4" s="28" t="s">
        <v>14</v>
      </c>
      <c r="D4" s="28"/>
      <c r="E4" s="28"/>
      <c r="F4" s="28"/>
      <c r="G4" s="28"/>
      <c r="H4" s="28"/>
      <c r="I4" s="28"/>
    </row>
    <row r="5" spans="1:10" ht="11.25" customHeight="1" x14ac:dyDescent="0.3">
      <c r="A5" s="20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25" t="s">
        <v>27</v>
      </c>
      <c r="J6" s="26"/>
    </row>
    <row r="7" spans="1:10" ht="24" customHeight="1" x14ac:dyDescent="0.25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18"/>
      <c r="J7" s="7"/>
    </row>
    <row r="8" spans="1:10" ht="24" customHeight="1" x14ac:dyDescent="0.25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29</v>
      </c>
      <c r="H8" s="6" t="s">
        <v>18</v>
      </c>
      <c r="I8" s="19"/>
      <c r="J8" s="7"/>
    </row>
    <row r="9" spans="1:10" ht="24" customHeight="1" x14ac:dyDescent="0.25">
      <c r="A9" s="13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29</v>
      </c>
      <c r="H9" s="6" t="s">
        <v>18</v>
      </c>
      <c r="I9" s="21" t="s">
        <v>30</v>
      </c>
      <c r="J9" s="21" t="s">
        <v>31</v>
      </c>
    </row>
    <row r="10" spans="1:10" ht="24" customHeight="1" x14ac:dyDescent="0.25">
      <c r="A10" s="13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19"/>
      <c r="J10" s="7"/>
    </row>
    <row r="11" spans="1:10" ht="24" customHeight="1" x14ac:dyDescent="0.25">
      <c r="A11" s="13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19"/>
      <c r="J11" s="7"/>
    </row>
    <row r="12" spans="1:10" ht="17.25" customHeight="1" x14ac:dyDescent="0.25">
      <c r="A12" s="29" t="s">
        <v>19</v>
      </c>
      <c r="B12" s="30"/>
      <c r="C12" s="30"/>
      <c r="D12" s="30"/>
      <c r="E12" s="30"/>
      <c r="F12" s="31"/>
      <c r="G12" s="14">
        <f>SUM(G7:G11)</f>
        <v>150000</v>
      </c>
      <c r="H12" s="15"/>
      <c r="I12" s="9"/>
      <c r="J12" s="9"/>
    </row>
    <row r="13" spans="1:10" ht="16.5" customHeight="1" x14ac:dyDescent="0.25">
      <c r="A13" s="32" t="s">
        <v>20</v>
      </c>
      <c r="B13" s="33"/>
      <c r="C13" s="33"/>
      <c r="D13" s="33"/>
      <c r="E13" s="33"/>
      <c r="F13" s="34"/>
      <c r="G13" s="12">
        <v>37500</v>
      </c>
      <c r="H13" s="10"/>
      <c r="I13" s="9"/>
      <c r="J13" s="9"/>
    </row>
    <row r="14" spans="1:10" ht="15" customHeight="1" x14ac:dyDescent="0.25">
      <c r="A14" s="32" t="s">
        <v>21</v>
      </c>
      <c r="B14" s="33"/>
      <c r="C14" s="33"/>
      <c r="D14" s="33"/>
      <c r="E14" s="33"/>
      <c r="F14" s="34"/>
      <c r="G14" s="12">
        <f>G12*0.05</f>
        <v>7500</v>
      </c>
      <c r="H14" s="12"/>
      <c r="I14" s="4"/>
    </row>
    <row r="15" spans="1:10" ht="15" customHeight="1" x14ac:dyDescent="0.25">
      <c r="A15" s="35" t="s">
        <v>36</v>
      </c>
      <c r="B15" s="35"/>
      <c r="C15" s="35"/>
      <c r="D15" s="35"/>
      <c r="E15" s="35"/>
      <c r="F15" s="35"/>
      <c r="G15" s="11">
        <f>G12-G13-G14</f>
        <v>105000</v>
      </c>
      <c r="H15" s="12"/>
    </row>
    <row r="16" spans="1:10" ht="18.75" customHeight="1" x14ac:dyDescent="0.25">
      <c r="A16" s="24"/>
      <c r="B16" s="24"/>
      <c r="C16" s="24"/>
      <c r="D16" s="24"/>
      <c r="E16" s="24"/>
      <c r="F16" s="24"/>
      <c r="G16" s="24"/>
      <c r="H16" s="24"/>
    </row>
    <row r="17" ht="18.75" customHeight="1" x14ac:dyDescent="0.25"/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1" sqref="F1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27" t="s">
        <v>35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x14ac:dyDescent="0.3">
      <c r="A2" s="1" t="s">
        <v>0</v>
      </c>
      <c r="E2" s="8" t="s">
        <v>13</v>
      </c>
      <c r="F2" s="8"/>
      <c r="H2" s="8"/>
      <c r="I2" s="8" t="s">
        <v>15</v>
      </c>
    </row>
    <row r="3" spans="1:10" ht="18.75" x14ac:dyDescent="0.3">
      <c r="A3" s="1" t="s">
        <v>1</v>
      </c>
      <c r="E3" s="8" t="s">
        <v>16</v>
      </c>
      <c r="F3" s="8"/>
      <c r="G3" s="8"/>
      <c r="H3" s="8"/>
    </row>
    <row r="4" spans="1:10" ht="15" customHeight="1" x14ac:dyDescent="0.3">
      <c r="A4" s="1" t="s">
        <v>2</v>
      </c>
      <c r="C4" s="28" t="s">
        <v>14</v>
      </c>
      <c r="D4" s="28"/>
      <c r="E4" s="28"/>
      <c r="F4" s="28"/>
      <c r="G4" s="28"/>
      <c r="H4" s="28"/>
      <c r="I4" s="28"/>
    </row>
    <row r="5" spans="1:10" ht="11.25" customHeight="1" x14ac:dyDescent="0.3">
      <c r="A5" s="17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25" t="s">
        <v>27</v>
      </c>
      <c r="J6" s="26"/>
    </row>
    <row r="7" spans="1:10" ht="24" customHeight="1" x14ac:dyDescent="0.25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18"/>
      <c r="J7" s="7"/>
    </row>
    <row r="8" spans="1:10" ht="24" customHeight="1" x14ac:dyDescent="0.25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29</v>
      </c>
      <c r="H8" s="6" t="s">
        <v>18</v>
      </c>
      <c r="I8" s="19"/>
      <c r="J8" s="7"/>
    </row>
    <row r="9" spans="1:10" ht="24" customHeight="1" x14ac:dyDescent="0.25">
      <c r="A9" s="13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29</v>
      </c>
      <c r="H9" s="6" t="s">
        <v>18</v>
      </c>
      <c r="I9" s="21" t="s">
        <v>30</v>
      </c>
      <c r="J9" s="21" t="s">
        <v>31</v>
      </c>
    </row>
    <row r="10" spans="1:10" ht="24" customHeight="1" x14ac:dyDescent="0.25">
      <c r="A10" s="13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19"/>
      <c r="J10" s="7"/>
    </row>
    <row r="11" spans="1:10" ht="24" customHeight="1" x14ac:dyDescent="0.25">
      <c r="A11" s="13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19"/>
      <c r="J11" s="7"/>
    </row>
    <row r="12" spans="1:10" ht="17.25" customHeight="1" x14ac:dyDescent="0.25">
      <c r="A12" s="29" t="s">
        <v>19</v>
      </c>
      <c r="B12" s="30"/>
      <c r="C12" s="30"/>
      <c r="D12" s="30"/>
      <c r="E12" s="30"/>
      <c r="F12" s="31"/>
      <c r="G12" s="14">
        <f>SUM(G7:G11)</f>
        <v>150000</v>
      </c>
      <c r="H12" s="15"/>
      <c r="I12" s="9"/>
      <c r="J12" s="9"/>
    </row>
    <row r="13" spans="1:10" ht="16.5" customHeight="1" x14ac:dyDescent="0.25">
      <c r="A13" s="32" t="s">
        <v>20</v>
      </c>
      <c r="B13" s="33"/>
      <c r="C13" s="33"/>
      <c r="D13" s="33"/>
      <c r="E13" s="33"/>
      <c r="F13" s="34"/>
      <c r="G13" s="12">
        <v>37500</v>
      </c>
      <c r="H13" s="10"/>
      <c r="I13" s="9"/>
      <c r="J13" s="9"/>
    </row>
    <row r="14" spans="1:10" ht="15" customHeight="1" x14ac:dyDescent="0.25">
      <c r="A14" s="32" t="s">
        <v>21</v>
      </c>
      <c r="B14" s="33"/>
      <c r="C14" s="33"/>
      <c r="D14" s="33"/>
      <c r="E14" s="33"/>
      <c r="F14" s="34"/>
      <c r="G14" s="12">
        <f>G12*0.05</f>
        <v>7500</v>
      </c>
      <c r="H14" s="12"/>
      <c r="I14" s="4"/>
    </row>
    <row r="15" spans="1:10" ht="15" customHeight="1" x14ac:dyDescent="0.25">
      <c r="A15" s="35" t="s">
        <v>34</v>
      </c>
      <c r="B15" s="35"/>
      <c r="C15" s="35"/>
      <c r="D15" s="35"/>
      <c r="E15" s="35"/>
      <c r="F15" s="35"/>
      <c r="G15" s="11">
        <f>G12-G13-G14</f>
        <v>105000</v>
      </c>
      <c r="H15" s="12"/>
    </row>
    <row r="16" spans="1:10" ht="18.75" customHeight="1" x14ac:dyDescent="0.25">
      <c r="A16" s="24"/>
      <c r="B16" s="24"/>
      <c r="C16" s="24"/>
      <c r="D16" s="24"/>
      <c r="E16" s="24"/>
      <c r="F16" s="24"/>
      <c r="G16" s="24"/>
      <c r="H16" s="24"/>
    </row>
    <row r="17" ht="18.75" customHeight="1" x14ac:dyDescent="0.25"/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0" workbookViewId="0">
      <selection activeCell="A17" sqref="A17:K2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x14ac:dyDescent="0.3">
      <c r="A2" s="1" t="s">
        <v>0</v>
      </c>
      <c r="E2" s="8" t="s">
        <v>13</v>
      </c>
      <c r="F2" s="8"/>
      <c r="H2" s="8"/>
      <c r="I2" s="8" t="s">
        <v>15</v>
      </c>
    </row>
    <row r="3" spans="1:10" ht="18.75" x14ac:dyDescent="0.3">
      <c r="A3" s="1" t="s">
        <v>1</v>
      </c>
      <c r="E3" s="8" t="s">
        <v>16</v>
      </c>
      <c r="F3" s="8"/>
      <c r="G3" s="8"/>
      <c r="H3" s="8"/>
    </row>
    <row r="4" spans="1:10" ht="15" customHeight="1" x14ac:dyDescent="0.3">
      <c r="A4" s="1" t="s">
        <v>2</v>
      </c>
      <c r="C4" s="28" t="s">
        <v>14</v>
      </c>
      <c r="D4" s="28"/>
      <c r="E4" s="28"/>
      <c r="F4" s="28"/>
      <c r="G4" s="28"/>
      <c r="H4" s="28"/>
      <c r="I4" s="28"/>
    </row>
    <row r="5" spans="1:10" ht="11.25" customHeight="1" x14ac:dyDescent="0.3">
      <c r="A5" s="2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25" t="s">
        <v>27</v>
      </c>
      <c r="J6" s="26"/>
    </row>
    <row r="7" spans="1:10" ht="24" customHeight="1" x14ac:dyDescent="0.25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8"/>
      <c r="J7" s="7"/>
    </row>
    <row r="8" spans="1:10" ht="24" customHeight="1" x14ac:dyDescent="0.25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>
        <v>200000</v>
      </c>
      <c r="H8" s="6" t="s">
        <v>18</v>
      </c>
      <c r="I8" s="19"/>
      <c r="J8" s="7"/>
    </row>
    <row r="9" spans="1:10" ht="24" customHeight="1" x14ac:dyDescent="0.25">
      <c r="A9" s="13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>
        <v>200000</v>
      </c>
      <c r="H9" s="6" t="s">
        <v>18</v>
      </c>
      <c r="I9" s="21" t="s">
        <v>30</v>
      </c>
      <c r="J9" s="21" t="s">
        <v>31</v>
      </c>
    </row>
    <row r="10" spans="1:10" ht="24" customHeight="1" x14ac:dyDescent="0.25">
      <c r="A10" s="13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70000</v>
      </c>
      <c r="H10" s="6" t="s">
        <v>18</v>
      </c>
      <c r="I10" s="19"/>
      <c r="J10" s="7"/>
    </row>
    <row r="11" spans="1:10" ht="24" customHeight="1" x14ac:dyDescent="0.25">
      <c r="A11" s="13">
        <v>5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9"/>
      <c r="J11" s="7"/>
    </row>
    <row r="12" spans="1:10" ht="17.25" customHeight="1" x14ac:dyDescent="0.25">
      <c r="A12" s="29" t="s">
        <v>19</v>
      </c>
      <c r="B12" s="30"/>
      <c r="C12" s="30"/>
      <c r="D12" s="30"/>
      <c r="E12" s="30"/>
      <c r="F12" s="31"/>
      <c r="G12" s="14">
        <f>SUM(G7:G11)</f>
        <v>610000</v>
      </c>
      <c r="H12" s="15"/>
      <c r="I12" s="9"/>
      <c r="J12" s="9"/>
    </row>
    <row r="13" spans="1:10" ht="16.5" customHeight="1" x14ac:dyDescent="0.25">
      <c r="A13" s="32" t="s">
        <v>44</v>
      </c>
      <c r="B13" s="33"/>
      <c r="C13" s="33"/>
      <c r="D13" s="33"/>
      <c r="E13" s="33"/>
      <c r="F13" s="34"/>
      <c r="G13" s="12">
        <f>PRODUCT(310000,0.12)</f>
        <v>37200</v>
      </c>
      <c r="H13" s="10"/>
      <c r="I13" s="9"/>
      <c r="J13" s="9"/>
    </row>
    <row r="14" spans="1:10" ht="16.5" customHeight="1" x14ac:dyDescent="0.25">
      <c r="A14" s="32" t="s">
        <v>40</v>
      </c>
      <c r="B14" s="33"/>
      <c r="C14" s="33"/>
      <c r="D14" s="33"/>
      <c r="E14" s="33"/>
      <c r="F14" s="34"/>
      <c r="G14" s="11">
        <f>G12-G13</f>
        <v>572800</v>
      </c>
      <c r="H14" s="10"/>
      <c r="I14" s="9"/>
      <c r="J14" s="9"/>
    </row>
    <row r="15" spans="1:10" ht="15" customHeight="1" x14ac:dyDescent="0.25">
      <c r="A15" s="32" t="s">
        <v>21</v>
      </c>
      <c r="B15" s="33"/>
      <c r="C15" s="33"/>
      <c r="D15" s="33"/>
      <c r="E15" s="33"/>
      <c r="F15" s="34"/>
      <c r="G15" s="12">
        <f>G12*0.05</f>
        <v>30500</v>
      </c>
      <c r="H15" s="12"/>
      <c r="I15" s="4"/>
    </row>
    <row r="16" spans="1:10" ht="18.75" customHeight="1" x14ac:dyDescent="0.25">
      <c r="A16" s="24"/>
      <c r="B16" s="24"/>
      <c r="C16" s="24"/>
      <c r="D16" s="24"/>
      <c r="E16" s="24"/>
      <c r="F16" s="24"/>
      <c r="G16" s="24"/>
      <c r="H16" s="24"/>
    </row>
    <row r="17" spans="1:11" ht="18.75" customHeight="1" x14ac:dyDescent="0.25">
      <c r="A17" s="36" t="s">
        <v>41</v>
      </c>
      <c r="B17" s="36"/>
      <c r="C17" s="36"/>
      <c r="D17" s="36"/>
      <c r="E17" s="36"/>
      <c r="F17" s="36"/>
      <c r="G17" s="36"/>
      <c r="H17" s="36"/>
    </row>
    <row r="18" spans="1:11" ht="15.75" x14ac:dyDescent="0.25">
      <c r="A18" s="36" t="s">
        <v>42</v>
      </c>
      <c r="B18" s="36"/>
      <c r="C18" s="36"/>
      <c r="D18" s="36"/>
      <c r="E18" s="36"/>
      <c r="F18" s="36"/>
      <c r="G18" s="36"/>
      <c r="H18" s="36"/>
    </row>
    <row r="20" spans="1:11" ht="15.75" x14ac:dyDescent="0.25">
      <c r="A20" s="36" t="s">
        <v>43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2" spans="1:11" ht="15.75" x14ac:dyDescent="0.25">
      <c r="A22" s="37" t="s">
        <v>45</v>
      </c>
      <c r="B22" s="37"/>
      <c r="C22" s="37"/>
      <c r="D22" s="37"/>
      <c r="E22" s="37"/>
      <c r="F22" s="37"/>
      <c r="G22" s="38">
        <f xml:space="preserve"> 148800</f>
        <v>148800</v>
      </c>
      <c r="H22" s="37"/>
    </row>
  </sheetData>
  <mergeCells count="13">
    <mergeCell ref="A22:F22"/>
    <mergeCell ref="G22:H22"/>
    <mergeCell ref="A18:H18"/>
    <mergeCell ref="A20:K20"/>
    <mergeCell ref="A16:H16"/>
    <mergeCell ref="A15:F15"/>
    <mergeCell ref="A14:F14"/>
    <mergeCell ref="A17:H17"/>
    <mergeCell ref="A1:J1"/>
    <mergeCell ref="C4:I4"/>
    <mergeCell ref="I6:J6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4" workbookViewId="0">
      <selection activeCell="G9" sqref="G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 x14ac:dyDescent="0.25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x14ac:dyDescent="0.3">
      <c r="A2" s="1" t="s">
        <v>0</v>
      </c>
      <c r="E2" s="8" t="s">
        <v>13</v>
      </c>
      <c r="F2" s="8"/>
      <c r="H2" s="8"/>
      <c r="I2" s="8" t="s">
        <v>15</v>
      </c>
    </row>
    <row r="3" spans="1:10" ht="18.75" x14ac:dyDescent="0.3">
      <c r="A3" s="1" t="s">
        <v>1</v>
      </c>
      <c r="E3" s="8" t="s">
        <v>16</v>
      </c>
      <c r="F3" s="8"/>
      <c r="G3" s="8"/>
      <c r="H3" s="8"/>
    </row>
    <row r="4" spans="1:10" ht="15" customHeight="1" x14ac:dyDescent="0.3">
      <c r="A4" s="1" t="s">
        <v>2</v>
      </c>
      <c r="C4" s="28" t="s">
        <v>14</v>
      </c>
      <c r="D4" s="28"/>
      <c r="E4" s="28"/>
      <c r="F4" s="28"/>
      <c r="G4" s="28"/>
      <c r="H4" s="28"/>
      <c r="I4" s="28"/>
    </row>
    <row r="5" spans="1:10" ht="11.25" customHeight="1" x14ac:dyDescent="0.3">
      <c r="A5" s="23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25" t="s">
        <v>27</v>
      </c>
      <c r="J6" s="26"/>
    </row>
    <row r="7" spans="1:10" ht="24" customHeight="1" x14ac:dyDescent="0.25">
      <c r="A7" s="2">
        <v>1</v>
      </c>
      <c r="B7" s="3" t="s">
        <v>17</v>
      </c>
      <c r="C7" s="2" t="s">
        <v>46</v>
      </c>
      <c r="D7" s="2">
        <v>37908</v>
      </c>
      <c r="E7" s="2" t="s">
        <v>12</v>
      </c>
      <c r="F7" s="2">
        <v>1576</v>
      </c>
      <c r="G7" s="2">
        <v>70000</v>
      </c>
      <c r="H7" s="6" t="s">
        <v>18</v>
      </c>
      <c r="I7" s="18"/>
      <c r="J7" s="7"/>
    </row>
    <row r="8" spans="1:10" ht="24" customHeight="1" x14ac:dyDescent="0.25">
      <c r="A8" s="2">
        <v>2</v>
      </c>
      <c r="B8" s="3" t="s">
        <v>48</v>
      </c>
      <c r="C8" s="2" t="s">
        <v>11</v>
      </c>
      <c r="D8" s="2">
        <v>34515</v>
      </c>
      <c r="E8" s="2" t="s">
        <v>23</v>
      </c>
      <c r="F8" s="2">
        <v>2013000230</v>
      </c>
      <c r="G8" s="2">
        <v>200000</v>
      </c>
      <c r="H8" s="6" t="s">
        <v>18</v>
      </c>
      <c r="I8" s="19"/>
      <c r="J8" s="7"/>
    </row>
    <row r="9" spans="1:10" ht="24" customHeight="1" x14ac:dyDescent="0.25">
      <c r="A9" s="13"/>
      <c r="B9" s="3" t="s">
        <v>47</v>
      </c>
      <c r="C9" s="2" t="s">
        <v>11</v>
      </c>
      <c r="D9" s="2">
        <v>35184</v>
      </c>
      <c r="E9" s="2" t="s">
        <v>23</v>
      </c>
      <c r="F9" s="2">
        <v>13172</v>
      </c>
      <c r="G9" s="2">
        <v>200000</v>
      </c>
      <c r="H9" s="6" t="s">
        <v>18</v>
      </c>
      <c r="I9" s="21" t="s">
        <v>30</v>
      </c>
      <c r="J9" s="21" t="s">
        <v>31</v>
      </c>
    </row>
    <row r="10" spans="1:10" ht="24" customHeight="1" x14ac:dyDescent="0.25">
      <c r="A10" s="13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70000</v>
      </c>
      <c r="H10" s="6" t="s">
        <v>18</v>
      </c>
      <c r="I10" s="19"/>
      <c r="J10" s="7"/>
    </row>
    <row r="11" spans="1:10" ht="24" customHeight="1" x14ac:dyDescent="0.25">
      <c r="A11" s="13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9"/>
      <c r="J11" s="7"/>
    </row>
    <row r="12" spans="1:10" ht="17.25" customHeight="1" x14ac:dyDescent="0.25">
      <c r="A12" s="29" t="s">
        <v>19</v>
      </c>
      <c r="B12" s="30"/>
      <c r="C12" s="30"/>
      <c r="D12" s="30"/>
      <c r="E12" s="30"/>
      <c r="F12" s="31"/>
      <c r="G12" s="14">
        <f>SUM(G7:G11)</f>
        <v>610000</v>
      </c>
      <c r="H12" s="15"/>
      <c r="I12" s="9"/>
      <c r="J12" s="9"/>
    </row>
    <row r="13" spans="1:10" ht="16.5" customHeight="1" x14ac:dyDescent="0.25">
      <c r="A13" s="32" t="s">
        <v>20</v>
      </c>
      <c r="B13" s="33"/>
      <c r="C13" s="33"/>
      <c r="D13" s="33"/>
      <c r="E13" s="33"/>
      <c r="F13" s="34"/>
      <c r="G13" s="12">
        <f>310000*0.12</f>
        <v>37200</v>
      </c>
      <c r="H13" s="10"/>
      <c r="I13" s="9"/>
      <c r="J13" s="9"/>
    </row>
    <row r="14" spans="1:10" ht="15" customHeight="1" x14ac:dyDescent="0.25">
      <c r="A14" s="32" t="s">
        <v>21</v>
      </c>
      <c r="B14" s="33"/>
      <c r="C14" s="33"/>
      <c r="D14" s="33"/>
      <c r="E14" s="33"/>
      <c r="F14" s="34"/>
      <c r="G14" s="12">
        <f>G12*0.05</f>
        <v>30500</v>
      </c>
      <c r="H14" s="12"/>
      <c r="I14" s="4"/>
    </row>
    <row r="15" spans="1:10" ht="15" customHeight="1" x14ac:dyDescent="0.25">
      <c r="A15" s="35" t="s">
        <v>53</v>
      </c>
      <c r="B15" s="35"/>
      <c r="C15" s="35"/>
      <c r="D15" s="35"/>
      <c r="E15" s="35"/>
      <c r="F15" s="35"/>
      <c r="G15" s="11">
        <f>G12-G13</f>
        <v>572800</v>
      </c>
      <c r="H15" s="12"/>
    </row>
    <row r="16" spans="1:10" ht="18.75" customHeight="1" x14ac:dyDescent="0.25">
      <c r="A16" s="24"/>
      <c r="B16" s="24"/>
      <c r="C16" s="24"/>
      <c r="D16" s="24"/>
      <c r="E16" s="24"/>
      <c r="F16" s="24"/>
      <c r="G16" s="24"/>
      <c r="H16" s="24"/>
    </row>
    <row r="17" spans="1:11" ht="18.75" customHeight="1" x14ac:dyDescent="0.25">
      <c r="A17" s="36" t="s">
        <v>41</v>
      </c>
      <c r="B17" s="36"/>
      <c r="C17" s="36"/>
      <c r="D17" s="36"/>
      <c r="E17" s="36"/>
      <c r="F17" s="36"/>
      <c r="G17" s="36"/>
      <c r="H17" s="36"/>
    </row>
    <row r="18" spans="1:11" ht="15.75" x14ac:dyDescent="0.25">
      <c r="A18" s="36" t="s">
        <v>42</v>
      </c>
      <c r="B18" s="36"/>
      <c r="C18" s="36"/>
      <c r="D18" s="36"/>
      <c r="E18" s="36"/>
      <c r="F18" s="36"/>
      <c r="G18" s="36"/>
      <c r="H18" s="36"/>
    </row>
    <row r="20" spans="1:11" ht="15.75" x14ac:dyDescent="0.25">
      <c r="A20" s="42" t="s">
        <v>43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15.75" x14ac:dyDescent="0.25">
      <c r="A21" s="41" t="s">
        <v>50</v>
      </c>
      <c r="B21" s="41"/>
      <c r="C21" s="41"/>
      <c r="D21" s="41"/>
      <c r="E21" s="41"/>
      <c r="F21" s="41"/>
      <c r="G21" s="41"/>
      <c r="H21" s="41"/>
      <c r="I21" s="41"/>
      <c r="J21" s="41"/>
      <c r="K21" s="1"/>
    </row>
    <row r="22" spans="1:11" ht="15.75" x14ac:dyDescent="0.25">
      <c r="A22" s="40" t="s">
        <v>49</v>
      </c>
      <c r="B22" s="41"/>
      <c r="C22" s="41"/>
      <c r="D22" s="41"/>
      <c r="E22" s="41"/>
      <c r="F22" s="41"/>
      <c r="G22" s="41"/>
      <c r="H22" s="41"/>
      <c r="I22" s="41"/>
      <c r="J22" s="41"/>
      <c r="K22" s="1"/>
    </row>
    <row r="23" spans="1:11" ht="15.75" x14ac:dyDescent="0.25">
      <c r="A23" s="37" t="s">
        <v>52</v>
      </c>
      <c r="B23" s="37"/>
      <c r="C23" s="37"/>
      <c r="D23" s="37"/>
      <c r="E23" s="37"/>
      <c r="F23" s="37"/>
      <c r="G23" s="38" t="s">
        <v>51</v>
      </c>
      <c r="H23" s="37"/>
    </row>
    <row r="24" spans="1:11" x14ac:dyDescent="0.25">
      <c r="A24" s="39"/>
      <c r="B24" s="39"/>
      <c r="C24" s="39"/>
      <c r="D24" s="39"/>
      <c r="E24" s="39"/>
      <c r="F24" s="39"/>
      <c r="G24" s="39"/>
      <c r="H24" s="39"/>
    </row>
  </sheetData>
  <mergeCells count="17">
    <mergeCell ref="A17:H17"/>
    <mergeCell ref="A15:F15"/>
    <mergeCell ref="A16:H16"/>
    <mergeCell ref="A1:J1"/>
    <mergeCell ref="C4:I4"/>
    <mergeCell ref="I6:J6"/>
    <mergeCell ref="A12:F12"/>
    <mergeCell ref="A13:F13"/>
    <mergeCell ref="A14:F14"/>
    <mergeCell ref="A18:H18"/>
    <mergeCell ref="A20:K20"/>
    <mergeCell ref="A23:F23"/>
    <mergeCell ref="G23:H23"/>
    <mergeCell ref="A24:F24"/>
    <mergeCell ref="G24:H24"/>
    <mergeCell ref="A21:J21"/>
    <mergeCell ref="A22:J22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</vt:lpstr>
      <vt:lpstr>MARS 16</vt:lpstr>
      <vt:lpstr>AVRIL 16</vt:lpstr>
      <vt:lpstr>MAI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2016-05-24T14:22:43Z</cp:lastPrinted>
  <dcterms:created xsi:type="dcterms:W3CDTF">2012-07-06T09:59:04Z</dcterms:created>
  <dcterms:modified xsi:type="dcterms:W3CDTF">2016-05-24T14:23:18Z</dcterms:modified>
</cp:coreProperties>
</file>