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CGIM 2018\CCGIM 2018\PROPRIETAIRES\AMARA SYLLA\FICHES D'ENCAISSEMENTS\"/>
    </mc:Choice>
  </mc:AlternateContent>
  <bookViews>
    <workbookView xWindow="240" yWindow="45" windowWidth="19440" windowHeight="7995" firstSheet="9" activeTab="13"/>
  </bookViews>
  <sheets>
    <sheet name="IMPOT BASE CIE" sheetId="24" r:id="rId1"/>
    <sheet name="DECEMBRE 17" sheetId="39" r:id="rId2"/>
    <sheet name="JANVIER 2018" sheetId="40" r:id="rId3"/>
    <sheet name="FEVRIER 2018" sheetId="41" r:id="rId4"/>
    <sheet name="MARS 2018" sheetId="42" r:id="rId5"/>
    <sheet name="AVRIL 2018" sheetId="43" r:id="rId6"/>
    <sheet name="MAI 2018" sheetId="44" r:id="rId7"/>
    <sheet name="JUIN 2018 " sheetId="45" r:id="rId8"/>
    <sheet name="JUILLET 2018" sheetId="46" r:id="rId9"/>
    <sheet name="AOUT 2018" sheetId="47" r:id="rId10"/>
    <sheet name="SEPTEMBRE 2018 " sheetId="49" r:id="rId11"/>
    <sheet name="OCTOBRE 2018" sheetId="50" r:id="rId12"/>
    <sheet name="NOEMBRE 2018" sheetId="51" r:id="rId13"/>
    <sheet name="DECEMBRE 2018" sheetId="52" r:id="rId14"/>
  </sheets>
  <calcPr calcId="152511"/>
</workbook>
</file>

<file path=xl/calcChain.xml><?xml version="1.0" encoding="utf-8"?>
<calcChain xmlns="http://schemas.openxmlformats.org/spreadsheetml/2006/main">
  <c r="I18" i="52" l="1"/>
  <c r="H18" i="52"/>
  <c r="G18" i="52"/>
  <c r="F18" i="52"/>
  <c r="E18" i="52"/>
  <c r="J17" i="52"/>
  <c r="J16" i="52"/>
  <c r="J15" i="52"/>
  <c r="J14" i="52"/>
  <c r="J13" i="52"/>
  <c r="J18" i="52" s="1"/>
  <c r="J20" i="52" l="1"/>
  <c r="J19" i="52"/>
  <c r="I18" i="51"/>
  <c r="H18" i="51"/>
  <c r="G18" i="51"/>
  <c r="F18" i="51"/>
  <c r="E18" i="51"/>
  <c r="J17" i="51"/>
  <c r="J16" i="51"/>
  <c r="J15" i="51"/>
  <c r="J14" i="51"/>
  <c r="J13" i="51"/>
  <c r="J18" i="51" s="1"/>
  <c r="J19" i="51" l="1"/>
  <c r="J20" i="51" s="1"/>
  <c r="J18" i="50"/>
  <c r="J19" i="50" s="1"/>
  <c r="J20" i="50" s="1"/>
  <c r="I18" i="50"/>
  <c r="H18" i="50"/>
  <c r="G18" i="50"/>
  <c r="F18" i="50"/>
  <c r="E18" i="50"/>
  <c r="J17" i="50"/>
  <c r="J16" i="50"/>
  <c r="J15" i="50"/>
  <c r="J14" i="50"/>
  <c r="J13" i="50"/>
  <c r="I18" i="49" l="1"/>
  <c r="H18" i="49"/>
  <c r="G18" i="49"/>
  <c r="F18" i="49"/>
  <c r="E18" i="49"/>
  <c r="J17" i="49"/>
  <c r="J16" i="49"/>
  <c r="J15" i="49"/>
  <c r="J14" i="49"/>
  <c r="J13" i="49"/>
  <c r="I18" i="47"/>
  <c r="H18" i="47"/>
  <c r="G18" i="47"/>
  <c r="F18" i="47"/>
  <c r="E18" i="47"/>
  <c r="J17" i="47"/>
  <c r="J16" i="47"/>
  <c r="J15" i="47"/>
  <c r="J14" i="47"/>
  <c r="J13" i="47"/>
  <c r="J18" i="47" l="1"/>
  <c r="J18" i="49"/>
  <c r="J19" i="49"/>
  <c r="J20" i="49" s="1"/>
  <c r="J19" i="47"/>
  <c r="J20" i="47" s="1"/>
  <c r="I18" i="46"/>
  <c r="H18" i="46"/>
  <c r="J17" i="46"/>
  <c r="J16" i="46"/>
  <c r="J18" i="46" s="1"/>
  <c r="J15" i="46"/>
  <c r="J14" i="46"/>
  <c r="J13" i="46"/>
  <c r="J19" i="46" l="1"/>
  <c r="J20" i="46" s="1"/>
  <c r="G18" i="46"/>
  <c r="F18" i="46"/>
  <c r="E18" i="46"/>
  <c r="J13" i="45" l="1"/>
  <c r="J14" i="45"/>
  <c r="J15" i="45"/>
  <c r="J16" i="45"/>
  <c r="J17" i="45"/>
  <c r="H18" i="45"/>
  <c r="I18" i="45"/>
  <c r="G18" i="45"/>
  <c r="F18" i="45"/>
  <c r="E18" i="45"/>
  <c r="J18" i="45" l="1"/>
  <c r="J19" i="45" s="1"/>
  <c r="J20" i="45" s="1"/>
  <c r="H18" i="44"/>
  <c r="I18" i="44"/>
  <c r="J14" i="44"/>
  <c r="J15" i="44"/>
  <c r="J16" i="44"/>
  <c r="J17" i="44"/>
  <c r="J13" i="44"/>
  <c r="J18" i="44" s="1"/>
  <c r="J19" i="44" l="1"/>
  <c r="J20" i="44" s="1"/>
  <c r="G18" i="44"/>
  <c r="F18" i="44"/>
  <c r="E18" i="44"/>
  <c r="I17" i="43"/>
  <c r="H17" i="43"/>
  <c r="G17" i="43"/>
  <c r="F17" i="43"/>
  <c r="E17" i="43"/>
  <c r="J16" i="43"/>
  <c r="J15" i="43"/>
  <c r="J14" i="43"/>
  <c r="J13" i="43"/>
  <c r="J12" i="43"/>
  <c r="J17" i="43" l="1"/>
  <c r="J18" i="43"/>
  <c r="J19" i="43" s="1"/>
  <c r="I17" i="42"/>
  <c r="H17" i="42"/>
  <c r="G17" i="42"/>
  <c r="F17" i="42"/>
  <c r="E17" i="42"/>
  <c r="J16" i="42"/>
  <c r="J15" i="42"/>
  <c r="J14" i="42"/>
  <c r="J13" i="42"/>
  <c r="J12" i="42"/>
  <c r="J17" i="42" l="1"/>
  <c r="J18" i="42"/>
  <c r="J19" i="42" s="1"/>
  <c r="J12" i="41"/>
  <c r="J17" i="41" s="1"/>
  <c r="J18" i="41" s="1"/>
  <c r="J19" i="41" s="1"/>
  <c r="J13" i="41"/>
  <c r="J14" i="41"/>
  <c r="J15" i="41"/>
  <c r="J16" i="41"/>
  <c r="H17" i="41"/>
  <c r="I17" i="41"/>
  <c r="G17" i="41"/>
  <c r="F17" i="41"/>
  <c r="E17" i="41"/>
  <c r="I17" i="40" l="1"/>
  <c r="H17" i="40"/>
  <c r="G17" i="40"/>
  <c r="F17" i="40"/>
  <c r="E17" i="40"/>
  <c r="J16" i="40"/>
  <c r="J15" i="40"/>
  <c r="J14" i="40"/>
  <c r="J13" i="40"/>
  <c r="J12" i="40"/>
  <c r="J17" i="40" l="1"/>
  <c r="J18" i="40"/>
  <c r="J19" i="40" s="1"/>
  <c r="H17" i="39"/>
  <c r="I17" i="39"/>
  <c r="J13" i="39"/>
  <c r="J14" i="39"/>
  <c r="J15" i="39"/>
  <c r="J16" i="39"/>
  <c r="J12" i="39"/>
  <c r="J17" i="39" s="1"/>
  <c r="J18" i="39" l="1"/>
  <c r="J19" i="39" s="1"/>
  <c r="G17" i="39"/>
  <c r="F17" i="39"/>
  <c r="E17" i="39"/>
  <c r="F17" i="24" l="1"/>
  <c r="F19" i="24" s="1"/>
</calcChain>
</file>

<file path=xl/sharedStrings.xml><?xml version="1.0" encoding="utf-8"?>
<sst xmlns="http://schemas.openxmlformats.org/spreadsheetml/2006/main" count="701" uniqueCount="90">
  <si>
    <t>N°</t>
  </si>
  <si>
    <t>NOM &amp; PRENOMS</t>
  </si>
  <si>
    <t>LOYERS</t>
  </si>
  <si>
    <t>LOYERS NP</t>
  </si>
  <si>
    <t>MONTANTS PAYES</t>
  </si>
  <si>
    <t>ARRIERES</t>
  </si>
  <si>
    <t>TOTAL</t>
  </si>
  <si>
    <t>DATES</t>
  </si>
  <si>
    <t>LOYERS PAYES</t>
  </si>
  <si>
    <t>CONTACTS</t>
  </si>
  <si>
    <t>N° PORTE</t>
  </si>
  <si>
    <t>CABINET CONSEILS  ET DE GESTION IMMOBILIERE  (CCGIM) </t>
  </si>
  <si>
    <t>07 85 65 28 - 03 32 59 24 - 04 92 79 51</t>
  </si>
  <si>
    <t>Email:amadasta@yahoo.fr</t>
  </si>
  <si>
    <t>SIGNATURES</t>
  </si>
  <si>
    <t>BENEFICIAIRE: AMARA SYLLA</t>
  </si>
  <si>
    <t>N° CC: 7407291W</t>
  </si>
  <si>
    <t xml:space="preserve">21 BP 3878 ABIDJAN 21  </t>
  </si>
  <si>
    <t>YOPOUGON NIANGON BASE CIE DOMICILE: LOT N° 4529 / ÎLOT 121</t>
  </si>
  <si>
    <t>N'CHO ATSE HYACINTHE</t>
  </si>
  <si>
    <t>B1</t>
  </si>
  <si>
    <t>08681599 - 01506914</t>
  </si>
  <si>
    <t>MADJER JEAN SELASSIE</t>
  </si>
  <si>
    <t>B2</t>
  </si>
  <si>
    <t>60604066</t>
  </si>
  <si>
    <t>KOFFI AMOIN PELAGIE</t>
  </si>
  <si>
    <t>B3</t>
  </si>
  <si>
    <t>07260788 - 45713301</t>
  </si>
  <si>
    <t>BOUATENIN YANNICK LOPEZ</t>
  </si>
  <si>
    <t>B4</t>
  </si>
  <si>
    <t>08020478 - 01286428</t>
  </si>
  <si>
    <t>BROH SANDRINE</t>
  </si>
  <si>
    <t>B5</t>
  </si>
  <si>
    <t>48023338 - 47364456</t>
  </si>
  <si>
    <t>BAHOU BAHOU</t>
  </si>
  <si>
    <t>B6</t>
  </si>
  <si>
    <t>47703908 - 06715223</t>
  </si>
  <si>
    <t>PENALITES</t>
  </si>
  <si>
    <t>Nombre de Pièces</t>
  </si>
  <si>
    <t>TOTAL ANNUEL</t>
  </si>
  <si>
    <t>ETAT D'OCCUPATION : MOIS D'OCTOBRE 2016</t>
  </si>
  <si>
    <t>DECLARATION IMPOT FONCIER 2017</t>
  </si>
  <si>
    <t>AMARA SYLLA N° CC : 7407291W</t>
  </si>
  <si>
    <t>21 BP 3878 ABIDJAN 21 - CEL: 05 53 76 55 - 59 64 12 44</t>
  </si>
  <si>
    <t>PAPA SYLLA</t>
  </si>
  <si>
    <t>CCGIM</t>
  </si>
  <si>
    <t>Cel. 05 53 76 55 - 59 64 12 44 - 04 02 95 97</t>
  </si>
  <si>
    <t>COMMISSION CCGIM</t>
  </si>
  <si>
    <t>SOMME A VERSER</t>
  </si>
  <si>
    <t>ETAT DES ENCAISSEMENTS : MOIS DE DECEMBRE 2017</t>
  </si>
  <si>
    <t>10/01/18</t>
  </si>
  <si>
    <t>11/01/18</t>
  </si>
  <si>
    <t>ETAT DES ENCAISSEMENTS : MOIS DE JANVIER  2018</t>
  </si>
  <si>
    <t>10/02/18</t>
  </si>
  <si>
    <t>12/02/18</t>
  </si>
  <si>
    <t>ETAT DES ENCAISSEMENTS : MOIS DE FEVRIER  2018</t>
  </si>
  <si>
    <t>10/03/18</t>
  </si>
  <si>
    <t>12/03/18</t>
  </si>
  <si>
    <t>YORO DEMANOHIN YOLANDE</t>
  </si>
  <si>
    <t>42473244</t>
  </si>
  <si>
    <t>ETAT DES ENCAISSEMENTS : MOIS DE MARS  2018</t>
  </si>
  <si>
    <t>10/04/18</t>
  </si>
  <si>
    <t>12/04/18</t>
  </si>
  <si>
    <t>ETAT DES ENCAISSEMENTS : MOIS DE AVRIL  2018</t>
  </si>
  <si>
    <t>10/05/18</t>
  </si>
  <si>
    <t>12/05/18</t>
  </si>
  <si>
    <t>ETAT DES ENCAISSEMENTS : MOIS DE MAI  2018</t>
  </si>
  <si>
    <t>CENTRE D'IMPOSITION: YOP I</t>
  </si>
  <si>
    <t>10/06/18</t>
  </si>
  <si>
    <t>11/06/18</t>
  </si>
  <si>
    <t>CGIM</t>
  </si>
  <si>
    <t>ETAT DES ENCAISSEMENTS : MOIS DE JUIN  2018</t>
  </si>
  <si>
    <t>10/07/18</t>
  </si>
  <si>
    <t>11/07/18</t>
  </si>
  <si>
    <t>ESPECES</t>
  </si>
  <si>
    <t>ETAT DES ENCAISSEMENTS : MOIS DE JUILLET  2018</t>
  </si>
  <si>
    <t>10/08/18</t>
  </si>
  <si>
    <t>11/08/18</t>
  </si>
  <si>
    <t>10/09/18</t>
  </si>
  <si>
    <t>ETAT DES ENCAISSEMENTS : MOIS D'AOUT  2018</t>
  </si>
  <si>
    <t>13/09/18</t>
  </si>
  <si>
    <t>ETAT DES ENCAISSEMENTS : MOIS DE SEPTEMBRE  2018</t>
  </si>
  <si>
    <t>10/10/18</t>
  </si>
  <si>
    <t>ETAT DES ENCAISSEMENTS : MOIS DE NOVEMBRE  2018</t>
  </si>
  <si>
    <t>10/11/18</t>
  </si>
  <si>
    <t>ETAT DES ENCAISSEMENTS : MOIS D'OCTOBRE  2018</t>
  </si>
  <si>
    <t>10/12/18</t>
  </si>
  <si>
    <t>ETAT DES ENCAISSEMENTS : MOIS DE DECEMBRE  2018</t>
  </si>
  <si>
    <t>10/01/19</t>
  </si>
  <si>
    <t>14/01/19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</si>
</sst>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&quot;F&quot;;[Red]\-#,##0\ &quot;F&quot;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/>
    <xf numFmtId="0" fontId="4" fillId="0" borderId="0" xfId="0" applyFont="1"/>
    <xf numFmtId="49" fontId="0" fillId="2" borderId="1" xfId="0" applyNumberForma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/>
    <xf numFmtId="0" fontId="7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49" fontId="0" fillId="2" borderId="1" xfId="0" applyNumberFormat="1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top"/>
    </xf>
    <xf numFmtId="0" fontId="4" fillId="0" borderId="0" xfId="0" applyFont="1" applyAlignment="1">
      <alignment horizontal="center"/>
    </xf>
    <xf numFmtId="164" fontId="3" fillId="2" borderId="1" xfId="0" applyNumberFormat="1" applyFont="1" applyFill="1" applyBorder="1" applyAlignment="1">
      <alignment horizontal="center" vertical="center"/>
    </xf>
    <xf numFmtId="164" fontId="4" fillId="0" borderId="1" xfId="0" applyNumberFormat="1" applyFont="1" applyBorder="1"/>
    <xf numFmtId="0" fontId="8" fillId="0" borderId="0" xfId="0" applyFont="1" applyAlignment="1">
      <alignment horizontal="center" vertical="top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8" fillId="0" borderId="0" xfId="0" applyFont="1" applyAlignment="1">
      <alignment horizontal="center" vertical="top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8" fillId="0" borderId="0" xfId="0" applyFont="1" applyAlignment="1">
      <alignment horizontal="center" vertical="top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8" fillId="0" borderId="0" xfId="0" applyFont="1" applyAlignment="1">
      <alignment horizontal="center" vertical="top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0" fillId="2" borderId="1" xfId="0" applyFont="1" applyFill="1" applyBorder="1" applyAlignment="1">
      <alignment horizontal="left" vertical="center"/>
    </xf>
    <xf numFmtId="0" fontId="8" fillId="0" borderId="0" xfId="0" applyFont="1" applyAlignment="1">
      <alignment horizontal="center" vertical="top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8" fillId="0" borderId="0" xfId="0" applyFont="1" applyAlignment="1">
      <alignment horizontal="center" vertical="top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8" fillId="0" borderId="0" xfId="0" applyFont="1" applyAlignment="1">
      <alignment horizontal="center" vertical="top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8" fillId="0" borderId="0" xfId="0" applyFont="1" applyAlignment="1">
      <alignment horizontal="center" vertical="top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164" fontId="10" fillId="2" borderId="1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top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8" fillId="0" borderId="0" xfId="0" applyFont="1" applyAlignment="1">
      <alignment horizontal="center" vertical="top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8" fillId="0" borderId="0" xfId="0" applyFont="1" applyAlignment="1">
      <alignment horizontal="center" vertical="top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8" fillId="0" borderId="0" xfId="0" applyFont="1" applyAlignment="1">
      <alignment horizontal="center" vertical="top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8" fillId="0" borderId="0" xfId="0" applyFont="1" applyAlignment="1">
      <alignment horizontal="center" vertical="top"/>
    </xf>
    <xf numFmtId="0" fontId="3" fillId="0" borderId="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righ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E22" sqref="E22"/>
    </sheetView>
  </sheetViews>
  <sheetFormatPr baseColWidth="10" defaultRowHeight="15" x14ac:dyDescent="0.25"/>
  <cols>
    <col min="1" max="1" width="3.85546875" customWidth="1"/>
    <col min="2" max="2" width="28" customWidth="1"/>
    <col min="3" max="3" width="7.5703125" customWidth="1"/>
    <col min="4" max="4" width="16" customWidth="1"/>
    <col min="5" max="5" width="18.28515625" customWidth="1"/>
    <col min="6" max="6" width="14.140625" customWidth="1"/>
  </cols>
  <sheetData>
    <row r="1" spans="1:6" ht="23.25" x14ac:dyDescent="0.25">
      <c r="A1" s="58" t="s">
        <v>40</v>
      </c>
      <c r="B1" s="58"/>
      <c r="C1" s="58"/>
      <c r="D1" s="58"/>
      <c r="E1" s="58"/>
      <c r="F1" s="58"/>
    </row>
    <row r="2" spans="1:6" ht="9" customHeight="1" x14ac:dyDescent="0.25">
      <c r="A2" s="16"/>
      <c r="B2" s="16"/>
      <c r="C2" s="16"/>
      <c r="D2" s="16"/>
      <c r="E2" s="16"/>
      <c r="F2" s="16"/>
    </row>
    <row r="3" spans="1:6" ht="23.25" x14ac:dyDescent="0.25">
      <c r="A3" s="58" t="s">
        <v>41</v>
      </c>
      <c r="B3" s="58"/>
      <c r="C3" s="58"/>
      <c r="D3" s="58"/>
      <c r="E3" s="58"/>
      <c r="F3" s="58"/>
    </row>
    <row r="4" spans="1:6" ht="18.75" x14ac:dyDescent="0.3">
      <c r="A4" s="1"/>
      <c r="F4" s="2"/>
    </row>
    <row r="5" spans="1:6" ht="18.75" customHeight="1" x14ac:dyDescent="0.4">
      <c r="A5" s="60" t="s">
        <v>42</v>
      </c>
      <c r="B5" s="60"/>
      <c r="C5" s="60"/>
      <c r="D5" s="60"/>
      <c r="E5" s="60"/>
      <c r="F5" s="60"/>
    </row>
    <row r="6" spans="1:6" ht="18.75" x14ac:dyDescent="0.3">
      <c r="A6" s="61" t="s">
        <v>43</v>
      </c>
      <c r="B6" s="61"/>
      <c r="C6" s="61"/>
      <c r="D6" s="61"/>
      <c r="E6" s="61"/>
      <c r="F6" s="61"/>
    </row>
    <row r="7" spans="1:6" ht="9" customHeight="1" x14ac:dyDescent="0.3">
      <c r="A7" s="1"/>
      <c r="E7" s="17"/>
      <c r="F7" s="17"/>
    </row>
    <row r="8" spans="1:6" ht="18.75" customHeight="1" x14ac:dyDescent="0.3">
      <c r="A8" s="61" t="s">
        <v>18</v>
      </c>
      <c r="B8" s="61"/>
      <c r="C8" s="61"/>
      <c r="D8" s="61"/>
      <c r="E8" s="61"/>
      <c r="F8" s="61"/>
    </row>
    <row r="9" spans="1:6" ht="7.5" customHeight="1" x14ac:dyDescent="0.25"/>
    <row r="10" spans="1:6" x14ac:dyDescent="0.25">
      <c r="A10" s="7" t="s">
        <v>0</v>
      </c>
      <c r="B10" s="8" t="s">
        <v>1</v>
      </c>
      <c r="C10" s="8" t="s">
        <v>10</v>
      </c>
      <c r="D10" s="8" t="s">
        <v>38</v>
      </c>
      <c r="E10" s="8" t="s">
        <v>9</v>
      </c>
      <c r="F10" s="8" t="s">
        <v>2</v>
      </c>
    </row>
    <row r="11" spans="1:6" ht="20.25" customHeight="1" x14ac:dyDescent="0.25">
      <c r="A11" s="5">
        <v>1</v>
      </c>
      <c r="B11" s="11" t="s">
        <v>19</v>
      </c>
      <c r="C11" s="12" t="s">
        <v>20</v>
      </c>
      <c r="D11" s="12">
        <v>2</v>
      </c>
      <c r="E11" s="13" t="s">
        <v>21</v>
      </c>
      <c r="F11" s="4">
        <v>45000</v>
      </c>
    </row>
    <row r="12" spans="1:6" ht="20.25" customHeight="1" x14ac:dyDescent="0.25">
      <c r="A12" s="5">
        <v>2</v>
      </c>
      <c r="B12" s="11" t="s">
        <v>22</v>
      </c>
      <c r="C12" s="12" t="s">
        <v>23</v>
      </c>
      <c r="D12" s="12">
        <v>2</v>
      </c>
      <c r="E12" s="13" t="s">
        <v>24</v>
      </c>
      <c r="F12" s="4">
        <v>45000</v>
      </c>
    </row>
    <row r="13" spans="1:6" ht="20.25" customHeight="1" x14ac:dyDescent="0.25">
      <c r="A13" s="5">
        <v>3</v>
      </c>
      <c r="B13" s="11" t="s">
        <v>25</v>
      </c>
      <c r="C13" s="12" t="s">
        <v>26</v>
      </c>
      <c r="D13" s="12">
        <v>2</v>
      </c>
      <c r="E13" s="13" t="s">
        <v>27</v>
      </c>
      <c r="F13" s="4">
        <v>35000</v>
      </c>
    </row>
    <row r="14" spans="1:6" ht="20.25" customHeight="1" x14ac:dyDescent="0.25">
      <c r="A14" s="5">
        <v>4</v>
      </c>
      <c r="B14" s="11" t="s">
        <v>28</v>
      </c>
      <c r="C14" s="12" t="s">
        <v>29</v>
      </c>
      <c r="D14" s="12">
        <v>2</v>
      </c>
      <c r="E14" s="13" t="s">
        <v>30</v>
      </c>
      <c r="F14" s="4">
        <v>35000</v>
      </c>
    </row>
    <row r="15" spans="1:6" ht="18" customHeight="1" x14ac:dyDescent="0.25">
      <c r="A15" s="5">
        <v>5</v>
      </c>
      <c r="B15" s="11" t="s">
        <v>31</v>
      </c>
      <c r="C15" s="12" t="s">
        <v>32</v>
      </c>
      <c r="D15" s="12">
        <v>2</v>
      </c>
      <c r="E15" s="6" t="s">
        <v>33</v>
      </c>
      <c r="F15" s="4">
        <v>35000</v>
      </c>
    </row>
    <row r="16" spans="1:6" ht="15" customHeight="1" x14ac:dyDescent="0.25">
      <c r="A16" s="5">
        <v>6</v>
      </c>
      <c r="B16" s="11" t="s">
        <v>34</v>
      </c>
      <c r="C16" s="12" t="s">
        <v>35</v>
      </c>
      <c r="D16" s="12">
        <v>2</v>
      </c>
      <c r="E16" s="14" t="s">
        <v>36</v>
      </c>
      <c r="F16" s="4">
        <v>35000</v>
      </c>
    </row>
    <row r="17" spans="1:6" ht="14.25" customHeight="1" x14ac:dyDescent="0.25">
      <c r="A17" s="62" t="s">
        <v>6</v>
      </c>
      <c r="B17" s="63"/>
      <c r="C17" s="63"/>
      <c r="D17" s="63"/>
      <c r="E17" s="64"/>
      <c r="F17" s="4">
        <f>SUM(F11:F16)</f>
        <v>230000</v>
      </c>
    </row>
    <row r="18" spans="1:6" ht="15.75" customHeight="1" x14ac:dyDescent="0.25"/>
    <row r="19" spans="1:6" ht="18.75" x14ac:dyDescent="0.3">
      <c r="A19" s="59" t="s">
        <v>39</v>
      </c>
      <c r="B19" s="59"/>
      <c r="C19" s="59"/>
      <c r="D19" s="59"/>
      <c r="E19" s="59"/>
      <c r="F19" s="18">
        <f>PRODUCT(F17,12)</f>
        <v>2760000</v>
      </c>
    </row>
  </sheetData>
  <mergeCells count="7">
    <mergeCell ref="A1:F1"/>
    <mergeCell ref="A19:E19"/>
    <mergeCell ref="A5:F5"/>
    <mergeCell ref="A8:F8"/>
    <mergeCell ref="A3:F3"/>
    <mergeCell ref="A6:F6"/>
    <mergeCell ref="A17:E17"/>
  </mergeCells>
  <pageMargins left="0.31496062992125984" right="0.31496062992125984" top="0.35433070866141736" bottom="0.35433070866141736" header="0.31496062992125984" footer="0.31496062992125984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opLeftCell="A4" workbookViewId="0">
      <selection activeCell="J20" sqref="J20"/>
    </sheetView>
  </sheetViews>
  <sheetFormatPr baseColWidth="10" defaultRowHeight="15" x14ac:dyDescent="0.25"/>
  <cols>
    <col min="1" max="1" width="3.85546875" customWidth="1"/>
    <col min="2" max="2" width="28" customWidth="1"/>
    <col min="3" max="3" width="7.5703125" customWidth="1"/>
    <col min="4" max="4" width="18.28515625" customWidth="1"/>
    <col min="5" max="5" width="9.85546875" customWidth="1"/>
    <col min="6" max="6" width="9.7109375" customWidth="1"/>
    <col min="7" max="7" width="10.28515625" customWidth="1"/>
    <col min="8" max="8" width="12" customWidth="1"/>
    <col min="9" max="9" width="8.5703125" customWidth="1"/>
    <col min="10" max="10" width="14.42578125" customWidth="1"/>
    <col min="11" max="11" width="8.7109375" customWidth="1"/>
    <col min="12" max="12" width="11.5703125" customWidth="1"/>
  </cols>
  <sheetData>
    <row r="1" spans="1:12" ht="23.25" x14ac:dyDescent="0.25">
      <c r="A1" s="1" t="s">
        <v>11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</row>
    <row r="2" spans="1:12" ht="14.25" customHeight="1" x14ac:dyDescent="0.25">
      <c r="A2" s="1" t="s">
        <v>12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</row>
    <row r="3" spans="1:12" ht="13.5" customHeight="1" x14ac:dyDescent="0.25">
      <c r="A3" s="1" t="s">
        <v>13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</row>
    <row r="4" spans="1:12" ht="23.25" x14ac:dyDescent="0.25">
      <c r="A4" s="58" t="s">
        <v>49</v>
      </c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</row>
    <row r="5" spans="1:12" ht="10.5" customHeight="1" x14ac:dyDescent="0.3">
      <c r="E5" s="2"/>
      <c r="I5" s="2"/>
    </row>
    <row r="6" spans="1:12" ht="18.75" customHeight="1" x14ac:dyDescent="0.4">
      <c r="A6" s="1"/>
      <c r="C6" s="60" t="s">
        <v>15</v>
      </c>
      <c r="D6" s="60"/>
      <c r="E6" s="60"/>
      <c r="F6" s="60"/>
      <c r="G6" s="60"/>
      <c r="H6" s="60"/>
      <c r="I6" s="60"/>
      <c r="J6" s="61" t="s">
        <v>16</v>
      </c>
      <c r="K6" s="61"/>
      <c r="L6" s="21"/>
    </row>
    <row r="7" spans="1:12" ht="18.75" x14ac:dyDescent="0.3">
      <c r="A7" s="1"/>
      <c r="D7" s="21" t="s">
        <v>17</v>
      </c>
      <c r="E7" s="21"/>
      <c r="F7" s="68" t="s">
        <v>46</v>
      </c>
      <c r="G7" s="68"/>
      <c r="H7" s="68"/>
      <c r="I7" s="68"/>
      <c r="J7" s="68"/>
      <c r="K7" s="68"/>
      <c r="L7" s="68"/>
    </row>
    <row r="8" spans="1:12" ht="9" customHeight="1" x14ac:dyDescent="0.3">
      <c r="A8" s="1"/>
      <c r="D8" s="21"/>
      <c r="E8" s="21"/>
      <c r="F8" s="21"/>
      <c r="G8" s="21"/>
      <c r="H8" s="21"/>
      <c r="I8" s="21"/>
      <c r="J8" s="21"/>
      <c r="K8" s="22"/>
      <c r="L8" s="22"/>
    </row>
    <row r="9" spans="1:12" ht="18.75" customHeight="1" x14ac:dyDescent="0.3">
      <c r="A9" s="61" t="s">
        <v>18</v>
      </c>
      <c r="B9" s="61"/>
      <c r="C9" s="61"/>
      <c r="D9" s="61"/>
      <c r="E9" s="61"/>
      <c r="F9" s="61"/>
      <c r="G9" s="61"/>
      <c r="H9" s="61"/>
      <c r="I9" s="61"/>
      <c r="J9" s="61"/>
      <c r="K9" s="61"/>
      <c r="L9" s="61"/>
    </row>
    <row r="10" spans="1:12" ht="7.5" customHeight="1" x14ac:dyDescent="0.3">
      <c r="K10" s="69"/>
      <c r="L10" s="69"/>
    </row>
    <row r="11" spans="1:12" x14ac:dyDescent="0.25">
      <c r="A11" s="7" t="s">
        <v>0</v>
      </c>
      <c r="B11" s="8" t="s">
        <v>1</v>
      </c>
      <c r="C11" s="8" t="s">
        <v>10</v>
      </c>
      <c r="D11" s="8" t="s">
        <v>9</v>
      </c>
      <c r="E11" s="8" t="s">
        <v>2</v>
      </c>
      <c r="F11" s="8" t="s">
        <v>3</v>
      </c>
      <c r="G11" s="8" t="s">
        <v>37</v>
      </c>
      <c r="H11" s="9" t="s">
        <v>8</v>
      </c>
      <c r="I11" s="8" t="s">
        <v>5</v>
      </c>
      <c r="J11" s="10" t="s">
        <v>4</v>
      </c>
      <c r="K11" s="8" t="s">
        <v>7</v>
      </c>
      <c r="L11" s="10" t="s">
        <v>14</v>
      </c>
    </row>
    <row r="12" spans="1:12" ht="20.25" customHeight="1" x14ac:dyDescent="0.25">
      <c r="A12" s="5">
        <v>1</v>
      </c>
      <c r="B12" s="11" t="s">
        <v>19</v>
      </c>
      <c r="C12" s="12" t="s">
        <v>20</v>
      </c>
      <c r="D12" s="13" t="s">
        <v>21</v>
      </c>
      <c r="E12" s="4">
        <v>50000</v>
      </c>
      <c r="F12" s="4">
        <v>50000</v>
      </c>
      <c r="G12" s="4">
        <v>5000</v>
      </c>
      <c r="H12" s="4">
        <v>50000</v>
      </c>
      <c r="I12" s="4"/>
      <c r="J12" s="4">
        <f>SUM(H12:I12)</f>
        <v>50000</v>
      </c>
      <c r="K12" s="3" t="s">
        <v>50</v>
      </c>
      <c r="L12" s="5" t="s">
        <v>44</v>
      </c>
    </row>
    <row r="13" spans="1:12" ht="20.25" customHeight="1" x14ac:dyDescent="0.25">
      <c r="A13" s="5">
        <v>2</v>
      </c>
      <c r="B13" s="11" t="s">
        <v>22</v>
      </c>
      <c r="C13" s="12" t="s">
        <v>23</v>
      </c>
      <c r="D13" s="13" t="s">
        <v>24</v>
      </c>
      <c r="E13" s="4">
        <v>50000</v>
      </c>
      <c r="F13" s="4">
        <v>5000</v>
      </c>
      <c r="G13" s="4">
        <v>5000</v>
      </c>
      <c r="H13" s="4">
        <v>50000</v>
      </c>
      <c r="I13" s="4"/>
      <c r="J13" s="4">
        <f t="shared" ref="J13:J16" si="0">SUM(H13:I13)</f>
        <v>50000</v>
      </c>
      <c r="K13" s="3" t="s">
        <v>50</v>
      </c>
      <c r="L13" s="5" t="s">
        <v>44</v>
      </c>
    </row>
    <row r="14" spans="1:12" ht="20.25" customHeight="1" x14ac:dyDescent="0.25">
      <c r="A14" s="5">
        <v>3</v>
      </c>
      <c r="B14" s="11" t="s">
        <v>25</v>
      </c>
      <c r="C14" s="12" t="s">
        <v>26</v>
      </c>
      <c r="D14" s="13" t="s">
        <v>27</v>
      </c>
      <c r="E14" s="4">
        <v>40000</v>
      </c>
      <c r="F14" s="4"/>
      <c r="G14" s="4">
        <v>4000</v>
      </c>
      <c r="H14" s="4">
        <v>40000</v>
      </c>
      <c r="I14" s="4"/>
      <c r="J14" s="4">
        <f t="shared" si="0"/>
        <v>40000</v>
      </c>
      <c r="K14" s="3" t="s">
        <v>50</v>
      </c>
      <c r="L14" s="5" t="s">
        <v>44</v>
      </c>
    </row>
    <row r="15" spans="1:12" ht="20.25" customHeight="1" x14ac:dyDescent="0.25">
      <c r="A15" s="5">
        <v>4</v>
      </c>
      <c r="B15" s="11" t="s">
        <v>28</v>
      </c>
      <c r="C15" s="12" t="s">
        <v>29</v>
      </c>
      <c r="D15" s="13" t="s">
        <v>30</v>
      </c>
      <c r="E15" s="4">
        <v>40000</v>
      </c>
      <c r="F15" s="4"/>
      <c r="G15" s="4"/>
      <c r="H15" s="4">
        <v>40000</v>
      </c>
      <c r="I15" s="4"/>
      <c r="J15" s="4">
        <f t="shared" si="0"/>
        <v>40000</v>
      </c>
      <c r="K15" s="3" t="s">
        <v>50</v>
      </c>
      <c r="L15" s="5" t="s">
        <v>44</v>
      </c>
    </row>
    <row r="16" spans="1:12" ht="15" customHeight="1" x14ac:dyDescent="0.25">
      <c r="A16" s="5">
        <v>5</v>
      </c>
      <c r="B16" s="11" t="s">
        <v>34</v>
      </c>
      <c r="C16" s="12" t="s">
        <v>32</v>
      </c>
      <c r="D16" s="14" t="s">
        <v>36</v>
      </c>
      <c r="E16" s="4">
        <v>40000</v>
      </c>
      <c r="F16" s="4"/>
      <c r="G16" s="4">
        <v>8000</v>
      </c>
      <c r="H16" s="4">
        <v>40000</v>
      </c>
      <c r="I16" s="4"/>
      <c r="J16" s="4">
        <f t="shared" si="0"/>
        <v>40000</v>
      </c>
      <c r="K16" s="3" t="s">
        <v>50</v>
      </c>
      <c r="L16" s="5" t="s">
        <v>44</v>
      </c>
    </row>
    <row r="17" spans="1:12" ht="21" customHeight="1" x14ac:dyDescent="0.25">
      <c r="A17" s="65" t="s">
        <v>6</v>
      </c>
      <c r="B17" s="65"/>
      <c r="C17" s="65"/>
      <c r="D17" s="65"/>
      <c r="E17" s="4">
        <f>SUM(E12:E16)</f>
        <v>220000</v>
      </c>
      <c r="F17" s="4">
        <f>SUM(F12:F16)</f>
        <v>55000</v>
      </c>
      <c r="G17" s="4">
        <f>SUM(G12:G16)</f>
        <v>22000</v>
      </c>
      <c r="H17" s="4">
        <f t="shared" ref="H17:J17" si="1">SUM(H12:H16)</f>
        <v>220000</v>
      </c>
      <c r="I17" s="4">
        <f t="shared" si="1"/>
        <v>0</v>
      </c>
      <c r="J17" s="4">
        <f t="shared" si="1"/>
        <v>220000</v>
      </c>
      <c r="K17" s="3" t="s">
        <v>51</v>
      </c>
      <c r="L17" s="15" t="s">
        <v>45</v>
      </c>
    </row>
    <row r="18" spans="1:12" ht="21" customHeight="1" x14ac:dyDescent="0.3">
      <c r="A18" s="66" t="s">
        <v>47</v>
      </c>
      <c r="B18" s="66"/>
      <c r="C18" s="66"/>
      <c r="D18" s="66"/>
      <c r="E18" s="66"/>
      <c r="F18" s="66"/>
      <c r="G18" s="66"/>
      <c r="H18" s="66"/>
      <c r="I18" s="66"/>
      <c r="J18" s="19">
        <f>-J17*0.1</f>
        <v>-22000</v>
      </c>
    </row>
    <row r="19" spans="1:12" ht="18.75" x14ac:dyDescent="0.3">
      <c r="A19" s="66" t="s">
        <v>48</v>
      </c>
      <c r="B19" s="66"/>
      <c r="C19" s="66"/>
      <c r="D19" s="66"/>
      <c r="E19" s="66"/>
      <c r="F19" s="66"/>
      <c r="G19" s="66"/>
      <c r="H19" s="66"/>
      <c r="I19" s="66"/>
      <c r="J19" s="19">
        <f>SUM(J17:J18)</f>
        <v>198000</v>
      </c>
    </row>
    <row r="20" spans="1:12" ht="9" customHeight="1" x14ac:dyDescent="0.25"/>
    <row r="21" spans="1:12" x14ac:dyDescent="0.25">
      <c r="A21" s="67"/>
      <c r="B21" s="67"/>
      <c r="C21" s="67"/>
      <c r="D21" s="67"/>
      <c r="E21" s="67"/>
      <c r="F21" s="67"/>
      <c r="G21" s="67"/>
      <c r="H21" s="67"/>
      <c r="I21" s="67"/>
      <c r="J21" s="67"/>
      <c r="K21" s="67"/>
      <c r="L21" s="67"/>
    </row>
  </sheetData>
  <mergeCells count="10">
    <mergeCell ref="A17:D17"/>
    <mergeCell ref="A18:I18"/>
    <mergeCell ref="A19:I19"/>
    <mergeCell ref="A21:L21"/>
    <mergeCell ref="A4:L4"/>
    <mergeCell ref="C6:I6"/>
    <mergeCell ref="J6:K6"/>
    <mergeCell ref="F7:L7"/>
    <mergeCell ref="A9:L9"/>
    <mergeCell ref="K10:L10"/>
  </mergeCells>
  <printOptions horizontalCentered="1"/>
  <pageMargins left="0.11811023622047245" right="0.11811023622047245" top="0.35433070866141736" bottom="0.35433070866141736" header="0.31496062992125984" footer="0.31496062992125984"/>
  <pageSetup paperSize="9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opLeftCell="A4" workbookViewId="0">
      <selection activeCell="L18" sqref="L18"/>
    </sheetView>
  </sheetViews>
  <sheetFormatPr baseColWidth="10" defaultRowHeight="15" x14ac:dyDescent="0.25"/>
  <cols>
    <col min="1" max="1" width="3.85546875" customWidth="1"/>
    <col min="2" max="2" width="28" customWidth="1"/>
    <col min="3" max="3" width="7.5703125" customWidth="1"/>
    <col min="4" max="4" width="18.28515625" customWidth="1"/>
    <col min="5" max="5" width="9.85546875" customWidth="1"/>
    <col min="6" max="6" width="9.7109375" customWidth="1"/>
    <col min="7" max="7" width="10.28515625" customWidth="1"/>
    <col min="8" max="8" width="12" customWidth="1"/>
    <col min="9" max="9" width="8.5703125" customWidth="1"/>
    <col min="10" max="10" width="14.42578125" customWidth="1"/>
    <col min="11" max="11" width="8.7109375" customWidth="1"/>
    <col min="12" max="12" width="11.5703125" customWidth="1"/>
  </cols>
  <sheetData>
    <row r="1" spans="1:12" ht="23.25" x14ac:dyDescent="0.25">
      <c r="A1" s="1" t="s">
        <v>11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2" ht="14.25" customHeight="1" x14ac:dyDescent="0.25">
      <c r="A2" s="1" t="s">
        <v>12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</row>
    <row r="3" spans="1:12" ht="13.5" customHeight="1" x14ac:dyDescent="0.25">
      <c r="A3" s="1" t="s">
        <v>13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</row>
    <row r="4" spans="1:12" ht="23.25" x14ac:dyDescent="0.25">
      <c r="A4" s="58" t="s">
        <v>52</v>
      </c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</row>
    <row r="5" spans="1:12" ht="10.5" customHeight="1" x14ac:dyDescent="0.3">
      <c r="E5" s="2"/>
      <c r="I5" s="2"/>
    </row>
    <row r="6" spans="1:12" ht="18.75" customHeight="1" x14ac:dyDescent="0.4">
      <c r="A6" s="1"/>
      <c r="C6" s="60" t="s">
        <v>15</v>
      </c>
      <c r="D6" s="60"/>
      <c r="E6" s="60"/>
      <c r="F6" s="60"/>
      <c r="G6" s="60"/>
      <c r="H6" s="60"/>
      <c r="I6" s="60"/>
      <c r="J6" s="61" t="s">
        <v>16</v>
      </c>
      <c r="K6" s="61"/>
      <c r="L6" s="24"/>
    </row>
    <row r="7" spans="1:12" ht="18.75" x14ac:dyDescent="0.3">
      <c r="A7" s="1"/>
      <c r="D7" s="24" t="s">
        <v>17</v>
      </c>
      <c r="E7" s="24"/>
      <c r="F7" s="68" t="s">
        <v>46</v>
      </c>
      <c r="G7" s="68"/>
      <c r="H7" s="68"/>
      <c r="I7" s="68"/>
      <c r="J7" s="68"/>
      <c r="K7" s="68"/>
      <c r="L7" s="68"/>
    </row>
    <row r="8" spans="1:12" ht="9" customHeight="1" x14ac:dyDescent="0.3">
      <c r="A8" s="1"/>
      <c r="D8" s="24"/>
      <c r="E8" s="24"/>
      <c r="F8" s="24"/>
      <c r="G8" s="24"/>
      <c r="H8" s="24"/>
      <c r="I8" s="24"/>
      <c r="J8" s="24"/>
      <c r="K8" s="25"/>
      <c r="L8" s="25"/>
    </row>
    <row r="9" spans="1:12" ht="18.75" customHeight="1" x14ac:dyDescent="0.3">
      <c r="A9" s="61" t="s">
        <v>18</v>
      </c>
      <c r="B9" s="61"/>
      <c r="C9" s="61"/>
      <c r="D9" s="61"/>
      <c r="E9" s="61"/>
      <c r="F9" s="61"/>
      <c r="G9" s="61"/>
      <c r="H9" s="61"/>
      <c r="I9" s="61"/>
      <c r="J9" s="61"/>
      <c r="K9" s="61"/>
      <c r="L9" s="61"/>
    </row>
    <row r="10" spans="1:12" ht="7.5" customHeight="1" x14ac:dyDescent="0.3">
      <c r="K10" s="69"/>
      <c r="L10" s="69"/>
    </row>
    <row r="11" spans="1:12" x14ac:dyDescent="0.25">
      <c r="A11" s="7" t="s">
        <v>0</v>
      </c>
      <c r="B11" s="8" t="s">
        <v>1</v>
      </c>
      <c r="C11" s="8" t="s">
        <v>10</v>
      </c>
      <c r="D11" s="8" t="s">
        <v>9</v>
      </c>
      <c r="E11" s="8" t="s">
        <v>2</v>
      </c>
      <c r="F11" s="8" t="s">
        <v>3</v>
      </c>
      <c r="G11" s="8" t="s">
        <v>37</v>
      </c>
      <c r="H11" s="9" t="s">
        <v>8</v>
      </c>
      <c r="I11" s="8" t="s">
        <v>5</v>
      </c>
      <c r="J11" s="10" t="s">
        <v>4</v>
      </c>
      <c r="K11" s="8" t="s">
        <v>7</v>
      </c>
      <c r="L11" s="10" t="s">
        <v>14</v>
      </c>
    </row>
    <row r="12" spans="1:12" ht="20.25" customHeight="1" x14ac:dyDescent="0.25">
      <c r="A12" s="5">
        <v>1</v>
      </c>
      <c r="B12" s="11" t="s">
        <v>19</v>
      </c>
      <c r="C12" s="12" t="s">
        <v>20</v>
      </c>
      <c r="D12" s="13" t="s">
        <v>21</v>
      </c>
      <c r="E12" s="4">
        <v>50000</v>
      </c>
      <c r="F12" s="4">
        <v>50000</v>
      </c>
      <c r="G12" s="4">
        <v>5000</v>
      </c>
      <c r="H12" s="4">
        <v>50000</v>
      </c>
      <c r="I12" s="4"/>
      <c r="J12" s="4">
        <f>SUM(H12:I12)</f>
        <v>50000</v>
      </c>
      <c r="K12" s="3" t="s">
        <v>53</v>
      </c>
      <c r="L12" s="5" t="s">
        <v>44</v>
      </c>
    </row>
    <row r="13" spans="1:12" ht="20.25" customHeight="1" x14ac:dyDescent="0.25">
      <c r="A13" s="5">
        <v>2</v>
      </c>
      <c r="B13" s="11" t="s">
        <v>22</v>
      </c>
      <c r="C13" s="12" t="s">
        <v>23</v>
      </c>
      <c r="D13" s="13" t="s">
        <v>24</v>
      </c>
      <c r="E13" s="4">
        <v>50000</v>
      </c>
      <c r="F13" s="4">
        <v>5000</v>
      </c>
      <c r="G13" s="4">
        <v>5000</v>
      </c>
      <c r="H13" s="4">
        <v>50000</v>
      </c>
      <c r="I13" s="4"/>
      <c r="J13" s="4">
        <f t="shared" ref="J13:J16" si="0">SUM(H13:I13)</f>
        <v>50000</v>
      </c>
      <c r="K13" s="3" t="s">
        <v>53</v>
      </c>
      <c r="L13" s="5" t="s">
        <v>44</v>
      </c>
    </row>
    <row r="14" spans="1:12" ht="20.25" customHeight="1" x14ac:dyDescent="0.25">
      <c r="A14" s="5">
        <v>3</v>
      </c>
      <c r="B14" s="11" t="s">
        <v>25</v>
      </c>
      <c r="C14" s="12" t="s">
        <v>26</v>
      </c>
      <c r="D14" s="13" t="s">
        <v>27</v>
      </c>
      <c r="E14" s="4">
        <v>40000</v>
      </c>
      <c r="F14" s="4"/>
      <c r="G14" s="4">
        <v>4000</v>
      </c>
      <c r="H14" s="4">
        <v>40000</v>
      </c>
      <c r="I14" s="4"/>
      <c r="J14" s="4">
        <f t="shared" si="0"/>
        <v>40000</v>
      </c>
      <c r="K14" s="3" t="s">
        <v>53</v>
      </c>
      <c r="L14" s="5" t="s">
        <v>44</v>
      </c>
    </row>
    <row r="15" spans="1:12" ht="20.25" customHeight="1" x14ac:dyDescent="0.25">
      <c r="A15" s="5">
        <v>4</v>
      </c>
      <c r="B15" s="11" t="s">
        <v>28</v>
      </c>
      <c r="C15" s="12" t="s">
        <v>29</v>
      </c>
      <c r="D15" s="13" t="s">
        <v>30</v>
      </c>
      <c r="E15" s="4">
        <v>40000</v>
      </c>
      <c r="F15" s="4"/>
      <c r="G15" s="4"/>
      <c r="H15" s="4">
        <v>40000</v>
      </c>
      <c r="I15" s="4"/>
      <c r="J15" s="4">
        <f t="shared" si="0"/>
        <v>40000</v>
      </c>
      <c r="K15" s="3" t="s">
        <v>53</v>
      </c>
      <c r="L15" s="5" t="s">
        <v>44</v>
      </c>
    </row>
    <row r="16" spans="1:12" ht="15" customHeight="1" x14ac:dyDescent="0.25">
      <c r="A16" s="5">
        <v>5</v>
      </c>
      <c r="B16" s="11" t="s">
        <v>34</v>
      </c>
      <c r="C16" s="12" t="s">
        <v>32</v>
      </c>
      <c r="D16" s="14" t="s">
        <v>36</v>
      </c>
      <c r="E16" s="4">
        <v>40000</v>
      </c>
      <c r="F16" s="4"/>
      <c r="G16" s="4">
        <v>8000</v>
      </c>
      <c r="H16" s="4">
        <v>40000</v>
      </c>
      <c r="I16" s="4"/>
      <c r="J16" s="4">
        <f t="shared" si="0"/>
        <v>40000</v>
      </c>
      <c r="K16" s="3" t="s">
        <v>53</v>
      </c>
      <c r="L16" s="5" t="s">
        <v>44</v>
      </c>
    </row>
    <row r="17" spans="1:12" ht="21" customHeight="1" x14ac:dyDescent="0.25">
      <c r="A17" s="65" t="s">
        <v>6</v>
      </c>
      <c r="B17" s="65"/>
      <c r="C17" s="65"/>
      <c r="D17" s="65"/>
      <c r="E17" s="4">
        <f>SUM(E12:E16)</f>
        <v>220000</v>
      </c>
      <c r="F17" s="4">
        <f>SUM(F12:F16)</f>
        <v>55000</v>
      </c>
      <c r="G17" s="4">
        <f>SUM(G12:G16)</f>
        <v>22000</v>
      </c>
      <c r="H17" s="4">
        <f t="shared" ref="H17:J17" si="1">SUM(H12:H16)</f>
        <v>220000</v>
      </c>
      <c r="I17" s="4">
        <f t="shared" si="1"/>
        <v>0</v>
      </c>
      <c r="J17" s="4">
        <f t="shared" si="1"/>
        <v>220000</v>
      </c>
      <c r="K17" s="3" t="s">
        <v>54</v>
      </c>
      <c r="L17" s="15" t="s">
        <v>45</v>
      </c>
    </row>
    <row r="18" spans="1:12" ht="21" customHeight="1" x14ac:dyDescent="0.3">
      <c r="A18" s="66" t="s">
        <v>47</v>
      </c>
      <c r="B18" s="66"/>
      <c r="C18" s="66"/>
      <c r="D18" s="66"/>
      <c r="E18" s="66"/>
      <c r="F18" s="66"/>
      <c r="G18" s="66"/>
      <c r="H18" s="66"/>
      <c r="I18" s="66"/>
      <c r="J18" s="19">
        <f>-J17*0.1</f>
        <v>-22000</v>
      </c>
    </row>
    <row r="19" spans="1:12" ht="18.75" x14ac:dyDescent="0.3">
      <c r="A19" s="66" t="s">
        <v>48</v>
      </c>
      <c r="B19" s="66"/>
      <c r="C19" s="66"/>
      <c r="D19" s="66"/>
      <c r="E19" s="66"/>
      <c r="F19" s="66"/>
      <c r="G19" s="66"/>
      <c r="H19" s="66"/>
      <c r="I19" s="66"/>
      <c r="J19" s="19">
        <f>SUM(J17:J18)</f>
        <v>198000</v>
      </c>
    </row>
    <row r="20" spans="1:12" ht="9" customHeight="1" x14ac:dyDescent="0.25"/>
    <row r="21" spans="1:12" x14ac:dyDescent="0.25">
      <c r="A21" s="67"/>
      <c r="B21" s="67"/>
      <c r="C21" s="67"/>
      <c r="D21" s="67"/>
      <c r="E21" s="67"/>
      <c r="F21" s="67"/>
      <c r="G21" s="67"/>
      <c r="H21" s="67"/>
      <c r="I21" s="67"/>
      <c r="J21" s="67"/>
      <c r="K21" s="67"/>
      <c r="L21" s="67"/>
    </row>
  </sheetData>
  <mergeCells count="10">
    <mergeCell ref="A17:D17"/>
    <mergeCell ref="A18:I18"/>
    <mergeCell ref="A19:I19"/>
    <mergeCell ref="A21:L21"/>
    <mergeCell ref="A4:L4"/>
    <mergeCell ref="C6:I6"/>
    <mergeCell ref="J6:K6"/>
    <mergeCell ref="F7:L7"/>
    <mergeCell ref="A9:L9"/>
    <mergeCell ref="K10:L10"/>
  </mergeCells>
  <printOptions horizontalCentered="1"/>
  <pageMargins left="0.11811023622047245" right="0.11811023622047245" top="0.35433070866141736" bottom="0.35433070866141736" header="0.31496062992125984" footer="0.31496062992125984"/>
  <pageSetup paperSize="9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opLeftCell="A7" workbookViewId="0">
      <selection activeCell="D14" sqref="D14"/>
    </sheetView>
  </sheetViews>
  <sheetFormatPr baseColWidth="10" defaultRowHeight="15" x14ac:dyDescent="0.25"/>
  <cols>
    <col min="1" max="1" width="3.85546875" customWidth="1"/>
    <col min="2" max="2" width="28" customWidth="1"/>
    <col min="3" max="3" width="7.5703125" customWidth="1"/>
    <col min="4" max="4" width="18.28515625" customWidth="1"/>
    <col min="5" max="5" width="9.85546875" customWidth="1"/>
    <col min="6" max="6" width="9.7109375" customWidth="1"/>
    <col min="7" max="7" width="10.28515625" customWidth="1"/>
    <col min="8" max="8" width="12" customWidth="1"/>
    <col min="9" max="9" width="8.5703125" customWidth="1"/>
    <col min="10" max="10" width="14.42578125" customWidth="1"/>
    <col min="11" max="11" width="8.7109375" customWidth="1"/>
    <col min="12" max="12" width="11.5703125" customWidth="1"/>
  </cols>
  <sheetData>
    <row r="1" spans="1:12" ht="23.25" x14ac:dyDescent="0.25">
      <c r="A1" s="1" t="s">
        <v>11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</row>
    <row r="2" spans="1:12" ht="14.25" customHeight="1" x14ac:dyDescent="0.25">
      <c r="A2" s="1" t="s">
        <v>12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</row>
    <row r="3" spans="1:12" ht="13.5" customHeight="1" x14ac:dyDescent="0.25">
      <c r="A3" s="1" t="s">
        <v>13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</row>
    <row r="4" spans="1:12" ht="23.25" x14ac:dyDescent="0.25">
      <c r="A4" s="58" t="s">
        <v>55</v>
      </c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</row>
    <row r="5" spans="1:12" ht="10.5" customHeight="1" x14ac:dyDescent="0.3">
      <c r="E5" s="2"/>
      <c r="I5" s="2"/>
    </row>
    <row r="6" spans="1:12" ht="18.75" customHeight="1" x14ac:dyDescent="0.4">
      <c r="A6" s="1"/>
      <c r="C6" s="60" t="s">
        <v>15</v>
      </c>
      <c r="D6" s="60"/>
      <c r="E6" s="60"/>
      <c r="F6" s="60"/>
      <c r="G6" s="60"/>
      <c r="H6" s="60"/>
      <c r="I6" s="60"/>
      <c r="J6" s="61" t="s">
        <v>16</v>
      </c>
      <c r="K6" s="61"/>
      <c r="L6" s="27"/>
    </row>
    <row r="7" spans="1:12" ht="18.75" x14ac:dyDescent="0.3">
      <c r="A7" s="1"/>
      <c r="D7" s="27" t="s">
        <v>17</v>
      </c>
      <c r="E7" s="27"/>
      <c r="F7" s="68" t="s">
        <v>46</v>
      </c>
      <c r="G7" s="68"/>
      <c r="H7" s="68"/>
      <c r="I7" s="68"/>
      <c r="J7" s="68"/>
      <c r="K7" s="68"/>
      <c r="L7" s="68"/>
    </row>
    <row r="8" spans="1:12" ht="9" customHeight="1" x14ac:dyDescent="0.3">
      <c r="A8" s="1"/>
      <c r="D8" s="27"/>
      <c r="E8" s="27"/>
      <c r="F8" s="27"/>
      <c r="G8" s="27"/>
      <c r="H8" s="27"/>
      <c r="I8" s="27"/>
      <c r="J8" s="27"/>
      <c r="K8" s="28"/>
      <c r="L8" s="28"/>
    </row>
    <row r="9" spans="1:12" ht="18.75" customHeight="1" x14ac:dyDescent="0.3">
      <c r="A9" s="61" t="s">
        <v>18</v>
      </c>
      <c r="B9" s="61"/>
      <c r="C9" s="61"/>
      <c r="D9" s="61"/>
      <c r="E9" s="61"/>
      <c r="F9" s="61"/>
      <c r="G9" s="61"/>
      <c r="H9" s="61"/>
      <c r="I9" s="61"/>
      <c r="J9" s="61"/>
      <c r="K9" s="61"/>
      <c r="L9" s="61"/>
    </row>
    <row r="10" spans="1:12" ht="7.5" customHeight="1" x14ac:dyDescent="0.3">
      <c r="K10" s="69"/>
      <c r="L10" s="69"/>
    </row>
    <row r="11" spans="1:12" x14ac:dyDescent="0.25">
      <c r="A11" s="7" t="s">
        <v>0</v>
      </c>
      <c r="B11" s="8" t="s">
        <v>1</v>
      </c>
      <c r="C11" s="8" t="s">
        <v>10</v>
      </c>
      <c r="D11" s="8" t="s">
        <v>9</v>
      </c>
      <c r="E11" s="8" t="s">
        <v>2</v>
      </c>
      <c r="F11" s="8" t="s">
        <v>3</v>
      </c>
      <c r="G11" s="8" t="s">
        <v>37</v>
      </c>
      <c r="H11" s="9" t="s">
        <v>8</v>
      </c>
      <c r="I11" s="8" t="s">
        <v>5</v>
      </c>
      <c r="J11" s="10" t="s">
        <v>4</v>
      </c>
      <c r="K11" s="8" t="s">
        <v>7</v>
      </c>
      <c r="L11" s="10" t="s">
        <v>14</v>
      </c>
    </row>
    <row r="12" spans="1:12" ht="20.25" customHeight="1" x14ac:dyDescent="0.25">
      <c r="A12" s="5">
        <v>1</v>
      </c>
      <c r="B12" s="11" t="s">
        <v>19</v>
      </c>
      <c r="C12" s="12" t="s">
        <v>20</v>
      </c>
      <c r="D12" s="13" t="s">
        <v>21</v>
      </c>
      <c r="E12" s="4">
        <v>50000</v>
      </c>
      <c r="F12" s="4">
        <v>50000</v>
      </c>
      <c r="G12" s="4">
        <v>5000</v>
      </c>
      <c r="H12" s="4">
        <v>50000</v>
      </c>
      <c r="I12" s="4"/>
      <c r="J12" s="4">
        <f>SUM(H12:I12)</f>
        <v>50000</v>
      </c>
      <c r="K12" s="3" t="s">
        <v>56</v>
      </c>
      <c r="L12" s="5" t="s">
        <v>44</v>
      </c>
    </row>
    <row r="13" spans="1:12" ht="20.25" customHeight="1" x14ac:dyDescent="0.25">
      <c r="A13" s="5">
        <v>2</v>
      </c>
      <c r="B13" s="32" t="s">
        <v>58</v>
      </c>
      <c r="C13" s="12" t="s">
        <v>23</v>
      </c>
      <c r="D13" s="13" t="s">
        <v>59</v>
      </c>
      <c r="E13" s="4">
        <v>50000</v>
      </c>
      <c r="F13" s="4">
        <v>5000</v>
      </c>
      <c r="G13" s="4">
        <v>5000</v>
      </c>
      <c r="H13" s="4">
        <v>50000</v>
      </c>
      <c r="I13" s="4"/>
      <c r="J13" s="4">
        <f t="shared" ref="J13:J16" si="0">SUM(H13:I13)</f>
        <v>50000</v>
      </c>
      <c r="K13" s="3" t="s">
        <v>56</v>
      </c>
      <c r="L13" s="5" t="s">
        <v>44</v>
      </c>
    </row>
    <row r="14" spans="1:12" ht="20.25" customHeight="1" x14ac:dyDescent="0.25">
      <c r="A14" s="5">
        <v>3</v>
      </c>
      <c r="B14" s="11" t="s">
        <v>25</v>
      </c>
      <c r="C14" s="12" t="s">
        <v>26</v>
      </c>
      <c r="D14" s="13" t="s">
        <v>27</v>
      </c>
      <c r="E14" s="4">
        <v>40000</v>
      </c>
      <c r="F14" s="4"/>
      <c r="G14" s="4">
        <v>4000</v>
      </c>
      <c r="H14" s="4">
        <v>40000</v>
      </c>
      <c r="I14" s="4"/>
      <c r="J14" s="4">
        <f t="shared" si="0"/>
        <v>40000</v>
      </c>
      <c r="K14" s="3" t="s">
        <v>56</v>
      </c>
      <c r="L14" s="5" t="s">
        <v>44</v>
      </c>
    </row>
    <row r="15" spans="1:12" ht="20.25" customHeight="1" x14ac:dyDescent="0.25">
      <c r="A15" s="5">
        <v>4</v>
      </c>
      <c r="B15" s="11" t="s">
        <v>28</v>
      </c>
      <c r="C15" s="12" t="s">
        <v>29</v>
      </c>
      <c r="D15" s="13" t="s">
        <v>30</v>
      </c>
      <c r="E15" s="4">
        <v>40000</v>
      </c>
      <c r="F15" s="4"/>
      <c r="G15" s="4"/>
      <c r="H15" s="4">
        <v>40000</v>
      </c>
      <c r="I15" s="4"/>
      <c r="J15" s="4">
        <f t="shared" si="0"/>
        <v>40000</v>
      </c>
      <c r="K15" s="3" t="s">
        <v>56</v>
      </c>
      <c r="L15" s="5" t="s">
        <v>44</v>
      </c>
    </row>
    <row r="16" spans="1:12" ht="15" customHeight="1" x14ac:dyDescent="0.25">
      <c r="A16" s="5">
        <v>5</v>
      </c>
      <c r="B16" s="11" t="s">
        <v>34</v>
      </c>
      <c r="C16" s="12" t="s">
        <v>32</v>
      </c>
      <c r="D16" s="14" t="s">
        <v>36</v>
      </c>
      <c r="E16" s="4">
        <v>40000</v>
      </c>
      <c r="F16" s="4"/>
      <c r="G16" s="4">
        <v>8000</v>
      </c>
      <c r="H16" s="4">
        <v>40000</v>
      </c>
      <c r="I16" s="4"/>
      <c r="J16" s="4">
        <f t="shared" si="0"/>
        <v>40000</v>
      </c>
      <c r="K16" s="3" t="s">
        <v>56</v>
      </c>
      <c r="L16" s="5" t="s">
        <v>44</v>
      </c>
    </row>
    <row r="17" spans="1:12" ht="21" customHeight="1" x14ac:dyDescent="0.25">
      <c r="A17" s="65" t="s">
        <v>6</v>
      </c>
      <c r="B17" s="65"/>
      <c r="C17" s="65"/>
      <c r="D17" s="65"/>
      <c r="E17" s="4">
        <f>SUM(E12:E16)</f>
        <v>220000</v>
      </c>
      <c r="F17" s="4">
        <f>SUM(F12:F16)</f>
        <v>55000</v>
      </c>
      <c r="G17" s="4">
        <f>SUM(G12:G16)</f>
        <v>22000</v>
      </c>
      <c r="H17" s="4">
        <f t="shared" ref="H17:J17" si="1">SUM(H12:H16)</f>
        <v>220000</v>
      </c>
      <c r="I17" s="4">
        <f t="shared" si="1"/>
        <v>0</v>
      </c>
      <c r="J17" s="4">
        <f t="shared" si="1"/>
        <v>220000</v>
      </c>
      <c r="K17" s="3" t="s">
        <v>57</v>
      </c>
      <c r="L17" s="15" t="s">
        <v>45</v>
      </c>
    </row>
    <row r="18" spans="1:12" ht="21" customHeight="1" x14ac:dyDescent="0.3">
      <c r="A18" s="66" t="s">
        <v>47</v>
      </c>
      <c r="B18" s="66"/>
      <c r="C18" s="66"/>
      <c r="D18" s="66"/>
      <c r="E18" s="66"/>
      <c r="F18" s="66"/>
      <c r="G18" s="66"/>
      <c r="H18" s="66"/>
      <c r="I18" s="66"/>
      <c r="J18" s="19">
        <f>-J17*0.1</f>
        <v>-22000</v>
      </c>
    </row>
    <row r="19" spans="1:12" ht="18.75" x14ac:dyDescent="0.3">
      <c r="A19" s="66" t="s">
        <v>48</v>
      </c>
      <c r="B19" s="66"/>
      <c r="C19" s="66"/>
      <c r="D19" s="66"/>
      <c r="E19" s="66"/>
      <c r="F19" s="66"/>
      <c r="G19" s="66"/>
      <c r="H19" s="66"/>
      <c r="I19" s="66"/>
      <c r="J19" s="19">
        <f>SUM(J17:J18)</f>
        <v>198000</v>
      </c>
    </row>
    <row r="20" spans="1:12" ht="9" customHeight="1" x14ac:dyDescent="0.25"/>
    <row r="21" spans="1:12" x14ac:dyDescent="0.25">
      <c r="A21" s="67"/>
      <c r="B21" s="67"/>
      <c r="C21" s="67"/>
      <c r="D21" s="67"/>
      <c r="E21" s="67"/>
      <c r="F21" s="67"/>
      <c r="G21" s="67"/>
      <c r="H21" s="67"/>
      <c r="I21" s="67"/>
      <c r="J21" s="67"/>
      <c r="K21" s="67"/>
      <c r="L21" s="67"/>
    </row>
  </sheetData>
  <mergeCells count="10">
    <mergeCell ref="A17:D17"/>
    <mergeCell ref="A18:I18"/>
    <mergeCell ref="A19:I19"/>
    <mergeCell ref="A21:L21"/>
    <mergeCell ref="A4:L4"/>
    <mergeCell ref="C6:I6"/>
    <mergeCell ref="J6:K6"/>
    <mergeCell ref="F7:L7"/>
    <mergeCell ref="A9:L9"/>
    <mergeCell ref="K10:L10"/>
  </mergeCells>
  <printOptions horizontalCentered="1"/>
  <pageMargins left="0.11811023622047245" right="0.11811023622047245" top="0.35433070866141736" bottom="0.35433070866141736" header="0.31496062992125984" footer="0.31496062992125984"/>
  <pageSetup paperSize="9" orientation="landscape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opLeftCell="A4" workbookViewId="0">
      <selection activeCell="K18" sqref="K18"/>
    </sheetView>
  </sheetViews>
  <sheetFormatPr baseColWidth="10" defaultRowHeight="15" x14ac:dyDescent="0.25"/>
  <cols>
    <col min="1" max="1" width="3.85546875" customWidth="1"/>
    <col min="2" max="2" width="28" customWidth="1"/>
    <col min="3" max="3" width="7.5703125" customWidth="1"/>
    <col min="4" max="4" width="18.28515625" customWidth="1"/>
    <col min="5" max="5" width="9.85546875" customWidth="1"/>
    <col min="6" max="6" width="9.7109375" customWidth="1"/>
    <col min="7" max="7" width="10.28515625" customWidth="1"/>
    <col min="8" max="8" width="12" customWidth="1"/>
    <col min="9" max="9" width="8.5703125" customWidth="1"/>
    <col min="10" max="10" width="14.42578125" customWidth="1"/>
    <col min="11" max="11" width="8.7109375" customWidth="1"/>
    <col min="12" max="12" width="11.5703125" customWidth="1"/>
  </cols>
  <sheetData>
    <row r="1" spans="1:12" ht="23.25" x14ac:dyDescent="0.25">
      <c r="A1" s="1" t="s">
        <v>11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</row>
    <row r="2" spans="1:12" ht="14.25" customHeight="1" x14ac:dyDescent="0.25">
      <c r="A2" s="1" t="s">
        <v>12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</row>
    <row r="3" spans="1:12" ht="13.5" customHeight="1" x14ac:dyDescent="0.25">
      <c r="A3" s="1" t="s">
        <v>13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</row>
    <row r="4" spans="1:12" ht="23.25" x14ac:dyDescent="0.25">
      <c r="A4" s="58" t="s">
        <v>60</v>
      </c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</row>
    <row r="5" spans="1:12" ht="10.5" customHeight="1" x14ac:dyDescent="0.3">
      <c r="E5" s="2"/>
      <c r="I5" s="2"/>
    </row>
    <row r="6" spans="1:12" ht="18.75" customHeight="1" x14ac:dyDescent="0.4">
      <c r="A6" s="1"/>
      <c r="C6" s="60" t="s">
        <v>15</v>
      </c>
      <c r="D6" s="60"/>
      <c r="E6" s="60"/>
      <c r="F6" s="60"/>
      <c r="G6" s="60"/>
      <c r="H6" s="60"/>
      <c r="I6" s="60"/>
      <c r="J6" s="61" t="s">
        <v>16</v>
      </c>
      <c r="K6" s="61"/>
      <c r="L6" s="30"/>
    </row>
    <row r="7" spans="1:12" ht="18.75" x14ac:dyDescent="0.3">
      <c r="A7" s="1"/>
      <c r="D7" s="30" t="s">
        <v>17</v>
      </c>
      <c r="E7" s="30"/>
      <c r="F7" s="68" t="s">
        <v>46</v>
      </c>
      <c r="G7" s="68"/>
      <c r="H7" s="68"/>
      <c r="I7" s="68"/>
      <c r="J7" s="68"/>
      <c r="K7" s="68"/>
      <c r="L7" s="68"/>
    </row>
    <row r="8" spans="1:12" ht="9" customHeight="1" x14ac:dyDescent="0.3">
      <c r="A8" s="1"/>
      <c r="D8" s="30"/>
      <c r="E8" s="30"/>
      <c r="F8" s="30"/>
      <c r="G8" s="30"/>
      <c r="H8" s="30"/>
      <c r="I8" s="30"/>
      <c r="J8" s="30"/>
      <c r="K8" s="31"/>
      <c r="L8" s="31"/>
    </row>
    <row r="9" spans="1:12" ht="18.75" customHeight="1" x14ac:dyDescent="0.3">
      <c r="A9" s="61" t="s">
        <v>18</v>
      </c>
      <c r="B9" s="61"/>
      <c r="C9" s="61"/>
      <c r="D9" s="61"/>
      <c r="E9" s="61"/>
      <c r="F9" s="61"/>
      <c r="G9" s="61"/>
      <c r="H9" s="61"/>
      <c r="I9" s="61"/>
      <c r="J9" s="61"/>
      <c r="K9" s="61"/>
      <c r="L9" s="61"/>
    </row>
    <row r="10" spans="1:12" ht="7.5" customHeight="1" x14ac:dyDescent="0.3">
      <c r="K10" s="69"/>
      <c r="L10" s="69"/>
    </row>
    <row r="11" spans="1:12" x14ac:dyDescent="0.25">
      <c r="A11" s="7" t="s">
        <v>0</v>
      </c>
      <c r="B11" s="8" t="s">
        <v>1</v>
      </c>
      <c r="C11" s="8" t="s">
        <v>10</v>
      </c>
      <c r="D11" s="8" t="s">
        <v>9</v>
      </c>
      <c r="E11" s="8" t="s">
        <v>2</v>
      </c>
      <c r="F11" s="8" t="s">
        <v>3</v>
      </c>
      <c r="G11" s="8" t="s">
        <v>37</v>
      </c>
      <c r="H11" s="9" t="s">
        <v>8</v>
      </c>
      <c r="I11" s="8" t="s">
        <v>5</v>
      </c>
      <c r="J11" s="10" t="s">
        <v>4</v>
      </c>
      <c r="K11" s="8" t="s">
        <v>7</v>
      </c>
      <c r="L11" s="10" t="s">
        <v>14</v>
      </c>
    </row>
    <row r="12" spans="1:12" ht="20.25" customHeight="1" x14ac:dyDescent="0.25">
      <c r="A12" s="5">
        <v>1</v>
      </c>
      <c r="B12" s="11" t="s">
        <v>19</v>
      </c>
      <c r="C12" s="12" t="s">
        <v>20</v>
      </c>
      <c r="D12" s="13" t="s">
        <v>21</v>
      </c>
      <c r="E12" s="4">
        <v>50000</v>
      </c>
      <c r="F12" s="4">
        <v>50000</v>
      </c>
      <c r="G12" s="4">
        <v>5000</v>
      </c>
      <c r="H12" s="4">
        <v>50000</v>
      </c>
      <c r="I12" s="4"/>
      <c r="J12" s="4">
        <f>SUM(H12:I12)</f>
        <v>50000</v>
      </c>
      <c r="K12" s="3" t="s">
        <v>61</v>
      </c>
      <c r="L12" s="5" t="s">
        <v>44</v>
      </c>
    </row>
    <row r="13" spans="1:12" ht="20.25" customHeight="1" x14ac:dyDescent="0.25">
      <c r="A13" s="5">
        <v>2</v>
      </c>
      <c r="B13" s="32" t="s">
        <v>58</v>
      </c>
      <c r="C13" s="12" t="s">
        <v>23</v>
      </c>
      <c r="D13" s="13" t="s">
        <v>59</v>
      </c>
      <c r="E13" s="4">
        <v>50000</v>
      </c>
      <c r="F13" s="4">
        <v>5000</v>
      </c>
      <c r="G13" s="4">
        <v>5000</v>
      </c>
      <c r="H13" s="4">
        <v>50000</v>
      </c>
      <c r="I13" s="4"/>
      <c r="J13" s="4">
        <f t="shared" ref="J13:J16" si="0">SUM(H13:I13)</f>
        <v>50000</v>
      </c>
      <c r="K13" s="3" t="s">
        <v>61</v>
      </c>
      <c r="L13" s="5" t="s">
        <v>44</v>
      </c>
    </row>
    <row r="14" spans="1:12" ht="20.25" customHeight="1" x14ac:dyDescent="0.25">
      <c r="A14" s="5">
        <v>3</v>
      </c>
      <c r="B14" s="11" t="s">
        <v>25</v>
      </c>
      <c r="C14" s="12" t="s">
        <v>26</v>
      </c>
      <c r="D14" s="13" t="s">
        <v>27</v>
      </c>
      <c r="E14" s="4">
        <v>40000</v>
      </c>
      <c r="F14" s="4"/>
      <c r="G14" s="4">
        <v>4000</v>
      </c>
      <c r="H14" s="4">
        <v>40000</v>
      </c>
      <c r="I14" s="4"/>
      <c r="J14" s="4">
        <f t="shared" si="0"/>
        <v>40000</v>
      </c>
      <c r="K14" s="3" t="s">
        <v>61</v>
      </c>
      <c r="L14" s="5" t="s">
        <v>44</v>
      </c>
    </row>
    <row r="15" spans="1:12" ht="20.25" customHeight="1" x14ac:dyDescent="0.25">
      <c r="A15" s="5">
        <v>4</v>
      </c>
      <c r="B15" s="11" t="s">
        <v>28</v>
      </c>
      <c r="C15" s="12" t="s">
        <v>29</v>
      </c>
      <c r="D15" s="13" t="s">
        <v>30</v>
      </c>
      <c r="E15" s="4">
        <v>40000</v>
      </c>
      <c r="F15" s="4"/>
      <c r="G15" s="4"/>
      <c r="H15" s="4">
        <v>40000</v>
      </c>
      <c r="I15" s="4"/>
      <c r="J15" s="4">
        <f t="shared" si="0"/>
        <v>40000</v>
      </c>
      <c r="K15" s="3" t="s">
        <v>61</v>
      </c>
      <c r="L15" s="5" t="s">
        <v>44</v>
      </c>
    </row>
    <row r="16" spans="1:12" ht="15" customHeight="1" x14ac:dyDescent="0.25">
      <c r="A16" s="5">
        <v>5</v>
      </c>
      <c r="B16" s="11" t="s">
        <v>34</v>
      </c>
      <c r="C16" s="12" t="s">
        <v>32</v>
      </c>
      <c r="D16" s="14" t="s">
        <v>36</v>
      </c>
      <c r="E16" s="4">
        <v>40000</v>
      </c>
      <c r="F16" s="4"/>
      <c r="G16" s="4">
        <v>8000</v>
      </c>
      <c r="H16" s="4">
        <v>40000</v>
      </c>
      <c r="I16" s="4"/>
      <c r="J16" s="4">
        <f t="shared" si="0"/>
        <v>40000</v>
      </c>
      <c r="K16" s="3" t="s">
        <v>61</v>
      </c>
      <c r="L16" s="5" t="s">
        <v>44</v>
      </c>
    </row>
    <row r="17" spans="1:12" ht="21" customHeight="1" x14ac:dyDescent="0.25">
      <c r="A17" s="65" t="s">
        <v>6</v>
      </c>
      <c r="B17" s="65"/>
      <c r="C17" s="65"/>
      <c r="D17" s="65"/>
      <c r="E17" s="4">
        <f>SUM(E12:E16)</f>
        <v>220000</v>
      </c>
      <c r="F17" s="4">
        <f>SUM(F12:F16)</f>
        <v>55000</v>
      </c>
      <c r="G17" s="4">
        <f>SUM(G12:G16)</f>
        <v>22000</v>
      </c>
      <c r="H17" s="4">
        <f t="shared" ref="H17:J17" si="1">SUM(H12:H16)</f>
        <v>220000</v>
      </c>
      <c r="I17" s="4">
        <f t="shared" si="1"/>
        <v>0</v>
      </c>
      <c r="J17" s="4">
        <f t="shared" si="1"/>
        <v>220000</v>
      </c>
      <c r="K17" s="3" t="s">
        <v>62</v>
      </c>
      <c r="L17" s="15" t="s">
        <v>45</v>
      </c>
    </row>
    <row r="18" spans="1:12" ht="21" customHeight="1" x14ac:dyDescent="0.3">
      <c r="A18" s="66" t="s">
        <v>47</v>
      </c>
      <c r="B18" s="66"/>
      <c r="C18" s="66"/>
      <c r="D18" s="66"/>
      <c r="E18" s="66"/>
      <c r="F18" s="66"/>
      <c r="G18" s="66"/>
      <c r="H18" s="66"/>
      <c r="I18" s="66"/>
      <c r="J18" s="19">
        <f>-J17*0.1</f>
        <v>-22000</v>
      </c>
    </row>
    <row r="19" spans="1:12" ht="18.75" x14ac:dyDescent="0.3">
      <c r="A19" s="66" t="s">
        <v>48</v>
      </c>
      <c r="B19" s="66"/>
      <c r="C19" s="66"/>
      <c r="D19" s="66"/>
      <c r="E19" s="66"/>
      <c r="F19" s="66"/>
      <c r="G19" s="66"/>
      <c r="H19" s="66"/>
      <c r="I19" s="66"/>
      <c r="J19" s="19">
        <f>SUM(J17:J18)</f>
        <v>198000</v>
      </c>
    </row>
    <row r="20" spans="1:12" ht="9" customHeight="1" x14ac:dyDescent="0.25"/>
    <row r="21" spans="1:12" x14ac:dyDescent="0.25">
      <c r="A21" s="67"/>
      <c r="B21" s="67"/>
      <c r="C21" s="67"/>
      <c r="D21" s="67"/>
      <c r="E21" s="67"/>
      <c r="F21" s="67"/>
      <c r="G21" s="67"/>
      <c r="H21" s="67"/>
      <c r="I21" s="67"/>
      <c r="J21" s="67"/>
      <c r="K21" s="67"/>
      <c r="L21" s="67"/>
    </row>
  </sheetData>
  <mergeCells count="10">
    <mergeCell ref="A17:D17"/>
    <mergeCell ref="A18:I18"/>
    <mergeCell ref="A19:I19"/>
    <mergeCell ref="A21:L21"/>
    <mergeCell ref="A4:L4"/>
    <mergeCell ref="C6:I6"/>
    <mergeCell ref="J6:K6"/>
    <mergeCell ref="F7:L7"/>
    <mergeCell ref="A9:L9"/>
    <mergeCell ref="K10:L10"/>
  </mergeCells>
  <printOptions horizontalCentered="1"/>
  <pageMargins left="0.11811023622047245" right="0.11811023622047245" top="0.35433070866141736" bottom="0.35433070866141736" header="0.31496062992125984" footer="0.31496062992125984"/>
  <pageSetup paperSize="9" orientation="landscape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opLeftCell="A4" workbookViewId="0">
      <selection activeCell="K18" sqref="K18"/>
    </sheetView>
  </sheetViews>
  <sheetFormatPr baseColWidth="10" defaultRowHeight="15" x14ac:dyDescent="0.25"/>
  <cols>
    <col min="1" max="1" width="3.85546875" customWidth="1"/>
    <col min="2" max="2" width="28" customWidth="1"/>
    <col min="3" max="3" width="7.5703125" customWidth="1"/>
    <col min="4" max="4" width="18.28515625" customWidth="1"/>
    <col min="5" max="5" width="9.85546875" customWidth="1"/>
    <col min="6" max="6" width="9.7109375" customWidth="1"/>
    <col min="7" max="7" width="10.28515625" customWidth="1"/>
    <col min="8" max="8" width="12" customWidth="1"/>
    <col min="9" max="9" width="8.5703125" customWidth="1"/>
    <col min="10" max="10" width="14.42578125" customWidth="1"/>
    <col min="11" max="11" width="8.7109375" customWidth="1"/>
    <col min="12" max="12" width="11.5703125" customWidth="1"/>
  </cols>
  <sheetData>
    <row r="1" spans="1:12" ht="23.25" x14ac:dyDescent="0.25">
      <c r="A1" s="1" t="s">
        <v>11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</row>
    <row r="2" spans="1:12" ht="14.25" customHeight="1" x14ac:dyDescent="0.25">
      <c r="A2" s="1" t="s">
        <v>12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</row>
    <row r="3" spans="1:12" ht="13.5" customHeight="1" x14ac:dyDescent="0.25">
      <c r="A3" s="1" t="s">
        <v>13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</row>
    <row r="4" spans="1:12" ht="23.25" x14ac:dyDescent="0.25">
      <c r="A4" s="58" t="s">
        <v>63</v>
      </c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</row>
    <row r="5" spans="1:12" ht="10.5" customHeight="1" x14ac:dyDescent="0.3">
      <c r="E5" s="2"/>
      <c r="I5" s="2"/>
    </row>
    <row r="6" spans="1:12" ht="18.75" customHeight="1" x14ac:dyDescent="0.4">
      <c r="A6" s="1"/>
      <c r="C6" s="60" t="s">
        <v>15</v>
      </c>
      <c r="D6" s="60"/>
      <c r="E6" s="60"/>
      <c r="F6" s="60"/>
      <c r="G6" s="60"/>
      <c r="H6" s="60"/>
      <c r="I6" s="60"/>
      <c r="J6" s="61" t="s">
        <v>16</v>
      </c>
      <c r="K6" s="61"/>
      <c r="L6" s="34"/>
    </row>
    <row r="7" spans="1:12" ht="18.75" x14ac:dyDescent="0.3">
      <c r="A7" s="1"/>
      <c r="D7" s="34" t="s">
        <v>17</v>
      </c>
      <c r="E7" s="34"/>
      <c r="F7" s="68" t="s">
        <v>46</v>
      </c>
      <c r="G7" s="68"/>
      <c r="H7" s="68"/>
      <c r="I7" s="68"/>
      <c r="J7" s="68"/>
      <c r="K7" s="68"/>
      <c r="L7" s="68"/>
    </row>
    <row r="8" spans="1:12" ht="9" customHeight="1" x14ac:dyDescent="0.3">
      <c r="A8" s="1"/>
      <c r="D8" s="34"/>
      <c r="E8" s="34"/>
      <c r="F8" s="34"/>
      <c r="G8" s="34"/>
      <c r="H8" s="34"/>
      <c r="I8" s="34"/>
      <c r="J8" s="34"/>
      <c r="K8" s="35"/>
      <c r="L8" s="35"/>
    </row>
    <row r="9" spans="1:12" ht="18.75" customHeight="1" x14ac:dyDescent="0.3">
      <c r="A9" s="61" t="s">
        <v>18</v>
      </c>
      <c r="B9" s="61"/>
      <c r="C9" s="61"/>
      <c r="D9" s="61"/>
      <c r="E9" s="61"/>
      <c r="F9" s="61"/>
      <c r="G9" s="61"/>
      <c r="H9" s="61"/>
      <c r="I9" s="61"/>
      <c r="J9" s="61"/>
      <c r="K9" s="61"/>
      <c r="L9" s="61"/>
    </row>
    <row r="10" spans="1:12" ht="7.5" customHeight="1" x14ac:dyDescent="0.3">
      <c r="K10" s="69"/>
      <c r="L10" s="69"/>
    </row>
    <row r="11" spans="1:12" x14ac:dyDescent="0.25">
      <c r="A11" s="7" t="s">
        <v>0</v>
      </c>
      <c r="B11" s="8" t="s">
        <v>1</v>
      </c>
      <c r="C11" s="8" t="s">
        <v>10</v>
      </c>
      <c r="D11" s="8" t="s">
        <v>9</v>
      </c>
      <c r="E11" s="8" t="s">
        <v>2</v>
      </c>
      <c r="F11" s="8" t="s">
        <v>3</v>
      </c>
      <c r="G11" s="8" t="s">
        <v>37</v>
      </c>
      <c r="H11" s="9" t="s">
        <v>8</v>
      </c>
      <c r="I11" s="8" t="s">
        <v>5</v>
      </c>
      <c r="J11" s="10" t="s">
        <v>4</v>
      </c>
      <c r="K11" s="8" t="s">
        <v>7</v>
      </c>
      <c r="L11" s="10" t="s">
        <v>14</v>
      </c>
    </row>
    <row r="12" spans="1:12" ht="20.25" customHeight="1" x14ac:dyDescent="0.25">
      <c r="A12" s="5">
        <v>1</v>
      </c>
      <c r="B12" s="11" t="s">
        <v>19</v>
      </c>
      <c r="C12" s="12" t="s">
        <v>20</v>
      </c>
      <c r="D12" s="13" t="s">
        <v>21</v>
      </c>
      <c r="E12" s="4">
        <v>50000</v>
      </c>
      <c r="F12" s="4">
        <v>50000</v>
      </c>
      <c r="G12" s="4">
        <v>5000</v>
      </c>
      <c r="H12" s="4">
        <v>50000</v>
      </c>
      <c r="I12" s="4"/>
      <c r="J12" s="4">
        <f>SUM(H12:I12)</f>
        <v>50000</v>
      </c>
      <c r="K12" s="3" t="s">
        <v>64</v>
      </c>
      <c r="L12" s="5" t="s">
        <v>44</v>
      </c>
    </row>
    <row r="13" spans="1:12" ht="20.25" customHeight="1" x14ac:dyDescent="0.25">
      <c r="A13" s="5">
        <v>2</v>
      </c>
      <c r="B13" s="32" t="s">
        <v>58</v>
      </c>
      <c r="C13" s="12" t="s">
        <v>23</v>
      </c>
      <c r="D13" s="13" t="s">
        <v>59</v>
      </c>
      <c r="E13" s="4">
        <v>50000</v>
      </c>
      <c r="F13" s="4">
        <v>5000</v>
      </c>
      <c r="G13" s="4">
        <v>5000</v>
      </c>
      <c r="H13" s="4">
        <v>50000</v>
      </c>
      <c r="I13" s="4"/>
      <c r="J13" s="4">
        <f t="shared" ref="J13:J16" si="0">SUM(H13:I13)</f>
        <v>50000</v>
      </c>
      <c r="K13" s="3" t="s">
        <v>64</v>
      </c>
      <c r="L13" s="5" t="s">
        <v>44</v>
      </c>
    </row>
    <row r="14" spans="1:12" ht="20.25" customHeight="1" x14ac:dyDescent="0.25">
      <c r="A14" s="5">
        <v>3</v>
      </c>
      <c r="B14" s="11" t="s">
        <v>25</v>
      </c>
      <c r="C14" s="12" t="s">
        <v>26</v>
      </c>
      <c r="D14" s="13" t="s">
        <v>27</v>
      </c>
      <c r="E14" s="4">
        <v>40000</v>
      </c>
      <c r="F14" s="4"/>
      <c r="G14" s="4">
        <v>4000</v>
      </c>
      <c r="H14" s="4">
        <v>40000</v>
      </c>
      <c r="I14" s="4"/>
      <c r="J14" s="4">
        <f t="shared" si="0"/>
        <v>40000</v>
      </c>
      <c r="K14" s="3" t="s">
        <v>64</v>
      </c>
      <c r="L14" s="5" t="s">
        <v>44</v>
      </c>
    </row>
    <row r="15" spans="1:12" ht="20.25" customHeight="1" x14ac:dyDescent="0.25">
      <c r="A15" s="5">
        <v>4</v>
      </c>
      <c r="B15" s="11" t="s">
        <v>28</v>
      </c>
      <c r="C15" s="12" t="s">
        <v>29</v>
      </c>
      <c r="D15" s="13" t="s">
        <v>30</v>
      </c>
      <c r="E15" s="4">
        <v>40000</v>
      </c>
      <c r="F15" s="4"/>
      <c r="G15" s="4"/>
      <c r="H15" s="4">
        <v>40000</v>
      </c>
      <c r="I15" s="4"/>
      <c r="J15" s="4">
        <f t="shared" si="0"/>
        <v>40000</v>
      </c>
      <c r="K15" s="3" t="s">
        <v>64</v>
      </c>
      <c r="L15" s="5" t="s">
        <v>44</v>
      </c>
    </row>
    <row r="16" spans="1:12" ht="15" customHeight="1" x14ac:dyDescent="0.25">
      <c r="A16" s="5">
        <v>5</v>
      </c>
      <c r="B16" s="11" t="s">
        <v>34</v>
      </c>
      <c r="C16" s="12" t="s">
        <v>32</v>
      </c>
      <c r="D16" s="14" t="s">
        <v>36</v>
      </c>
      <c r="E16" s="4">
        <v>40000</v>
      </c>
      <c r="F16" s="4"/>
      <c r="G16" s="4">
        <v>8000</v>
      </c>
      <c r="H16" s="4">
        <v>40000</v>
      </c>
      <c r="I16" s="4"/>
      <c r="J16" s="4">
        <f t="shared" si="0"/>
        <v>40000</v>
      </c>
      <c r="K16" s="3" t="s">
        <v>64</v>
      </c>
      <c r="L16" s="5" t="s">
        <v>44</v>
      </c>
    </row>
    <row r="17" spans="1:12" ht="21" customHeight="1" x14ac:dyDescent="0.25">
      <c r="A17" s="65" t="s">
        <v>6</v>
      </c>
      <c r="B17" s="65"/>
      <c r="C17" s="65"/>
      <c r="D17" s="65"/>
      <c r="E17" s="4">
        <f>SUM(E12:E16)</f>
        <v>220000</v>
      </c>
      <c r="F17" s="4">
        <f>SUM(F12:F16)</f>
        <v>55000</v>
      </c>
      <c r="G17" s="4">
        <f>SUM(G12:G16)</f>
        <v>22000</v>
      </c>
      <c r="H17" s="4">
        <f t="shared" ref="H17:J17" si="1">SUM(H12:H16)</f>
        <v>220000</v>
      </c>
      <c r="I17" s="4">
        <f t="shared" si="1"/>
        <v>0</v>
      </c>
      <c r="J17" s="4">
        <f t="shared" si="1"/>
        <v>220000</v>
      </c>
      <c r="K17" s="3" t="s">
        <v>65</v>
      </c>
      <c r="L17" s="15" t="s">
        <v>45</v>
      </c>
    </row>
    <row r="18" spans="1:12" ht="21" customHeight="1" x14ac:dyDescent="0.3">
      <c r="A18" s="66" t="s">
        <v>47</v>
      </c>
      <c r="B18" s="66"/>
      <c r="C18" s="66"/>
      <c r="D18" s="66"/>
      <c r="E18" s="66"/>
      <c r="F18" s="66"/>
      <c r="G18" s="66"/>
      <c r="H18" s="66"/>
      <c r="I18" s="66"/>
      <c r="J18" s="19">
        <f>-J17*0.1</f>
        <v>-22000</v>
      </c>
    </row>
    <row r="19" spans="1:12" ht="18.75" x14ac:dyDescent="0.3">
      <c r="A19" s="66" t="s">
        <v>48</v>
      </c>
      <c r="B19" s="66"/>
      <c r="C19" s="66"/>
      <c r="D19" s="66"/>
      <c r="E19" s="66"/>
      <c r="F19" s="66"/>
      <c r="G19" s="66"/>
      <c r="H19" s="66"/>
      <c r="I19" s="66"/>
      <c r="J19" s="19">
        <f>SUM(J17:J18)</f>
        <v>198000</v>
      </c>
    </row>
    <row r="20" spans="1:12" ht="9" customHeight="1" x14ac:dyDescent="0.25"/>
    <row r="21" spans="1:12" x14ac:dyDescent="0.25">
      <c r="A21" s="67"/>
      <c r="B21" s="67"/>
      <c r="C21" s="67"/>
      <c r="D21" s="67"/>
      <c r="E21" s="67"/>
      <c r="F21" s="67"/>
      <c r="G21" s="67"/>
      <c r="H21" s="67"/>
      <c r="I21" s="67"/>
      <c r="J21" s="67"/>
      <c r="K21" s="67"/>
      <c r="L21" s="67"/>
    </row>
  </sheetData>
  <mergeCells count="10">
    <mergeCell ref="A17:D17"/>
    <mergeCell ref="A18:I18"/>
    <mergeCell ref="A19:I19"/>
    <mergeCell ref="A21:L21"/>
    <mergeCell ref="A4:L4"/>
    <mergeCell ref="C6:I6"/>
    <mergeCell ref="J6:K6"/>
    <mergeCell ref="F7:L7"/>
    <mergeCell ref="A9:L9"/>
    <mergeCell ref="K10:L10"/>
  </mergeCells>
  <printOptions horizontalCentered="1"/>
  <pageMargins left="0.11811023622047245" right="0.11811023622047245" top="0.35433070866141736" bottom="0.35433070866141736" header="0.31496062992125984" footer="0.31496062992125984"/>
  <pageSetup paperSize="9" orientation="landscape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opLeftCell="A4" workbookViewId="0">
      <selection activeCell="J23" sqref="J23"/>
    </sheetView>
  </sheetViews>
  <sheetFormatPr baseColWidth="10" defaultRowHeight="15" x14ac:dyDescent="0.25"/>
  <cols>
    <col min="1" max="1" width="3.85546875" customWidth="1"/>
    <col min="2" max="2" width="28" customWidth="1"/>
    <col min="3" max="3" width="7.5703125" customWidth="1"/>
    <col min="4" max="4" width="18.28515625" customWidth="1"/>
    <col min="5" max="5" width="9.85546875" customWidth="1"/>
    <col min="6" max="6" width="9.7109375" customWidth="1"/>
    <col min="7" max="7" width="10.28515625" customWidth="1"/>
    <col min="8" max="8" width="12" customWidth="1"/>
    <col min="9" max="9" width="8.5703125" customWidth="1"/>
    <col min="10" max="10" width="14.42578125" customWidth="1"/>
    <col min="11" max="11" width="8.7109375" customWidth="1"/>
    <col min="12" max="12" width="11.5703125" customWidth="1"/>
  </cols>
  <sheetData>
    <row r="1" spans="1:12" ht="23.25" x14ac:dyDescent="0.25">
      <c r="A1" s="1" t="s">
        <v>11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</row>
    <row r="2" spans="1:12" ht="14.25" customHeight="1" x14ac:dyDescent="0.25">
      <c r="A2" s="1" t="s">
        <v>12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</row>
    <row r="3" spans="1:12" ht="13.5" customHeight="1" x14ac:dyDescent="0.25">
      <c r="A3" s="1" t="s">
        <v>13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</row>
    <row r="4" spans="1:12" ht="23.25" x14ac:dyDescent="0.25">
      <c r="A4" s="58" t="s">
        <v>66</v>
      </c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</row>
    <row r="5" spans="1:12" ht="10.5" customHeight="1" x14ac:dyDescent="0.3">
      <c r="E5" s="2"/>
      <c r="I5" s="2"/>
    </row>
    <row r="6" spans="1:12" ht="18.75" customHeight="1" x14ac:dyDescent="0.4">
      <c r="A6" s="1"/>
      <c r="C6" s="60" t="s">
        <v>15</v>
      </c>
      <c r="D6" s="60"/>
      <c r="E6" s="60"/>
      <c r="F6" s="60"/>
      <c r="G6" s="60"/>
      <c r="H6" s="60"/>
      <c r="I6" s="60"/>
      <c r="J6" s="61" t="s">
        <v>16</v>
      </c>
      <c r="K6" s="61"/>
      <c r="L6" s="34"/>
    </row>
    <row r="7" spans="1:12" ht="18.75" x14ac:dyDescent="0.3">
      <c r="A7" s="1"/>
      <c r="D7" s="34" t="s">
        <v>17</v>
      </c>
      <c r="E7" s="34"/>
      <c r="F7" s="68" t="s">
        <v>46</v>
      </c>
      <c r="G7" s="68"/>
      <c r="H7" s="68"/>
      <c r="I7" s="68"/>
      <c r="J7" s="68"/>
      <c r="K7" s="68"/>
      <c r="L7" s="68"/>
    </row>
    <row r="8" spans="1:12" ht="9" customHeight="1" x14ac:dyDescent="0.3">
      <c r="A8" s="1"/>
      <c r="D8" s="34"/>
      <c r="E8" s="34"/>
      <c r="F8" s="34"/>
      <c r="G8" s="34"/>
      <c r="H8" s="34"/>
      <c r="I8" s="34"/>
      <c r="J8" s="34"/>
      <c r="K8" s="35"/>
      <c r="L8" s="35"/>
    </row>
    <row r="9" spans="1:12" ht="18.75" customHeight="1" x14ac:dyDescent="0.3">
      <c r="A9" s="61" t="s">
        <v>18</v>
      </c>
      <c r="B9" s="61"/>
      <c r="C9" s="61"/>
      <c r="D9" s="61"/>
      <c r="E9" s="61"/>
      <c r="F9" s="61"/>
      <c r="G9" s="61"/>
      <c r="H9" s="61"/>
      <c r="I9" s="61"/>
      <c r="J9" s="61"/>
      <c r="K9" s="61"/>
      <c r="L9" s="61"/>
    </row>
    <row r="10" spans="1:12" ht="18.75" customHeight="1" x14ac:dyDescent="0.3">
      <c r="A10" s="61" t="s">
        <v>67</v>
      </c>
      <c r="B10" s="61"/>
      <c r="C10" s="61"/>
      <c r="D10" s="61"/>
      <c r="E10" s="61"/>
      <c r="F10" s="61"/>
      <c r="G10" s="61"/>
      <c r="H10" s="61"/>
      <c r="I10" s="61"/>
      <c r="J10" s="61"/>
      <c r="K10" s="61"/>
      <c r="L10" s="61"/>
    </row>
    <row r="11" spans="1:12" ht="7.5" customHeight="1" x14ac:dyDescent="0.3">
      <c r="K11" s="69"/>
      <c r="L11" s="69"/>
    </row>
    <row r="12" spans="1:12" x14ac:dyDescent="0.25">
      <c r="A12" s="7" t="s">
        <v>0</v>
      </c>
      <c r="B12" s="8" t="s">
        <v>1</v>
      </c>
      <c r="C12" s="8" t="s">
        <v>10</v>
      </c>
      <c r="D12" s="8" t="s">
        <v>9</v>
      </c>
      <c r="E12" s="8" t="s">
        <v>2</v>
      </c>
      <c r="F12" s="8" t="s">
        <v>3</v>
      </c>
      <c r="G12" s="8" t="s">
        <v>37</v>
      </c>
      <c r="H12" s="9" t="s">
        <v>8</v>
      </c>
      <c r="I12" s="8" t="s">
        <v>5</v>
      </c>
      <c r="J12" s="10" t="s">
        <v>4</v>
      </c>
      <c r="K12" s="8" t="s">
        <v>7</v>
      </c>
      <c r="L12" s="10" t="s">
        <v>14</v>
      </c>
    </row>
    <row r="13" spans="1:12" ht="20.25" customHeight="1" x14ac:dyDescent="0.25">
      <c r="A13" s="5">
        <v>1</v>
      </c>
      <c r="B13" s="11" t="s">
        <v>19</v>
      </c>
      <c r="C13" s="12" t="s">
        <v>20</v>
      </c>
      <c r="D13" s="13" t="s">
        <v>21</v>
      </c>
      <c r="E13" s="4">
        <v>50000</v>
      </c>
      <c r="F13" s="4">
        <v>50000</v>
      </c>
      <c r="G13" s="4">
        <v>5000</v>
      </c>
      <c r="H13" s="4">
        <v>50000</v>
      </c>
      <c r="I13" s="4"/>
      <c r="J13" s="4">
        <f>SUM(H13:I13)</f>
        <v>50000</v>
      </c>
      <c r="K13" s="3" t="s">
        <v>68</v>
      </c>
      <c r="L13" s="5" t="s">
        <v>44</v>
      </c>
    </row>
    <row r="14" spans="1:12" ht="20.25" customHeight="1" x14ac:dyDescent="0.25">
      <c r="A14" s="5">
        <v>2</v>
      </c>
      <c r="B14" s="32" t="s">
        <v>58</v>
      </c>
      <c r="C14" s="12" t="s">
        <v>23</v>
      </c>
      <c r="D14" s="13" t="s">
        <v>59</v>
      </c>
      <c r="E14" s="4">
        <v>50000</v>
      </c>
      <c r="F14" s="4">
        <v>5000</v>
      </c>
      <c r="G14" s="4">
        <v>5000</v>
      </c>
      <c r="H14" s="4">
        <v>50000</v>
      </c>
      <c r="I14" s="4"/>
      <c r="J14" s="4">
        <f t="shared" ref="J14:J17" si="0">SUM(H14:I14)</f>
        <v>50000</v>
      </c>
      <c r="K14" s="3" t="s">
        <v>68</v>
      </c>
      <c r="L14" s="5" t="s">
        <v>44</v>
      </c>
    </row>
    <row r="15" spans="1:12" ht="20.25" customHeight="1" x14ac:dyDescent="0.25">
      <c r="A15" s="5">
        <v>3</v>
      </c>
      <c r="B15" s="11" t="s">
        <v>25</v>
      </c>
      <c r="C15" s="12" t="s">
        <v>26</v>
      </c>
      <c r="D15" s="13" t="s">
        <v>27</v>
      </c>
      <c r="E15" s="4">
        <v>40000</v>
      </c>
      <c r="F15" s="4"/>
      <c r="G15" s="4">
        <v>4000</v>
      </c>
      <c r="H15" s="4">
        <v>40000</v>
      </c>
      <c r="I15" s="4"/>
      <c r="J15" s="4">
        <f t="shared" si="0"/>
        <v>40000</v>
      </c>
      <c r="K15" s="3" t="s">
        <v>68</v>
      </c>
      <c r="L15" s="5" t="s">
        <v>44</v>
      </c>
    </row>
    <row r="16" spans="1:12" ht="20.25" customHeight="1" x14ac:dyDescent="0.25">
      <c r="A16" s="5">
        <v>4</v>
      </c>
      <c r="B16" s="11" t="s">
        <v>28</v>
      </c>
      <c r="C16" s="12" t="s">
        <v>29</v>
      </c>
      <c r="D16" s="13" t="s">
        <v>30</v>
      </c>
      <c r="E16" s="4">
        <v>40000</v>
      </c>
      <c r="F16" s="4"/>
      <c r="G16" s="4"/>
      <c r="H16" s="4">
        <v>40000</v>
      </c>
      <c r="I16" s="4"/>
      <c r="J16" s="4">
        <f t="shared" si="0"/>
        <v>40000</v>
      </c>
      <c r="K16" s="3" t="s">
        <v>68</v>
      </c>
      <c r="L16" s="5" t="s">
        <v>44</v>
      </c>
    </row>
    <row r="17" spans="1:12" ht="15" customHeight="1" x14ac:dyDescent="0.25">
      <c r="A17" s="5">
        <v>5</v>
      </c>
      <c r="B17" s="11" t="s">
        <v>34</v>
      </c>
      <c r="C17" s="12" t="s">
        <v>32</v>
      </c>
      <c r="D17" s="14" t="s">
        <v>36</v>
      </c>
      <c r="E17" s="4">
        <v>40000</v>
      </c>
      <c r="F17" s="4"/>
      <c r="G17" s="4">
        <v>8000</v>
      </c>
      <c r="H17" s="4">
        <v>40000</v>
      </c>
      <c r="I17" s="4"/>
      <c r="J17" s="4">
        <f t="shared" si="0"/>
        <v>40000</v>
      </c>
      <c r="K17" s="3" t="s">
        <v>68</v>
      </c>
      <c r="L17" s="5" t="s">
        <v>44</v>
      </c>
    </row>
    <row r="18" spans="1:12" ht="21" customHeight="1" x14ac:dyDescent="0.25">
      <c r="A18" s="65" t="s">
        <v>6</v>
      </c>
      <c r="B18" s="65"/>
      <c r="C18" s="65"/>
      <c r="D18" s="65"/>
      <c r="E18" s="4">
        <f>SUM(E13:E17)</f>
        <v>220000</v>
      </c>
      <c r="F18" s="4">
        <f>SUM(F13:F17)</f>
        <v>55000</v>
      </c>
      <c r="G18" s="4">
        <f>SUM(G13:G17)</f>
        <v>22000</v>
      </c>
      <c r="H18" s="4">
        <f t="shared" ref="H18:J18" si="1">SUM(H13:H17)</f>
        <v>220000</v>
      </c>
      <c r="I18" s="4">
        <f t="shared" si="1"/>
        <v>0</v>
      </c>
      <c r="J18" s="4">
        <f t="shared" si="1"/>
        <v>220000</v>
      </c>
      <c r="K18" s="3" t="s">
        <v>69</v>
      </c>
      <c r="L18" s="15" t="s">
        <v>70</v>
      </c>
    </row>
    <row r="19" spans="1:12" ht="21" customHeight="1" x14ac:dyDescent="0.3">
      <c r="A19" s="66" t="s">
        <v>47</v>
      </c>
      <c r="B19" s="66"/>
      <c r="C19" s="66"/>
      <c r="D19" s="66"/>
      <c r="E19" s="66"/>
      <c r="F19" s="66"/>
      <c r="G19" s="66"/>
      <c r="H19" s="66"/>
      <c r="I19" s="66"/>
      <c r="J19" s="19">
        <f>-J18*0.1</f>
        <v>-22000</v>
      </c>
    </row>
    <row r="20" spans="1:12" ht="18.75" x14ac:dyDescent="0.3">
      <c r="A20" s="66" t="s">
        <v>48</v>
      </c>
      <c r="B20" s="66"/>
      <c r="C20" s="66"/>
      <c r="D20" s="66"/>
      <c r="E20" s="66"/>
      <c r="F20" s="66"/>
      <c r="G20" s="66"/>
      <c r="H20" s="66"/>
      <c r="I20" s="66"/>
      <c r="J20" s="19">
        <f>SUM(J18:J19)</f>
        <v>198000</v>
      </c>
    </row>
    <row r="21" spans="1:12" ht="9" customHeight="1" x14ac:dyDescent="0.25"/>
    <row r="22" spans="1:12" x14ac:dyDescent="0.25">
      <c r="A22" s="67"/>
      <c r="B22" s="67"/>
      <c r="C22" s="67"/>
      <c r="D22" s="67"/>
      <c r="E22" s="67"/>
      <c r="F22" s="67"/>
      <c r="G22" s="67"/>
      <c r="H22" s="67"/>
      <c r="I22" s="67"/>
      <c r="J22" s="67"/>
      <c r="K22" s="67"/>
      <c r="L22" s="67"/>
    </row>
  </sheetData>
  <mergeCells count="11">
    <mergeCell ref="A18:D18"/>
    <mergeCell ref="A19:I19"/>
    <mergeCell ref="A20:I20"/>
    <mergeCell ref="A22:L22"/>
    <mergeCell ref="A4:L4"/>
    <mergeCell ref="C6:I6"/>
    <mergeCell ref="J6:K6"/>
    <mergeCell ref="F7:L7"/>
    <mergeCell ref="A9:L9"/>
    <mergeCell ref="K11:L11"/>
    <mergeCell ref="A10:L10"/>
  </mergeCells>
  <printOptions horizontalCentered="1"/>
  <pageMargins left="0.11811023622047245" right="0.11811023622047245" top="0.35433070866141736" bottom="0.35433070866141736" header="0.31496062992125984" footer="0.31496062992125984"/>
  <pageSetup paperSize="9" orientation="landscape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opLeftCell="A4" workbookViewId="0">
      <selection activeCell="L16" sqref="L16"/>
    </sheetView>
  </sheetViews>
  <sheetFormatPr baseColWidth="10" defaultRowHeight="15" x14ac:dyDescent="0.25"/>
  <cols>
    <col min="1" max="1" width="3.85546875" customWidth="1"/>
    <col min="2" max="2" width="28" customWidth="1"/>
    <col min="3" max="3" width="7.5703125" customWidth="1"/>
    <col min="4" max="4" width="18.28515625" customWidth="1"/>
    <col min="5" max="5" width="9.85546875" customWidth="1"/>
    <col min="6" max="6" width="9.7109375" customWidth="1"/>
    <col min="7" max="7" width="10.28515625" customWidth="1"/>
    <col min="8" max="8" width="12" customWidth="1"/>
    <col min="9" max="9" width="8.5703125" customWidth="1"/>
    <col min="10" max="10" width="14.42578125" customWidth="1"/>
    <col min="11" max="11" width="8.7109375" customWidth="1"/>
    <col min="12" max="12" width="11.5703125" customWidth="1"/>
  </cols>
  <sheetData>
    <row r="1" spans="1:12" ht="23.25" x14ac:dyDescent="0.25">
      <c r="A1" s="1" t="s">
        <v>11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2" ht="14.25" customHeight="1" x14ac:dyDescent="0.25">
      <c r="A2" s="1" t="s">
        <v>12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</row>
    <row r="3" spans="1:12" ht="13.5" customHeight="1" x14ac:dyDescent="0.25">
      <c r="A3" s="1" t="s">
        <v>13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</row>
    <row r="4" spans="1:12" ht="23.25" x14ac:dyDescent="0.25">
      <c r="A4" s="58" t="s">
        <v>71</v>
      </c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</row>
    <row r="5" spans="1:12" ht="10.5" customHeight="1" x14ac:dyDescent="0.3">
      <c r="E5" s="2"/>
      <c r="I5" s="2"/>
    </row>
    <row r="6" spans="1:12" ht="18.75" customHeight="1" x14ac:dyDescent="0.4">
      <c r="A6" s="1"/>
      <c r="C6" s="60" t="s">
        <v>15</v>
      </c>
      <c r="D6" s="60"/>
      <c r="E6" s="60"/>
      <c r="F6" s="60"/>
      <c r="G6" s="60"/>
      <c r="H6" s="60"/>
      <c r="I6" s="60"/>
      <c r="J6" s="61" t="s">
        <v>16</v>
      </c>
      <c r="K6" s="61"/>
      <c r="L6" s="37"/>
    </row>
    <row r="7" spans="1:12" ht="18.75" x14ac:dyDescent="0.3">
      <c r="A7" s="1"/>
      <c r="D7" s="37" t="s">
        <v>17</v>
      </c>
      <c r="E7" s="37"/>
      <c r="F7" s="68" t="s">
        <v>46</v>
      </c>
      <c r="G7" s="68"/>
      <c r="H7" s="68"/>
      <c r="I7" s="68"/>
      <c r="J7" s="68"/>
      <c r="K7" s="68"/>
      <c r="L7" s="68"/>
    </row>
    <row r="8" spans="1:12" ht="9" customHeight="1" x14ac:dyDescent="0.3">
      <c r="A8" s="1"/>
      <c r="D8" s="37"/>
      <c r="E8" s="37"/>
      <c r="F8" s="37"/>
      <c r="G8" s="37"/>
      <c r="H8" s="37"/>
      <c r="I8" s="37"/>
      <c r="J8" s="37"/>
      <c r="K8" s="38"/>
      <c r="L8" s="38"/>
    </row>
    <row r="9" spans="1:12" ht="18.75" customHeight="1" x14ac:dyDescent="0.3">
      <c r="A9" s="61" t="s">
        <v>18</v>
      </c>
      <c r="B9" s="61"/>
      <c r="C9" s="61"/>
      <c r="D9" s="61"/>
      <c r="E9" s="61"/>
      <c r="F9" s="61"/>
      <c r="G9" s="61"/>
      <c r="H9" s="61"/>
      <c r="I9" s="61"/>
      <c r="J9" s="61"/>
      <c r="K9" s="61"/>
      <c r="L9" s="61"/>
    </row>
    <row r="10" spans="1:12" ht="18.75" customHeight="1" x14ac:dyDescent="0.3">
      <c r="A10" s="61" t="s">
        <v>67</v>
      </c>
      <c r="B10" s="61"/>
      <c r="C10" s="61"/>
      <c r="D10" s="61"/>
      <c r="E10" s="61"/>
      <c r="F10" s="61"/>
      <c r="G10" s="61"/>
      <c r="H10" s="61"/>
      <c r="I10" s="61"/>
      <c r="J10" s="61"/>
      <c r="K10" s="61"/>
      <c r="L10" s="61"/>
    </row>
    <row r="11" spans="1:12" ht="7.5" customHeight="1" x14ac:dyDescent="0.3">
      <c r="K11" s="69"/>
      <c r="L11" s="69"/>
    </row>
    <row r="12" spans="1:12" x14ac:dyDescent="0.25">
      <c r="A12" s="7" t="s">
        <v>0</v>
      </c>
      <c r="B12" s="8" t="s">
        <v>1</v>
      </c>
      <c r="C12" s="8" t="s">
        <v>10</v>
      </c>
      <c r="D12" s="8" t="s">
        <v>9</v>
      </c>
      <c r="E12" s="8" t="s">
        <v>2</v>
      </c>
      <c r="F12" s="8" t="s">
        <v>3</v>
      </c>
      <c r="G12" s="8" t="s">
        <v>37</v>
      </c>
      <c r="H12" s="9" t="s">
        <v>8</v>
      </c>
      <c r="I12" s="8" t="s">
        <v>5</v>
      </c>
      <c r="J12" s="10" t="s">
        <v>4</v>
      </c>
      <c r="K12" s="8" t="s">
        <v>7</v>
      </c>
      <c r="L12" s="10" t="s">
        <v>14</v>
      </c>
    </row>
    <row r="13" spans="1:12" ht="20.25" customHeight="1" x14ac:dyDescent="0.25">
      <c r="A13" s="5">
        <v>1</v>
      </c>
      <c r="B13" s="11" t="s">
        <v>19</v>
      </c>
      <c r="C13" s="12" t="s">
        <v>20</v>
      </c>
      <c r="D13" s="13" t="s">
        <v>21</v>
      </c>
      <c r="E13" s="4">
        <v>50000</v>
      </c>
      <c r="F13" s="4">
        <v>50000</v>
      </c>
      <c r="G13" s="4">
        <v>5000</v>
      </c>
      <c r="H13" s="4">
        <v>50000</v>
      </c>
      <c r="I13" s="4"/>
      <c r="J13" s="4">
        <f>SUM(H13:I13)</f>
        <v>50000</v>
      </c>
      <c r="K13" s="3" t="s">
        <v>72</v>
      </c>
      <c r="L13" s="5" t="s">
        <v>44</v>
      </c>
    </row>
    <row r="14" spans="1:12" ht="20.25" customHeight="1" x14ac:dyDescent="0.25">
      <c r="A14" s="5">
        <v>2</v>
      </c>
      <c r="B14" s="32" t="s">
        <v>58</v>
      </c>
      <c r="C14" s="12" t="s">
        <v>23</v>
      </c>
      <c r="D14" s="13" t="s">
        <v>59</v>
      </c>
      <c r="E14" s="4">
        <v>50000</v>
      </c>
      <c r="F14" s="4">
        <v>5000</v>
      </c>
      <c r="G14" s="4">
        <v>5000</v>
      </c>
      <c r="H14" s="4">
        <v>50000</v>
      </c>
      <c r="I14" s="4"/>
      <c r="J14" s="4">
        <f t="shared" ref="J14:J17" si="0">SUM(H14:I14)</f>
        <v>50000</v>
      </c>
      <c r="K14" s="3" t="s">
        <v>72</v>
      </c>
      <c r="L14" s="5" t="s">
        <v>44</v>
      </c>
    </row>
    <row r="15" spans="1:12" ht="20.25" customHeight="1" x14ac:dyDescent="0.25">
      <c r="A15" s="5">
        <v>3</v>
      </c>
      <c r="B15" s="11" t="s">
        <v>25</v>
      </c>
      <c r="C15" s="12" t="s">
        <v>26</v>
      </c>
      <c r="D15" s="13" t="s">
        <v>27</v>
      </c>
      <c r="E15" s="4">
        <v>40000</v>
      </c>
      <c r="F15" s="4"/>
      <c r="G15" s="4">
        <v>4000</v>
      </c>
      <c r="H15" s="4">
        <v>40000</v>
      </c>
      <c r="I15" s="4"/>
      <c r="J15" s="4">
        <f t="shared" si="0"/>
        <v>40000</v>
      </c>
      <c r="K15" s="3" t="s">
        <v>72</v>
      </c>
      <c r="L15" s="5" t="s">
        <v>74</v>
      </c>
    </row>
    <row r="16" spans="1:12" ht="20.25" customHeight="1" x14ac:dyDescent="0.25">
      <c r="A16" s="5">
        <v>4</v>
      </c>
      <c r="B16" s="11" t="s">
        <v>28</v>
      </c>
      <c r="C16" s="12" t="s">
        <v>29</v>
      </c>
      <c r="D16" s="13" t="s">
        <v>30</v>
      </c>
      <c r="E16" s="4">
        <v>40000</v>
      </c>
      <c r="F16" s="4"/>
      <c r="G16" s="4"/>
      <c r="H16" s="4">
        <v>40000</v>
      </c>
      <c r="I16" s="4"/>
      <c r="J16" s="4">
        <f t="shared" si="0"/>
        <v>40000</v>
      </c>
      <c r="K16" s="3" t="s">
        <v>72</v>
      </c>
      <c r="L16" s="5" t="s">
        <v>44</v>
      </c>
    </row>
    <row r="17" spans="1:12" ht="15" customHeight="1" x14ac:dyDescent="0.25">
      <c r="A17" s="5">
        <v>5</v>
      </c>
      <c r="B17" s="11" t="s">
        <v>34</v>
      </c>
      <c r="C17" s="12" t="s">
        <v>32</v>
      </c>
      <c r="D17" s="14" t="s">
        <v>36</v>
      </c>
      <c r="E17" s="4">
        <v>40000</v>
      </c>
      <c r="F17" s="4"/>
      <c r="G17" s="4">
        <v>8000</v>
      </c>
      <c r="H17" s="4">
        <v>40000</v>
      </c>
      <c r="I17" s="4"/>
      <c r="J17" s="4">
        <f t="shared" si="0"/>
        <v>40000</v>
      </c>
      <c r="K17" s="3" t="s">
        <v>72</v>
      </c>
      <c r="L17" s="5" t="s">
        <v>44</v>
      </c>
    </row>
    <row r="18" spans="1:12" ht="21" customHeight="1" x14ac:dyDescent="0.25">
      <c r="A18" s="65" t="s">
        <v>6</v>
      </c>
      <c r="B18" s="65"/>
      <c r="C18" s="65"/>
      <c r="D18" s="65"/>
      <c r="E18" s="4">
        <f>SUM(E13:E17)</f>
        <v>220000</v>
      </c>
      <c r="F18" s="4">
        <f>SUM(F13:F17)</f>
        <v>55000</v>
      </c>
      <c r="G18" s="4">
        <f>SUM(G13:G17)</f>
        <v>22000</v>
      </c>
      <c r="H18" s="4">
        <f t="shared" ref="H18:J18" si="1">SUM(H13:H17)</f>
        <v>220000</v>
      </c>
      <c r="I18" s="4">
        <f t="shared" si="1"/>
        <v>0</v>
      </c>
      <c r="J18" s="4">
        <f t="shared" si="1"/>
        <v>220000</v>
      </c>
      <c r="K18" s="3" t="s">
        <v>73</v>
      </c>
      <c r="L18" s="15" t="s">
        <v>70</v>
      </c>
    </row>
    <row r="19" spans="1:12" ht="21" customHeight="1" x14ac:dyDescent="0.3">
      <c r="A19" s="66" t="s">
        <v>47</v>
      </c>
      <c r="B19" s="66"/>
      <c r="C19" s="66"/>
      <c r="D19" s="66"/>
      <c r="E19" s="66"/>
      <c r="F19" s="66"/>
      <c r="G19" s="66"/>
      <c r="H19" s="66"/>
      <c r="I19" s="66"/>
      <c r="J19" s="19">
        <f>-J18*0.1</f>
        <v>-22000</v>
      </c>
    </row>
    <row r="20" spans="1:12" ht="18.75" x14ac:dyDescent="0.3">
      <c r="A20" s="66" t="s">
        <v>48</v>
      </c>
      <c r="B20" s="66"/>
      <c r="C20" s="66"/>
      <c r="D20" s="66"/>
      <c r="E20" s="66"/>
      <c r="F20" s="66"/>
      <c r="G20" s="66"/>
      <c r="H20" s="66"/>
      <c r="I20" s="66"/>
      <c r="J20" s="19">
        <f>SUM(J18:J19)</f>
        <v>198000</v>
      </c>
    </row>
    <row r="21" spans="1:12" ht="9" customHeight="1" x14ac:dyDescent="0.25"/>
    <row r="22" spans="1:12" x14ac:dyDescent="0.25">
      <c r="A22" s="67"/>
      <c r="B22" s="67"/>
      <c r="C22" s="67"/>
      <c r="D22" s="67"/>
      <c r="E22" s="67"/>
      <c r="F22" s="67"/>
      <c r="G22" s="67"/>
      <c r="H22" s="67"/>
      <c r="I22" s="67"/>
      <c r="J22" s="67"/>
      <c r="K22" s="67"/>
      <c r="L22" s="67"/>
    </row>
  </sheetData>
  <mergeCells count="11">
    <mergeCell ref="K11:L11"/>
    <mergeCell ref="A18:D18"/>
    <mergeCell ref="A19:I19"/>
    <mergeCell ref="A20:I20"/>
    <mergeCell ref="A22:L22"/>
    <mergeCell ref="A10:L10"/>
    <mergeCell ref="A4:L4"/>
    <mergeCell ref="C6:I6"/>
    <mergeCell ref="J6:K6"/>
    <mergeCell ref="F7:L7"/>
    <mergeCell ref="A9:L9"/>
  </mergeCells>
  <printOptions horizontalCentered="1"/>
  <pageMargins left="0.11811023622047245" right="0.11811023622047245" top="0.35433070866141736" bottom="0.35433070866141736" header="0.31496062992125984" footer="0.31496062992125984"/>
  <pageSetup paperSize="9" orientation="landscape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opLeftCell="A4" workbookViewId="0">
      <selection activeCell="J21" sqref="J21"/>
    </sheetView>
  </sheetViews>
  <sheetFormatPr baseColWidth="10" defaultRowHeight="15" x14ac:dyDescent="0.25"/>
  <cols>
    <col min="1" max="1" width="3.85546875" customWidth="1"/>
    <col min="2" max="2" width="28" customWidth="1"/>
    <col min="3" max="3" width="7.5703125" customWidth="1"/>
    <col min="4" max="4" width="18.28515625" customWidth="1"/>
    <col min="5" max="5" width="9.85546875" customWidth="1"/>
    <col min="6" max="6" width="9.7109375" customWidth="1"/>
    <col min="7" max="7" width="10.28515625" customWidth="1"/>
    <col min="8" max="8" width="12" customWidth="1"/>
    <col min="9" max="9" width="8.5703125" customWidth="1"/>
    <col min="10" max="10" width="14.42578125" customWidth="1"/>
    <col min="11" max="11" width="8.7109375" customWidth="1"/>
    <col min="12" max="12" width="11.5703125" customWidth="1"/>
  </cols>
  <sheetData>
    <row r="1" spans="1:12" ht="23.25" x14ac:dyDescent="0.25">
      <c r="A1" s="1" t="s">
        <v>11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</row>
    <row r="2" spans="1:12" ht="14.25" customHeight="1" x14ac:dyDescent="0.25">
      <c r="A2" s="1" t="s">
        <v>12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</row>
    <row r="3" spans="1:12" ht="13.5" customHeight="1" x14ac:dyDescent="0.25">
      <c r="A3" s="1" t="s">
        <v>13</v>
      </c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</row>
    <row r="4" spans="1:12" ht="23.25" x14ac:dyDescent="0.25">
      <c r="A4" s="58" t="s">
        <v>75</v>
      </c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</row>
    <row r="5" spans="1:12" ht="10.5" customHeight="1" x14ac:dyDescent="0.3">
      <c r="E5" s="2"/>
      <c r="I5" s="2"/>
    </row>
    <row r="6" spans="1:12" ht="23.25" customHeight="1" x14ac:dyDescent="0.4">
      <c r="A6" s="1"/>
      <c r="C6" s="60" t="s">
        <v>15</v>
      </c>
      <c r="D6" s="60"/>
      <c r="E6" s="60"/>
      <c r="F6" s="60"/>
      <c r="G6" s="60"/>
      <c r="H6" s="60"/>
      <c r="I6" s="60"/>
      <c r="J6" s="61" t="s">
        <v>16</v>
      </c>
      <c r="K6" s="61"/>
      <c r="L6" s="40"/>
    </row>
    <row r="7" spans="1:12" ht="18.75" x14ac:dyDescent="0.3">
      <c r="A7" s="1"/>
      <c r="D7" s="40" t="s">
        <v>17</v>
      </c>
      <c r="E7" s="40"/>
      <c r="F7" s="68" t="s">
        <v>46</v>
      </c>
      <c r="G7" s="68"/>
      <c r="H7" s="68"/>
      <c r="I7" s="68"/>
      <c r="J7" s="68"/>
      <c r="K7" s="68"/>
      <c r="L7" s="68"/>
    </row>
    <row r="8" spans="1:12" ht="9" customHeight="1" x14ac:dyDescent="0.3">
      <c r="A8" s="1"/>
      <c r="D8" s="40"/>
      <c r="E8" s="40"/>
      <c r="F8" s="40"/>
      <c r="G8" s="40"/>
      <c r="H8" s="40"/>
      <c r="I8" s="40"/>
      <c r="J8" s="40"/>
      <c r="K8" s="41"/>
      <c r="L8" s="41"/>
    </row>
    <row r="9" spans="1:12" ht="18.75" customHeight="1" x14ac:dyDescent="0.3">
      <c r="A9" s="61" t="s">
        <v>18</v>
      </c>
      <c r="B9" s="61"/>
      <c r="C9" s="61"/>
      <c r="D9" s="61"/>
      <c r="E9" s="61"/>
      <c r="F9" s="61"/>
      <c r="G9" s="61"/>
      <c r="H9" s="61"/>
      <c r="I9" s="61"/>
      <c r="J9" s="61"/>
      <c r="K9" s="61"/>
      <c r="L9" s="61"/>
    </row>
    <row r="10" spans="1:12" ht="18.75" customHeight="1" x14ac:dyDescent="0.3">
      <c r="A10" s="61" t="s">
        <v>67</v>
      </c>
      <c r="B10" s="61"/>
      <c r="C10" s="61"/>
      <c r="D10" s="61"/>
      <c r="E10" s="61"/>
      <c r="F10" s="61"/>
      <c r="G10" s="61"/>
      <c r="H10" s="61"/>
      <c r="I10" s="61"/>
      <c r="J10" s="61"/>
      <c r="K10" s="61"/>
      <c r="L10" s="61"/>
    </row>
    <row r="11" spans="1:12" ht="7.5" customHeight="1" x14ac:dyDescent="0.3">
      <c r="K11" s="69"/>
      <c r="L11" s="69"/>
    </row>
    <row r="12" spans="1:12" x14ac:dyDescent="0.25">
      <c r="A12" s="7" t="s">
        <v>0</v>
      </c>
      <c r="B12" s="8" t="s">
        <v>1</v>
      </c>
      <c r="C12" s="8" t="s">
        <v>10</v>
      </c>
      <c r="D12" s="8" t="s">
        <v>9</v>
      </c>
      <c r="E12" s="8" t="s">
        <v>2</v>
      </c>
      <c r="F12" s="8" t="s">
        <v>3</v>
      </c>
      <c r="G12" s="8" t="s">
        <v>37</v>
      </c>
      <c r="H12" s="9" t="s">
        <v>8</v>
      </c>
      <c r="I12" s="8" t="s">
        <v>5</v>
      </c>
      <c r="J12" s="10" t="s">
        <v>4</v>
      </c>
      <c r="K12" s="8" t="s">
        <v>7</v>
      </c>
      <c r="L12" s="10" t="s">
        <v>14</v>
      </c>
    </row>
    <row r="13" spans="1:12" ht="20.25" customHeight="1" x14ac:dyDescent="0.25">
      <c r="A13" s="5">
        <v>1</v>
      </c>
      <c r="B13" s="11" t="s">
        <v>19</v>
      </c>
      <c r="C13" s="12" t="s">
        <v>20</v>
      </c>
      <c r="D13" s="13" t="s">
        <v>21</v>
      </c>
      <c r="E13" s="4">
        <v>50000</v>
      </c>
      <c r="F13" s="4">
        <v>50000</v>
      </c>
      <c r="G13" s="4">
        <v>5000</v>
      </c>
      <c r="H13" s="4">
        <v>50000</v>
      </c>
      <c r="I13" s="4"/>
      <c r="J13" s="4">
        <f>SUM(H13:I13)</f>
        <v>50000</v>
      </c>
      <c r="K13" s="3" t="s">
        <v>76</v>
      </c>
      <c r="L13" s="5" t="s">
        <v>44</v>
      </c>
    </row>
    <row r="14" spans="1:12" ht="20.25" customHeight="1" x14ac:dyDescent="0.25">
      <c r="A14" s="5">
        <v>2</v>
      </c>
      <c r="B14" s="32" t="s">
        <v>58</v>
      </c>
      <c r="C14" s="12" t="s">
        <v>23</v>
      </c>
      <c r="D14" s="13" t="s">
        <v>59</v>
      </c>
      <c r="E14" s="4">
        <v>50000</v>
      </c>
      <c r="F14" s="4">
        <v>5000</v>
      </c>
      <c r="G14" s="4">
        <v>5000</v>
      </c>
      <c r="H14" s="4">
        <v>50000</v>
      </c>
      <c r="I14" s="4"/>
      <c r="J14" s="4">
        <f t="shared" ref="J14:J17" si="0">SUM(H14:I14)</f>
        <v>50000</v>
      </c>
      <c r="K14" s="3" t="s">
        <v>76</v>
      </c>
      <c r="L14" s="5" t="s">
        <v>44</v>
      </c>
    </row>
    <row r="15" spans="1:12" ht="20.25" customHeight="1" x14ac:dyDescent="0.25">
      <c r="A15" s="5">
        <v>3</v>
      </c>
      <c r="B15" s="11" t="s">
        <v>25</v>
      </c>
      <c r="C15" s="12" t="s">
        <v>26</v>
      </c>
      <c r="D15" s="13" t="s">
        <v>27</v>
      </c>
      <c r="E15" s="4">
        <v>40000</v>
      </c>
      <c r="F15" s="4"/>
      <c r="G15" s="4">
        <v>4000</v>
      </c>
      <c r="H15" s="4">
        <v>40000</v>
      </c>
      <c r="I15" s="4"/>
      <c r="J15" s="4">
        <f t="shared" si="0"/>
        <v>40000</v>
      </c>
      <c r="K15" s="3" t="s">
        <v>76</v>
      </c>
      <c r="L15" s="5" t="s">
        <v>44</v>
      </c>
    </row>
    <row r="16" spans="1:12" ht="20.25" customHeight="1" x14ac:dyDescent="0.25">
      <c r="A16" s="5">
        <v>4</v>
      </c>
      <c r="B16" s="11" t="s">
        <v>28</v>
      </c>
      <c r="C16" s="12" t="s">
        <v>29</v>
      </c>
      <c r="D16" s="13" t="s">
        <v>30</v>
      </c>
      <c r="E16" s="4">
        <v>40000</v>
      </c>
      <c r="F16" s="4"/>
      <c r="G16" s="4"/>
      <c r="H16" s="4">
        <v>40000</v>
      </c>
      <c r="I16" s="4"/>
      <c r="J16" s="4">
        <f t="shared" si="0"/>
        <v>40000</v>
      </c>
      <c r="K16" s="3" t="s">
        <v>76</v>
      </c>
      <c r="L16" s="5" t="s">
        <v>44</v>
      </c>
    </row>
    <row r="17" spans="1:12" ht="15" customHeight="1" x14ac:dyDescent="0.25">
      <c r="A17" s="5">
        <v>5</v>
      </c>
      <c r="B17" s="11" t="s">
        <v>34</v>
      </c>
      <c r="C17" s="12" t="s">
        <v>32</v>
      </c>
      <c r="D17" s="14" t="s">
        <v>36</v>
      </c>
      <c r="E17" s="4">
        <v>40000</v>
      </c>
      <c r="F17" s="4"/>
      <c r="G17" s="4">
        <v>8000</v>
      </c>
      <c r="H17" s="4">
        <v>40000</v>
      </c>
      <c r="I17" s="4"/>
      <c r="J17" s="4">
        <f t="shared" si="0"/>
        <v>40000</v>
      </c>
      <c r="K17" s="3" t="s">
        <v>76</v>
      </c>
      <c r="L17" s="5" t="s">
        <v>44</v>
      </c>
    </row>
    <row r="18" spans="1:12" ht="21" customHeight="1" x14ac:dyDescent="0.25">
      <c r="A18" s="65" t="s">
        <v>6</v>
      </c>
      <c r="B18" s="65"/>
      <c r="C18" s="65"/>
      <c r="D18" s="65"/>
      <c r="E18" s="4">
        <f>SUM(E13:E17)</f>
        <v>220000</v>
      </c>
      <c r="F18" s="4">
        <f>SUM(F13:F17)</f>
        <v>55000</v>
      </c>
      <c r="G18" s="4">
        <f>SUM(G13:G17)</f>
        <v>22000</v>
      </c>
      <c r="H18" s="4">
        <f t="shared" ref="H18:J18" si="1">SUM(H13:H17)</f>
        <v>220000</v>
      </c>
      <c r="I18" s="4">
        <f t="shared" si="1"/>
        <v>0</v>
      </c>
      <c r="J18" s="4">
        <f t="shared" si="1"/>
        <v>220000</v>
      </c>
      <c r="K18" s="3" t="s">
        <v>77</v>
      </c>
      <c r="L18" s="15" t="s">
        <v>45</v>
      </c>
    </row>
    <row r="19" spans="1:12" ht="21" customHeight="1" x14ac:dyDescent="0.3">
      <c r="A19" s="66" t="s">
        <v>47</v>
      </c>
      <c r="B19" s="66"/>
      <c r="C19" s="66"/>
      <c r="D19" s="66"/>
      <c r="E19" s="66"/>
      <c r="F19" s="66"/>
      <c r="G19" s="66"/>
      <c r="H19" s="66"/>
      <c r="I19" s="66"/>
      <c r="J19" s="19">
        <f>-J18*0.1</f>
        <v>-22000</v>
      </c>
    </row>
    <row r="20" spans="1:12" ht="18.75" x14ac:dyDescent="0.3">
      <c r="A20" s="66" t="s">
        <v>48</v>
      </c>
      <c r="B20" s="66"/>
      <c r="C20" s="66"/>
      <c r="D20" s="66"/>
      <c r="E20" s="66"/>
      <c r="F20" s="66"/>
      <c r="G20" s="66"/>
      <c r="H20" s="66"/>
      <c r="I20" s="66"/>
      <c r="J20" s="19">
        <f>SUM(J18:J19)</f>
        <v>198000</v>
      </c>
    </row>
    <row r="21" spans="1:12" ht="9" customHeight="1" x14ac:dyDescent="0.25"/>
    <row r="22" spans="1:12" x14ac:dyDescent="0.25">
      <c r="A22" s="67"/>
      <c r="B22" s="67"/>
      <c r="C22" s="67"/>
      <c r="D22" s="67"/>
      <c r="E22" s="67"/>
      <c r="F22" s="67"/>
      <c r="G22" s="67"/>
      <c r="H22" s="67"/>
      <c r="I22" s="67"/>
      <c r="J22" s="67"/>
      <c r="K22" s="67"/>
      <c r="L22" s="67"/>
    </row>
  </sheetData>
  <mergeCells count="11">
    <mergeCell ref="A10:L10"/>
    <mergeCell ref="A4:L4"/>
    <mergeCell ref="C6:I6"/>
    <mergeCell ref="J6:K6"/>
    <mergeCell ref="F7:L7"/>
    <mergeCell ref="A9:L9"/>
    <mergeCell ref="K11:L11"/>
    <mergeCell ref="A18:D18"/>
    <mergeCell ref="A19:I19"/>
    <mergeCell ref="A20:I20"/>
    <mergeCell ref="A22:L22"/>
  </mergeCells>
  <printOptions horizontalCentered="1"/>
  <pageMargins left="0.11811023622047245" right="0.11811023622047245" top="0.35433070866141736" bottom="0.35433070866141736" header="0.31496062992125984" footer="0.31496062992125984"/>
  <pageSetup paperSize="9" orientation="landscape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opLeftCell="A4" workbookViewId="0">
      <selection activeCell="J20" sqref="J20"/>
    </sheetView>
  </sheetViews>
  <sheetFormatPr baseColWidth="10" defaultRowHeight="15" x14ac:dyDescent="0.25"/>
  <cols>
    <col min="1" max="1" width="3.85546875" customWidth="1"/>
    <col min="2" max="2" width="28" customWidth="1"/>
    <col min="3" max="3" width="7.5703125" customWidth="1"/>
    <col min="4" max="4" width="18.28515625" customWidth="1"/>
    <col min="5" max="5" width="9.85546875" customWidth="1"/>
    <col min="6" max="6" width="9.7109375" customWidth="1"/>
    <col min="7" max="7" width="10.28515625" customWidth="1"/>
    <col min="8" max="8" width="12" customWidth="1"/>
    <col min="9" max="9" width="8.5703125" customWidth="1"/>
    <col min="10" max="10" width="14.42578125" customWidth="1"/>
    <col min="11" max="11" width="8.7109375" customWidth="1"/>
    <col min="12" max="12" width="11.5703125" customWidth="1"/>
  </cols>
  <sheetData>
    <row r="1" spans="1:12" ht="23.25" x14ac:dyDescent="0.25">
      <c r="A1" s="1" t="s">
        <v>11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</row>
    <row r="2" spans="1:12" ht="14.25" customHeight="1" x14ac:dyDescent="0.25">
      <c r="A2" s="1" t="s">
        <v>12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</row>
    <row r="3" spans="1:12" ht="13.5" customHeight="1" x14ac:dyDescent="0.25">
      <c r="A3" s="1" t="s">
        <v>13</v>
      </c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</row>
    <row r="4" spans="1:12" ht="23.25" x14ac:dyDescent="0.25">
      <c r="A4" s="58" t="s">
        <v>79</v>
      </c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</row>
    <row r="5" spans="1:12" ht="10.5" customHeight="1" x14ac:dyDescent="0.3">
      <c r="E5" s="2"/>
      <c r="I5" s="2"/>
    </row>
    <row r="6" spans="1:12" ht="23.25" customHeight="1" x14ac:dyDescent="0.4">
      <c r="A6" s="1"/>
      <c r="C6" s="60" t="s">
        <v>15</v>
      </c>
      <c r="D6" s="60"/>
      <c r="E6" s="60"/>
      <c r="F6" s="60"/>
      <c r="G6" s="60"/>
      <c r="H6" s="60"/>
      <c r="I6" s="60"/>
      <c r="J6" s="61" t="s">
        <v>16</v>
      </c>
      <c r="K6" s="61"/>
      <c r="L6" s="43"/>
    </row>
    <row r="7" spans="1:12" ht="18.75" x14ac:dyDescent="0.3">
      <c r="A7" s="1"/>
      <c r="D7" s="43" t="s">
        <v>17</v>
      </c>
      <c r="E7" s="43"/>
      <c r="F7" s="68" t="s">
        <v>46</v>
      </c>
      <c r="G7" s="68"/>
      <c r="H7" s="68"/>
      <c r="I7" s="68"/>
      <c r="J7" s="68"/>
      <c r="K7" s="68"/>
      <c r="L7" s="68"/>
    </row>
    <row r="8" spans="1:12" ht="9" customHeight="1" x14ac:dyDescent="0.3">
      <c r="A8" s="1"/>
      <c r="D8" s="43"/>
      <c r="E8" s="43"/>
      <c r="F8" s="43"/>
      <c r="G8" s="43"/>
      <c r="H8" s="43"/>
      <c r="I8" s="43"/>
      <c r="J8" s="43"/>
      <c r="K8" s="44"/>
      <c r="L8" s="44"/>
    </row>
    <row r="9" spans="1:12" ht="18.75" customHeight="1" x14ac:dyDescent="0.3">
      <c r="A9" s="61" t="s">
        <v>18</v>
      </c>
      <c r="B9" s="61"/>
      <c r="C9" s="61"/>
      <c r="D9" s="61"/>
      <c r="E9" s="61"/>
      <c r="F9" s="61"/>
      <c r="G9" s="61"/>
      <c r="H9" s="61"/>
      <c r="I9" s="61"/>
      <c r="J9" s="61"/>
      <c r="K9" s="61"/>
      <c r="L9" s="61"/>
    </row>
    <row r="10" spans="1:12" ht="18.75" customHeight="1" x14ac:dyDescent="0.3">
      <c r="A10" s="61" t="s">
        <v>67</v>
      </c>
      <c r="B10" s="61"/>
      <c r="C10" s="61"/>
      <c r="D10" s="61"/>
      <c r="E10" s="61"/>
      <c r="F10" s="61"/>
      <c r="G10" s="61"/>
      <c r="H10" s="61"/>
      <c r="I10" s="61"/>
      <c r="J10" s="61"/>
      <c r="K10" s="61"/>
      <c r="L10" s="61"/>
    </row>
    <row r="11" spans="1:12" ht="7.5" customHeight="1" x14ac:dyDescent="0.3">
      <c r="K11" s="69"/>
      <c r="L11" s="69"/>
    </row>
    <row r="12" spans="1:12" x14ac:dyDescent="0.25">
      <c r="A12" s="7" t="s">
        <v>0</v>
      </c>
      <c r="B12" s="8" t="s">
        <v>1</v>
      </c>
      <c r="C12" s="8" t="s">
        <v>10</v>
      </c>
      <c r="D12" s="8" t="s">
        <v>9</v>
      </c>
      <c r="E12" s="8" t="s">
        <v>2</v>
      </c>
      <c r="F12" s="8" t="s">
        <v>3</v>
      </c>
      <c r="G12" s="8" t="s">
        <v>37</v>
      </c>
      <c r="H12" s="9" t="s">
        <v>8</v>
      </c>
      <c r="I12" s="8" t="s">
        <v>5</v>
      </c>
      <c r="J12" s="10" t="s">
        <v>4</v>
      </c>
      <c r="K12" s="8" t="s">
        <v>7</v>
      </c>
      <c r="L12" s="10" t="s">
        <v>14</v>
      </c>
    </row>
    <row r="13" spans="1:12" ht="20.25" customHeight="1" x14ac:dyDescent="0.25">
      <c r="A13" s="5">
        <v>1</v>
      </c>
      <c r="B13" s="11" t="s">
        <v>19</v>
      </c>
      <c r="C13" s="12" t="s">
        <v>20</v>
      </c>
      <c r="D13" s="13" t="s">
        <v>21</v>
      </c>
      <c r="E13" s="4">
        <v>50000</v>
      </c>
      <c r="F13" s="4">
        <v>50000</v>
      </c>
      <c r="G13" s="4">
        <v>5000</v>
      </c>
      <c r="H13" s="4">
        <v>50000</v>
      </c>
      <c r="I13" s="4"/>
      <c r="J13" s="4">
        <f>SUM(H13:I13)</f>
        <v>50000</v>
      </c>
      <c r="K13" s="3" t="s">
        <v>78</v>
      </c>
      <c r="L13" s="5" t="s">
        <v>44</v>
      </c>
    </row>
    <row r="14" spans="1:12" ht="20.25" customHeight="1" x14ac:dyDescent="0.25">
      <c r="A14" s="5">
        <v>2</v>
      </c>
      <c r="B14" s="32" t="s">
        <v>58</v>
      </c>
      <c r="C14" s="12" t="s">
        <v>23</v>
      </c>
      <c r="D14" s="13" t="s">
        <v>59</v>
      </c>
      <c r="E14" s="4">
        <v>50000</v>
      </c>
      <c r="F14" s="4">
        <v>5000</v>
      </c>
      <c r="G14" s="4">
        <v>5000</v>
      </c>
      <c r="H14" s="4">
        <v>50000</v>
      </c>
      <c r="I14" s="4"/>
      <c r="J14" s="4">
        <f t="shared" ref="J14:J17" si="0">SUM(H14:I14)</f>
        <v>50000</v>
      </c>
      <c r="K14" s="3" t="s">
        <v>78</v>
      </c>
      <c r="L14" s="5" t="s">
        <v>44</v>
      </c>
    </row>
    <row r="15" spans="1:12" ht="20.25" customHeight="1" x14ac:dyDescent="0.25">
      <c r="A15" s="5">
        <v>3</v>
      </c>
      <c r="B15" s="11" t="s">
        <v>25</v>
      </c>
      <c r="C15" s="12" t="s">
        <v>26</v>
      </c>
      <c r="D15" s="13" t="s">
        <v>27</v>
      </c>
      <c r="E15" s="4">
        <v>40000</v>
      </c>
      <c r="F15" s="4"/>
      <c r="G15" s="4">
        <v>4000</v>
      </c>
      <c r="H15" s="4">
        <v>40000</v>
      </c>
      <c r="I15" s="4"/>
      <c r="J15" s="4">
        <f t="shared" si="0"/>
        <v>40000</v>
      </c>
      <c r="K15" s="3" t="s">
        <v>78</v>
      </c>
      <c r="L15" s="5" t="s">
        <v>44</v>
      </c>
    </row>
    <row r="16" spans="1:12" ht="20.25" customHeight="1" x14ac:dyDescent="0.25">
      <c r="A16" s="5">
        <v>4</v>
      </c>
      <c r="B16" s="11" t="s">
        <v>28</v>
      </c>
      <c r="C16" s="12" t="s">
        <v>29</v>
      </c>
      <c r="D16" s="13" t="s">
        <v>30</v>
      </c>
      <c r="E16" s="4">
        <v>40000</v>
      </c>
      <c r="F16" s="4"/>
      <c r="G16" s="4"/>
      <c r="H16" s="4">
        <v>40000</v>
      </c>
      <c r="I16" s="4"/>
      <c r="J16" s="4">
        <f t="shared" si="0"/>
        <v>40000</v>
      </c>
      <c r="K16" s="3" t="s">
        <v>78</v>
      </c>
      <c r="L16" s="5" t="s">
        <v>44</v>
      </c>
    </row>
    <row r="17" spans="1:12" ht="15" customHeight="1" x14ac:dyDescent="0.25">
      <c r="A17" s="5">
        <v>5</v>
      </c>
      <c r="B17" s="11" t="s">
        <v>34</v>
      </c>
      <c r="C17" s="12" t="s">
        <v>32</v>
      </c>
      <c r="D17" s="14" t="s">
        <v>36</v>
      </c>
      <c r="E17" s="4">
        <v>40000</v>
      </c>
      <c r="F17" s="4"/>
      <c r="G17" s="4">
        <v>8000</v>
      </c>
      <c r="H17" s="4">
        <v>40000</v>
      </c>
      <c r="I17" s="4"/>
      <c r="J17" s="4">
        <f t="shared" si="0"/>
        <v>40000</v>
      </c>
      <c r="K17" s="3" t="s">
        <v>78</v>
      </c>
      <c r="L17" s="5" t="s">
        <v>44</v>
      </c>
    </row>
    <row r="18" spans="1:12" ht="21" customHeight="1" x14ac:dyDescent="0.25">
      <c r="A18" s="65" t="s">
        <v>6</v>
      </c>
      <c r="B18" s="65"/>
      <c r="C18" s="65"/>
      <c r="D18" s="65"/>
      <c r="E18" s="45">
        <f>SUM(E13:E17)</f>
        <v>220000</v>
      </c>
      <c r="F18" s="45">
        <f>SUM(F13:F17)</f>
        <v>55000</v>
      </c>
      <c r="G18" s="45">
        <f>SUM(G13:G17)</f>
        <v>22000</v>
      </c>
      <c r="H18" s="45">
        <f t="shared" ref="H18:J18" si="1">SUM(H13:H17)</f>
        <v>220000</v>
      </c>
      <c r="I18" s="45">
        <f t="shared" si="1"/>
        <v>0</v>
      </c>
      <c r="J18" s="45">
        <f t="shared" si="1"/>
        <v>220000</v>
      </c>
      <c r="K18" s="3" t="s">
        <v>80</v>
      </c>
      <c r="L18" s="15" t="s">
        <v>45</v>
      </c>
    </row>
    <row r="19" spans="1:12" ht="21" customHeight="1" x14ac:dyDescent="0.3">
      <c r="A19" s="66" t="s">
        <v>47</v>
      </c>
      <c r="B19" s="66"/>
      <c r="C19" s="66"/>
      <c r="D19" s="66"/>
      <c r="E19" s="66"/>
      <c r="F19" s="66"/>
      <c r="G19" s="66"/>
      <c r="H19" s="66"/>
      <c r="I19" s="66"/>
      <c r="J19" s="19">
        <f>-J18*0.1</f>
        <v>-22000</v>
      </c>
    </row>
    <row r="20" spans="1:12" ht="18.75" x14ac:dyDescent="0.3">
      <c r="A20" s="66" t="s">
        <v>48</v>
      </c>
      <c r="B20" s="66"/>
      <c r="C20" s="66"/>
      <c r="D20" s="66"/>
      <c r="E20" s="66"/>
      <c r="F20" s="66"/>
      <c r="G20" s="66"/>
      <c r="H20" s="66"/>
      <c r="I20" s="66"/>
      <c r="J20" s="19">
        <f>SUM(J18:J19)</f>
        <v>198000</v>
      </c>
    </row>
    <row r="21" spans="1:12" ht="9" customHeight="1" x14ac:dyDescent="0.25"/>
    <row r="22" spans="1:12" x14ac:dyDescent="0.25">
      <c r="A22" s="67"/>
      <c r="B22" s="67"/>
      <c r="C22" s="67"/>
      <c r="D22" s="67"/>
      <c r="E22" s="67"/>
      <c r="F22" s="67"/>
      <c r="G22" s="67"/>
      <c r="H22" s="67"/>
      <c r="I22" s="67"/>
      <c r="J22" s="67"/>
      <c r="K22" s="67"/>
      <c r="L22" s="67"/>
    </row>
  </sheetData>
  <mergeCells count="11">
    <mergeCell ref="K11:L11"/>
    <mergeCell ref="A18:D18"/>
    <mergeCell ref="A19:I19"/>
    <mergeCell ref="A20:I20"/>
    <mergeCell ref="A22:L22"/>
    <mergeCell ref="A10:L10"/>
    <mergeCell ref="A4:L4"/>
    <mergeCell ref="C6:I6"/>
    <mergeCell ref="J6:K6"/>
    <mergeCell ref="F7:L7"/>
    <mergeCell ref="A9:L9"/>
  </mergeCells>
  <printOptions horizontalCentered="1"/>
  <pageMargins left="0.11811023622047245" right="0.11811023622047245" top="0.35433070866141736" bottom="0.35433070866141736" header="0.31496062992125984" footer="0.31496062992125984"/>
  <pageSetup paperSize="9" orientation="landscape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activeCell="F32" sqref="F32"/>
    </sheetView>
  </sheetViews>
  <sheetFormatPr baseColWidth="10" defaultRowHeight="15" x14ac:dyDescent="0.25"/>
  <cols>
    <col min="1" max="1" width="3.85546875" customWidth="1"/>
    <col min="2" max="2" width="28" customWidth="1"/>
    <col min="3" max="3" width="7.5703125" customWidth="1"/>
    <col min="4" max="4" width="18.28515625" customWidth="1"/>
    <col min="5" max="5" width="9.85546875" customWidth="1"/>
    <col min="6" max="6" width="9.7109375" customWidth="1"/>
    <col min="7" max="7" width="10.28515625" customWidth="1"/>
    <col min="8" max="8" width="12" customWidth="1"/>
    <col min="9" max="9" width="8.5703125" customWidth="1"/>
    <col min="10" max="10" width="14.42578125" customWidth="1"/>
    <col min="11" max="11" width="8.7109375" customWidth="1"/>
    <col min="12" max="12" width="11.5703125" customWidth="1"/>
  </cols>
  <sheetData>
    <row r="1" spans="1:12" ht="23.25" x14ac:dyDescent="0.25">
      <c r="A1" s="1" t="s">
        <v>11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</row>
    <row r="2" spans="1:12" ht="14.25" customHeight="1" x14ac:dyDescent="0.25">
      <c r="A2" s="1" t="s">
        <v>12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</row>
    <row r="3" spans="1:12" ht="13.5" customHeight="1" x14ac:dyDescent="0.25">
      <c r="A3" s="1" t="s">
        <v>13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</row>
    <row r="4" spans="1:12" ht="23.25" x14ac:dyDescent="0.25">
      <c r="A4" s="58" t="s">
        <v>81</v>
      </c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</row>
    <row r="5" spans="1:12" ht="10.5" customHeight="1" x14ac:dyDescent="0.3">
      <c r="E5" s="2"/>
      <c r="I5" s="2"/>
    </row>
    <row r="6" spans="1:12" ht="23.25" customHeight="1" x14ac:dyDescent="0.4">
      <c r="A6" s="1"/>
      <c r="C6" s="60" t="s">
        <v>15</v>
      </c>
      <c r="D6" s="60"/>
      <c r="E6" s="60"/>
      <c r="F6" s="60"/>
      <c r="G6" s="60"/>
      <c r="H6" s="60"/>
      <c r="I6" s="60"/>
      <c r="J6" s="61" t="s">
        <v>16</v>
      </c>
      <c r="K6" s="61"/>
      <c r="L6" s="47"/>
    </row>
    <row r="7" spans="1:12" ht="18.75" x14ac:dyDescent="0.3">
      <c r="A7" s="1"/>
      <c r="D7" s="47" t="s">
        <v>17</v>
      </c>
      <c r="E7" s="47"/>
      <c r="F7" s="68" t="s">
        <v>46</v>
      </c>
      <c r="G7" s="68"/>
      <c r="H7" s="68"/>
      <c r="I7" s="68"/>
      <c r="J7" s="68"/>
      <c r="K7" s="68"/>
      <c r="L7" s="68"/>
    </row>
    <row r="8" spans="1:12" ht="9" customHeight="1" x14ac:dyDescent="0.3">
      <c r="A8" s="1"/>
      <c r="D8" s="47"/>
      <c r="E8" s="47"/>
      <c r="F8" s="47"/>
      <c r="G8" s="47"/>
      <c r="H8" s="47"/>
      <c r="I8" s="47"/>
      <c r="J8" s="47"/>
      <c r="K8" s="48"/>
      <c r="L8" s="48"/>
    </row>
    <row r="9" spans="1:12" ht="18.75" customHeight="1" x14ac:dyDescent="0.3">
      <c r="A9" s="61" t="s">
        <v>18</v>
      </c>
      <c r="B9" s="61"/>
      <c r="C9" s="61"/>
      <c r="D9" s="61"/>
      <c r="E9" s="61"/>
      <c r="F9" s="61"/>
      <c r="G9" s="61"/>
      <c r="H9" s="61"/>
      <c r="I9" s="61"/>
      <c r="J9" s="61"/>
      <c r="K9" s="61"/>
      <c r="L9" s="61"/>
    </row>
    <row r="10" spans="1:12" ht="18.75" customHeight="1" x14ac:dyDescent="0.3">
      <c r="A10" s="61" t="s">
        <v>67</v>
      </c>
      <c r="B10" s="61"/>
      <c r="C10" s="61"/>
      <c r="D10" s="61"/>
      <c r="E10" s="61"/>
      <c r="F10" s="61"/>
      <c r="G10" s="61"/>
      <c r="H10" s="61"/>
      <c r="I10" s="61"/>
      <c r="J10" s="61"/>
      <c r="K10" s="61"/>
      <c r="L10" s="61"/>
    </row>
    <row r="11" spans="1:12" ht="7.5" customHeight="1" x14ac:dyDescent="0.3">
      <c r="K11" s="69"/>
      <c r="L11" s="69"/>
    </row>
    <row r="12" spans="1:12" x14ac:dyDescent="0.25">
      <c r="A12" s="7" t="s">
        <v>0</v>
      </c>
      <c r="B12" s="8" t="s">
        <v>1</v>
      </c>
      <c r="C12" s="8" t="s">
        <v>10</v>
      </c>
      <c r="D12" s="8" t="s">
        <v>9</v>
      </c>
      <c r="E12" s="8" t="s">
        <v>2</v>
      </c>
      <c r="F12" s="8" t="s">
        <v>3</v>
      </c>
      <c r="G12" s="8" t="s">
        <v>37</v>
      </c>
      <c r="H12" s="9" t="s">
        <v>8</v>
      </c>
      <c r="I12" s="8" t="s">
        <v>5</v>
      </c>
      <c r="J12" s="10" t="s">
        <v>4</v>
      </c>
      <c r="K12" s="8" t="s">
        <v>7</v>
      </c>
      <c r="L12" s="10" t="s">
        <v>14</v>
      </c>
    </row>
    <row r="13" spans="1:12" ht="20.25" customHeight="1" x14ac:dyDescent="0.25">
      <c r="A13" s="5">
        <v>1</v>
      </c>
      <c r="B13" s="11" t="s">
        <v>19</v>
      </c>
      <c r="C13" s="12" t="s">
        <v>20</v>
      </c>
      <c r="D13" s="13" t="s">
        <v>21</v>
      </c>
      <c r="E13" s="4">
        <v>50000</v>
      </c>
      <c r="F13" s="4">
        <v>50000</v>
      </c>
      <c r="G13" s="4">
        <v>5000</v>
      </c>
      <c r="H13" s="4">
        <v>50000</v>
      </c>
      <c r="I13" s="4"/>
      <c r="J13" s="4">
        <f>SUM(H13:I13)</f>
        <v>50000</v>
      </c>
      <c r="K13" s="3" t="s">
        <v>82</v>
      </c>
      <c r="L13" s="5" t="s">
        <v>44</v>
      </c>
    </row>
    <row r="14" spans="1:12" ht="20.25" customHeight="1" x14ac:dyDescent="0.25">
      <c r="A14" s="5">
        <v>2</v>
      </c>
      <c r="B14" s="32" t="s">
        <v>58</v>
      </c>
      <c r="C14" s="12" t="s">
        <v>23</v>
      </c>
      <c r="D14" s="13" t="s">
        <v>59</v>
      </c>
      <c r="E14" s="4">
        <v>50000</v>
      </c>
      <c r="F14" s="4">
        <v>5000</v>
      </c>
      <c r="G14" s="4">
        <v>5000</v>
      </c>
      <c r="H14" s="4">
        <v>50000</v>
      </c>
      <c r="I14" s="4"/>
      <c r="J14" s="4">
        <f t="shared" ref="J14:J17" si="0">SUM(H14:I14)</f>
        <v>50000</v>
      </c>
      <c r="K14" s="3" t="s">
        <v>82</v>
      </c>
      <c r="L14" s="5" t="s">
        <v>44</v>
      </c>
    </row>
    <row r="15" spans="1:12" ht="20.25" customHeight="1" x14ac:dyDescent="0.25">
      <c r="A15" s="5">
        <v>3</v>
      </c>
      <c r="B15" s="11" t="s">
        <v>25</v>
      </c>
      <c r="C15" s="12" t="s">
        <v>26</v>
      </c>
      <c r="D15" s="13" t="s">
        <v>27</v>
      </c>
      <c r="E15" s="4">
        <v>40000</v>
      </c>
      <c r="F15" s="4"/>
      <c r="G15" s="4">
        <v>4000</v>
      </c>
      <c r="H15" s="4">
        <v>40000</v>
      </c>
      <c r="I15" s="4"/>
      <c r="J15" s="4">
        <f t="shared" si="0"/>
        <v>40000</v>
      </c>
      <c r="K15" s="3" t="s">
        <v>82</v>
      </c>
      <c r="L15" s="5" t="s">
        <v>44</v>
      </c>
    </row>
    <row r="16" spans="1:12" ht="20.25" customHeight="1" x14ac:dyDescent="0.25">
      <c r="A16" s="5">
        <v>4</v>
      </c>
      <c r="B16" s="11" t="s">
        <v>28</v>
      </c>
      <c r="C16" s="12" t="s">
        <v>29</v>
      </c>
      <c r="D16" s="13" t="s">
        <v>30</v>
      </c>
      <c r="E16" s="4">
        <v>40000</v>
      </c>
      <c r="F16" s="4"/>
      <c r="G16" s="4"/>
      <c r="H16" s="4">
        <v>40000</v>
      </c>
      <c r="I16" s="4"/>
      <c r="J16" s="4">
        <f t="shared" si="0"/>
        <v>40000</v>
      </c>
      <c r="K16" s="3" t="s">
        <v>82</v>
      </c>
      <c r="L16" s="5" t="s">
        <v>44</v>
      </c>
    </row>
    <row r="17" spans="1:12" ht="15" customHeight="1" x14ac:dyDescent="0.25">
      <c r="A17" s="5">
        <v>5</v>
      </c>
      <c r="B17" s="11" t="s">
        <v>34</v>
      </c>
      <c r="C17" s="12" t="s">
        <v>32</v>
      </c>
      <c r="D17" s="14" t="s">
        <v>36</v>
      </c>
      <c r="E17" s="4">
        <v>40000</v>
      </c>
      <c r="F17" s="4"/>
      <c r="G17" s="4">
        <v>8000</v>
      </c>
      <c r="H17" s="4">
        <v>40000</v>
      </c>
      <c r="I17" s="4"/>
      <c r="J17" s="4">
        <f t="shared" si="0"/>
        <v>40000</v>
      </c>
      <c r="K17" s="3" t="s">
        <v>82</v>
      </c>
      <c r="L17" s="5" t="s">
        <v>44</v>
      </c>
    </row>
    <row r="18" spans="1:12" ht="21" customHeight="1" x14ac:dyDescent="0.25">
      <c r="A18" s="65" t="s">
        <v>6</v>
      </c>
      <c r="B18" s="65"/>
      <c r="C18" s="65"/>
      <c r="D18" s="65"/>
      <c r="E18" s="45">
        <f>SUM(E13:E17)</f>
        <v>220000</v>
      </c>
      <c r="F18" s="45">
        <f>SUM(F13:F17)</f>
        <v>55000</v>
      </c>
      <c r="G18" s="45">
        <f>SUM(G13:G17)</f>
        <v>22000</v>
      </c>
      <c r="H18" s="45">
        <f t="shared" ref="H18:J18" si="1">SUM(H13:H17)</f>
        <v>220000</v>
      </c>
      <c r="I18" s="45">
        <f t="shared" si="1"/>
        <v>0</v>
      </c>
      <c r="J18" s="45">
        <f t="shared" si="1"/>
        <v>220000</v>
      </c>
      <c r="K18" s="3" t="s">
        <v>82</v>
      </c>
      <c r="L18" s="15" t="s">
        <v>45</v>
      </c>
    </row>
    <row r="19" spans="1:12" ht="21" customHeight="1" x14ac:dyDescent="0.3">
      <c r="A19" s="66" t="s">
        <v>47</v>
      </c>
      <c r="B19" s="66"/>
      <c r="C19" s="66"/>
      <c r="D19" s="66"/>
      <c r="E19" s="66"/>
      <c r="F19" s="66"/>
      <c r="G19" s="66"/>
      <c r="H19" s="66"/>
      <c r="I19" s="66"/>
      <c r="J19" s="19">
        <f>-J18*0.1</f>
        <v>-22000</v>
      </c>
    </row>
    <row r="20" spans="1:12" ht="18.75" x14ac:dyDescent="0.3">
      <c r="A20" s="66" t="s">
        <v>48</v>
      </c>
      <c r="B20" s="66"/>
      <c r="C20" s="66"/>
      <c r="D20" s="66"/>
      <c r="E20" s="66"/>
      <c r="F20" s="66"/>
      <c r="G20" s="66"/>
      <c r="H20" s="66"/>
      <c r="I20" s="66"/>
      <c r="J20" s="19">
        <f>SUM(J18:J19)</f>
        <v>198000</v>
      </c>
    </row>
    <row r="21" spans="1:12" ht="9" customHeight="1" x14ac:dyDescent="0.25"/>
    <row r="22" spans="1:12" x14ac:dyDescent="0.25">
      <c r="A22" s="67"/>
      <c r="B22" s="67"/>
      <c r="C22" s="67"/>
      <c r="D22" s="67"/>
      <c r="E22" s="67"/>
      <c r="F22" s="67"/>
      <c r="G22" s="67"/>
      <c r="H22" s="67"/>
      <c r="I22" s="67"/>
      <c r="J22" s="67"/>
      <c r="K22" s="67"/>
      <c r="L22" s="67"/>
    </row>
  </sheetData>
  <mergeCells count="11">
    <mergeCell ref="K11:L11"/>
    <mergeCell ref="A18:D18"/>
    <mergeCell ref="A19:I19"/>
    <mergeCell ref="A20:I20"/>
    <mergeCell ref="A22:L22"/>
    <mergeCell ref="A10:L10"/>
    <mergeCell ref="A4:L4"/>
    <mergeCell ref="C6:I6"/>
    <mergeCell ref="J6:K6"/>
    <mergeCell ref="F7:L7"/>
    <mergeCell ref="A9:L9"/>
  </mergeCells>
  <printOptions horizontalCentered="1"/>
  <pageMargins left="0.11811023622047245" right="0.11811023622047245" top="0.35433070866141736" bottom="0.35433070866141736" header="0.31496062992125984" footer="0.31496062992125984"/>
  <pageSetup paperSize="9" orientation="landscape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activeCell="A5" sqref="A5"/>
    </sheetView>
  </sheetViews>
  <sheetFormatPr baseColWidth="10" defaultRowHeight="15" x14ac:dyDescent="0.25"/>
  <cols>
    <col min="1" max="1" width="3.85546875" customWidth="1"/>
    <col min="2" max="2" width="28" customWidth="1"/>
    <col min="3" max="3" width="7.5703125" customWidth="1"/>
    <col min="4" max="4" width="18.28515625" customWidth="1"/>
    <col min="5" max="5" width="9.85546875" customWidth="1"/>
    <col min="6" max="6" width="9.7109375" customWidth="1"/>
    <col min="7" max="7" width="10.28515625" customWidth="1"/>
    <col min="8" max="8" width="12" customWidth="1"/>
    <col min="9" max="9" width="8.5703125" customWidth="1"/>
    <col min="10" max="10" width="14.42578125" customWidth="1"/>
    <col min="11" max="11" width="8.7109375" customWidth="1"/>
    <col min="12" max="12" width="11.5703125" customWidth="1"/>
  </cols>
  <sheetData>
    <row r="1" spans="1:12" ht="23.25" x14ac:dyDescent="0.25">
      <c r="A1" s="1" t="s">
        <v>11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</row>
    <row r="2" spans="1:12" ht="14.25" customHeight="1" x14ac:dyDescent="0.25">
      <c r="A2" s="1" t="s">
        <v>12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</row>
    <row r="3" spans="1:12" ht="13.5" customHeight="1" x14ac:dyDescent="0.25">
      <c r="A3" s="1" t="s">
        <v>13</v>
      </c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</row>
    <row r="4" spans="1:12" ht="23.25" x14ac:dyDescent="0.25">
      <c r="A4" s="58" t="s">
        <v>85</v>
      </c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</row>
    <row r="5" spans="1:12" ht="10.5" customHeight="1" x14ac:dyDescent="0.3">
      <c r="E5" s="2"/>
      <c r="I5" s="2"/>
    </row>
    <row r="6" spans="1:12" ht="23.25" customHeight="1" x14ac:dyDescent="0.4">
      <c r="A6" s="1"/>
      <c r="C6" s="60" t="s">
        <v>15</v>
      </c>
      <c r="D6" s="60"/>
      <c r="E6" s="60"/>
      <c r="F6" s="60"/>
      <c r="G6" s="60"/>
      <c r="H6" s="60"/>
      <c r="I6" s="60"/>
      <c r="J6" s="61" t="s">
        <v>16</v>
      </c>
      <c r="K6" s="61"/>
      <c r="L6" s="50"/>
    </row>
    <row r="7" spans="1:12" ht="18.75" x14ac:dyDescent="0.3">
      <c r="A7" s="1"/>
      <c r="D7" s="50" t="s">
        <v>17</v>
      </c>
      <c r="E7" s="50"/>
      <c r="F7" s="68" t="s">
        <v>46</v>
      </c>
      <c r="G7" s="68"/>
      <c r="H7" s="68"/>
      <c r="I7" s="68"/>
      <c r="J7" s="68"/>
      <c r="K7" s="68"/>
      <c r="L7" s="68"/>
    </row>
    <row r="8" spans="1:12" ht="9" customHeight="1" x14ac:dyDescent="0.3">
      <c r="A8" s="1"/>
      <c r="D8" s="50"/>
      <c r="E8" s="50"/>
      <c r="F8" s="50"/>
      <c r="G8" s="50"/>
      <c r="H8" s="50"/>
      <c r="I8" s="50"/>
      <c r="J8" s="50"/>
      <c r="K8" s="51"/>
      <c r="L8" s="51"/>
    </row>
    <row r="9" spans="1:12" ht="18.75" customHeight="1" x14ac:dyDescent="0.3">
      <c r="A9" s="61" t="s">
        <v>18</v>
      </c>
      <c r="B9" s="61"/>
      <c r="C9" s="61"/>
      <c r="D9" s="61"/>
      <c r="E9" s="61"/>
      <c r="F9" s="61"/>
      <c r="G9" s="61"/>
      <c r="H9" s="61"/>
      <c r="I9" s="61"/>
      <c r="J9" s="61"/>
      <c r="K9" s="61"/>
      <c r="L9" s="61"/>
    </row>
    <row r="10" spans="1:12" ht="18.75" customHeight="1" x14ac:dyDescent="0.3">
      <c r="A10" s="61" t="s">
        <v>67</v>
      </c>
      <c r="B10" s="61"/>
      <c r="C10" s="61"/>
      <c r="D10" s="61"/>
      <c r="E10" s="61"/>
      <c r="F10" s="61"/>
      <c r="G10" s="61"/>
      <c r="H10" s="61"/>
      <c r="I10" s="61"/>
      <c r="J10" s="61"/>
      <c r="K10" s="61"/>
      <c r="L10" s="61"/>
    </row>
    <row r="11" spans="1:12" ht="7.5" customHeight="1" x14ac:dyDescent="0.3">
      <c r="K11" s="69"/>
      <c r="L11" s="69"/>
    </row>
    <row r="12" spans="1:12" x14ac:dyDescent="0.25">
      <c r="A12" s="7" t="s">
        <v>0</v>
      </c>
      <c r="B12" s="8" t="s">
        <v>1</v>
      </c>
      <c r="C12" s="8" t="s">
        <v>10</v>
      </c>
      <c r="D12" s="8" t="s">
        <v>9</v>
      </c>
      <c r="E12" s="8" t="s">
        <v>2</v>
      </c>
      <c r="F12" s="8" t="s">
        <v>3</v>
      </c>
      <c r="G12" s="8" t="s">
        <v>37</v>
      </c>
      <c r="H12" s="9" t="s">
        <v>8</v>
      </c>
      <c r="I12" s="8" t="s">
        <v>5</v>
      </c>
      <c r="J12" s="10" t="s">
        <v>4</v>
      </c>
      <c r="K12" s="8" t="s">
        <v>7</v>
      </c>
      <c r="L12" s="10" t="s">
        <v>14</v>
      </c>
    </row>
    <row r="13" spans="1:12" ht="20.25" customHeight="1" x14ac:dyDescent="0.25">
      <c r="A13" s="5">
        <v>1</v>
      </c>
      <c r="B13" s="11" t="s">
        <v>19</v>
      </c>
      <c r="C13" s="12" t="s">
        <v>20</v>
      </c>
      <c r="D13" s="13" t="s">
        <v>21</v>
      </c>
      <c r="E13" s="4">
        <v>50000</v>
      </c>
      <c r="F13" s="4">
        <v>50000</v>
      </c>
      <c r="G13" s="4">
        <v>5000</v>
      </c>
      <c r="H13" s="4">
        <v>50000</v>
      </c>
      <c r="I13" s="4"/>
      <c r="J13" s="4">
        <f>SUM(H13:I13)</f>
        <v>50000</v>
      </c>
      <c r="K13" s="3" t="s">
        <v>84</v>
      </c>
      <c r="L13" s="5" t="s">
        <v>44</v>
      </c>
    </row>
    <row r="14" spans="1:12" ht="20.25" customHeight="1" x14ac:dyDescent="0.25">
      <c r="A14" s="5">
        <v>2</v>
      </c>
      <c r="B14" s="32" t="s">
        <v>58</v>
      </c>
      <c r="C14" s="12" t="s">
        <v>23</v>
      </c>
      <c r="D14" s="13" t="s">
        <v>59</v>
      </c>
      <c r="E14" s="4">
        <v>50000</v>
      </c>
      <c r="F14" s="4">
        <v>5000</v>
      </c>
      <c r="G14" s="4">
        <v>5000</v>
      </c>
      <c r="H14" s="4">
        <v>50000</v>
      </c>
      <c r="I14" s="4"/>
      <c r="J14" s="4">
        <f t="shared" ref="J14:J17" si="0">SUM(H14:I14)</f>
        <v>50000</v>
      </c>
      <c r="K14" s="3" t="s">
        <v>84</v>
      </c>
      <c r="L14" s="5" t="s">
        <v>44</v>
      </c>
    </row>
    <row r="15" spans="1:12" ht="20.25" customHeight="1" x14ac:dyDescent="0.25">
      <c r="A15" s="5">
        <v>3</v>
      </c>
      <c r="B15" s="11" t="s">
        <v>25</v>
      </c>
      <c r="C15" s="12" t="s">
        <v>26</v>
      </c>
      <c r="D15" s="13" t="s">
        <v>27</v>
      </c>
      <c r="E15" s="4">
        <v>40000</v>
      </c>
      <c r="F15" s="4"/>
      <c r="G15" s="4">
        <v>4000</v>
      </c>
      <c r="H15" s="4">
        <v>40000</v>
      </c>
      <c r="I15" s="4"/>
      <c r="J15" s="4">
        <f t="shared" si="0"/>
        <v>40000</v>
      </c>
      <c r="K15" s="3" t="s">
        <v>84</v>
      </c>
      <c r="L15" s="5" t="s">
        <v>44</v>
      </c>
    </row>
    <row r="16" spans="1:12" ht="20.25" customHeight="1" x14ac:dyDescent="0.25">
      <c r="A16" s="5">
        <v>4</v>
      </c>
      <c r="B16" s="11" t="s">
        <v>28</v>
      </c>
      <c r="C16" s="12" t="s">
        <v>29</v>
      </c>
      <c r="D16" s="13" t="s">
        <v>30</v>
      </c>
      <c r="E16" s="4">
        <v>40000</v>
      </c>
      <c r="F16" s="4"/>
      <c r="G16" s="4"/>
      <c r="H16" s="4">
        <v>40000</v>
      </c>
      <c r="I16" s="4"/>
      <c r="J16" s="4">
        <f t="shared" si="0"/>
        <v>40000</v>
      </c>
      <c r="K16" s="3" t="s">
        <v>84</v>
      </c>
      <c r="L16" s="5" t="s">
        <v>44</v>
      </c>
    </row>
    <row r="17" spans="1:12" ht="15" customHeight="1" x14ac:dyDescent="0.25">
      <c r="A17" s="5">
        <v>5</v>
      </c>
      <c r="B17" s="11" t="s">
        <v>34</v>
      </c>
      <c r="C17" s="12" t="s">
        <v>32</v>
      </c>
      <c r="D17" s="14" t="s">
        <v>36</v>
      </c>
      <c r="E17" s="4">
        <v>40000</v>
      </c>
      <c r="F17" s="4"/>
      <c r="G17" s="4">
        <v>8000</v>
      </c>
      <c r="H17" s="4">
        <v>40000</v>
      </c>
      <c r="I17" s="4"/>
      <c r="J17" s="4">
        <f t="shared" si="0"/>
        <v>40000</v>
      </c>
      <c r="K17" s="3" t="s">
        <v>84</v>
      </c>
      <c r="L17" s="5" t="s">
        <v>44</v>
      </c>
    </row>
    <row r="18" spans="1:12" ht="21" customHeight="1" x14ac:dyDescent="0.25">
      <c r="A18" s="65" t="s">
        <v>6</v>
      </c>
      <c r="B18" s="65"/>
      <c r="C18" s="65"/>
      <c r="D18" s="65"/>
      <c r="E18" s="45">
        <f>SUM(E13:E17)</f>
        <v>220000</v>
      </c>
      <c r="F18" s="45">
        <f>SUM(F13:F17)</f>
        <v>55000</v>
      </c>
      <c r="G18" s="45">
        <f>SUM(G13:G17)</f>
        <v>22000</v>
      </c>
      <c r="H18" s="45">
        <f t="shared" ref="H18:J18" si="1">SUM(H13:H17)</f>
        <v>220000</v>
      </c>
      <c r="I18" s="45">
        <f t="shared" si="1"/>
        <v>0</v>
      </c>
      <c r="J18" s="45">
        <f t="shared" si="1"/>
        <v>220000</v>
      </c>
      <c r="K18" s="3" t="s">
        <v>84</v>
      </c>
      <c r="L18" s="15" t="s">
        <v>45</v>
      </c>
    </row>
    <row r="19" spans="1:12" ht="21" customHeight="1" x14ac:dyDescent="0.3">
      <c r="A19" s="66" t="s">
        <v>47</v>
      </c>
      <c r="B19" s="66"/>
      <c r="C19" s="66"/>
      <c r="D19" s="66"/>
      <c r="E19" s="66"/>
      <c r="F19" s="66"/>
      <c r="G19" s="66"/>
      <c r="H19" s="66"/>
      <c r="I19" s="66"/>
      <c r="J19" s="19">
        <f>-J18*0.1</f>
        <v>-22000</v>
      </c>
    </row>
    <row r="20" spans="1:12" ht="18.75" x14ac:dyDescent="0.3">
      <c r="A20" s="66" t="s">
        <v>48</v>
      </c>
      <c r="B20" s="66"/>
      <c r="C20" s="66"/>
      <c r="D20" s="66"/>
      <c r="E20" s="66"/>
      <c r="F20" s="66"/>
      <c r="G20" s="66"/>
      <c r="H20" s="66"/>
      <c r="I20" s="66"/>
      <c r="J20" s="19">
        <f>SUM(J18:J19)</f>
        <v>198000</v>
      </c>
    </row>
    <row r="21" spans="1:12" ht="9" customHeight="1" x14ac:dyDescent="0.25"/>
    <row r="22" spans="1:12" x14ac:dyDescent="0.25">
      <c r="A22" s="67"/>
      <c r="B22" s="67"/>
      <c r="C22" s="67"/>
      <c r="D22" s="67"/>
      <c r="E22" s="67"/>
      <c r="F22" s="67"/>
      <c r="G22" s="67"/>
      <c r="H22" s="67"/>
      <c r="I22" s="67"/>
      <c r="J22" s="67"/>
      <c r="K22" s="67"/>
      <c r="L22" s="67"/>
    </row>
  </sheetData>
  <mergeCells count="11">
    <mergeCell ref="K11:L11"/>
    <mergeCell ref="A18:D18"/>
    <mergeCell ref="A19:I19"/>
    <mergeCell ref="A20:I20"/>
    <mergeCell ref="A22:L22"/>
    <mergeCell ref="A10:L10"/>
    <mergeCell ref="A4:L4"/>
    <mergeCell ref="C6:I6"/>
    <mergeCell ref="J6:K6"/>
    <mergeCell ref="F7:L7"/>
    <mergeCell ref="A9:L9"/>
  </mergeCells>
  <printOptions horizontalCentered="1"/>
  <pageMargins left="0.11811023622047245" right="0.11811023622047245" top="0.35433070866141736" bottom="0.35433070866141736" header="0.31496062992125984" footer="0.31496062992125984"/>
  <pageSetup paperSize="9" orientation="landscape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activeCell="J28" sqref="J28"/>
    </sheetView>
  </sheetViews>
  <sheetFormatPr baseColWidth="10" defaultRowHeight="15" x14ac:dyDescent="0.25"/>
  <cols>
    <col min="1" max="1" width="3.85546875" customWidth="1"/>
    <col min="2" max="2" width="28" customWidth="1"/>
    <col min="3" max="3" width="7.5703125" customWidth="1"/>
    <col min="4" max="4" width="18.28515625" customWidth="1"/>
    <col min="5" max="5" width="9.85546875" customWidth="1"/>
    <col min="6" max="6" width="9.7109375" customWidth="1"/>
    <col min="7" max="7" width="10.28515625" customWidth="1"/>
    <col min="8" max="8" width="12" customWidth="1"/>
    <col min="9" max="9" width="8.5703125" customWidth="1"/>
    <col min="10" max="10" width="14.42578125" customWidth="1"/>
    <col min="11" max="11" width="8.7109375" customWidth="1"/>
    <col min="12" max="12" width="11.5703125" customWidth="1"/>
  </cols>
  <sheetData>
    <row r="1" spans="1:12" ht="23.25" x14ac:dyDescent="0.25">
      <c r="A1" s="1" t="s">
        <v>11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</row>
    <row r="2" spans="1:12" ht="14.25" customHeight="1" x14ac:dyDescent="0.25">
      <c r="A2" s="1" t="s">
        <v>12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</row>
    <row r="3" spans="1:12" ht="13.5" customHeight="1" x14ac:dyDescent="0.25">
      <c r="A3" s="1" t="s">
        <v>13</v>
      </c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</row>
    <row r="4" spans="1:12" ht="23.25" x14ac:dyDescent="0.25">
      <c r="A4" s="58" t="s">
        <v>83</v>
      </c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</row>
    <row r="5" spans="1:12" ht="10.5" customHeight="1" x14ac:dyDescent="0.3">
      <c r="E5" s="2"/>
      <c r="I5" s="2"/>
    </row>
    <row r="6" spans="1:12" ht="23.25" customHeight="1" x14ac:dyDescent="0.4">
      <c r="A6" s="1"/>
      <c r="C6" s="60" t="s">
        <v>15</v>
      </c>
      <c r="D6" s="60"/>
      <c r="E6" s="60"/>
      <c r="F6" s="60"/>
      <c r="G6" s="60"/>
      <c r="H6" s="60"/>
      <c r="I6" s="60"/>
      <c r="J6" s="61" t="s">
        <v>16</v>
      </c>
      <c r="K6" s="61"/>
      <c r="L6" s="53"/>
    </row>
    <row r="7" spans="1:12" ht="18.75" x14ac:dyDescent="0.3">
      <c r="A7" s="1"/>
      <c r="D7" s="53" t="s">
        <v>17</v>
      </c>
      <c r="E7" s="53"/>
      <c r="F7" s="68" t="s">
        <v>46</v>
      </c>
      <c r="G7" s="68"/>
      <c r="H7" s="68"/>
      <c r="I7" s="68"/>
      <c r="J7" s="68"/>
      <c r="K7" s="68"/>
      <c r="L7" s="68"/>
    </row>
    <row r="8" spans="1:12" ht="9" customHeight="1" x14ac:dyDescent="0.3">
      <c r="A8" s="1"/>
      <c r="D8" s="53"/>
      <c r="E8" s="53"/>
      <c r="F8" s="53"/>
      <c r="G8" s="53"/>
      <c r="H8" s="53"/>
      <c r="I8" s="53"/>
      <c r="J8" s="53"/>
      <c r="K8" s="54"/>
      <c r="L8" s="54"/>
    </row>
    <row r="9" spans="1:12" ht="18.75" customHeight="1" x14ac:dyDescent="0.3">
      <c r="A9" s="61" t="s">
        <v>18</v>
      </c>
      <c r="B9" s="61"/>
      <c r="C9" s="61"/>
      <c r="D9" s="61"/>
      <c r="E9" s="61"/>
      <c r="F9" s="61"/>
      <c r="G9" s="61"/>
      <c r="H9" s="61"/>
      <c r="I9" s="61"/>
      <c r="J9" s="61"/>
      <c r="K9" s="61"/>
      <c r="L9" s="61"/>
    </row>
    <row r="10" spans="1:12" ht="18.75" customHeight="1" x14ac:dyDescent="0.3">
      <c r="A10" s="61" t="s">
        <v>67</v>
      </c>
      <c r="B10" s="61"/>
      <c r="C10" s="61"/>
      <c r="D10" s="61"/>
      <c r="E10" s="61"/>
      <c r="F10" s="61"/>
      <c r="G10" s="61"/>
      <c r="H10" s="61"/>
      <c r="I10" s="61"/>
      <c r="J10" s="61"/>
      <c r="K10" s="61"/>
      <c r="L10" s="61"/>
    </row>
    <row r="11" spans="1:12" ht="7.5" customHeight="1" x14ac:dyDescent="0.3">
      <c r="K11" s="69"/>
      <c r="L11" s="69"/>
    </row>
    <row r="12" spans="1:12" x14ac:dyDescent="0.25">
      <c r="A12" s="7" t="s">
        <v>0</v>
      </c>
      <c r="B12" s="8" t="s">
        <v>1</v>
      </c>
      <c r="C12" s="8" t="s">
        <v>10</v>
      </c>
      <c r="D12" s="8" t="s">
        <v>9</v>
      </c>
      <c r="E12" s="8" t="s">
        <v>2</v>
      </c>
      <c r="F12" s="8" t="s">
        <v>3</v>
      </c>
      <c r="G12" s="8" t="s">
        <v>37</v>
      </c>
      <c r="H12" s="9" t="s">
        <v>8</v>
      </c>
      <c r="I12" s="8" t="s">
        <v>5</v>
      </c>
      <c r="J12" s="10" t="s">
        <v>4</v>
      </c>
      <c r="K12" s="8" t="s">
        <v>7</v>
      </c>
      <c r="L12" s="10" t="s">
        <v>14</v>
      </c>
    </row>
    <row r="13" spans="1:12" ht="20.25" customHeight="1" x14ac:dyDescent="0.25">
      <c r="A13" s="5">
        <v>1</v>
      </c>
      <c r="B13" s="11" t="s">
        <v>19</v>
      </c>
      <c r="C13" s="12" t="s">
        <v>20</v>
      </c>
      <c r="D13" s="13" t="s">
        <v>21</v>
      </c>
      <c r="E13" s="4">
        <v>50000</v>
      </c>
      <c r="F13" s="4">
        <v>50000</v>
      </c>
      <c r="G13" s="4">
        <v>5000</v>
      </c>
      <c r="H13" s="4">
        <v>50000</v>
      </c>
      <c r="I13" s="4"/>
      <c r="J13" s="4">
        <f>SUM(H13:I13)</f>
        <v>50000</v>
      </c>
      <c r="K13" s="3" t="s">
        <v>86</v>
      </c>
      <c r="L13" s="5" t="s">
        <v>44</v>
      </c>
    </row>
    <row r="14" spans="1:12" ht="20.25" customHeight="1" x14ac:dyDescent="0.25">
      <c r="A14" s="5">
        <v>2</v>
      </c>
      <c r="B14" s="32" t="s">
        <v>58</v>
      </c>
      <c r="C14" s="12" t="s">
        <v>23</v>
      </c>
      <c r="D14" s="13" t="s">
        <v>59</v>
      </c>
      <c r="E14" s="4">
        <v>50000</v>
      </c>
      <c r="F14" s="4">
        <v>5000</v>
      </c>
      <c r="G14" s="4">
        <v>5000</v>
      </c>
      <c r="H14" s="4">
        <v>50000</v>
      </c>
      <c r="I14" s="4"/>
      <c r="J14" s="4">
        <f t="shared" ref="J14:J17" si="0">SUM(H14:I14)</f>
        <v>50000</v>
      </c>
      <c r="K14" s="3" t="s">
        <v>86</v>
      </c>
      <c r="L14" s="5" t="s">
        <v>44</v>
      </c>
    </row>
    <row r="15" spans="1:12" ht="20.25" customHeight="1" x14ac:dyDescent="0.25">
      <c r="A15" s="5">
        <v>3</v>
      </c>
      <c r="B15" s="11" t="s">
        <v>25</v>
      </c>
      <c r="C15" s="12" t="s">
        <v>26</v>
      </c>
      <c r="D15" s="13" t="s">
        <v>27</v>
      </c>
      <c r="E15" s="4">
        <v>40000</v>
      </c>
      <c r="F15" s="4"/>
      <c r="G15" s="4">
        <v>4000</v>
      </c>
      <c r="H15" s="4">
        <v>40000</v>
      </c>
      <c r="I15" s="4"/>
      <c r="J15" s="4">
        <f t="shared" si="0"/>
        <v>40000</v>
      </c>
      <c r="K15" s="3" t="s">
        <v>86</v>
      </c>
      <c r="L15" s="5" t="s">
        <v>44</v>
      </c>
    </row>
    <row r="16" spans="1:12" ht="20.25" customHeight="1" x14ac:dyDescent="0.25">
      <c r="A16" s="5">
        <v>4</v>
      </c>
      <c r="B16" s="11" t="s">
        <v>28</v>
      </c>
      <c r="C16" s="12" t="s">
        <v>29</v>
      </c>
      <c r="D16" s="13" t="s">
        <v>30</v>
      </c>
      <c r="E16" s="4">
        <v>40000</v>
      </c>
      <c r="F16" s="4"/>
      <c r="G16" s="4"/>
      <c r="H16" s="4">
        <v>40000</v>
      </c>
      <c r="I16" s="4"/>
      <c r="J16" s="4">
        <f t="shared" si="0"/>
        <v>40000</v>
      </c>
      <c r="K16" s="3" t="s">
        <v>86</v>
      </c>
      <c r="L16" s="5" t="s">
        <v>44</v>
      </c>
    </row>
    <row r="17" spans="1:12" ht="15" customHeight="1" x14ac:dyDescent="0.25">
      <c r="A17" s="5">
        <v>5</v>
      </c>
      <c r="B17" s="11" t="s">
        <v>34</v>
      </c>
      <c r="C17" s="12" t="s">
        <v>32</v>
      </c>
      <c r="D17" s="14" t="s">
        <v>36</v>
      </c>
      <c r="E17" s="4">
        <v>40000</v>
      </c>
      <c r="F17" s="4"/>
      <c r="G17" s="4">
        <v>8000</v>
      </c>
      <c r="H17" s="4">
        <v>40000</v>
      </c>
      <c r="I17" s="4"/>
      <c r="J17" s="4">
        <f t="shared" si="0"/>
        <v>40000</v>
      </c>
      <c r="K17" s="3" t="s">
        <v>86</v>
      </c>
      <c r="L17" s="5" t="s">
        <v>44</v>
      </c>
    </row>
    <row r="18" spans="1:12" ht="21" customHeight="1" x14ac:dyDescent="0.25">
      <c r="A18" s="65" t="s">
        <v>6</v>
      </c>
      <c r="B18" s="65"/>
      <c r="C18" s="65"/>
      <c r="D18" s="65"/>
      <c r="E18" s="45">
        <f>SUM(E13:E17)</f>
        <v>220000</v>
      </c>
      <c r="F18" s="45">
        <f>SUM(F13:F17)</f>
        <v>55000</v>
      </c>
      <c r="G18" s="45">
        <f>SUM(G13:G17)</f>
        <v>22000</v>
      </c>
      <c r="H18" s="45">
        <f t="shared" ref="H18:J18" si="1">SUM(H13:H17)</f>
        <v>220000</v>
      </c>
      <c r="I18" s="45">
        <f t="shared" si="1"/>
        <v>0</v>
      </c>
      <c r="J18" s="45">
        <f t="shared" si="1"/>
        <v>220000</v>
      </c>
      <c r="K18" s="3" t="s">
        <v>86</v>
      </c>
      <c r="L18" s="15"/>
    </row>
    <row r="19" spans="1:12" ht="21" customHeight="1" x14ac:dyDescent="0.3">
      <c r="A19" s="66" t="s">
        <v>47</v>
      </c>
      <c r="B19" s="66"/>
      <c r="C19" s="66"/>
      <c r="D19" s="66"/>
      <c r="E19" s="66"/>
      <c r="F19" s="66"/>
      <c r="G19" s="66"/>
      <c r="H19" s="66"/>
      <c r="I19" s="66"/>
      <c r="J19" s="19">
        <f>-J18*0.1</f>
        <v>-22000</v>
      </c>
    </row>
    <row r="20" spans="1:12" ht="18.75" x14ac:dyDescent="0.3">
      <c r="A20" s="66" t="s">
        <v>48</v>
      </c>
      <c r="B20" s="66"/>
      <c r="C20" s="66"/>
      <c r="D20" s="66"/>
      <c r="E20" s="66"/>
      <c r="F20" s="66"/>
      <c r="G20" s="66"/>
      <c r="H20" s="66"/>
      <c r="I20" s="66"/>
      <c r="J20" s="19">
        <f>SUM(J18:J19)</f>
        <v>198000</v>
      </c>
    </row>
    <row r="21" spans="1:12" ht="9" customHeight="1" x14ac:dyDescent="0.25"/>
    <row r="22" spans="1:12" x14ac:dyDescent="0.25">
      <c r="A22" s="67"/>
      <c r="B22" s="67"/>
      <c r="C22" s="67"/>
      <c r="D22" s="67"/>
      <c r="E22" s="67"/>
      <c r="F22" s="67"/>
      <c r="G22" s="67"/>
      <c r="H22" s="67"/>
      <c r="I22" s="67"/>
      <c r="J22" s="67"/>
      <c r="K22" s="67"/>
      <c r="L22" s="67"/>
    </row>
  </sheetData>
  <mergeCells count="11">
    <mergeCell ref="A10:L10"/>
    <mergeCell ref="A4:L4"/>
    <mergeCell ref="C6:I6"/>
    <mergeCell ref="J6:K6"/>
    <mergeCell ref="F7:L7"/>
    <mergeCell ref="A9:L9"/>
    <mergeCell ref="K11:L11"/>
    <mergeCell ref="A18:D18"/>
    <mergeCell ref="A19:I19"/>
    <mergeCell ref="A20:I20"/>
    <mergeCell ref="A22:L22"/>
  </mergeCells>
  <printOptions horizontalCentered="1"/>
  <pageMargins left="0.11811023622047245" right="0.11811023622047245" top="0.35433070866141736" bottom="0.35433070866141736" header="0.31496062992125984" footer="0.31496062992125984"/>
  <pageSetup paperSize="9" orientation="landscape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workbookViewId="0">
      <selection activeCell="L19" sqref="L19"/>
    </sheetView>
  </sheetViews>
  <sheetFormatPr baseColWidth="10" defaultRowHeight="15" x14ac:dyDescent="0.25"/>
  <cols>
    <col min="1" max="1" width="3.85546875" customWidth="1"/>
    <col min="2" max="2" width="28" customWidth="1"/>
    <col min="3" max="3" width="7.5703125" customWidth="1"/>
    <col min="4" max="4" width="18.28515625" customWidth="1"/>
    <col min="5" max="5" width="9.85546875" customWidth="1"/>
    <col min="6" max="6" width="9.7109375" customWidth="1"/>
    <col min="7" max="7" width="10.28515625" customWidth="1"/>
    <col min="8" max="8" width="12" customWidth="1"/>
    <col min="9" max="9" width="8.5703125" customWidth="1"/>
    <col min="10" max="10" width="14.42578125" customWidth="1"/>
    <col min="11" max="11" width="8.7109375" customWidth="1"/>
    <col min="12" max="12" width="11.5703125" customWidth="1"/>
  </cols>
  <sheetData>
    <row r="1" spans="1:12" ht="23.25" x14ac:dyDescent="0.25">
      <c r="A1" s="1" t="s">
        <v>11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</row>
    <row r="2" spans="1:12" ht="14.25" customHeight="1" x14ac:dyDescent="0.25">
      <c r="A2" s="1" t="s">
        <v>12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</row>
    <row r="3" spans="1:12" ht="13.5" customHeight="1" x14ac:dyDescent="0.25">
      <c r="A3" s="1" t="s">
        <v>13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</row>
    <row r="4" spans="1:12" ht="23.25" x14ac:dyDescent="0.25">
      <c r="A4" s="58" t="s">
        <v>87</v>
      </c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</row>
    <row r="5" spans="1:12" ht="10.5" customHeight="1" x14ac:dyDescent="0.3">
      <c r="E5" s="2"/>
      <c r="I5" s="2"/>
    </row>
    <row r="6" spans="1:12" ht="23.25" customHeight="1" x14ac:dyDescent="0.4">
      <c r="A6" s="1"/>
      <c r="C6" s="60" t="s">
        <v>15</v>
      </c>
      <c r="D6" s="60"/>
      <c r="E6" s="60"/>
      <c r="F6" s="60"/>
      <c r="G6" s="60"/>
      <c r="H6" s="60"/>
      <c r="I6" s="60"/>
      <c r="J6" s="61" t="s">
        <v>16</v>
      </c>
      <c r="K6" s="61"/>
      <c r="L6" s="56"/>
    </row>
    <row r="7" spans="1:12" ht="18.75" x14ac:dyDescent="0.3">
      <c r="A7" s="1"/>
      <c r="D7" s="56" t="s">
        <v>17</v>
      </c>
      <c r="E7" s="56"/>
      <c r="F7" s="68" t="s">
        <v>46</v>
      </c>
      <c r="G7" s="68"/>
      <c r="H7" s="68"/>
      <c r="I7" s="68"/>
      <c r="J7" s="68"/>
      <c r="K7" s="68"/>
      <c r="L7" s="68"/>
    </row>
    <row r="8" spans="1:12" ht="9" customHeight="1" x14ac:dyDescent="0.3">
      <c r="A8" s="1"/>
      <c r="D8" s="56"/>
      <c r="E8" s="56"/>
      <c r="F8" s="56"/>
      <c r="G8" s="56"/>
      <c r="H8" s="56"/>
      <c r="I8" s="56"/>
      <c r="J8" s="56"/>
      <c r="K8" s="57"/>
      <c r="L8" s="57"/>
    </row>
    <row r="9" spans="1:12" ht="18.75" customHeight="1" x14ac:dyDescent="0.3">
      <c r="A9" s="61" t="s">
        <v>18</v>
      </c>
      <c r="B9" s="61"/>
      <c r="C9" s="61"/>
      <c r="D9" s="61"/>
      <c r="E9" s="61"/>
      <c r="F9" s="61"/>
      <c r="G9" s="61"/>
      <c r="H9" s="61"/>
      <c r="I9" s="61"/>
      <c r="J9" s="61"/>
      <c r="K9" s="61"/>
      <c r="L9" s="61"/>
    </row>
    <row r="10" spans="1:12" ht="18.75" customHeight="1" x14ac:dyDescent="0.3">
      <c r="A10" s="61" t="s">
        <v>67</v>
      </c>
      <c r="B10" s="61"/>
      <c r="C10" s="61"/>
      <c r="D10" s="61"/>
      <c r="E10" s="61"/>
      <c r="F10" s="61"/>
      <c r="G10" s="61"/>
      <c r="H10" s="61"/>
      <c r="I10" s="61"/>
      <c r="J10" s="61"/>
      <c r="K10" s="61"/>
      <c r="L10" s="61"/>
    </row>
    <row r="11" spans="1:12" ht="7.5" customHeight="1" x14ac:dyDescent="0.3">
      <c r="K11" s="69"/>
      <c r="L11" s="69"/>
    </row>
    <row r="12" spans="1:12" x14ac:dyDescent="0.25">
      <c r="A12" s="7" t="s">
        <v>0</v>
      </c>
      <c r="B12" s="8" t="s">
        <v>1</v>
      </c>
      <c r="C12" s="8" t="s">
        <v>10</v>
      </c>
      <c r="D12" s="8" t="s">
        <v>9</v>
      </c>
      <c r="E12" s="8" t="s">
        <v>2</v>
      </c>
      <c r="F12" s="8" t="s">
        <v>3</v>
      </c>
      <c r="G12" s="8" t="s">
        <v>37</v>
      </c>
      <c r="H12" s="9" t="s">
        <v>8</v>
      </c>
      <c r="I12" s="8" t="s">
        <v>5</v>
      </c>
      <c r="J12" s="10" t="s">
        <v>4</v>
      </c>
      <c r="K12" s="8" t="s">
        <v>7</v>
      </c>
      <c r="L12" s="10" t="s">
        <v>14</v>
      </c>
    </row>
    <row r="13" spans="1:12" ht="20.25" customHeight="1" x14ac:dyDescent="0.25">
      <c r="A13" s="5">
        <v>1</v>
      </c>
      <c r="B13" s="11" t="s">
        <v>19</v>
      </c>
      <c r="C13" s="12" t="s">
        <v>20</v>
      </c>
      <c r="D13" s="13" t="s">
        <v>21</v>
      </c>
      <c r="E13" s="4">
        <v>50000</v>
      </c>
      <c r="F13" s="4">
        <v>50000</v>
      </c>
      <c r="G13" s="4">
        <v>5000</v>
      </c>
      <c r="H13" s="4">
        <v>50000</v>
      </c>
      <c r="I13" s="4"/>
      <c r="J13" s="4">
        <f>SUM(H13:I13)</f>
        <v>50000</v>
      </c>
      <c r="K13" s="3" t="s">
        <v>88</v>
      </c>
      <c r="L13" s="5" t="s">
        <v>44</v>
      </c>
    </row>
    <row r="14" spans="1:12" ht="20.25" customHeight="1" x14ac:dyDescent="0.25">
      <c r="A14" s="5">
        <v>2</v>
      </c>
      <c r="B14" s="32" t="s">
        <v>58</v>
      </c>
      <c r="C14" s="12" t="s">
        <v>23</v>
      </c>
      <c r="D14" s="13" t="s">
        <v>59</v>
      </c>
      <c r="E14" s="4">
        <v>50000</v>
      </c>
      <c r="F14" s="4">
        <v>5000</v>
      </c>
      <c r="G14" s="4">
        <v>5000</v>
      </c>
      <c r="H14" s="4">
        <v>50000</v>
      </c>
      <c r="I14" s="4"/>
      <c r="J14" s="4">
        <f t="shared" ref="J14:J17" si="0">SUM(H14:I14)</f>
        <v>50000</v>
      </c>
      <c r="K14" s="3" t="s">
        <v>88</v>
      </c>
      <c r="L14" s="5" t="s">
        <v>44</v>
      </c>
    </row>
    <row r="15" spans="1:12" ht="20.25" customHeight="1" x14ac:dyDescent="0.25">
      <c r="A15" s="5">
        <v>3</v>
      </c>
      <c r="B15" s="11" t="s">
        <v>25</v>
      </c>
      <c r="C15" s="12" t="s">
        <v>26</v>
      </c>
      <c r="D15" s="13" t="s">
        <v>27</v>
      </c>
      <c r="E15" s="4">
        <v>40000</v>
      </c>
      <c r="F15" s="4"/>
      <c r="G15" s="4">
        <v>4000</v>
      </c>
      <c r="H15" s="4">
        <v>40000</v>
      </c>
      <c r="I15" s="4"/>
      <c r="J15" s="4">
        <f t="shared" si="0"/>
        <v>40000</v>
      </c>
      <c r="K15" s="3" t="s">
        <v>88</v>
      </c>
      <c r="L15" s="5" t="s">
        <v>44</v>
      </c>
    </row>
    <row r="16" spans="1:12" ht="20.25" customHeight="1" x14ac:dyDescent="0.25">
      <c r="A16" s="5">
        <v>4</v>
      </c>
      <c r="B16" s="11" t="s">
        <v>28</v>
      </c>
      <c r="C16" s="12" t="s">
        <v>29</v>
      </c>
      <c r="D16" s="13" t="s">
        <v>30</v>
      </c>
      <c r="E16" s="4">
        <v>40000</v>
      </c>
      <c r="F16" s="4"/>
      <c r="G16" s="4"/>
      <c r="H16" s="4">
        <v>40000</v>
      </c>
      <c r="I16" s="4"/>
      <c r="J16" s="4">
        <f t="shared" si="0"/>
        <v>40000</v>
      </c>
      <c r="K16" s="3" t="s">
        <v>88</v>
      </c>
      <c r="L16" s="5" t="s">
        <v>44</v>
      </c>
    </row>
    <row r="17" spans="1:12" ht="15" customHeight="1" x14ac:dyDescent="0.25">
      <c r="A17" s="5">
        <v>5</v>
      </c>
      <c r="B17" s="11" t="s">
        <v>34</v>
      </c>
      <c r="C17" s="12" t="s">
        <v>32</v>
      </c>
      <c r="D17" s="14" t="s">
        <v>36</v>
      </c>
      <c r="E17" s="4">
        <v>40000</v>
      </c>
      <c r="F17" s="4"/>
      <c r="G17" s="4">
        <v>8000</v>
      </c>
      <c r="H17" s="4">
        <v>40000</v>
      </c>
      <c r="I17" s="4"/>
      <c r="J17" s="4">
        <f t="shared" si="0"/>
        <v>40000</v>
      </c>
      <c r="K17" s="3" t="s">
        <v>88</v>
      </c>
      <c r="L17" s="5" t="s">
        <v>44</v>
      </c>
    </row>
    <row r="18" spans="1:12" ht="21" customHeight="1" x14ac:dyDescent="0.25">
      <c r="A18" s="65" t="s">
        <v>6</v>
      </c>
      <c r="B18" s="65"/>
      <c r="C18" s="65"/>
      <c r="D18" s="65"/>
      <c r="E18" s="45">
        <f>SUM(E13:E17)</f>
        <v>220000</v>
      </c>
      <c r="F18" s="45">
        <f>SUM(F13:F17)</f>
        <v>55000</v>
      </c>
      <c r="G18" s="45">
        <f>SUM(G13:G17)</f>
        <v>22000</v>
      </c>
      <c r="H18" s="45">
        <f t="shared" ref="H18:J18" si="1">SUM(H13:H17)</f>
        <v>220000</v>
      </c>
      <c r="I18" s="45">
        <f t="shared" si="1"/>
        <v>0</v>
      </c>
      <c r="J18" s="45">
        <f t="shared" si="1"/>
        <v>220000</v>
      </c>
      <c r="K18" s="3" t="s">
        <v>89</v>
      </c>
      <c r="L18" s="15" t="s">
        <v>45</v>
      </c>
    </row>
    <row r="19" spans="1:12" ht="21" customHeight="1" x14ac:dyDescent="0.3">
      <c r="A19" s="66" t="s">
        <v>47</v>
      </c>
      <c r="B19" s="66"/>
      <c r="C19" s="66"/>
      <c r="D19" s="66"/>
      <c r="E19" s="66"/>
      <c r="F19" s="66"/>
      <c r="G19" s="66"/>
      <c r="H19" s="66"/>
      <c r="I19" s="66"/>
      <c r="J19" s="19">
        <f>-J18*0.1</f>
        <v>-22000</v>
      </c>
    </row>
    <row r="20" spans="1:12" ht="18.75" x14ac:dyDescent="0.3">
      <c r="A20" s="66" t="s">
        <v>48</v>
      </c>
      <c r="B20" s="66"/>
      <c r="C20" s="66"/>
      <c r="D20" s="66"/>
      <c r="E20" s="66"/>
      <c r="F20" s="66"/>
      <c r="G20" s="66"/>
      <c r="H20" s="66"/>
      <c r="I20" s="66"/>
      <c r="J20" s="19">
        <f>SUM(J18:J19)</f>
        <v>198000</v>
      </c>
    </row>
    <row r="21" spans="1:12" ht="9" customHeight="1" x14ac:dyDescent="0.25"/>
    <row r="22" spans="1:12" x14ac:dyDescent="0.25">
      <c r="A22" s="67"/>
      <c r="B22" s="67"/>
      <c r="C22" s="67"/>
      <c r="D22" s="67"/>
      <c r="E22" s="67"/>
      <c r="F22" s="67"/>
      <c r="G22" s="67"/>
      <c r="H22" s="67"/>
      <c r="I22" s="67"/>
      <c r="J22" s="67"/>
      <c r="K22" s="67"/>
      <c r="L22" s="67"/>
    </row>
  </sheetData>
  <mergeCells count="11">
    <mergeCell ref="K11:L11"/>
    <mergeCell ref="A18:D18"/>
    <mergeCell ref="A19:I19"/>
    <mergeCell ref="A20:I20"/>
    <mergeCell ref="A22:L22"/>
    <mergeCell ref="A4:L4"/>
    <mergeCell ref="C6:I6"/>
    <mergeCell ref="J6:K6"/>
    <mergeCell ref="F7:L7"/>
    <mergeCell ref="A9:L9"/>
    <mergeCell ref="A10:L10"/>
  </mergeCells>
  <printOptions horizontalCentered="1"/>
  <pageMargins left="0.11811023622047245" right="0.11811023622047245" top="0.35433070866141736" bottom="0.35433070866141736" header="0.31496062992125984" footer="0.31496062992125984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14</vt:i4>
      </vt:variant>
    </vt:vector>
  </HeadingPairs>
  <TitlesOfParts>
    <vt:vector size="14" baseType="lpstr">
      <vt:lpstr>IMPOT BASE CIE</vt:lpstr>
      <vt:lpstr>DECEMBRE 17</vt:lpstr>
      <vt:lpstr>JANVIER 2018</vt:lpstr>
      <vt:lpstr>FEVRIER 2018</vt:lpstr>
      <vt:lpstr>MARS 2018</vt:lpstr>
      <vt:lpstr>AVRIL 2018</vt:lpstr>
      <vt:lpstr>MAI 2018</vt:lpstr>
      <vt:lpstr>JUIN 2018 </vt:lpstr>
      <vt:lpstr>JUILLET 2018</vt:lpstr>
      <vt:lpstr>AOUT 2018</vt:lpstr>
      <vt:lpstr>SEPTEMBRE 2018 </vt:lpstr>
      <vt:lpstr>OCTOBRE 2018</vt:lpstr>
      <vt:lpstr>NOEMBRE 2018</vt:lpstr>
      <vt:lpstr>DECEMBRE 2018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Amadou</dc:creator>
  <cp:lastModifiedBy>Utilisateur Windows</cp:lastModifiedBy>
  <cp:lastPrinted>2019-01-14T11:59:47Z</cp:lastPrinted>
  <dcterms:created xsi:type="dcterms:W3CDTF">2013-02-10T07:37:00Z</dcterms:created>
  <dcterms:modified xsi:type="dcterms:W3CDTF">2019-01-14T12:00:47Z</dcterms:modified>
</cp:coreProperties>
</file>