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PROPRIETAIRES\AMARA SYLLA\FICHES D'ENCAISSEMENTS\"/>
    </mc:Choice>
  </mc:AlternateContent>
  <bookViews>
    <workbookView xWindow="240" yWindow="45" windowWidth="19440" windowHeight="7995" firstSheet="18" activeTab="24"/>
  </bookViews>
  <sheets>
    <sheet name="DECEMBRE 17  2" sheetId="50" r:id="rId1"/>
    <sheet name="JANVIER 18 1" sheetId="51" r:id="rId2"/>
    <sheet name="JANVIER 18  2 " sheetId="52" r:id="rId3"/>
    <sheet name="FEVRIER 2018 1" sheetId="53" r:id="rId4"/>
    <sheet name="MARS 2018 1 " sheetId="54" r:id="rId5"/>
    <sheet name="FEVRIER 18  2 " sheetId="55" r:id="rId6"/>
    <sheet name="MARS 18  2 " sheetId="56" r:id="rId7"/>
    <sheet name="AVRIL 1 2018 " sheetId="57" r:id="rId8"/>
    <sheet name="AVRIL 18  2" sheetId="59" r:id="rId9"/>
    <sheet name="MAI 2018" sheetId="58" r:id="rId10"/>
    <sheet name="MAI 18  2 " sheetId="61" r:id="rId11"/>
    <sheet name="JUIN 2018" sheetId="60" r:id="rId12"/>
    <sheet name="JUIN 18  2" sheetId="63" r:id="rId13"/>
    <sheet name="JUILLET 2018" sheetId="62" r:id="rId14"/>
    <sheet name="AOUT 1 2018" sheetId="64" r:id="rId15"/>
    <sheet name="JUILLET 18  2 " sheetId="65" r:id="rId16"/>
    <sheet name="SEPTEMBRE 1 2018 " sheetId="66" r:id="rId17"/>
    <sheet name="AOUT 2 2018" sheetId="67" r:id="rId18"/>
    <sheet name="SEPTEMBRE 2 2018 " sheetId="69" r:id="rId19"/>
    <sheet name="OCTOBRE 1 2018 " sheetId="68" r:id="rId20"/>
    <sheet name="OCTOBRE 2 2018" sheetId="70" r:id="rId21"/>
    <sheet name="NOVEMBRE 1 2018" sheetId="71" r:id="rId22"/>
    <sheet name="DECEMBRE 1 2018" sheetId="72" r:id="rId23"/>
    <sheet name="NOVEMBRE 2 2018" sheetId="73" r:id="rId24"/>
    <sheet name="JANVIER 2019" sheetId="74" r:id="rId25"/>
  </sheets>
  <calcPr calcId="152511"/>
</workbook>
</file>

<file path=xl/calcChain.xml><?xml version="1.0" encoding="utf-8"?>
<calcChain xmlns="http://schemas.openxmlformats.org/spreadsheetml/2006/main">
  <c r="I17" i="74" l="1"/>
  <c r="H17" i="74"/>
  <c r="J17" i="74" s="1"/>
  <c r="G17" i="74"/>
  <c r="F17" i="74"/>
  <c r="E17" i="74"/>
  <c r="J16" i="74"/>
  <c r="J15" i="74"/>
  <c r="J14" i="74"/>
  <c r="J13" i="74"/>
  <c r="J18" i="74" l="1"/>
  <c r="J19" i="74" s="1"/>
  <c r="J17" i="73"/>
  <c r="J16" i="73"/>
  <c r="F15" i="73"/>
  <c r="G15" i="73"/>
  <c r="H15" i="73"/>
  <c r="I15" i="73"/>
  <c r="J15" i="73"/>
  <c r="J13" i="73"/>
  <c r="E15" i="73"/>
  <c r="J14" i="73"/>
  <c r="I17" i="72"/>
  <c r="H17" i="72"/>
  <c r="G17" i="72"/>
  <c r="F17" i="72"/>
  <c r="E17" i="72"/>
  <c r="J16" i="72"/>
  <c r="J15" i="72"/>
  <c r="J14" i="72"/>
  <c r="J13" i="72"/>
  <c r="J17" i="71"/>
  <c r="J14" i="71"/>
  <c r="J15" i="71"/>
  <c r="J16" i="71"/>
  <c r="I17" i="71"/>
  <c r="H17" i="71"/>
  <c r="G17" i="71"/>
  <c r="F17" i="71"/>
  <c r="E17" i="71"/>
  <c r="J13" i="71"/>
  <c r="G15" i="70"/>
  <c r="F15" i="70"/>
  <c r="E15" i="70"/>
  <c r="J14" i="70"/>
  <c r="J19" i="68"/>
  <c r="J18" i="68"/>
  <c r="H17" i="68"/>
  <c r="I17" i="68"/>
  <c r="J14" i="68"/>
  <c r="J16" i="68"/>
  <c r="J13" i="68"/>
  <c r="J17" i="72" l="1"/>
  <c r="J18" i="72" s="1"/>
  <c r="J19" i="72" s="1"/>
  <c r="J18" i="71"/>
  <c r="J19" i="71" s="1"/>
  <c r="J17" i="68"/>
  <c r="J14" i="69"/>
  <c r="G15" i="69"/>
  <c r="F15" i="69"/>
  <c r="E15" i="69"/>
  <c r="G17" i="68"/>
  <c r="F17" i="68"/>
  <c r="E17" i="68"/>
  <c r="F17" i="66"/>
  <c r="G17" i="66"/>
  <c r="H17" i="66"/>
  <c r="I17" i="66"/>
  <c r="I15" i="67"/>
  <c r="J14" i="67"/>
  <c r="J13" i="67"/>
  <c r="J15" i="67" s="1"/>
  <c r="H14" i="67"/>
  <c r="H15" i="67" s="1"/>
  <c r="G15" i="67"/>
  <c r="F15" i="67"/>
  <c r="E15" i="67"/>
  <c r="E17" i="66"/>
  <c r="J16" i="66"/>
  <c r="J17" i="66" s="1"/>
  <c r="J18" i="66" l="1"/>
  <c r="J19" i="66" s="1"/>
  <c r="J16" i="67"/>
  <c r="J17" i="67" s="1"/>
  <c r="H15" i="65" l="1"/>
  <c r="I15" i="65"/>
  <c r="J14" i="65"/>
  <c r="J13" i="65"/>
  <c r="J15" i="65" s="1"/>
  <c r="H17" i="64"/>
  <c r="I17" i="64"/>
  <c r="J16" i="65" l="1"/>
  <c r="J17" i="65" s="1"/>
  <c r="J14" i="64"/>
  <c r="J15" i="64"/>
  <c r="J16" i="64"/>
  <c r="J13" i="64"/>
  <c r="J17" i="64" l="1"/>
  <c r="G15" i="65"/>
  <c r="F15" i="65"/>
  <c r="E15" i="65"/>
  <c r="G17" i="64"/>
  <c r="F17" i="64"/>
  <c r="E17" i="64"/>
  <c r="J18" i="64" l="1"/>
  <c r="J19" i="64" s="1"/>
  <c r="J16" i="62"/>
  <c r="I17" i="62"/>
  <c r="H17" i="62" l="1"/>
  <c r="J14" i="62"/>
  <c r="J15" i="62"/>
  <c r="J13" i="62"/>
  <c r="G15" i="63"/>
  <c r="H15" i="63"/>
  <c r="I15" i="63"/>
  <c r="J14" i="63"/>
  <c r="J13" i="63"/>
  <c r="J17" i="62" l="1"/>
  <c r="J15" i="63"/>
  <c r="J16" i="63"/>
  <c r="J17" i="63" s="1"/>
  <c r="F15" i="63"/>
  <c r="E15" i="63"/>
  <c r="G17" i="62"/>
  <c r="F17" i="62"/>
  <c r="E17" i="62"/>
  <c r="J18" i="62" l="1"/>
  <c r="J19" i="62" s="1"/>
  <c r="H17" i="60"/>
  <c r="I17" i="60"/>
  <c r="J13" i="60" l="1"/>
  <c r="I15" i="61" l="1"/>
  <c r="J14" i="61"/>
  <c r="J13" i="61"/>
  <c r="J15" i="61" s="1"/>
  <c r="H15" i="61"/>
  <c r="J16" i="61" l="1"/>
  <c r="J17" i="61"/>
  <c r="G15" i="61"/>
  <c r="F15" i="61"/>
  <c r="E15" i="61"/>
  <c r="G17" i="60" l="1"/>
  <c r="F17" i="60"/>
  <c r="E17" i="60"/>
  <c r="J16" i="60"/>
  <c r="J17" i="60" s="1"/>
  <c r="J18" i="60" l="1"/>
  <c r="J19" i="60"/>
  <c r="H16" i="58" l="1"/>
  <c r="I16" i="58"/>
  <c r="J13" i="58"/>
  <c r="J14" i="58"/>
  <c r="J15" i="58"/>
  <c r="J12" i="58"/>
  <c r="J16" i="58" l="1"/>
  <c r="I14" i="59"/>
  <c r="H14" i="59"/>
  <c r="G14" i="59"/>
  <c r="F14" i="59"/>
  <c r="E14" i="59"/>
  <c r="J13" i="59"/>
  <c r="J12" i="59"/>
  <c r="J14" i="59" s="1"/>
  <c r="J17" i="58" l="1"/>
  <c r="J18" i="58" s="1"/>
  <c r="J15" i="59"/>
  <c r="J16" i="59" s="1"/>
  <c r="G16" i="58"/>
  <c r="F16" i="58"/>
  <c r="E16" i="58"/>
  <c r="H14" i="56" l="1"/>
  <c r="I14" i="56"/>
  <c r="J13" i="56"/>
  <c r="J12" i="56"/>
  <c r="J14" i="56" s="1"/>
  <c r="J15" i="56" l="1"/>
  <c r="J16" i="56" s="1"/>
  <c r="H16" i="57"/>
  <c r="I16" i="57"/>
  <c r="J13" i="57"/>
  <c r="J14" i="57"/>
  <c r="J15" i="57"/>
  <c r="J12" i="57"/>
  <c r="J16" i="57" s="1"/>
  <c r="J17" i="57" l="1"/>
  <c r="J18" i="57"/>
  <c r="G16" i="57"/>
  <c r="F16" i="57"/>
  <c r="E16" i="57"/>
  <c r="G14" i="56"/>
  <c r="F14" i="56"/>
  <c r="E14" i="56"/>
  <c r="G14" i="55" l="1"/>
  <c r="H14" i="55"/>
  <c r="I14" i="55"/>
  <c r="J13" i="55"/>
  <c r="J12" i="55"/>
  <c r="J14" i="55" s="1"/>
  <c r="J15" i="55" l="1"/>
  <c r="J16" i="55" s="1"/>
  <c r="H16" i="54"/>
  <c r="I16" i="54"/>
  <c r="J13" i="54"/>
  <c r="J14" i="54"/>
  <c r="J15" i="54"/>
  <c r="J12" i="54"/>
  <c r="F14" i="55"/>
  <c r="E14" i="55"/>
  <c r="G16" i="54"/>
  <c r="F16" i="54"/>
  <c r="E16" i="54"/>
  <c r="J16" i="54" l="1"/>
  <c r="H16" i="53"/>
  <c r="I16" i="53"/>
  <c r="G14" i="52"/>
  <c r="H14" i="52"/>
  <c r="I14" i="52"/>
  <c r="J13" i="52"/>
  <c r="J12" i="52"/>
  <c r="J14" i="52" s="1"/>
  <c r="J15" i="52" s="1"/>
  <c r="J16" i="52" s="1"/>
  <c r="J13" i="53"/>
  <c r="J14" i="53"/>
  <c r="J15" i="53"/>
  <c r="J12" i="53"/>
  <c r="J17" i="54" l="1"/>
  <c r="J18" i="54"/>
  <c r="J16" i="53"/>
  <c r="J17" i="53" s="1"/>
  <c r="J18" i="53" s="1"/>
  <c r="G16" i="53"/>
  <c r="F16" i="53"/>
  <c r="E16" i="53"/>
  <c r="F14" i="52"/>
  <c r="E14" i="52"/>
  <c r="H15" i="50" l="1"/>
  <c r="I15" i="50"/>
  <c r="J13" i="50"/>
  <c r="J14" i="50"/>
  <c r="J12" i="50"/>
  <c r="J15" i="50" l="1"/>
  <c r="J16" i="50"/>
  <c r="J17" i="50" s="1"/>
  <c r="H15" i="51"/>
  <c r="I15" i="51"/>
  <c r="J13" i="51"/>
  <c r="J12" i="51"/>
  <c r="G15" i="51" l="1"/>
  <c r="F15" i="51"/>
  <c r="E15" i="51"/>
  <c r="J14" i="51"/>
  <c r="J15" i="51" s="1"/>
  <c r="J16" i="51" s="1"/>
  <c r="J17" i="51" s="1"/>
  <c r="G15" i="50"/>
  <c r="F15" i="50"/>
  <c r="E15" i="50"/>
</calcChain>
</file>

<file path=xl/sharedStrings.xml><?xml version="1.0" encoding="utf-8"?>
<sst xmlns="http://schemas.openxmlformats.org/spreadsheetml/2006/main" count="1042" uniqueCount="139">
  <si>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</si>
  <si>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</si>
  <si>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</si>
  <si>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</si>
  <si>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</si>
  <si>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</si>
  <si>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</si>
  <si>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</si>
  <si>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</si>
  <si>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</si>
  <si>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</si>
  <si>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</si>
  <si>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</si>
  <si>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</si>
  <si>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</si>
  <si>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</si>
  <si>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</si>
  <si>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</si>
  <si>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PETRO IVOIRE LAVAGE: LOT N° 4191 / ÎLOT 118</t>
  </si>
  <si>
    <t>L1</t>
  </si>
  <si>
    <t>AWOGO LOUCOU EMMANUEL</t>
  </si>
  <si>
    <t>L2</t>
  </si>
  <si>
    <t>08589570 - 08381438</t>
  </si>
  <si>
    <t>L3</t>
  </si>
  <si>
    <t>Mme FOFANA AFFOUSSIATA</t>
  </si>
  <si>
    <t>L4</t>
  </si>
  <si>
    <t>47529520 - 54088701</t>
  </si>
  <si>
    <t>L5</t>
  </si>
  <si>
    <t>ADJIBOLA KOLAWOLE DJAMIOU</t>
  </si>
  <si>
    <t>L6</t>
  </si>
  <si>
    <t>PENALITES</t>
  </si>
  <si>
    <t>KOFFI EFFOLY MARC</t>
  </si>
  <si>
    <t>06088951-47645816</t>
  </si>
  <si>
    <t>05006731-06988735</t>
  </si>
  <si>
    <t>ESPECES</t>
  </si>
  <si>
    <t>CCGIM</t>
  </si>
  <si>
    <t>APPARTEMENT LIBERE FIN JANVIER 2017</t>
  </si>
  <si>
    <t>SANOGO KALIFA</t>
  </si>
  <si>
    <t>06 57 24 97</t>
  </si>
  <si>
    <t>NOUVEAU LOCALAIRE PAYANT LOYER AVANT CONSOMMATION - DATE D'ENTREE 06/02/2017</t>
  </si>
  <si>
    <t>ORANGE MONEY</t>
  </si>
  <si>
    <t>Cel. 05 53 76 55 - 59 64 12 44 - 04 02 95 97</t>
  </si>
  <si>
    <t>COMMISSION CCGIM</t>
  </si>
  <si>
    <t>SOMME A VERSER</t>
  </si>
  <si>
    <t>NOUVEAU LOCATAIRE AYANT REMPLACE HADJA A PAYE 2 MOIS DE CAUTION ET 2 MOIS D'AVANCE A PAPA SYLLA (10 ET 11/2017) ENCAISSEMENT EN DECEMBRE 2017</t>
  </si>
  <si>
    <t>04739365-07337926</t>
  </si>
  <si>
    <t>SINDOU YEO 01656521</t>
  </si>
  <si>
    <t>ETAT DES ENCAISSEMENTS : MOIS DE DECEMBRE 2017</t>
  </si>
  <si>
    <t>TRAORE MARIAM</t>
  </si>
  <si>
    <t>M SANOGO (RTI) A PAYE 101 100 F CFA DONT 99 000 F + 2 100 F AU PROFIT DE LA NIECE DE M YACOUBA HAÏDARA N° L3 (07686870)</t>
  </si>
  <si>
    <t>04177709</t>
  </si>
  <si>
    <t>M YACOUBA HAÏDARA N° L3 (07686870) A CEDE L'APPARTEMENT L3 A DAME TRAORE MARIAM</t>
  </si>
  <si>
    <t>ETAT DES ENCAISSEMENTS : MOIS DE JANVIER 1 2018</t>
  </si>
  <si>
    <t>28/12/17</t>
  </si>
  <si>
    <t>11/01/18</t>
  </si>
  <si>
    <t>10/01/18</t>
  </si>
  <si>
    <t>03/01/18</t>
  </si>
  <si>
    <t>12/01/18</t>
  </si>
  <si>
    <t>OM - MTN</t>
  </si>
  <si>
    <t>ETAT DES ENCAISSEMENTS : MOIS DE JANVIER 2018</t>
  </si>
  <si>
    <t>ETAT DES ENCAISSEMENTS : MOIS DE FEVRIER 1 2018</t>
  </si>
  <si>
    <t>PAPA SYLLA</t>
  </si>
  <si>
    <t>25/02/18</t>
  </si>
  <si>
    <t>10/02/18</t>
  </si>
  <si>
    <t>12/02/18</t>
  </si>
  <si>
    <t>13/02/18</t>
  </si>
  <si>
    <t>ETAT DES ENCAISSEMENTS : MOIS DE MARS 1 2018</t>
  </si>
  <si>
    <t>CORRESPONDANT de Mme TRAORE MARIAM L3 M SANOGO RTI 07 46 07 75</t>
  </si>
  <si>
    <t>ETAT DES ENCAISSEMENTS : MOIS DE FEVRIER 2018 2</t>
  </si>
  <si>
    <t>23/02/18</t>
  </si>
  <si>
    <t>05/03/18</t>
  </si>
  <si>
    <t>10/03/18</t>
  </si>
  <si>
    <t>12/03/18</t>
  </si>
  <si>
    <t xml:space="preserve">ETAT DES ENCAISSEMENTS : MOIS DE MARS 2 2018 </t>
  </si>
  <si>
    <t>ETAT DES ENCAISSEMENTS : MOIS DE AVRIL 1 2018</t>
  </si>
  <si>
    <t>11/04/18</t>
  </si>
  <si>
    <t>05/04/18</t>
  </si>
  <si>
    <t>10/04/18</t>
  </si>
  <si>
    <t>ETAT DES ENCAISSEMENTS : MOIS DE MAI 1 2018</t>
  </si>
  <si>
    <t>30/04/18</t>
  </si>
  <si>
    <t xml:space="preserve">ETAT DES ENCAISSEMENTS : MOIS D'AVRIL 2 2018 </t>
  </si>
  <si>
    <t>10/05/18</t>
  </si>
  <si>
    <t>11/05/18</t>
  </si>
  <si>
    <t>MTN</t>
  </si>
  <si>
    <t>11//05/18</t>
  </si>
  <si>
    <t>ETAT DES ENCAISSEMENTS : MOIS DE JUIN 1 2018</t>
  </si>
  <si>
    <t>31/05/18</t>
  </si>
  <si>
    <t xml:space="preserve">YOPOUGON NIANGON PETRO IVOIRE LAVAGE: LOT N° 4191 / ÎLOT 118 </t>
  </si>
  <si>
    <t>CENTRE D'IMPOSITION: YOP I</t>
  </si>
  <si>
    <t xml:space="preserve">ETAT DES ENCAISSEMENTS : MOIS DE MAI 2 2018 </t>
  </si>
  <si>
    <t>10/06/18</t>
  </si>
  <si>
    <t>11/06/18</t>
  </si>
  <si>
    <t>12/06/18</t>
  </si>
  <si>
    <t>ETAT DES ENCAISSEMENTS : MOIS DE JUILLET 1 2018</t>
  </si>
  <si>
    <t>16/06/18 MTN</t>
  </si>
  <si>
    <t>27/06/18</t>
  </si>
  <si>
    <t xml:space="preserve">ETAT DES ENCAISSEMENTS : MOIS DE JUIN 2 2018 </t>
  </si>
  <si>
    <t>10/07/18</t>
  </si>
  <si>
    <t>11/07/18</t>
  </si>
  <si>
    <t>13/07/18</t>
  </si>
  <si>
    <t>14/07/18</t>
  </si>
  <si>
    <t>ETAT DES ENCAISSEMENTS : MOIS DE AOUT 1 2018</t>
  </si>
  <si>
    <t>28/07/18</t>
  </si>
  <si>
    <t xml:space="preserve">ETAT DES ENCAISSEMENTS : MOIS DE JUILLET 2 2018 </t>
  </si>
  <si>
    <t>12/08/18</t>
  </si>
  <si>
    <t>10/08/18</t>
  </si>
  <si>
    <t>07/08/18</t>
  </si>
  <si>
    <t>11/08/18</t>
  </si>
  <si>
    <t>18/08/18</t>
  </si>
  <si>
    <t>ETAT DES ENCAISSEMENTS : MOIS DE SEPTEMBRE 1 2018</t>
  </si>
  <si>
    <t>29/08/18</t>
  </si>
  <si>
    <t xml:space="preserve">ETAT DES ENCAISSEMENTS : MOIS D'AOUT 2 2018 </t>
  </si>
  <si>
    <t>07/09/18</t>
  </si>
  <si>
    <t>10/09/18</t>
  </si>
  <si>
    <t>13/09/18</t>
  </si>
  <si>
    <t>ETAT DES ENCAISSEMENTS : MOIS D'OCTOBRE 1 2018</t>
  </si>
  <si>
    <t>21/09/18</t>
  </si>
  <si>
    <t xml:space="preserve">ETAT DES ENCAISSEMENTS : MOIS DE SEPTEMBRE 2 2018 </t>
  </si>
  <si>
    <t>06/11/18</t>
  </si>
  <si>
    <t>10/10/18</t>
  </si>
  <si>
    <t>13/10/18</t>
  </si>
  <si>
    <t>15/10/18</t>
  </si>
  <si>
    <t xml:space="preserve">ETAT DES ENCAISSEMENTS : MOIS D'OCTOBRE 2 2018 </t>
  </si>
  <si>
    <t>ETAT DES ENCAISSEMENTS : MOIS DE NOVEMBRE 1 2018</t>
  </si>
  <si>
    <t>11/11/18</t>
  </si>
  <si>
    <t>14/11/18</t>
  </si>
  <si>
    <t>10/11/18</t>
  </si>
  <si>
    <t>ETAT DES ENCAISSEMENTS : MOIS DE DECEMBRE 1 2018</t>
  </si>
  <si>
    <t>10/12/18</t>
  </si>
  <si>
    <t>17/12/18</t>
  </si>
  <si>
    <t>26/11/18</t>
  </si>
  <si>
    <t>11/12/18</t>
  </si>
  <si>
    <t xml:space="preserve">ETAT DES ENCAISSEMENTS : MOIS DE NOVEMBRE 2 2018 </t>
  </si>
  <si>
    <t>10/121/18</t>
  </si>
  <si>
    <t>09/12/18</t>
  </si>
  <si>
    <t>ETAT DES ENCAISSEMENTS : MOIS DE JANVIER 2019</t>
  </si>
  <si>
    <t>14/01/19</t>
  </si>
  <si>
    <t>12/01/19</t>
  </si>
  <si>
    <t>26/12/18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</si>
</sst>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I14" sqref="I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5" t="s">
        <v>47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10.5" customHeight="1" x14ac:dyDescent="0.3">
      <c r="E5" s="6"/>
      <c r="I5" s="6"/>
    </row>
    <row r="6" spans="1:12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1"/>
    </row>
    <row r="7" spans="1:12" ht="18.75" x14ac:dyDescent="0.3">
      <c r="D7" s="31" t="s">
        <v>17</v>
      </c>
      <c r="E7" s="31"/>
      <c r="F7" s="78" t="s">
        <v>41</v>
      </c>
      <c r="G7" s="78"/>
      <c r="H7" s="78"/>
      <c r="I7" s="78"/>
      <c r="J7" s="78"/>
      <c r="K7" s="78"/>
      <c r="L7" s="78"/>
    </row>
    <row r="8" spans="1:12" ht="9" customHeight="1" x14ac:dyDescent="0.3">
      <c r="A8" s="5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2" ht="9" customHeight="1" x14ac:dyDescent="0.3">
      <c r="K10" s="79"/>
      <c r="L10" s="7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33000</v>
      </c>
      <c r="F12" s="3">
        <v>220200</v>
      </c>
      <c r="G12" s="3"/>
      <c r="H12" s="3">
        <v>33000</v>
      </c>
      <c r="I12" s="3">
        <v>7000</v>
      </c>
      <c r="J12" s="10">
        <f>SUM(H12:I12)</f>
        <v>40000</v>
      </c>
      <c r="K12" s="21" t="s">
        <v>55</v>
      </c>
      <c r="L12" s="1" t="s">
        <v>34</v>
      </c>
    </row>
    <row r="13" spans="1:12" ht="20.25" customHeight="1" x14ac:dyDescent="0.25">
      <c r="A13" s="1">
        <v>2</v>
      </c>
      <c r="B13" s="4" t="s">
        <v>48</v>
      </c>
      <c r="C13" s="1" t="s">
        <v>23</v>
      </c>
      <c r="D13" s="8" t="s">
        <v>50</v>
      </c>
      <c r="E13" s="3">
        <v>33000</v>
      </c>
      <c r="F13" s="3">
        <v>72600</v>
      </c>
      <c r="G13" s="3">
        <v>6600</v>
      </c>
      <c r="H13" s="3"/>
      <c r="I13" s="3">
        <v>33000</v>
      </c>
      <c r="J13" s="10">
        <f t="shared" ref="J13:J14" si="0">SUM(H13:I13)</f>
        <v>33000</v>
      </c>
      <c r="K13" s="21" t="s">
        <v>56</v>
      </c>
      <c r="L13" s="26" t="s">
        <v>40</v>
      </c>
    </row>
    <row r="14" spans="1:12" ht="15" customHeight="1" x14ac:dyDescent="0.25">
      <c r="A14" s="1">
        <v>3</v>
      </c>
      <c r="B14" s="4" t="s">
        <v>28</v>
      </c>
      <c r="C14" s="1" t="s">
        <v>29</v>
      </c>
      <c r="D14" s="15" t="s">
        <v>33</v>
      </c>
      <c r="E14" s="14">
        <v>33000</v>
      </c>
      <c r="F14" s="14"/>
      <c r="G14" s="14"/>
      <c r="H14" s="14">
        <v>33000</v>
      </c>
      <c r="I14" s="15"/>
      <c r="J14" s="10">
        <f t="shared" si="0"/>
        <v>33000</v>
      </c>
      <c r="K14" s="21" t="s">
        <v>55</v>
      </c>
      <c r="L14" s="1" t="s">
        <v>34</v>
      </c>
    </row>
    <row r="15" spans="1:12" ht="20.25" customHeight="1" x14ac:dyDescent="0.25">
      <c r="A15" s="80" t="s">
        <v>6</v>
      </c>
      <c r="B15" s="80"/>
      <c r="C15" s="80"/>
      <c r="D15" s="80"/>
      <c r="E15" s="22">
        <f>SUM(E12:E14)</f>
        <v>99000</v>
      </c>
      <c r="F15" s="28">
        <f>SUM(F12:F14)</f>
        <v>292800</v>
      </c>
      <c r="G15" s="28">
        <f t="shared" ref="G15:J15" si="1">SUM(G12:G14)</f>
        <v>6600</v>
      </c>
      <c r="H15" s="28">
        <f t="shared" si="1"/>
        <v>66000</v>
      </c>
      <c r="I15" s="28">
        <f t="shared" si="1"/>
        <v>40000</v>
      </c>
      <c r="J15" s="28">
        <f t="shared" si="1"/>
        <v>106000</v>
      </c>
      <c r="K15" s="29" t="s">
        <v>54</v>
      </c>
      <c r="L15" s="30" t="s">
        <v>35</v>
      </c>
    </row>
    <row r="16" spans="1:12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-10600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2">
        <f>SUM(J15:J16)</f>
        <v>95400</v>
      </c>
    </row>
    <row r="18" spans="1:12" ht="15.75" x14ac:dyDescent="0.25">
      <c r="A18" s="1">
        <v>4</v>
      </c>
      <c r="B18" s="4" t="s">
        <v>24</v>
      </c>
      <c r="C18" s="1" t="s">
        <v>25</v>
      </c>
      <c r="D18" s="13" t="s">
        <v>26</v>
      </c>
      <c r="E18" s="14">
        <v>33000</v>
      </c>
      <c r="F18" s="14">
        <v>63000</v>
      </c>
      <c r="G18" s="14">
        <v>6600</v>
      </c>
      <c r="H18" s="82" t="s">
        <v>36</v>
      </c>
      <c r="I18" s="83"/>
      <c r="J18" s="83"/>
      <c r="K18" s="83"/>
      <c r="L18" s="84"/>
    </row>
    <row r="20" spans="1:12" x14ac:dyDescent="0.25">
      <c r="A20" s="74" t="s">
        <v>49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</row>
    <row r="21" spans="1:12" x14ac:dyDescent="0.25">
      <c r="A21" s="74" t="s">
        <v>51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</sheetData>
  <mergeCells count="12">
    <mergeCell ref="A21:L21"/>
    <mergeCell ref="A4:L4"/>
    <mergeCell ref="C6:I6"/>
    <mergeCell ref="J6:K6"/>
    <mergeCell ref="F7:L7"/>
    <mergeCell ref="A9:L9"/>
    <mergeCell ref="K10:L10"/>
    <mergeCell ref="A15:D15"/>
    <mergeCell ref="A16:I16"/>
    <mergeCell ref="A17:I17"/>
    <mergeCell ref="H18:L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4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78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42"/>
    </row>
    <row r="7" spans="1:16" ht="18.75" x14ac:dyDescent="0.3">
      <c r="D7" s="42" t="s">
        <v>17</v>
      </c>
      <c r="E7" s="42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42"/>
      <c r="E8" s="42"/>
      <c r="F8" s="42"/>
      <c r="G8" s="42"/>
      <c r="H8" s="42"/>
      <c r="I8" s="42"/>
      <c r="J8" s="42"/>
      <c r="K8" s="43"/>
      <c r="L8" s="43"/>
    </row>
    <row r="9" spans="1:16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6.75" customHeight="1" x14ac:dyDescent="0.3">
      <c r="K10" s="79"/>
      <c r="L10" s="79"/>
    </row>
    <row r="11" spans="1:16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41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/>
      <c r="J12" s="14">
        <f>SUM(H12:I12)</f>
        <v>35000</v>
      </c>
      <c r="K12" s="21" t="s">
        <v>81</v>
      </c>
      <c r="L12" s="40" t="s">
        <v>83</v>
      </c>
      <c r="N12" s="17"/>
      <c r="O12" s="17"/>
      <c r="P12" s="46"/>
    </row>
    <row r="13" spans="1:16" ht="15.75" x14ac:dyDescent="0.25">
      <c r="A13" s="41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135100</v>
      </c>
      <c r="G13" s="3">
        <v>13600</v>
      </c>
      <c r="H13" s="3">
        <v>35000</v>
      </c>
      <c r="I13" s="3">
        <v>15000</v>
      </c>
      <c r="J13" s="14">
        <f t="shared" ref="J13:J15" si="0">SUM(H13:I13)</f>
        <v>50000</v>
      </c>
      <c r="K13" s="21" t="s">
        <v>81</v>
      </c>
      <c r="L13" s="40" t="s">
        <v>34</v>
      </c>
      <c r="N13" s="46"/>
      <c r="O13" s="46"/>
      <c r="P13" s="46"/>
    </row>
    <row r="14" spans="1:16" ht="18" customHeight="1" x14ac:dyDescent="0.25">
      <c r="A14" s="41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3">
        <v>35000</v>
      </c>
      <c r="J14" s="14">
        <f t="shared" si="0"/>
        <v>35000</v>
      </c>
      <c r="K14" s="21" t="s">
        <v>82</v>
      </c>
      <c r="L14" s="40" t="s">
        <v>83</v>
      </c>
      <c r="N14" s="47"/>
      <c r="O14" s="46"/>
      <c r="P14" s="46"/>
    </row>
    <row r="15" spans="1:16" ht="18" customHeight="1" x14ac:dyDescent="0.25">
      <c r="A15" s="41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79</v>
      </c>
      <c r="L15" s="25" t="s">
        <v>40</v>
      </c>
      <c r="N15" s="46"/>
      <c r="O15" s="47"/>
      <c r="P15" s="46"/>
    </row>
    <row r="16" spans="1:16" ht="20.25" customHeight="1" x14ac:dyDescent="0.25">
      <c r="A16" s="80" t="s">
        <v>6</v>
      </c>
      <c r="B16" s="80"/>
      <c r="C16" s="80"/>
      <c r="D16" s="80"/>
      <c r="E16" s="10">
        <f t="shared" ref="E16:J16" si="1">SUM(E12:E15)</f>
        <v>140000</v>
      </c>
      <c r="F16" s="10">
        <f t="shared" si="1"/>
        <v>135100</v>
      </c>
      <c r="G16" s="10">
        <f t="shared" si="1"/>
        <v>21300</v>
      </c>
      <c r="H16" s="10">
        <f t="shared" si="1"/>
        <v>140000</v>
      </c>
      <c r="I16" s="10">
        <f t="shared" si="1"/>
        <v>15000</v>
      </c>
      <c r="J16" s="10">
        <f t="shared" si="1"/>
        <v>155000</v>
      </c>
      <c r="K16" s="21" t="s">
        <v>84</v>
      </c>
      <c r="L16" s="40" t="s">
        <v>35</v>
      </c>
      <c r="N16" s="35"/>
    </row>
    <row r="17" spans="1:14" ht="20.25" customHeight="1" x14ac:dyDescent="0.25">
      <c r="A17" s="81" t="s">
        <v>42</v>
      </c>
      <c r="B17" s="81"/>
      <c r="C17" s="81"/>
      <c r="D17" s="81"/>
      <c r="E17" s="81"/>
      <c r="F17" s="81"/>
      <c r="G17" s="81"/>
      <c r="H17" s="81"/>
      <c r="I17" s="81"/>
      <c r="J17" s="3">
        <f>-J16*0.1</f>
        <v>-15500</v>
      </c>
      <c r="K17" s="18"/>
      <c r="L17" s="19"/>
    </row>
    <row r="18" spans="1:14" ht="20.25" customHeight="1" x14ac:dyDescent="0.25">
      <c r="A18" s="85" t="s">
        <v>43</v>
      </c>
      <c r="B18" s="86"/>
      <c r="C18" s="86"/>
      <c r="D18" s="86"/>
      <c r="E18" s="86"/>
      <c r="F18" s="86"/>
      <c r="G18" s="86"/>
      <c r="H18" s="86"/>
      <c r="I18" s="87"/>
      <c r="J18" s="22">
        <f>SUM(J16:J17)</f>
        <v>139500</v>
      </c>
      <c r="K18" s="18"/>
      <c r="L18" s="19"/>
      <c r="M18" s="35"/>
      <c r="N18" s="35"/>
    </row>
    <row r="19" spans="1:14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  <c r="M19" s="35"/>
    </row>
    <row r="20" spans="1:14" ht="15" customHeight="1" x14ac:dyDescent="0.25">
      <c r="A20" s="88" t="s">
        <v>67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</row>
    <row r="21" spans="1:14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</sheetData>
  <mergeCells count="12">
    <mergeCell ref="A22:L22"/>
    <mergeCell ref="A4:L4"/>
    <mergeCell ref="C6:I6"/>
    <mergeCell ref="J6:K6"/>
    <mergeCell ref="F7:L7"/>
    <mergeCell ref="A9:L9"/>
    <mergeCell ref="K10:L10"/>
    <mergeCell ref="A16:D16"/>
    <mergeCell ref="A17:I17"/>
    <mergeCell ref="A18:I18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89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0"/>
    </row>
    <row r="7" spans="1:15" ht="18.75" x14ac:dyDescent="0.3">
      <c r="D7" s="50" t="s">
        <v>17</v>
      </c>
      <c r="E7" s="50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50"/>
      <c r="E8" s="50"/>
      <c r="F8" s="50"/>
      <c r="G8" s="50"/>
      <c r="H8" s="50"/>
      <c r="I8" s="50"/>
      <c r="J8" s="50"/>
      <c r="K8" s="51"/>
      <c r="L8" s="51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164000</v>
      </c>
      <c r="G13" s="3">
        <v>6600</v>
      </c>
      <c r="H13" s="3"/>
      <c r="I13" s="3"/>
      <c r="J13" s="28">
        <f>SUM(H13:I13)</f>
        <v>0</v>
      </c>
      <c r="K13" s="21"/>
      <c r="L13" s="1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28">
        <f t="shared" ref="J14" si="0">SUM(H14:I14)</f>
        <v>35000</v>
      </c>
      <c r="K14" s="21" t="s">
        <v>90</v>
      </c>
      <c r="L14" s="1" t="s">
        <v>34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164000</v>
      </c>
      <c r="G15" s="28">
        <f t="shared" ref="G15:J15" si="1">SUM(G13:G14)</f>
        <v>6600</v>
      </c>
      <c r="H15" s="28">
        <f t="shared" si="1"/>
        <v>35000</v>
      </c>
      <c r="I15" s="28">
        <f t="shared" si="1"/>
        <v>0</v>
      </c>
      <c r="J15" s="28">
        <f t="shared" si="1"/>
        <v>35000</v>
      </c>
      <c r="K15" s="21" t="s">
        <v>91</v>
      </c>
      <c r="L15" s="30" t="s">
        <v>35</v>
      </c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-3500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2">
        <f>SUM(J15:J16)</f>
        <v>31500</v>
      </c>
    </row>
    <row r="18" spans="1:12" x14ac:dyDescent="0.25">
      <c r="L18" s="35"/>
    </row>
  </sheetData>
  <mergeCells count="10">
    <mergeCell ref="A15:D15"/>
    <mergeCell ref="A16:I16"/>
    <mergeCell ref="A17:I17"/>
    <mergeCell ref="A10:L10"/>
    <mergeCell ref="A4:L4"/>
    <mergeCell ref="C6:I6"/>
    <mergeCell ref="J6:K6"/>
    <mergeCell ref="F7:L7"/>
    <mergeCell ref="A9:L9"/>
    <mergeCell ref="K11:L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85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48"/>
    </row>
    <row r="7" spans="1:16" ht="18.75" x14ac:dyDescent="0.3">
      <c r="D7" s="48" t="s">
        <v>17</v>
      </c>
      <c r="E7" s="48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48"/>
      <c r="E8" s="48"/>
      <c r="F8" s="48"/>
      <c r="G8" s="48"/>
      <c r="H8" s="48"/>
      <c r="I8" s="48"/>
      <c r="J8" s="48"/>
      <c r="K8" s="49"/>
      <c r="L8" s="49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90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120100</v>
      </c>
      <c r="G14" s="3">
        <v>13600</v>
      </c>
      <c r="H14" s="3"/>
      <c r="I14" s="3"/>
      <c r="J14" s="14"/>
      <c r="K14" s="21"/>
      <c r="L14" s="40"/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3"/>
      <c r="J15" s="14"/>
      <c r="K15" s="21"/>
      <c r="L15" s="40"/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ref="J16" si="0">SUM(H16:I16)</f>
        <v>35000</v>
      </c>
      <c r="K16" s="21" t="s">
        <v>86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10">
        <f t="shared" ref="E17:J17" si="1">SUM(E13:E16)</f>
        <v>140000</v>
      </c>
      <c r="F17" s="10">
        <f t="shared" si="1"/>
        <v>120100</v>
      </c>
      <c r="G17" s="10">
        <f t="shared" si="1"/>
        <v>21300</v>
      </c>
      <c r="H17" s="10">
        <f t="shared" si="1"/>
        <v>70000</v>
      </c>
      <c r="I17" s="10">
        <f t="shared" si="1"/>
        <v>0</v>
      </c>
      <c r="J17" s="10">
        <f t="shared" si="1"/>
        <v>70000</v>
      </c>
      <c r="K17" s="21" t="s">
        <v>92</v>
      </c>
      <c r="L17" s="40" t="s">
        <v>35</v>
      </c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-7000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63000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</sheetData>
  <mergeCells count="13">
    <mergeCell ref="A23:L23"/>
    <mergeCell ref="A4:L4"/>
    <mergeCell ref="C6:I6"/>
    <mergeCell ref="J6:K6"/>
    <mergeCell ref="F7:L7"/>
    <mergeCell ref="A9:L9"/>
    <mergeCell ref="K11:L11"/>
    <mergeCell ref="A10:L10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D21" sqref="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96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3"/>
    </row>
    <row r="7" spans="1:15" ht="18.75" x14ac:dyDescent="0.3">
      <c r="D7" s="53" t="s">
        <v>17</v>
      </c>
      <c r="E7" s="53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53"/>
      <c r="E8" s="53"/>
      <c r="F8" s="53"/>
      <c r="G8" s="53"/>
      <c r="H8" s="53"/>
      <c r="I8" s="53"/>
      <c r="J8" s="53"/>
      <c r="K8" s="54"/>
      <c r="L8" s="54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199000</v>
      </c>
      <c r="G13" s="3">
        <v>10100</v>
      </c>
      <c r="H13" s="3">
        <v>35000</v>
      </c>
      <c r="I13" s="3">
        <v>25000</v>
      </c>
      <c r="J13" s="14">
        <f>SUM(H13:I13)</f>
        <v>60000</v>
      </c>
      <c r="K13" s="21" t="s">
        <v>98</v>
      </c>
      <c r="L13" s="1" t="s">
        <v>34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97</v>
      </c>
      <c r="L14" s="1" t="s">
        <v>34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199000</v>
      </c>
      <c r="G15" s="28">
        <f t="shared" ref="G15:J15" si="1">SUM(G13:G14)</f>
        <v>10100</v>
      </c>
      <c r="H15" s="28">
        <f t="shared" si="1"/>
        <v>70000</v>
      </c>
      <c r="I15" s="28">
        <f t="shared" si="1"/>
        <v>25000</v>
      </c>
      <c r="J15" s="28">
        <f t="shared" si="1"/>
        <v>95000</v>
      </c>
      <c r="K15" s="21" t="s">
        <v>98</v>
      </c>
      <c r="L15" s="30" t="s">
        <v>35</v>
      </c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-9500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2">
        <f>SUM(J15:J16)</f>
        <v>85500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H16" sqref="H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93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3"/>
    </row>
    <row r="7" spans="1:16" ht="18.75" x14ac:dyDescent="0.3">
      <c r="D7" s="53" t="s">
        <v>17</v>
      </c>
      <c r="E7" s="53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53"/>
      <c r="E8" s="53"/>
      <c r="F8" s="53"/>
      <c r="G8" s="53"/>
      <c r="H8" s="53"/>
      <c r="I8" s="53"/>
      <c r="J8" s="53"/>
      <c r="K8" s="54"/>
      <c r="L8" s="54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97</v>
      </c>
      <c r="L13" s="40" t="s">
        <v>34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158600</v>
      </c>
      <c r="G14" s="3">
        <v>17100</v>
      </c>
      <c r="H14" s="3">
        <v>35000</v>
      </c>
      <c r="I14" s="3">
        <v>25000</v>
      </c>
      <c r="J14" s="14">
        <f t="shared" ref="J14:J16" si="0">SUM(H14:I14)</f>
        <v>60000</v>
      </c>
      <c r="K14" s="21" t="s">
        <v>99</v>
      </c>
      <c r="L14" s="25" t="s">
        <v>40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2200</v>
      </c>
      <c r="H15" s="14">
        <v>35000</v>
      </c>
      <c r="I15" s="14">
        <v>35000</v>
      </c>
      <c r="J15" s="14">
        <f t="shared" si="0"/>
        <v>70000</v>
      </c>
      <c r="K15" s="21" t="s">
        <v>100</v>
      </c>
      <c r="L15" s="56" t="s">
        <v>94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95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10">
        <f t="shared" ref="E17:J17" si="1">SUM(E13:E16)</f>
        <v>140000</v>
      </c>
      <c r="F17" s="10">
        <f t="shared" si="1"/>
        <v>193600</v>
      </c>
      <c r="G17" s="10">
        <f t="shared" si="1"/>
        <v>24800</v>
      </c>
      <c r="H17" s="10">
        <f t="shared" si="1"/>
        <v>140000</v>
      </c>
      <c r="I17" s="10">
        <f t="shared" si="1"/>
        <v>60000</v>
      </c>
      <c r="J17" s="10">
        <f t="shared" si="1"/>
        <v>200000</v>
      </c>
      <c r="K17" s="21" t="s">
        <v>98</v>
      </c>
      <c r="L17" s="40" t="s">
        <v>35</v>
      </c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-20000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180000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2" workbookViewId="0">
      <selection activeCell="K16" sqref="K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101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7"/>
    </row>
    <row r="7" spans="1:16" ht="18.75" x14ac:dyDescent="0.3">
      <c r="D7" s="57" t="s">
        <v>17</v>
      </c>
      <c r="E7" s="57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57"/>
      <c r="E8" s="57"/>
      <c r="F8" s="57"/>
      <c r="G8" s="57"/>
      <c r="H8" s="57"/>
      <c r="I8" s="57"/>
      <c r="J8" s="57"/>
      <c r="K8" s="58"/>
      <c r="L8" s="58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104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133600</v>
      </c>
      <c r="G14" s="3">
        <v>20600</v>
      </c>
      <c r="H14" s="3"/>
      <c r="I14" s="3"/>
      <c r="J14" s="14">
        <f t="shared" ref="J14:J16" si="0">SUM(H14:I14)</f>
        <v>0</v>
      </c>
      <c r="K14" s="21"/>
      <c r="L14" s="25"/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14">
        <v>35000</v>
      </c>
      <c r="I15" s="14"/>
      <c r="J15" s="14">
        <f t="shared" si="0"/>
        <v>35000</v>
      </c>
      <c r="K15" s="21" t="s">
        <v>105</v>
      </c>
      <c r="L15" s="59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102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10">
        <f t="shared" ref="E17:J17" si="1">SUM(E13:E16)</f>
        <v>140000</v>
      </c>
      <c r="F17" s="10">
        <f t="shared" si="1"/>
        <v>133600</v>
      </c>
      <c r="G17" s="10">
        <f t="shared" si="1"/>
        <v>28300</v>
      </c>
      <c r="H17" s="10">
        <f t="shared" si="1"/>
        <v>105000</v>
      </c>
      <c r="I17" s="10">
        <f t="shared" si="1"/>
        <v>0</v>
      </c>
      <c r="J17" s="10">
        <f t="shared" si="1"/>
        <v>105000</v>
      </c>
      <c r="K17" s="21" t="s">
        <v>108</v>
      </c>
      <c r="L17" s="40"/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-10500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94500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B7" sqref="B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103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7"/>
    </row>
    <row r="7" spans="1:15" ht="18.75" x14ac:dyDescent="0.3">
      <c r="D7" s="57" t="s">
        <v>17</v>
      </c>
      <c r="E7" s="57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57"/>
      <c r="E8" s="57"/>
      <c r="F8" s="57"/>
      <c r="G8" s="57"/>
      <c r="H8" s="57"/>
      <c r="I8" s="57"/>
      <c r="J8" s="57"/>
      <c r="K8" s="58"/>
      <c r="L8" s="58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174000</v>
      </c>
      <c r="G13" s="3">
        <v>10100</v>
      </c>
      <c r="H13" s="3">
        <v>35000</v>
      </c>
      <c r="I13" s="3">
        <v>15000</v>
      </c>
      <c r="J13" s="14">
        <f>SUM(H13:I13)</f>
        <v>50000</v>
      </c>
      <c r="K13" s="21" t="s">
        <v>105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106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174000</v>
      </c>
      <c r="G15" s="28">
        <f t="shared" ref="G15:J17" si="1">SUM(G13:G14)</f>
        <v>10100</v>
      </c>
      <c r="H15" s="28">
        <f t="shared" si="1"/>
        <v>70000</v>
      </c>
      <c r="I15" s="28">
        <f t="shared" si="1"/>
        <v>15000</v>
      </c>
      <c r="J15" s="28">
        <f t="shared" si="1"/>
        <v>85000</v>
      </c>
      <c r="K15" s="21" t="s">
        <v>107</v>
      </c>
      <c r="L15" s="30"/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-8500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>
        <f t="shared" si="1"/>
        <v>76500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0" sqref="J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109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0"/>
    </row>
    <row r="7" spans="1:16" ht="18.75" x14ac:dyDescent="0.3">
      <c r="D7" s="60" t="s">
        <v>17</v>
      </c>
      <c r="E7" s="60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60"/>
      <c r="E8" s="60"/>
      <c r="F8" s="60"/>
      <c r="G8" s="60"/>
      <c r="H8" s="60"/>
      <c r="I8" s="60"/>
      <c r="J8" s="60"/>
      <c r="K8" s="61"/>
      <c r="L8" s="61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v>35000</v>
      </c>
      <c r="K13" s="21" t="s">
        <v>113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172100</v>
      </c>
      <c r="G14" s="3">
        <v>24100</v>
      </c>
      <c r="H14" s="3"/>
      <c r="I14" s="3"/>
      <c r="J14" s="14"/>
      <c r="K14" s="21"/>
      <c r="L14" s="25"/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14">
        <v>35000</v>
      </c>
      <c r="I15" s="14"/>
      <c r="J15" s="14">
        <v>35000</v>
      </c>
      <c r="K15" s="21" t="s">
        <v>113</v>
      </c>
      <c r="L15" s="59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ref="J16" si="0">SUM(H16:I16)</f>
        <v>35000</v>
      </c>
      <c r="K16" s="21" t="s">
        <v>110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55">
        <f t="shared" ref="E17:J17" si="1">SUM(E13:E16)</f>
        <v>140000</v>
      </c>
      <c r="F17" s="55">
        <f t="shared" si="1"/>
        <v>172100</v>
      </c>
      <c r="G17" s="55">
        <f t="shared" si="1"/>
        <v>31800</v>
      </c>
      <c r="H17" s="55">
        <f t="shared" si="1"/>
        <v>105000</v>
      </c>
      <c r="I17" s="55">
        <f t="shared" si="1"/>
        <v>0</v>
      </c>
      <c r="J17" s="55">
        <f t="shared" si="1"/>
        <v>105000</v>
      </c>
      <c r="K17" s="21" t="s">
        <v>114</v>
      </c>
      <c r="L17" s="40"/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-10500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94500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7" spans="1:14" x14ac:dyDescent="0.25">
      <c r="F27" s="35"/>
    </row>
    <row r="29" spans="1:14" x14ac:dyDescent="0.25">
      <c r="F29" s="35"/>
    </row>
  </sheetData>
  <mergeCells count="13">
    <mergeCell ref="A23:L23"/>
    <mergeCell ref="K11:L11"/>
    <mergeCell ref="A17:D17"/>
    <mergeCell ref="A18:I18"/>
    <mergeCell ref="A19:I19"/>
    <mergeCell ref="A21:L21"/>
    <mergeCell ref="A22:L22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111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2"/>
    </row>
    <row r="7" spans="1:15" ht="18.75" x14ac:dyDescent="0.3">
      <c r="D7" s="62" t="s">
        <v>17</v>
      </c>
      <c r="E7" s="62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62"/>
      <c r="E8" s="62"/>
      <c r="F8" s="62"/>
      <c r="G8" s="62"/>
      <c r="H8" s="62"/>
      <c r="I8" s="62"/>
      <c r="J8" s="62"/>
      <c r="K8" s="63"/>
      <c r="L8" s="63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159000</v>
      </c>
      <c r="G13" s="3">
        <v>10100</v>
      </c>
      <c r="H13" s="3">
        <v>25000</v>
      </c>
      <c r="I13" s="3"/>
      <c r="J13" s="14">
        <f>SUM(H13:I13)</f>
        <v>25000</v>
      </c>
      <c r="K13" s="21" t="s">
        <v>113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f>SUM(E14:G14)</f>
        <v>35000</v>
      </c>
      <c r="I14" s="15"/>
      <c r="J14" s="14">
        <f t="shared" ref="J14" si="0">SUM(H14:I14)</f>
        <v>35000</v>
      </c>
      <c r="K14" s="21" t="s">
        <v>112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159000</v>
      </c>
      <c r="G15" s="28">
        <f t="shared" ref="G15:J15" si="1">SUM(G13:G14)</f>
        <v>10100</v>
      </c>
      <c r="H15" s="28">
        <f t="shared" si="1"/>
        <v>60000</v>
      </c>
      <c r="I15" s="28">
        <f t="shared" si="1"/>
        <v>0</v>
      </c>
      <c r="J15" s="28">
        <f t="shared" si="1"/>
        <v>60000</v>
      </c>
      <c r="K15" s="21" t="s">
        <v>114</v>
      </c>
      <c r="L15" s="30"/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-6000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>
        <f>SUM(J15:J16)</f>
        <v>54000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117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6"/>
    </row>
    <row r="7" spans="1:15" ht="18.75" x14ac:dyDescent="0.3">
      <c r="D7" s="66" t="s">
        <v>17</v>
      </c>
      <c r="E7" s="66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66"/>
      <c r="E8" s="66"/>
      <c r="F8" s="66"/>
      <c r="G8" s="66"/>
      <c r="H8" s="66"/>
      <c r="I8" s="66"/>
      <c r="J8" s="66"/>
      <c r="K8" s="67"/>
      <c r="L8" s="67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169000</v>
      </c>
      <c r="G13" s="3">
        <v>10100</v>
      </c>
      <c r="H13" s="3"/>
      <c r="I13" s="3"/>
      <c r="J13" s="14"/>
      <c r="K13" s="21"/>
      <c r="L13" s="26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118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169000</v>
      </c>
      <c r="G15" s="28">
        <f t="shared" ref="G15" si="1">SUM(G13:G14)</f>
        <v>10100</v>
      </c>
      <c r="H15" s="28"/>
      <c r="I15" s="28"/>
      <c r="J15" s="14"/>
      <c r="K15" s="21"/>
      <c r="L15" s="30"/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/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/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5" t="s">
        <v>52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6" customHeight="1" x14ac:dyDescent="0.3">
      <c r="E5" s="6"/>
      <c r="I5" s="6"/>
    </row>
    <row r="6" spans="1:12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1"/>
    </row>
    <row r="7" spans="1:12" ht="18.75" x14ac:dyDescent="0.3">
      <c r="D7" s="31" t="s">
        <v>17</v>
      </c>
      <c r="E7" s="31"/>
      <c r="F7" s="78" t="s">
        <v>41</v>
      </c>
      <c r="G7" s="78"/>
      <c r="H7" s="78"/>
      <c r="I7" s="78"/>
      <c r="J7" s="78"/>
      <c r="K7" s="78"/>
      <c r="L7" s="78"/>
    </row>
    <row r="8" spans="1:12" ht="4.5" customHeight="1" x14ac:dyDescent="0.3">
      <c r="A8" s="5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2" ht="6.75" customHeight="1" x14ac:dyDescent="0.3">
      <c r="K10" s="79"/>
      <c r="L10" s="7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15.75" x14ac:dyDescent="0.25">
      <c r="A12" s="9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2"/>
      <c r="J12" s="14">
        <f>SUM(H12:I12)</f>
        <v>35000</v>
      </c>
      <c r="K12" s="21" t="s">
        <v>55</v>
      </c>
      <c r="L12" s="25" t="s">
        <v>61</v>
      </c>
    </row>
    <row r="13" spans="1:12" ht="18" customHeight="1" x14ac:dyDescent="0.25">
      <c r="A13" s="9">
        <v>2</v>
      </c>
      <c r="B13" s="4" t="s">
        <v>31</v>
      </c>
      <c r="C13" s="1" t="s">
        <v>27</v>
      </c>
      <c r="D13" s="13" t="s">
        <v>32</v>
      </c>
      <c r="E13" s="14">
        <v>35000</v>
      </c>
      <c r="F13" s="14">
        <v>33000</v>
      </c>
      <c r="G13" s="14">
        <v>2200</v>
      </c>
      <c r="H13" s="14">
        <v>35000</v>
      </c>
      <c r="I13" s="14">
        <v>33000</v>
      </c>
      <c r="J13" s="14">
        <f>SUM(H13:I13)</f>
        <v>68000</v>
      </c>
      <c r="K13" s="21" t="s">
        <v>57</v>
      </c>
      <c r="L13" s="25" t="s">
        <v>58</v>
      </c>
    </row>
    <row r="14" spans="1:12" ht="18" customHeight="1" x14ac:dyDescent="0.25">
      <c r="A14" s="9">
        <v>3</v>
      </c>
      <c r="B14" s="4" t="s">
        <v>37</v>
      </c>
      <c r="C14" s="1" t="s">
        <v>25</v>
      </c>
      <c r="D14" s="13" t="s">
        <v>38</v>
      </c>
      <c r="E14" s="14">
        <v>35000</v>
      </c>
      <c r="F14" s="14"/>
      <c r="G14" s="14">
        <v>5500</v>
      </c>
      <c r="H14" s="14">
        <v>35000</v>
      </c>
      <c r="I14" s="10"/>
      <c r="J14" s="14">
        <f t="shared" ref="J14" si="0">SUM(H14:I14)</f>
        <v>35000</v>
      </c>
      <c r="K14" s="21" t="s">
        <v>53</v>
      </c>
      <c r="L14" s="25" t="s">
        <v>40</v>
      </c>
    </row>
    <row r="15" spans="1:12" ht="20.25" customHeight="1" x14ac:dyDescent="0.25">
      <c r="A15" s="80" t="s">
        <v>6</v>
      </c>
      <c r="B15" s="80"/>
      <c r="C15" s="80"/>
      <c r="D15" s="80"/>
      <c r="E15" s="10">
        <f t="shared" ref="E15:J15" si="1">SUM(E12:E14)</f>
        <v>105000</v>
      </c>
      <c r="F15" s="10">
        <f t="shared" si="1"/>
        <v>33000</v>
      </c>
      <c r="G15" s="10">
        <f t="shared" si="1"/>
        <v>7700</v>
      </c>
      <c r="H15" s="10">
        <f t="shared" si="1"/>
        <v>105000</v>
      </c>
      <c r="I15" s="10">
        <f t="shared" si="1"/>
        <v>33000</v>
      </c>
      <c r="J15" s="10">
        <f t="shared" si="1"/>
        <v>138000</v>
      </c>
      <c r="K15" s="21" t="s">
        <v>54</v>
      </c>
      <c r="L15" s="1" t="s">
        <v>35</v>
      </c>
    </row>
    <row r="16" spans="1:12" ht="20.2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-13800</v>
      </c>
      <c r="K16" s="18"/>
      <c r="L16" s="19"/>
    </row>
    <row r="17" spans="1:12" ht="20.25" customHeight="1" x14ac:dyDescent="0.25">
      <c r="A17" s="85" t="s">
        <v>43</v>
      </c>
      <c r="B17" s="86"/>
      <c r="C17" s="86"/>
      <c r="D17" s="86"/>
      <c r="E17" s="86"/>
      <c r="F17" s="86"/>
      <c r="G17" s="86"/>
      <c r="H17" s="86"/>
      <c r="I17" s="87"/>
      <c r="J17" s="3">
        <f>SUM(J15:J16)</f>
        <v>124200</v>
      </c>
      <c r="K17" s="18"/>
      <c r="L17" s="19"/>
    </row>
    <row r="18" spans="1:12" ht="20.25" customHeight="1" x14ac:dyDescent="0.25">
      <c r="A18" s="16"/>
      <c r="B18" s="16"/>
      <c r="C18" s="16"/>
      <c r="D18" s="16"/>
      <c r="E18" s="20"/>
      <c r="F18" s="20"/>
      <c r="G18" s="20"/>
      <c r="H18" s="20"/>
      <c r="I18" s="20"/>
      <c r="J18" s="20"/>
      <c r="K18" s="18"/>
      <c r="L18" s="19"/>
    </row>
    <row r="19" spans="1:12" ht="8.25" customHeight="1" x14ac:dyDescent="0.25">
      <c r="A19" s="16"/>
      <c r="B19" s="16"/>
      <c r="C19" s="16"/>
      <c r="D19" s="16"/>
      <c r="E19" s="17"/>
      <c r="F19" s="27"/>
      <c r="G19" s="27"/>
      <c r="H19" s="27"/>
      <c r="I19" s="27"/>
      <c r="J19" s="20"/>
      <c r="K19" s="18"/>
      <c r="L19" s="19"/>
    </row>
    <row r="20" spans="1:12" x14ac:dyDescent="0.25">
      <c r="A20" s="74" t="s">
        <v>39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</row>
    <row r="21" spans="1:12" x14ac:dyDescent="0.25">
      <c r="A21" s="74" t="s">
        <v>44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</sheetData>
  <mergeCells count="11">
    <mergeCell ref="K10:L10"/>
    <mergeCell ref="A4:L4"/>
    <mergeCell ref="C6:I6"/>
    <mergeCell ref="J6:K6"/>
    <mergeCell ref="F7:L7"/>
    <mergeCell ref="A9:L9"/>
    <mergeCell ref="A15:D15"/>
    <mergeCell ref="A16:I16"/>
    <mergeCell ref="A17:I17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0" sqref="J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115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4"/>
    </row>
    <row r="7" spans="1:16" ht="18.75" x14ac:dyDescent="0.3">
      <c r="D7" s="64" t="s">
        <v>17</v>
      </c>
      <c r="E7" s="64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64"/>
      <c r="E8" s="64"/>
      <c r="F8" s="64"/>
      <c r="G8" s="64"/>
      <c r="H8" s="64"/>
      <c r="I8" s="64"/>
      <c r="J8" s="64"/>
      <c r="K8" s="65"/>
      <c r="L8" s="65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119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210600</v>
      </c>
      <c r="G14" s="3">
        <v>27600</v>
      </c>
      <c r="H14" s="3">
        <v>35000</v>
      </c>
      <c r="I14" s="10">
        <v>125000</v>
      </c>
      <c r="J14" s="14">
        <f t="shared" ref="J14:J16" si="0">SUM(H14:I14)</f>
        <v>160000</v>
      </c>
      <c r="K14" s="21" t="s">
        <v>120</v>
      </c>
      <c r="L14" s="40" t="s">
        <v>34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14"/>
      <c r="I15" s="14"/>
      <c r="J15" s="14"/>
      <c r="K15" s="21"/>
      <c r="L15" s="59"/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116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55">
        <f t="shared" ref="E17:J17" si="1">SUM(E13:E16)</f>
        <v>140000</v>
      </c>
      <c r="F17" s="55">
        <f t="shared" si="1"/>
        <v>210600</v>
      </c>
      <c r="G17" s="55">
        <f t="shared" si="1"/>
        <v>35300</v>
      </c>
      <c r="H17" s="55">
        <f t="shared" si="1"/>
        <v>105000</v>
      </c>
      <c r="I17" s="55">
        <f t="shared" si="1"/>
        <v>125000</v>
      </c>
      <c r="J17" s="55">
        <f t="shared" si="1"/>
        <v>230000</v>
      </c>
      <c r="K17" s="21" t="s">
        <v>121</v>
      </c>
      <c r="L17" s="40" t="s">
        <v>35</v>
      </c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-23000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207000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23:L23"/>
    <mergeCell ref="K11:L11"/>
    <mergeCell ref="A17:D17"/>
    <mergeCell ref="A18:I18"/>
    <mergeCell ref="A19:I19"/>
    <mergeCell ref="A21:L21"/>
    <mergeCell ref="A22:L22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5" sqref="A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122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8"/>
    </row>
    <row r="7" spans="1:15" ht="18.75" x14ac:dyDescent="0.3">
      <c r="D7" s="68" t="s">
        <v>17</v>
      </c>
      <c r="E7" s="68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169000</v>
      </c>
      <c r="G13" s="3">
        <v>10100</v>
      </c>
      <c r="H13" s="3"/>
      <c r="I13" s="3"/>
      <c r="J13" s="14"/>
      <c r="K13" s="21"/>
      <c r="L13" s="26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118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169000</v>
      </c>
      <c r="G15" s="28">
        <f t="shared" ref="G15" si="1">SUM(G13:G14)</f>
        <v>10100</v>
      </c>
      <c r="H15" s="28"/>
      <c r="I15" s="28"/>
      <c r="J15" s="14"/>
      <c r="K15" s="21"/>
      <c r="L15" s="30"/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/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/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L19" sqref="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123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8"/>
    </row>
    <row r="7" spans="1:16" ht="18.75" x14ac:dyDescent="0.3">
      <c r="D7" s="68" t="s">
        <v>17</v>
      </c>
      <c r="E7" s="68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124</v>
      </c>
      <c r="L13" s="40" t="s">
        <v>34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85600</v>
      </c>
      <c r="G14" s="3">
        <v>31100</v>
      </c>
      <c r="H14" s="3">
        <v>35000</v>
      </c>
      <c r="I14" s="10">
        <v>45000</v>
      </c>
      <c r="J14" s="14">
        <f t="shared" ref="J14:J16" si="0">SUM(H14:I14)</f>
        <v>80000</v>
      </c>
      <c r="K14" s="21" t="s">
        <v>125</v>
      </c>
      <c r="L14" s="40" t="s">
        <v>34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5700</v>
      </c>
      <c r="H15" s="14">
        <v>35000</v>
      </c>
      <c r="I15" s="14"/>
      <c r="J15" s="14">
        <f t="shared" si="0"/>
        <v>35000</v>
      </c>
      <c r="K15" s="21" t="s">
        <v>126</v>
      </c>
      <c r="L15" s="40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118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55">
        <f t="shared" ref="E17:J17" si="1">SUM(E13:E16)</f>
        <v>140000</v>
      </c>
      <c r="F17" s="55">
        <f t="shared" si="1"/>
        <v>120600</v>
      </c>
      <c r="G17" s="55">
        <f t="shared" si="1"/>
        <v>42300</v>
      </c>
      <c r="H17" s="55">
        <f t="shared" si="1"/>
        <v>140000</v>
      </c>
      <c r="I17" s="55">
        <f t="shared" si="1"/>
        <v>45000</v>
      </c>
      <c r="J17" s="55">
        <f t="shared" si="1"/>
        <v>185000</v>
      </c>
      <c r="K17" s="21" t="s">
        <v>125</v>
      </c>
      <c r="L17" s="40" t="s">
        <v>35</v>
      </c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-18500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166500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127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8"/>
    </row>
    <row r="7" spans="1:16" ht="18.75" x14ac:dyDescent="0.3">
      <c r="D7" s="68" t="s">
        <v>17</v>
      </c>
      <c r="E7" s="68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128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40600</v>
      </c>
      <c r="G14" s="3"/>
      <c r="H14" s="3">
        <v>35000</v>
      </c>
      <c r="I14" s="10">
        <v>40600</v>
      </c>
      <c r="J14" s="14">
        <f t="shared" ref="J14:J16" si="0">SUM(H14:I14)</f>
        <v>75600</v>
      </c>
      <c r="K14" s="21" t="s">
        <v>129</v>
      </c>
      <c r="L14" s="40" t="s">
        <v>34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5700</v>
      </c>
      <c r="H15" s="14">
        <v>35000</v>
      </c>
      <c r="I15" s="14"/>
      <c r="J15" s="14">
        <f t="shared" si="0"/>
        <v>35000</v>
      </c>
      <c r="K15" s="21" t="s">
        <v>131</v>
      </c>
      <c r="L15" s="40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130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55">
        <f t="shared" ref="E17:J17" si="1">SUM(E13:E16)</f>
        <v>140000</v>
      </c>
      <c r="F17" s="55">
        <f t="shared" si="1"/>
        <v>75600</v>
      </c>
      <c r="G17" s="55">
        <f t="shared" si="1"/>
        <v>11200</v>
      </c>
      <c r="H17" s="55">
        <f t="shared" si="1"/>
        <v>140000</v>
      </c>
      <c r="I17" s="55">
        <f t="shared" si="1"/>
        <v>40600</v>
      </c>
      <c r="J17" s="55">
        <f t="shared" si="1"/>
        <v>180600</v>
      </c>
      <c r="K17" s="71" t="s">
        <v>129</v>
      </c>
      <c r="L17" s="70" t="s">
        <v>35</v>
      </c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-18060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162540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132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8"/>
    </row>
    <row r="7" spans="1:15" ht="18.75" x14ac:dyDescent="0.3">
      <c r="D7" s="68" t="s">
        <v>17</v>
      </c>
      <c r="E7" s="68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207500</v>
      </c>
      <c r="G13" s="3">
        <v>13600</v>
      </c>
      <c r="H13" s="3">
        <v>35000</v>
      </c>
      <c r="I13" s="3"/>
      <c r="J13" s="14">
        <f>SUM(H13:I13)</f>
        <v>35000</v>
      </c>
      <c r="K13" s="21" t="s">
        <v>133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134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2">
        <f t="shared" ref="F15:J15" si="1">SUM(F13:F14)</f>
        <v>207500</v>
      </c>
      <c r="G15" s="22">
        <f t="shared" si="1"/>
        <v>13600</v>
      </c>
      <c r="H15" s="22">
        <f t="shared" si="1"/>
        <v>70000</v>
      </c>
      <c r="I15" s="22">
        <f t="shared" si="1"/>
        <v>0</v>
      </c>
      <c r="J15" s="22">
        <f t="shared" si="1"/>
        <v>70000</v>
      </c>
      <c r="K15" s="21" t="s">
        <v>129</v>
      </c>
      <c r="L15" s="30" t="s">
        <v>35</v>
      </c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-7000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>
        <f>SUM(J15:J16)</f>
        <v>63000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A10" sqref="A10:L1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135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18.75" x14ac:dyDescent="0.3">
      <c r="E5" s="6"/>
      <c r="I5" s="6"/>
    </row>
    <row r="6" spans="1:16" ht="26.25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72"/>
    </row>
    <row r="7" spans="1:16" ht="18.75" x14ac:dyDescent="0.3">
      <c r="D7" s="72" t="s">
        <v>17</v>
      </c>
      <c r="E7" s="72"/>
      <c r="F7" s="78" t="s">
        <v>41</v>
      </c>
      <c r="G7" s="78"/>
      <c r="H7" s="78"/>
      <c r="I7" s="78"/>
      <c r="J7" s="78"/>
      <c r="K7" s="78"/>
      <c r="L7" s="78"/>
    </row>
    <row r="8" spans="1:16" ht="18.75" x14ac:dyDescent="0.3">
      <c r="A8" s="5"/>
      <c r="D8" s="72"/>
      <c r="E8" s="72"/>
      <c r="F8" s="72"/>
      <c r="G8" s="72"/>
      <c r="H8" s="72"/>
      <c r="I8" s="72"/>
      <c r="J8" s="72"/>
      <c r="K8" s="73"/>
      <c r="L8" s="73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18.75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136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/>
      <c r="G14" s="3"/>
      <c r="H14" s="3">
        <v>35000</v>
      </c>
      <c r="I14" s="10"/>
      <c r="J14" s="14">
        <f t="shared" ref="J14:J17" si="0">SUM(H14:I14)</f>
        <v>35000</v>
      </c>
      <c r="K14" s="21" t="s">
        <v>137</v>
      </c>
      <c r="L14" s="25" t="s">
        <v>40</v>
      </c>
      <c r="N14" s="46"/>
      <c r="O14" s="46"/>
      <c r="P14" s="46"/>
    </row>
    <row r="15" spans="1:16" ht="15.75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5700</v>
      </c>
      <c r="H15" s="14"/>
      <c r="I15" s="14"/>
      <c r="J15" s="14">
        <f t="shared" si="0"/>
        <v>0</v>
      </c>
      <c r="K15" s="21"/>
      <c r="L15" s="40"/>
      <c r="N15" s="47"/>
      <c r="O15" s="46"/>
      <c r="P15" s="46"/>
    </row>
    <row r="16" spans="1:16" ht="15.75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138</v>
      </c>
      <c r="L16" s="25" t="s">
        <v>40</v>
      </c>
      <c r="N16" s="46"/>
      <c r="O16" s="47"/>
      <c r="P16" s="46"/>
    </row>
    <row r="17" spans="1:14" ht="18.75" x14ac:dyDescent="0.25">
      <c r="A17" s="80" t="s">
        <v>6</v>
      </c>
      <c r="B17" s="80"/>
      <c r="C17" s="80"/>
      <c r="D17" s="80"/>
      <c r="E17" s="55">
        <f t="shared" ref="E17:I17" si="1">SUM(E13:E16)</f>
        <v>140000</v>
      </c>
      <c r="F17" s="55">
        <f t="shared" si="1"/>
        <v>35000</v>
      </c>
      <c r="G17" s="55">
        <f t="shared" si="1"/>
        <v>11200</v>
      </c>
      <c r="H17" s="55">
        <f t="shared" si="1"/>
        <v>105000</v>
      </c>
      <c r="I17" s="55">
        <f t="shared" si="1"/>
        <v>0</v>
      </c>
      <c r="J17" s="28">
        <f t="shared" si="0"/>
        <v>105000</v>
      </c>
      <c r="K17" s="71" t="s">
        <v>136</v>
      </c>
      <c r="L17" s="70" t="s">
        <v>35</v>
      </c>
      <c r="N17" s="35"/>
    </row>
    <row r="18" spans="1:14" ht="18.75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-10500</v>
      </c>
      <c r="K18" s="18"/>
      <c r="L18" s="19"/>
    </row>
    <row r="19" spans="1:14" ht="18.75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94500</v>
      </c>
      <c r="K19" s="18"/>
      <c r="L19" s="19"/>
      <c r="M19" s="35"/>
      <c r="N19" s="35"/>
    </row>
    <row r="20" spans="1:14" ht="18.75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.75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4" workbookViewId="0">
      <selection activeCell="H17" sqref="H17: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59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3"/>
    </row>
    <row r="7" spans="1:15" ht="18.75" x14ac:dyDescent="0.3">
      <c r="D7" s="33" t="s">
        <v>17</v>
      </c>
      <c r="E7" s="33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33"/>
      <c r="E8" s="33"/>
      <c r="F8" s="33"/>
      <c r="G8" s="33"/>
      <c r="H8" s="33"/>
      <c r="I8" s="33"/>
      <c r="J8" s="33"/>
      <c r="K8" s="34"/>
      <c r="L8" s="34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9" customHeight="1" x14ac:dyDescent="0.3">
      <c r="K10" s="79"/>
      <c r="L10" s="79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213200</v>
      </c>
      <c r="G12" s="3"/>
      <c r="H12" s="3">
        <v>35000</v>
      </c>
      <c r="I12" s="3">
        <v>15000</v>
      </c>
      <c r="J12" s="10">
        <f>SUM(H12:I12)</f>
        <v>50000</v>
      </c>
      <c r="K12" s="21" t="s">
        <v>63</v>
      </c>
      <c r="L12" s="1" t="s">
        <v>34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63</v>
      </c>
      <c r="L13" s="1" t="s">
        <v>34</v>
      </c>
      <c r="M13" s="35"/>
    </row>
    <row r="14" spans="1:15" ht="20.25" customHeight="1" x14ac:dyDescent="0.25">
      <c r="A14" s="80" t="s">
        <v>6</v>
      </c>
      <c r="B14" s="80"/>
      <c r="C14" s="80"/>
      <c r="D14" s="80"/>
      <c r="E14" s="22">
        <f>SUM(E12:E13)</f>
        <v>70000</v>
      </c>
      <c r="F14" s="28">
        <f>SUM(F12:F13)</f>
        <v>213200</v>
      </c>
      <c r="G14" s="28">
        <f t="shared" ref="G14:J14" si="1">SUM(G12:G13)</f>
        <v>0</v>
      </c>
      <c r="H14" s="28">
        <f t="shared" si="1"/>
        <v>70000</v>
      </c>
      <c r="I14" s="28">
        <f t="shared" si="1"/>
        <v>15000</v>
      </c>
      <c r="J14" s="28">
        <f t="shared" si="1"/>
        <v>85000</v>
      </c>
      <c r="K14" s="21" t="s">
        <v>64</v>
      </c>
      <c r="L14" s="30" t="s">
        <v>35</v>
      </c>
    </row>
    <row r="15" spans="1:15" ht="21.75" customHeight="1" x14ac:dyDescent="0.25">
      <c r="A15" s="81" t="s">
        <v>42</v>
      </c>
      <c r="B15" s="81"/>
      <c r="C15" s="81"/>
      <c r="D15" s="81"/>
      <c r="E15" s="81"/>
      <c r="F15" s="81"/>
      <c r="G15" s="81"/>
      <c r="H15" s="81"/>
      <c r="I15" s="81"/>
      <c r="J15" s="3">
        <f>-J14*0.1</f>
        <v>-8500</v>
      </c>
      <c r="K15" s="23"/>
      <c r="L15" s="24"/>
    </row>
    <row r="16" spans="1:15" ht="18.75" x14ac:dyDescent="0.25">
      <c r="A16" s="81" t="s">
        <v>43</v>
      </c>
      <c r="B16" s="81"/>
      <c r="C16" s="81"/>
      <c r="D16" s="81"/>
      <c r="E16" s="81"/>
      <c r="F16" s="81"/>
      <c r="G16" s="81"/>
      <c r="H16" s="81"/>
      <c r="I16" s="81"/>
      <c r="J16" s="22">
        <f>SUM(J14:J15)</f>
        <v>76500</v>
      </c>
    </row>
    <row r="17" spans="1:12" ht="15.75" x14ac:dyDescent="0.25">
      <c r="A17" s="1">
        <v>4</v>
      </c>
      <c r="B17" s="4" t="s">
        <v>24</v>
      </c>
      <c r="C17" s="1" t="s">
        <v>25</v>
      </c>
      <c r="D17" s="13" t="s">
        <v>26</v>
      </c>
      <c r="E17" s="14">
        <v>33000</v>
      </c>
      <c r="F17" s="14">
        <v>63000</v>
      </c>
      <c r="G17" s="14">
        <v>6600</v>
      </c>
      <c r="H17" s="82" t="s">
        <v>36</v>
      </c>
      <c r="I17" s="83"/>
      <c r="J17" s="83"/>
      <c r="K17" s="83"/>
      <c r="L17" s="84"/>
    </row>
    <row r="19" spans="1:12" x14ac:dyDescent="0.25">
      <c r="A19" s="74" t="s">
        <v>49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</row>
    <row r="20" spans="1:12" x14ac:dyDescent="0.25">
      <c r="A20" s="74" t="s">
        <v>51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</row>
  </sheetData>
  <mergeCells count="12">
    <mergeCell ref="A20:L20"/>
    <mergeCell ref="A4:L4"/>
    <mergeCell ref="C6:I6"/>
    <mergeCell ref="J6:K6"/>
    <mergeCell ref="F7:L7"/>
    <mergeCell ref="A9:L9"/>
    <mergeCell ref="K10:L10"/>
    <mergeCell ref="A14:D14"/>
    <mergeCell ref="A15:I15"/>
    <mergeCell ref="A16:I16"/>
    <mergeCell ref="H17:L17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I14" sqref="I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5" t="s">
        <v>60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6" customHeight="1" x14ac:dyDescent="0.3">
      <c r="E5" s="6"/>
      <c r="I5" s="6"/>
    </row>
    <row r="6" spans="1:12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3"/>
    </row>
    <row r="7" spans="1:12" ht="18.75" x14ac:dyDescent="0.3">
      <c r="D7" s="33" t="s">
        <v>17</v>
      </c>
      <c r="E7" s="33"/>
      <c r="F7" s="78" t="s">
        <v>41</v>
      </c>
      <c r="G7" s="78"/>
      <c r="H7" s="78"/>
      <c r="I7" s="78"/>
      <c r="J7" s="78"/>
      <c r="K7" s="78"/>
      <c r="L7" s="78"/>
    </row>
    <row r="8" spans="1:12" ht="4.5" customHeight="1" x14ac:dyDescent="0.3">
      <c r="A8" s="5"/>
      <c r="D8" s="33"/>
      <c r="E8" s="33"/>
      <c r="F8" s="33"/>
      <c r="G8" s="33"/>
      <c r="H8" s="33"/>
      <c r="I8" s="33"/>
      <c r="J8" s="33"/>
      <c r="K8" s="34"/>
      <c r="L8" s="34"/>
    </row>
    <row r="9" spans="1:12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2" ht="6.75" customHeight="1" x14ac:dyDescent="0.3">
      <c r="K10" s="79"/>
      <c r="L10" s="7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15.75" x14ac:dyDescent="0.25">
      <c r="A12" s="9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>
        <v>35000</v>
      </c>
      <c r="J12" s="14">
        <f>SUM(H12:I12)</f>
        <v>70000</v>
      </c>
      <c r="K12" s="21" t="s">
        <v>55</v>
      </c>
      <c r="L12" s="25" t="s">
        <v>63</v>
      </c>
    </row>
    <row r="13" spans="1:12" ht="15.75" x14ac:dyDescent="0.25">
      <c r="A13" s="9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72600</v>
      </c>
      <c r="G13" s="3">
        <v>6600</v>
      </c>
      <c r="H13" s="14">
        <v>35000</v>
      </c>
      <c r="I13" s="3">
        <v>15000</v>
      </c>
      <c r="J13" s="14">
        <f t="shared" ref="J13:J15" si="0">SUM(H13:I13)</f>
        <v>50000</v>
      </c>
      <c r="K13" s="21" t="s">
        <v>64</v>
      </c>
      <c r="L13" s="25" t="s">
        <v>40</v>
      </c>
    </row>
    <row r="14" spans="1:12" ht="18" customHeight="1" x14ac:dyDescent="0.25">
      <c r="A14" s="9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14">
        <v>35000</v>
      </c>
      <c r="J14" s="14">
        <f>SUM(H14:H14)</f>
        <v>35000</v>
      </c>
      <c r="K14" s="21" t="s">
        <v>64</v>
      </c>
      <c r="L14" s="25" t="s">
        <v>40</v>
      </c>
    </row>
    <row r="15" spans="1:12" ht="18" customHeight="1" x14ac:dyDescent="0.25">
      <c r="A15" s="9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62</v>
      </c>
      <c r="L15" s="25" t="s">
        <v>40</v>
      </c>
    </row>
    <row r="16" spans="1:12" ht="20.25" customHeight="1" x14ac:dyDescent="0.25">
      <c r="A16" s="80" t="s">
        <v>6</v>
      </c>
      <c r="B16" s="80"/>
      <c r="C16" s="80"/>
      <c r="D16" s="80"/>
      <c r="E16" s="10">
        <f t="shared" ref="E16:J16" si="1">SUM(E12:E15)</f>
        <v>140000</v>
      </c>
      <c r="F16" s="10">
        <f t="shared" si="1"/>
        <v>72600</v>
      </c>
      <c r="G16" s="10">
        <f t="shared" si="1"/>
        <v>14300</v>
      </c>
      <c r="H16" s="10">
        <f t="shared" si="1"/>
        <v>140000</v>
      </c>
      <c r="I16" s="10">
        <f t="shared" si="1"/>
        <v>50000</v>
      </c>
      <c r="J16" s="10">
        <f t="shared" si="1"/>
        <v>190000</v>
      </c>
      <c r="K16" s="21" t="s">
        <v>65</v>
      </c>
      <c r="L16" s="1" t="s">
        <v>35</v>
      </c>
    </row>
    <row r="17" spans="1:12" ht="20.25" customHeight="1" x14ac:dyDescent="0.25">
      <c r="A17" s="81" t="s">
        <v>42</v>
      </c>
      <c r="B17" s="81"/>
      <c r="C17" s="81"/>
      <c r="D17" s="81"/>
      <c r="E17" s="81"/>
      <c r="F17" s="81"/>
      <c r="G17" s="81"/>
      <c r="H17" s="81"/>
      <c r="I17" s="81"/>
      <c r="J17" s="3">
        <f>-J16*0.1</f>
        <v>-19000</v>
      </c>
      <c r="K17" s="18"/>
      <c r="L17" s="19"/>
    </row>
    <row r="18" spans="1:12" ht="20.25" customHeight="1" x14ac:dyDescent="0.25">
      <c r="A18" s="85" t="s">
        <v>43</v>
      </c>
      <c r="B18" s="86"/>
      <c r="C18" s="86"/>
      <c r="D18" s="86"/>
      <c r="E18" s="86"/>
      <c r="F18" s="86"/>
      <c r="G18" s="86"/>
      <c r="H18" s="86"/>
      <c r="I18" s="87"/>
      <c r="J18" s="3">
        <f>SUM(J16:J17)</f>
        <v>171000</v>
      </c>
      <c r="K18" s="18"/>
      <c r="L18" s="19"/>
    </row>
    <row r="19" spans="1:12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</row>
    <row r="20" spans="1:12" ht="8.25" customHeight="1" x14ac:dyDescent="0.25">
      <c r="A20" s="16"/>
      <c r="B20" s="16"/>
      <c r="C20" s="16"/>
      <c r="D20" s="16"/>
      <c r="E20" s="17"/>
      <c r="F20" s="27"/>
      <c r="G20" s="27"/>
      <c r="H20" s="27"/>
      <c r="I20" s="27"/>
      <c r="J20" s="20"/>
      <c r="K20" s="18"/>
      <c r="L20" s="19"/>
    </row>
    <row r="21" spans="1:12" x14ac:dyDescent="0.25">
      <c r="A21" s="74" t="s">
        <v>39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2" x14ac:dyDescent="0.25">
      <c r="A22" s="74" t="s">
        <v>44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</sheetData>
  <mergeCells count="11">
    <mergeCell ref="K10:L10"/>
    <mergeCell ref="A4:L4"/>
    <mergeCell ref="C6:I6"/>
    <mergeCell ref="J6:K6"/>
    <mergeCell ref="F7:L7"/>
    <mergeCell ref="A9:L9"/>
    <mergeCell ref="A16:D16"/>
    <mergeCell ref="A17:I17"/>
    <mergeCell ref="A18:I18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C4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5" t="s">
        <v>66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6" customHeight="1" x14ac:dyDescent="0.3">
      <c r="E5" s="6"/>
      <c r="I5" s="6"/>
    </row>
    <row r="6" spans="1:12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6"/>
    </row>
    <row r="7" spans="1:12" ht="18.75" x14ac:dyDescent="0.3">
      <c r="D7" s="36" t="s">
        <v>17</v>
      </c>
      <c r="E7" s="36"/>
      <c r="F7" s="78" t="s">
        <v>41</v>
      </c>
      <c r="G7" s="78"/>
      <c r="H7" s="78"/>
      <c r="I7" s="78"/>
      <c r="J7" s="78"/>
      <c r="K7" s="78"/>
      <c r="L7" s="78"/>
    </row>
    <row r="8" spans="1:12" ht="4.5" customHeight="1" x14ac:dyDescent="0.3">
      <c r="A8" s="5"/>
      <c r="D8" s="36"/>
      <c r="E8" s="36"/>
      <c r="F8" s="36"/>
      <c r="G8" s="36"/>
      <c r="H8" s="36"/>
      <c r="I8" s="36"/>
      <c r="J8" s="36"/>
      <c r="K8" s="37"/>
      <c r="L8" s="37"/>
    </row>
    <row r="9" spans="1:12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2" ht="6.75" customHeight="1" x14ac:dyDescent="0.3">
      <c r="K10" s="79"/>
      <c r="L10" s="7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15.75" x14ac:dyDescent="0.25">
      <c r="A12" s="9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/>
      <c r="J12" s="14">
        <f>SUM(H12:I12)</f>
        <v>35000</v>
      </c>
      <c r="K12" s="21" t="s">
        <v>70</v>
      </c>
      <c r="L12" s="25" t="s">
        <v>61</v>
      </c>
    </row>
    <row r="13" spans="1:12" ht="15.75" x14ac:dyDescent="0.25">
      <c r="A13" s="9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57600</v>
      </c>
      <c r="G13" s="3">
        <v>6600</v>
      </c>
      <c r="H13" s="3"/>
      <c r="I13" s="3"/>
      <c r="J13" s="14">
        <f t="shared" ref="J13:J15" si="0">SUM(H13:I13)</f>
        <v>0</v>
      </c>
      <c r="K13" s="21"/>
      <c r="L13" s="25"/>
    </row>
    <row r="14" spans="1:12" ht="18" customHeight="1" x14ac:dyDescent="0.25">
      <c r="A14" s="9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14">
        <v>35000</v>
      </c>
      <c r="J14" s="14">
        <f t="shared" si="0"/>
        <v>35000</v>
      </c>
      <c r="K14" s="21" t="s">
        <v>71</v>
      </c>
      <c r="L14" s="40" t="s">
        <v>34</v>
      </c>
    </row>
    <row r="15" spans="1:12" ht="18" customHeight="1" x14ac:dyDescent="0.25">
      <c r="A15" s="9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69</v>
      </c>
      <c r="L15" s="25" t="s">
        <v>40</v>
      </c>
    </row>
    <row r="16" spans="1:12" ht="20.25" customHeight="1" x14ac:dyDescent="0.25">
      <c r="A16" s="80" t="s">
        <v>6</v>
      </c>
      <c r="B16" s="80"/>
      <c r="C16" s="80"/>
      <c r="D16" s="80"/>
      <c r="E16" s="10">
        <f t="shared" ref="E16:J16" si="1">SUM(E12:E15)</f>
        <v>140000</v>
      </c>
      <c r="F16" s="10">
        <f t="shared" si="1"/>
        <v>57600</v>
      </c>
      <c r="G16" s="10">
        <f t="shared" si="1"/>
        <v>14300</v>
      </c>
      <c r="H16" s="10">
        <f t="shared" si="1"/>
        <v>105000</v>
      </c>
      <c r="I16" s="10">
        <f t="shared" si="1"/>
        <v>0</v>
      </c>
      <c r="J16" s="10">
        <f t="shared" si="1"/>
        <v>105000</v>
      </c>
      <c r="K16" s="21" t="s">
        <v>72</v>
      </c>
      <c r="L16" s="1" t="s">
        <v>35</v>
      </c>
    </row>
    <row r="17" spans="1:13" ht="20.25" customHeight="1" x14ac:dyDescent="0.25">
      <c r="A17" s="81" t="s">
        <v>42</v>
      </c>
      <c r="B17" s="81"/>
      <c r="C17" s="81"/>
      <c r="D17" s="81"/>
      <c r="E17" s="81"/>
      <c r="F17" s="81"/>
      <c r="G17" s="81"/>
      <c r="H17" s="81"/>
      <c r="I17" s="81"/>
      <c r="J17" s="3">
        <f>-J16*0.1</f>
        <v>-10500</v>
      </c>
      <c r="K17" s="18"/>
      <c r="L17" s="19"/>
    </row>
    <row r="18" spans="1:13" ht="20.25" customHeight="1" x14ac:dyDescent="0.25">
      <c r="A18" s="85" t="s">
        <v>43</v>
      </c>
      <c r="B18" s="86"/>
      <c r="C18" s="86"/>
      <c r="D18" s="86"/>
      <c r="E18" s="86"/>
      <c r="F18" s="86"/>
      <c r="G18" s="86"/>
      <c r="H18" s="86"/>
      <c r="I18" s="87"/>
      <c r="J18" s="3">
        <f>SUM(J16:J17)</f>
        <v>94500</v>
      </c>
      <c r="K18" s="18"/>
      <c r="L18" s="19"/>
      <c r="M18" s="35"/>
    </row>
    <row r="19" spans="1:13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  <c r="M19" s="35"/>
    </row>
    <row r="20" spans="1:13" ht="15" customHeight="1" x14ac:dyDescent="0.25">
      <c r="A20" s="88" t="s">
        <v>67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</row>
    <row r="21" spans="1:13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3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</sheetData>
  <mergeCells count="12">
    <mergeCell ref="A16:D16"/>
    <mergeCell ref="A17:I17"/>
    <mergeCell ref="A18:I18"/>
    <mergeCell ref="A21:L21"/>
    <mergeCell ref="A22:L22"/>
    <mergeCell ref="A20:L20"/>
    <mergeCell ref="K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13" sqref="G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68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6"/>
    </row>
    <row r="7" spans="1:15" ht="18.75" x14ac:dyDescent="0.3">
      <c r="D7" s="36" t="s">
        <v>17</v>
      </c>
      <c r="E7" s="36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36"/>
      <c r="E8" s="36"/>
      <c r="F8" s="36"/>
      <c r="G8" s="36"/>
      <c r="H8" s="36"/>
      <c r="I8" s="36"/>
      <c r="J8" s="36"/>
      <c r="K8" s="37"/>
      <c r="L8" s="37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9" customHeight="1" x14ac:dyDescent="0.3">
      <c r="K10" s="79"/>
      <c r="L10" s="79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164000</v>
      </c>
      <c r="G12" s="3">
        <v>6600</v>
      </c>
      <c r="H12" s="3">
        <v>35000</v>
      </c>
      <c r="I12" s="3">
        <v>15000</v>
      </c>
      <c r="J12" s="10">
        <f>SUM(H12:I12)</f>
        <v>50000</v>
      </c>
      <c r="K12" s="21" t="s">
        <v>71</v>
      </c>
      <c r="L12" s="1" t="s">
        <v>34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71</v>
      </c>
      <c r="L13" s="1" t="s">
        <v>34</v>
      </c>
      <c r="M13" s="35"/>
    </row>
    <row r="14" spans="1:15" ht="20.25" customHeight="1" x14ac:dyDescent="0.25">
      <c r="A14" s="80" t="s">
        <v>6</v>
      </c>
      <c r="B14" s="80"/>
      <c r="C14" s="80"/>
      <c r="D14" s="80"/>
      <c r="E14" s="22">
        <f>SUM(E12:E13)</f>
        <v>70000</v>
      </c>
      <c r="F14" s="28">
        <f>SUM(F12:F13)</f>
        <v>164000</v>
      </c>
      <c r="G14" s="28">
        <f t="shared" ref="G14:J14" si="1">SUM(G12:G13)</f>
        <v>6600</v>
      </c>
      <c r="H14" s="28">
        <f t="shared" si="1"/>
        <v>70000</v>
      </c>
      <c r="I14" s="28">
        <f t="shared" si="1"/>
        <v>15000</v>
      </c>
      <c r="J14" s="28">
        <f t="shared" si="1"/>
        <v>85000</v>
      </c>
      <c r="K14" s="21" t="s">
        <v>72</v>
      </c>
      <c r="L14" s="30" t="s">
        <v>35</v>
      </c>
    </row>
    <row r="15" spans="1:15" ht="21.75" customHeight="1" x14ac:dyDescent="0.25">
      <c r="A15" s="81" t="s">
        <v>42</v>
      </c>
      <c r="B15" s="81"/>
      <c r="C15" s="81"/>
      <c r="D15" s="81"/>
      <c r="E15" s="81"/>
      <c r="F15" s="81"/>
      <c r="G15" s="81"/>
      <c r="H15" s="81"/>
      <c r="I15" s="81"/>
      <c r="J15" s="3">
        <f>-J14*0.1</f>
        <v>-8500</v>
      </c>
      <c r="K15" s="23"/>
      <c r="L15" s="24"/>
    </row>
    <row r="16" spans="1:15" ht="18.75" x14ac:dyDescent="0.25">
      <c r="A16" s="81" t="s">
        <v>43</v>
      </c>
      <c r="B16" s="81"/>
      <c r="C16" s="81"/>
      <c r="D16" s="81"/>
      <c r="E16" s="81"/>
      <c r="F16" s="81"/>
      <c r="G16" s="81"/>
      <c r="H16" s="81"/>
      <c r="I16" s="81"/>
      <c r="J16" s="22">
        <f>SUM(J14:J15)</f>
        <v>76500</v>
      </c>
    </row>
    <row r="17" spans="12:12" x14ac:dyDescent="0.25">
      <c r="L17" s="35"/>
    </row>
  </sheetData>
  <mergeCells count="9">
    <mergeCell ref="A14:D14"/>
    <mergeCell ref="A15:I15"/>
    <mergeCell ref="A16:I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4" workbookViewId="0">
      <selection activeCell="I12" sqref="I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73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8"/>
    </row>
    <row r="7" spans="1:15" ht="18.75" x14ac:dyDescent="0.3">
      <c r="D7" s="38" t="s">
        <v>17</v>
      </c>
      <c r="E7" s="38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38"/>
      <c r="E8" s="38"/>
      <c r="F8" s="38"/>
      <c r="G8" s="38"/>
      <c r="H8" s="38"/>
      <c r="I8" s="38"/>
      <c r="J8" s="38"/>
      <c r="K8" s="39"/>
      <c r="L8" s="39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9" customHeight="1" x14ac:dyDescent="0.3">
      <c r="K10" s="79"/>
      <c r="L10" s="79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164000</v>
      </c>
      <c r="G12" s="3">
        <v>6600</v>
      </c>
      <c r="H12" s="3">
        <v>35000</v>
      </c>
      <c r="I12" s="3"/>
      <c r="J12" s="10">
        <f>SUM(H12:I12)</f>
        <v>35000</v>
      </c>
      <c r="K12" s="21" t="s">
        <v>75</v>
      </c>
      <c r="L12" s="1" t="s">
        <v>61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75</v>
      </c>
      <c r="L13" s="1" t="s">
        <v>61</v>
      </c>
      <c r="M13" s="35"/>
    </row>
    <row r="14" spans="1:15" ht="20.25" customHeight="1" x14ac:dyDescent="0.25">
      <c r="A14" s="80" t="s">
        <v>6</v>
      </c>
      <c r="B14" s="80"/>
      <c r="C14" s="80"/>
      <c r="D14" s="80"/>
      <c r="E14" s="22">
        <f>SUM(E12:E13)</f>
        <v>70000</v>
      </c>
      <c r="F14" s="28">
        <f>SUM(F12:F13)</f>
        <v>164000</v>
      </c>
      <c r="G14" s="28">
        <f t="shared" ref="G14:J14" si="1">SUM(G12:G13)</f>
        <v>6600</v>
      </c>
      <c r="H14" s="28">
        <f t="shared" si="1"/>
        <v>70000</v>
      </c>
      <c r="I14" s="28">
        <f t="shared" si="1"/>
        <v>0</v>
      </c>
      <c r="J14" s="28">
        <f t="shared" si="1"/>
        <v>70000</v>
      </c>
      <c r="K14" s="21" t="s">
        <v>75</v>
      </c>
      <c r="L14" s="30" t="s">
        <v>35</v>
      </c>
    </row>
    <row r="15" spans="1:15" ht="21.75" customHeight="1" x14ac:dyDescent="0.25">
      <c r="A15" s="81" t="s">
        <v>42</v>
      </c>
      <c r="B15" s="81"/>
      <c r="C15" s="81"/>
      <c r="D15" s="81"/>
      <c r="E15" s="81"/>
      <c r="F15" s="81"/>
      <c r="G15" s="81"/>
      <c r="H15" s="81"/>
      <c r="I15" s="81"/>
      <c r="J15" s="3">
        <f>-J14*0.1</f>
        <v>-7000</v>
      </c>
      <c r="K15" s="23"/>
      <c r="L15" s="24"/>
    </row>
    <row r="16" spans="1:15" ht="18.75" x14ac:dyDescent="0.25">
      <c r="A16" s="81" t="s">
        <v>43</v>
      </c>
      <c r="B16" s="81"/>
      <c r="C16" s="81"/>
      <c r="D16" s="81"/>
      <c r="E16" s="81"/>
      <c r="F16" s="81"/>
      <c r="G16" s="81"/>
      <c r="H16" s="81"/>
      <c r="I16" s="81"/>
      <c r="J16" s="22">
        <f>SUM(J14:J15)</f>
        <v>63000</v>
      </c>
    </row>
    <row r="17" spans="12:12" x14ac:dyDescent="0.25">
      <c r="L17" s="35"/>
    </row>
  </sheetData>
  <mergeCells count="9">
    <mergeCell ref="A14:D14"/>
    <mergeCell ref="A15:I15"/>
    <mergeCell ref="A16:I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0" sqref="A20: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4" x14ac:dyDescent="0.25">
      <c r="A1" s="5" t="s">
        <v>11</v>
      </c>
    </row>
    <row r="2" spans="1:14" x14ac:dyDescent="0.25">
      <c r="A2" s="5" t="s">
        <v>12</v>
      </c>
    </row>
    <row r="3" spans="1:14" x14ac:dyDescent="0.25">
      <c r="A3" s="5" t="s">
        <v>13</v>
      </c>
    </row>
    <row r="4" spans="1:14" ht="23.25" x14ac:dyDescent="0.25">
      <c r="A4" s="75" t="s">
        <v>74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4" ht="6" customHeight="1" x14ac:dyDescent="0.3">
      <c r="E5" s="6"/>
      <c r="I5" s="6"/>
    </row>
    <row r="6" spans="1:14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8"/>
    </row>
    <row r="7" spans="1:14" ht="18.75" x14ac:dyDescent="0.3">
      <c r="D7" s="38" t="s">
        <v>17</v>
      </c>
      <c r="E7" s="38"/>
      <c r="F7" s="78" t="s">
        <v>41</v>
      </c>
      <c r="G7" s="78"/>
      <c r="H7" s="78"/>
      <c r="I7" s="78"/>
      <c r="J7" s="78"/>
      <c r="K7" s="78"/>
      <c r="L7" s="78"/>
    </row>
    <row r="8" spans="1:14" ht="4.5" customHeight="1" x14ac:dyDescent="0.3">
      <c r="A8" s="5"/>
      <c r="D8" s="38"/>
      <c r="E8" s="38"/>
      <c r="F8" s="38"/>
      <c r="G8" s="38"/>
      <c r="H8" s="38"/>
      <c r="I8" s="38"/>
      <c r="J8" s="38"/>
      <c r="K8" s="39"/>
      <c r="L8" s="39"/>
    </row>
    <row r="9" spans="1:14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4" ht="6.75" customHeight="1" x14ac:dyDescent="0.3">
      <c r="K10" s="79"/>
      <c r="L10" s="79"/>
    </row>
    <row r="11" spans="1:14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4" ht="15.75" x14ac:dyDescent="0.25">
      <c r="A12" s="41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/>
      <c r="J12" s="14">
        <f>SUM(H12:I12)</f>
        <v>35000</v>
      </c>
      <c r="K12" s="21" t="s">
        <v>75</v>
      </c>
      <c r="L12" s="40" t="s">
        <v>61</v>
      </c>
    </row>
    <row r="13" spans="1:14" ht="15.75" x14ac:dyDescent="0.25">
      <c r="A13" s="41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96600</v>
      </c>
      <c r="G13" s="3">
        <v>10100</v>
      </c>
      <c r="H13" s="3"/>
      <c r="I13" s="3"/>
      <c r="J13" s="14">
        <f t="shared" ref="J13:J15" si="0">SUM(H13:I13)</f>
        <v>0</v>
      </c>
      <c r="K13" s="21"/>
      <c r="L13" s="40"/>
    </row>
    <row r="14" spans="1:14" ht="18" customHeight="1" x14ac:dyDescent="0.25">
      <c r="A14" s="41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14">
        <v>35000</v>
      </c>
      <c r="J14" s="14">
        <f t="shared" si="0"/>
        <v>35000</v>
      </c>
      <c r="K14" s="21" t="s">
        <v>77</v>
      </c>
      <c r="L14" s="40" t="s">
        <v>61</v>
      </c>
      <c r="N14" s="35"/>
    </row>
    <row r="15" spans="1:14" ht="18" customHeight="1" x14ac:dyDescent="0.25">
      <c r="A15" s="41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76</v>
      </c>
      <c r="L15" s="40" t="s">
        <v>61</v>
      </c>
    </row>
    <row r="16" spans="1:14" ht="20.25" customHeight="1" x14ac:dyDescent="0.25">
      <c r="A16" s="80" t="s">
        <v>6</v>
      </c>
      <c r="B16" s="80"/>
      <c r="C16" s="80"/>
      <c r="D16" s="80"/>
      <c r="E16" s="10">
        <f t="shared" ref="E16:J16" si="1">SUM(E12:E15)</f>
        <v>140000</v>
      </c>
      <c r="F16" s="10">
        <f t="shared" si="1"/>
        <v>96600</v>
      </c>
      <c r="G16" s="10">
        <f t="shared" si="1"/>
        <v>17800</v>
      </c>
      <c r="H16" s="10">
        <f t="shared" si="1"/>
        <v>105000</v>
      </c>
      <c r="I16" s="10">
        <f t="shared" si="1"/>
        <v>0</v>
      </c>
      <c r="J16" s="10">
        <f t="shared" si="1"/>
        <v>105000</v>
      </c>
      <c r="K16" s="21" t="s">
        <v>75</v>
      </c>
      <c r="L16" s="40" t="s">
        <v>35</v>
      </c>
      <c r="N16" s="35"/>
    </row>
    <row r="17" spans="1:14" ht="20.25" customHeight="1" x14ac:dyDescent="0.25">
      <c r="A17" s="81" t="s">
        <v>42</v>
      </c>
      <c r="B17" s="81"/>
      <c r="C17" s="81"/>
      <c r="D17" s="81"/>
      <c r="E17" s="81"/>
      <c r="F17" s="81"/>
      <c r="G17" s="81"/>
      <c r="H17" s="81"/>
      <c r="I17" s="81"/>
      <c r="J17" s="3">
        <f>-J16*0.1</f>
        <v>-10500</v>
      </c>
      <c r="K17" s="18"/>
      <c r="L17" s="19"/>
    </row>
    <row r="18" spans="1:14" ht="20.25" customHeight="1" x14ac:dyDescent="0.25">
      <c r="A18" s="85" t="s">
        <v>43</v>
      </c>
      <c r="B18" s="86"/>
      <c r="C18" s="86"/>
      <c r="D18" s="86"/>
      <c r="E18" s="86"/>
      <c r="F18" s="86"/>
      <c r="G18" s="86"/>
      <c r="H18" s="86"/>
      <c r="I18" s="87"/>
      <c r="J18" s="22">
        <f>SUM(J16:J17)</f>
        <v>94500</v>
      </c>
      <c r="K18" s="18"/>
      <c r="L18" s="19"/>
      <c r="M18" s="35"/>
      <c r="N18" s="35"/>
    </row>
    <row r="19" spans="1:14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  <c r="M19" s="35"/>
    </row>
    <row r="20" spans="1:14" ht="15" customHeight="1" x14ac:dyDescent="0.25">
      <c r="A20" s="88" t="s">
        <v>67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</row>
    <row r="21" spans="1:14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</sheetData>
  <mergeCells count="12">
    <mergeCell ref="A22:L22"/>
    <mergeCell ref="A4:L4"/>
    <mergeCell ref="C6:I6"/>
    <mergeCell ref="J6:K6"/>
    <mergeCell ref="F7:L7"/>
    <mergeCell ref="A9:L9"/>
    <mergeCell ref="K10:L10"/>
    <mergeCell ref="A16:D16"/>
    <mergeCell ref="A17:I17"/>
    <mergeCell ref="A18:I18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4" workbookViewId="0">
      <selection activeCell="K15" sqref="K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80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44"/>
    </row>
    <row r="7" spans="1:15" ht="18.75" x14ac:dyDescent="0.3">
      <c r="D7" s="44" t="s">
        <v>17</v>
      </c>
      <c r="E7" s="44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44"/>
      <c r="E8" s="44"/>
      <c r="F8" s="44"/>
      <c r="G8" s="44"/>
      <c r="H8" s="44"/>
      <c r="I8" s="44"/>
      <c r="J8" s="44"/>
      <c r="K8" s="45"/>
      <c r="L8" s="45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9" customHeight="1" x14ac:dyDescent="0.3">
      <c r="K10" s="79"/>
      <c r="L10" s="79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164000</v>
      </c>
      <c r="G12" s="3">
        <v>6600</v>
      </c>
      <c r="H12" s="3">
        <v>35000</v>
      </c>
      <c r="I12" s="3"/>
      <c r="J12" s="10">
        <f>SUM(H12:I12)</f>
        <v>35000</v>
      </c>
      <c r="K12" s="21" t="s">
        <v>81</v>
      </c>
      <c r="L12" s="1" t="s">
        <v>34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81</v>
      </c>
      <c r="L13" s="1" t="s">
        <v>34</v>
      </c>
      <c r="M13" s="35"/>
    </row>
    <row r="14" spans="1:15" ht="20.25" customHeight="1" x14ac:dyDescent="0.25">
      <c r="A14" s="80" t="s">
        <v>6</v>
      </c>
      <c r="B14" s="80"/>
      <c r="C14" s="80"/>
      <c r="D14" s="80"/>
      <c r="E14" s="22">
        <f>SUM(E12:E13)</f>
        <v>70000</v>
      </c>
      <c r="F14" s="28">
        <f>SUM(F12:F13)</f>
        <v>164000</v>
      </c>
      <c r="G14" s="28">
        <f t="shared" ref="G14:J14" si="1">SUM(G12:G13)</f>
        <v>6600</v>
      </c>
      <c r="H14" s="28">
        <f t="shared" si="1"/>
        <v>70000</v>
      </c>
      <c r="I14" s="28">
        <f t="shared" si="1"/>
        <v>0</v>
      </c>
      <c r="J14" s="28">
        <f t="shared" si="1"/>
        <v>70000</v>
      </c>
      <c r="K14" s="21" t="s">
        <v>82</v>
      </c>
      <c r="L14" s="30" t="s">
        <v>35</v>
      </c>
    </row>
    <row r="15" spans="1:15" ht="21.75" customHeight="1" x14ac:dyDescent="0.25">
      <c r="A15" s="81" t="s">
        <v>42</v>
      </c>
      <c r="B15" s="81"/>
      <c r="C15" s="81"/>
      <c r="D15" s="81"/>
      <c r="E15" s="81"/>
      <c r="F15" s="81"/>
      <c r="G15" s="81"/>
      <c r="H15" s="81"/>
      <c r="I15" s="81"/>
      <c r="J15" s="3">
        <f>-J14*0.1</f>
        <v>-7000</v>
      </c>
      <c r="K15" s="23"/>
      <c r="L15" s="24"/>
    </row>
    <row r="16" spans="1:15" ht="18.75" x14ac:dyDescent="0.25">
      <c r="A16" s="81" t="s">
        <v>43</v>
      </c>
      <c r="B16" s="81"/>
      <c r="C16" s="81"/>
      <c r="D16" s="81"/>
      <c r="E16" s="81"/>
      <c r="F16" s="81"/>
      <c r="G16" s="81"/>
      <c r="H16" s="81"/>
      <c r="I16" s="81"/>
      <c r="J16" s="22">
        <f>SUM(J14:J15)</f>
        <v>63000</v>
      </c>
    </row>
    <row r="17" spans="12:12" x14ac:dyDescent="0.25">
      <c r="L17" s="35"/>
    </row>
  </sheetData>
  <mergeCells count="9">
    <mergeCell ref="A14:D14"/>
    <mergeCell ref="A15:I15"/>
    <mergeCell ref="A16:I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DECEMBRE 17  2</vt:lpstr>
      <vt:lpstr>JANVIER 18 1</vt:lpstr>
      <vt:lpstr>JANVIER 18  2 </vt:lpstr>
      <vt:lpstr>FEVRIER 2018 1</vt:lpstr>
      <vt:lpstr>MARS 2018 1 </vt:lpstr>
      <vt:lpstr>FEVRIER 18  2 </vt:lpstr>
      <vt:lpstr>MARS 18  2 </vt:lpstr>
      <vt:lpstr>AVRIL 1 2018 </vt:lpstr>
      <vt:lpstr>AVRIL 18  2</vt:lpstr>
      <vt:lpstr>MAI 2018</vt:lpstr>
      <vt:lpstr>MAI 18  2 </vt:lpstr>
      <vt:lpstr>JUIN 2018</vt:lpstr>
      <vt:lpstr>JUIN 18  2</vt:lpstr>
      <vt:lpstr>JUILLET 2018</vt:lpstr>
      <vt:lpstr>AOUT 1 2018</vt:lpstr>
      <vt:lpstr>JUILLET 18  2 </vt:lpstr>
      <vt:lpstr>SEPTEMBRE 1 2018 </vt:lpstr>
      <vt:lpstr>AOUT 2 2018</vt:lpstr>
      <vt:lpstr>SEPTEMBRE 2 2018 </vt:lpstr>
      <vt:lpstr>OCTOBRE 1 2018 </vt:lpstr>
      <vt:lpstr>OCTOBRE 2 2018</vt:lpstr>
      <vt:lpstr>NOVEMBRE 1 2018</vt:lpstr>
      <vt:lpstr>DECEMBRE 1 2018</vt:lpstr>
      <vt:lpstr>NOVEMBRE 2 2018</vt:lpstr>
      <vt:lpstr>JANVIER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2018-12-17T16:21:48Z</cp:lastPrinted>
  <dcterms:created xsi:type="dcterms:W3CDTF">2013-02-10T07:37:00Z</dcterms:created>
  <dcterms:modified xsi:type="dcterms:W3CDTF">2020-11-18T11:34:57Z</dcterms:modified>
</cp:coreProperties>
</file>