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GIM 2018\CCGIM 2018\PROPRIETAIRES\AMARA SYLLA\RELEVES BAUX\"/>
    </mc:Choice>
  </mc:AlternateContent>
  <bookViews>
    <workbookView xWindow="0" yWindow="135" windowWidth="17715" windowHeight="6150" firstSheet="9" activeTab="12"/>
  </bookViews>
  <sheets>
    <sheet name="IMPOT 2018 NIANG ADJAME" sheetId="67" r:id="rId1"/>
    <sheet name="DECEMBRE 2017" sheetId="69" r:id="rId2"/>
    <sheet name="JANVIER 2018" sheetId="70" r:id="rId3"/>
    <sheet name="FEVRIER 2018 " sheetId="71" r:id="rId4"/>
    <sheet name="MARS 2018 " sheetId="72" r:id="rId5"/>
    <sheet name="AVRIL 2018" sheetId="73" r:id="rId6"/>
    <sheet name="MAI 2018 " sheetId="74" r:id="rId7"/>
    <sheet name="JUIN 2018" sheetId="75" r:id="rId8"/>
    <sheet name="JUILLET 2018 " sheetId="76" r:id="rId9"/>
    <sheet name="AOUT 2018 " sheetId="77" r:id="rId10"/>
    <sheet name="SEPTEMBRE 2018 " sheetId="79" r:id="rId11"/>
    <sheet name="OCTOBRE 2018" sheetId="81" r:id="rId12"/>
    <sheet name="NOVEMBRE 2018" sheetId="82" r:id="rId13"/>
    <sheet name="DECEMBRE 2018" sheetId="83" r:id="rId14"/>
  </sheets>
  <calcPr calcId="152511"/>
</workbook>
</file>

<file path=xl/calcChain.xml><?xml version="1.0" encoding="utf-8"?>
<calcChain xmlns="http://schemas.openxmlformats.org/spreadsheetml/2006/main">
  <c r="H16" i="83" l="1"/>
  <c r="H19" i="83" s="1"/>
  <c r="H16" i="82"/>
  <c r="H19" i="82" s="1"/>
  <c r="H16" i="81"/>
  <c r="H19" i="81" s="1"/>
  <c r="H16" i="79"/>
  <c r="H16" i="77"/>
  <c r="H19" i="77" s="1"/>
  <c r="H17" i="81" l="1"/>
  <c r="H18" i="81" s="1"/>
  <c r="H17" i="82"/>
  <c r="H18" i="82" s="1"/>
  <c r="H17" i="83"/>
  <c r="H18" i="83" s="1"/>
  <c r="H17" i="79"/>
  <c r="H18" i="79" s="1"/>
  <c r="H19" i="79"/>
  <c r="H17" i="77"/>
  <c r="H18" i="77" s="1"/>
  <c r="H16" i="76"/>
  <c r="H19" i="76" s="1"/>
  <c r="H17" i="76" l="1"/>
  <c r="H18" i="76"/>
  <c r="H16" i="75"/>
  <c r="H19" i="75" s="1"/>
  <c r="H17" i="75" l="1"/>
  <c r="H18" i="75" s="1"/>
  <c r="H16" i="74"/>
  <c r="H17" i="74" s="1"/>
  <c r="H18" i="74" s="1"/>
  <c r="H19" i="74" l="1"/>
  <c r="H16" i="73"/>
  <c r="H19" i="73" s="1"/>
  <c r="H17" i="73" l="1"/>
  <c r="H18" i="73"/>
  <c r="H16" i="72"/>
  <c r="H19" i="72" l="1"/>
  <c r="H17" i="72"/>
  <c r="H18" i="72" s="1"/>
  <c r="H16" i="71"/>
  <c r="H19" i="71" s="1"/>
  <c r="H17" i="71" l="1"/>
  <c r="H18" i="71" s="1"/>
  <c r="H16" i="70"/>
  <c r="H19" i="70" s="1"/>
  <c r="H16" i="69"/>
  <c r="H17" i="69" s="1"/>
  <c r="H17" i="70" l="1"/>
  <c r="H18" i="70" s="1"/>
  <c r="H19" i="69"/>
  <c r="H18" i="69"/>
  <c r="H20" i="67"/>
  <c r="H21" i="67" s="1"/>
</calcChain>
</file>

<file path=xl/sharedStrings.xml><?xml version="1.0" encoding="utf-8"?>
<sst xmlns="http://schemas.openxmlformats.org/spreadsheetml/2006/main" count="1004" uniqueCount="80">
  <si>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</si>
  <si>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</si>
  <si>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</si>
  <si>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</si>
  <si>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</si>
  <si>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</si>
  <si>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</si>
  <si>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</si>
  <si>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</si>
  <si>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</si>
  <si>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</si>
  <si>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MARINE NATIONALE</t>
  </si>
  <si>
    <t>SGT</t>
  </si>
  <si>
    <t>TOTAL DES BAUX</t>
  </si>
  <si>
    <t>COMMISSION CCGIM</t>
  </si>
  <si>
    <t>SM</t>
  </si>
  <si>
    <t>CPL</t>
  </si>
  <si>
    <t>GUETONDE LOUA LUCAS BJAKO</t>
  </si>
  <si>
    <t>1ER BCP</t>
  </si>
  <si>
    <t>VAGBA ZOGBOLOU SERGES OLIVIER</t>
  </si>
  <si>
    <t>0028/12</t>
  </si>
  <si>
    <t>N° CC: 7407291W</t>
  </si>
  <si>
    <t>BICICI : 0955810243400129</t>
  </si>
  <si>
    <t>NIANGON ADJAME</t>
  </si>
  <si>
    <t>41 52 74 48</t>
  </si>
  <si>
    <t>40 58 46 87</t>
  </si>
  <si>
    <t>CONTACTS</t>
  </si>
  <si>
    <t>57 41 58 43</t>
  </si>
  <si>
    <t>05 48 86 61</t>
  </si>
  <si>
    <t>09 23 70 27</t>
  </si>
  <si>
    <t>BANHORO MAHAMOUDOU SIN</t>
  </si>
  <si>
    <t>65092</t>
  </si>
  <si>
    <t>BCS</t>
  </si>
  <si>
    <t>40 46 22 01</t>
  </si>
  <si>
    <t>CEL. 05537655 - 59641244</t>
  </si>
  <si>
    <t>CISSE MOYABI</t>
  </si>
  <si>
    <t>N° APPT</t>
  </si>
  <si>
    <t>3</t>
  </si>
  <si>
    <t>7</t>
  </si>
  <si>
    <t>GR TREICHVILLE</t>
  </si>
  <si>
    <t>20099</t>
  </si>
  <si>
    <t>MONTANT VIRE</t>
  </si>
  <si>
    <t>YOPOUGON NIANGON ADJAME LOT N° 1100-1101/ ÎLOT 88</t>
  </si>
  <si>
    <t>BENEFICIAIRE: AMARA SYLLA</t>
  </si>
  <si>
    <t>08 29 19 42</t>
  </si>
  <si>
    <t>47 50 45 48</t>
  </si>
  <si>
    <t>Nbre de pièces</t>
  </si>
  <si>
    <t>PROPRIETAIRE: AMARA SYLLA  - N° CC: 7407291W   CONTACTS: CEL. 05537655 - 59641244</t>
  </si>
  <si>
    <t>LE GERANT: BAGAYOGO AMADOU ( 07 85 65 28 - 03 32 59 24)</t>
  </si>
  <si>
    <t xml:space="preserve">MONTANT MENSUEL </t>
  </si>
  <si>
    <t xml:space="preserve">MONTANT ANNUEL </t>
  </si>
  <si>
    <t>2ème RGM DALOA</t>
  </si>
  <si>
    <t>I2</t>
  </si>
  <si>
    <t>YOP MAROC HUDSON</t>
  </si>
  <si>
    <t>05 10 20 91</t>
  </si>
  <si>
    <t>YOPOUGON MAROC HOTEL HUDSON LOT N° 7223 / ÎLOT 199</t>
  </si>
  <si>
    <t>BAMBA LANCINE ( 07 88 50 41)</t>
  </si>
  <si>
    <t xml:space="preserve">IMPOTS PRELEVES 12% DU BAIL </t>
  </si>
  <si>
    <t>ATTEMENE DIDO PAUL-NESTOR</t>
  </si>
  <si>
    <t>BCS ETAT MAJOR FACI</t>
  </si>
  <si>
    <t>48 01 47 88</t>
  </si>
  <si>
    <t>4</t>
  </si>
  <si>
    <t>06 78 59 02</t>
  </si>
  <si>
    <t>575202</t>
  </si>
  <si>
    <t>BAH OMER</t>
  </si>
  <si>
    <t>MUSIQUE BCS</t>
  </si>
  <si>
    <t>MUTATION: ANCIEN KOKRIA MATHIAS (BAIL 575202) PAR LE SGT BAH OMER (36954) à compter d'AOUT 2017</t>
  </si>
  <si>
    <t>DIAKITE MAMOUROU(03 65 71 62)</t>
  </si>
  <si>
    <t>08 55 68 59</t>
  </si>
  <si>
    <t>YAO KOUAKOU ADJEB PAULIN</t>
  </si>
  <si>
    <t>MUTATION: ANCIEN  LORNG METCH DIDIER (BAIL 2012000983) PAR LE CPL YAO KOUAKOU ADJEB PAULIN (72315) à compter d'OCTOBRE 2017</t>
  </si>
  <si>
    <t>Mme YAO 08 30 35 67 - 42 30 57 20 (Transfert 33 600 F CFA Orange Money pour impayé CIE CC LORNG PORTE N° 2 le 19/10/2017</t>
  </si>
  <si>
    <t>NB: RAPPEL D'UN MOIS DE BAIL (50 000 F) SOIT 44 000 F DE PLUS. CPL YAO KOUAKOU ADJEB PAULIN</t>
  </si>
  <si>
    <t>YOPOUGON NIANGON ADJAME LOT N° 1100-1101/ ÎLOT 88 - IMPOT YOP II</t>
  </si>
  <si>
    <t>YOPOUGON MAROC HOTEL HUDSON LOT N° 7223 / ÎLOT 199 - IMPOT YOP I</t>
  </si>
  <si>
    <t>BAIL RESILIE LE 31 JUILLET 2018 . MISE A LA RETRAITE ANTICIPEE</t>
  </si>
  <si>
    <t>RELEVE MENSUEL DES BAUX : MOIS DE SEPTEMBRE 2018</t>
  </si>
  <si>
    <t>RELEVE MENSUEL DES BAUX : MOIS D'OCTOBRE 2018</t>
  </si>
  <si>
    <t>RELEVE MENSUEL DES BAUX : MOIS DE NOVEMBRE 2018</t>
  </si>
  <si>
    <t>RELEVE MENSUEL DES BAUX : MOIS DE DECEMBRE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</si>
</sst>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3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0" fontId="0" fillId="0" borderId="0" xfId="0" applyBorder="1"/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left" vertical="top" wrapText="1"/>
    </xf>
    <xf numFmtId="3" fontId="6" fillId="2" borderId="1" xfId="0" applyNumberFormat="1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3" fontId="3" fillId="0" borderId="1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top" wrapText="1"/>
    </xf>
    <xf numFmtId="17" fontId="0" fillId="2" borderId="0" xfId="0" applyNumberFormat="1" applyFill="1"/>
    <xf numFmtId="3" fontId="6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3" fontId="7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3" fillId="0" borderId="0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3" fontId="0" fillId="0" borderId="1" xfId="0" applyNumberFormat="1" applyBorder="1"/>
    <xf numFmtId="3" fontId="3" fillId="0" borderId="9" xfId="0" applyNumberFormat="1" applyFont="1" applyBorder="1" applyAlignment="1">
      <alignment horizontal="center" vertical="top" wrapText="1"/>
    </xf>
    <xf numFmtId="3" fontId="11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3" fillId="0" borderId="6" xfId="0" applyNumberFormat="1" applyFont="1" applyBorder="1" applyAlignment="1">
      <alignment horizontal="right" vertical="top" wrapText="1"/>
    </xf>
    <xf numFmtId="3" fontId="3" fillId="0" borderId="7" xfId="0" applyNumberFormat="1" applyFont="1" applyBorder="1" applyAlignment="1">
      <alignment horizontal="right" vertical="top" wrapText="1"/>
    </xf>
    <xf numFmtId="3" fontId="3" fillId="0" borderId="8" xfId="0" applyNumberFormat="1" applyFont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right" vertical="top" wrapText="1"/>
    </xf>
    <xf numFmtId="3" fontId="3" fillId="0" borderId="3" xfId="0" applyNumberFormat="1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/>
    </xf>
    <xf numFmtId="3" fontId="3" fillId="0" borderId="0" xfId="0" applyNumberFormat="1" applyFont="1" applyBorder="1" applyAlignment="1">
      <alignment horizontal="left" vertical="top" wrapText="1"/>
    </xf>
    <xf numFmtId="3" fontId="5" fillId="0" borderId="2" xfId="0" applyNumberFormat="1" applyFont="1" applyBorder="1" applyAlignment="1">
      <alignment horizontal="right" vertical="top" wrapText="1"/>
    </xf>
    <xf numFmtId="3" fontId="5" fillId="0" borderId="3" xfId="0" applyNumberFormat="1" applyFont="1" applyBorder="1" applyAlignment="1">
      <alignment horizontal="right" vertical="top" wrapText="1"/>
    </xf>
    <xf numFmtId="3" fontId="5" fillId="0" borderId="4" xfId="0" applyNumberFormat="1" applyFont="1" applyBorder="1" applyAlignment="1">
      <alignment horizontal="right" vertical="top" wrapText="1"/>
    </xf>
    <xf numFmtId="3" fontId="3" fillId="0" borderId="10" xfId="0" applyNumberFormat="1" applyFont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3" fontId="3" fillId="0" borderId="2" xfId="0" applyNumberFormat="1" applyFont="1" applyBorder="1" applyAlignment="1">
      <alignment horizontal="left" vertical="top" wrapText="1"/>
    </xf>
    <xf numFmtId="3" fontId="3" fillId="0" borderId="3" xfId="0" applyNumberFormat="1" applyFont="1" applyBorder="1" applyAlignment="1">
      <alignment horizontal="left" vertical="top" wrapText="1"/>
    </xf>
    <xf numFmtId="3" fontId="3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10"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8.7109375" customWidth="1"/>
    <col min="10" max="10" width="11.85546875" customWidth="1"/>
  </cols>
  <sheetData>
    <row r="1" spans="1:10" x14ac:dyDescent="0.25">
      <c r="A1" s="1" t="s">
        <v>0</v>
      </c>
    </row>
    <row r="2" spans="1:10" x14ac:dyDescent="0.25">
      <c r="A2" s="1" t="s">
        <v>1</v>
      </c>
      <c r="E2" s="62"/>
      <c r="F2" s="62"/>
    </row>
    <row r="3" spans="1:10" ht="15" customHeight="1" x14ac:dyDescent="0.25">
      <c r="A3" s="1" t="s">
        <v>2</v>
      </c>
    </row>
    <row r="4" spans="1:10" ht="8.25" customHeight="1" x14ac:dyDescent="0.25">
      <c r="A4" s="1"/>
      <c r="C4" s="35"/>
      <c r="D4" s="35"/>
      <c r="E4" s="35"/>
      <c r="F4" s="35"/>
      <c r="G4" s="35"/>
      <c r="H4" s="35"/>
      <c r="I4" s="35"/>
      <c r="J4" s="35"/>
    </row>
    <row r="5" spans="1:10" ht="19.5" customHeight="1" x14ac:dyDescent="0.3">
      <c r="A5" s="63" t="s">
        <v>76</v>
      </c>
      <c r="B5" s="63"/>
      <c r="C5" s="63"/>
      <c r="D5" s="63"/>
      <c r="E5" s="63"/>
      <c r="F5" s="63"/>
      <c r="G5" s="63"/>
      <c r="H5" s="63"/>
      <c r="I5" s="28"/>
      <c r="J5" s="28"/>
    </row>
    <row r="6" spans="1:10" ht="15" customHeight="1" x14ac:dyDescent="0.25">
      <c r="A6" s="1"/>
      <c r="C6" s="35"/>
      <c r="D6" s="35"/>
      <c r="E6" s="35"/>
      <c r="F6" s="35"/>
      <c r="G6" s="35"/>
      <c r="H6" s="35"/>
      <c r="I6" s="35"/>
      <c r="J6" s="35"/>
    </row>
    <row r="7" spans="1:10" ht="15" customHeight="1" x14ac:dyDescent="0.3">
      <c r="A7" s="64" t="s">
        <v>47</v>
      </c>
      <c r="B7" s="64"/>
      <c r="C7" s="64"/>
      <c r="D7" s="64"/>
      <c r="E7" s="64"/>
      <c r="F7" s="64"/>
      <c r="G7" s="64"/>
      <c r="H7" s="64"/>
      <c r="I7" s="64"/>
      <c r="J7" s="64"/>
    </row>
    <row r="8" spans="1:10" ht="15" customHeight="1" x14ac:dyDescent="0.25">
      <c r="A8" s="1"/>
      <c r="C8" s="35"/>
      <c r="D8" s="35"/>
      <c r="E8" s="35"/>
      <c r="F8" s="35"/>
      <c r="G8" s="35"/>
      <c r="H8" s="35"/>
      <c r="I8" s="35"/>
      <c r="J8" s="35"/>
    </row>
    <row r="9" spans="1:10" ht="18.75" customHeight="1" x14ac:dyDescent="0.3">
      <c r="A9" s="64">
        <v>2</v>
      </c>
      <c r="B9" s="64"/>
      <c r="C9" s="64"/>
      <c r="D9" s="64"/>
      <c r="E9" s="64"/>
      <c r="F9" s="64"/>
      <c r="G9" s="64"/>
      <c r="H9" s="64"/>
      <c r="I9" s="64"/>
      <c r="J9" s="64"/>
    </row>
    <row r="10" spans="1:10" ht="3.75" customHeight="1" x14ac:dyDescent="0.3">
      <c r="A10" s="34">
        <v>3</v>
      </c>
      <c r="B10" s="34"/>
      <c r="C10" s="34"/>
      <c r="D10" s="34"/>
      <c r="E10" s="34"/>
      <c r="F10" s="34"/>
      <c r="G10" s="34"/>
      <c r="H10" s="34"/>
      <c r="I10" s="34"/>
    </row>
    <row r="11" spans="1:10" ht="27.75" customHeight="1" x14ac:dyDescent="0.25">
      <c r="A11" s="6">
        <v>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36</v>
      </c>
      <c r="H11" s="6" t="s">
        <v>9</v>
      </c>
      <c r="I11" s="7" t="s">
        <v>46</v>
      </c>
      <c r="J11" s="16" t="s">
        <v>26</v>
      </c>
    </row>
    <row r="12" spans="1:10" ht="17.25" customHeight="1" x14ac:dyDescent="0.25">
      <c r="A12" s="6">
        <v>5</v>
      </c>
      <c r="B12" s="32" t="s">
        <v>58</v>
      </c>
      <c r="C12" s="6" t="s">
        <v>12</v>
      </c>
      <c r="D12" s="6">
        <v>39534</v>
      </c>
      <c r="E12" s="33" t="s">
        <v>59</v>
      </c>
      <c r="F12" s="6">
        <v>455801</v>
      </c>
      <c r="G12" s="6">
        <v>1</v>
      </c>
      <c r="H12" s="2">
        <v>70000</v>
      </c>
      <c r="I12" s="2">
        <v>2</v>
      </c>
      <c r="J12" s="16" t="s">
        <v>60</v>
      </c>
    </row>
    <row r="13" spans="1:10" ht="17.25" customHeight="1" x14ac:dyDescent="0.25">
      <c r="A13" s="6">
        <v>6</v>
      </c>
      <c r="B13" s="8" t="s">
        <v>69</v>
      </c>
      <c r="C13" s="2" t="s">
        <v>16</v>
      </c>
      <c r="D13" s="2">
        <v>72315</v>
      </c>
      <c r="E13" s="2" t="s">
        <v>32</v>
      </c>
      <c r="F13" s="2">
        <v>2012000983</v>
      </c>
      <c r="G13" s="2">
        <v>2</v>
      </c>
      <c r="H13" s="2">
        <v>50000</v>
      </c>
      <c r="I13" s="2">
        <v>2</v>
      </c>
      <c r="J13" s="25" t="s">
        <v>33</v>
      </c>
    </row>
    <row r="14" spans="1:10" ht="17.25" customHeight="1" x14ac:dyDescent="0.25">
      <c r="A14" s="6">
        <v>7</v>
      </c>
      <c r="B14" s="9" t="s">
        <v>19</v>
      </c>
      <c r="C14" s="10" t="s">
        <v>15</v>
      </c>
      <c r="D14" s="10">
        <v>57279</v>
      </c>
      <c r="E14" s="10" t="s">
        <v>11</v>
      </c>
      <c r="F14" s="11" t="s">
        <v>20</v>
      </c>
      <c r="G14" s="11" t="s">
        <v>37</v>
      </c>
      <c r="H14" s="10">
        <v>70000</v>
      </c>
      <c r="I14" s="2">
        <v>2</v>
      </c>
      <c r="J14" s="18" t="s">
        <v>25</v>
      </c>
    </row>
    <row r="15" spans="1:10" ht="17.25" customHeight="1" x14ac:dyDescent="0.25">
      <c r="A15" s="6">
        <v>8</v>
      </c>
      <c r="B15" s="9" t="s">
        <v>64</v>
      </c>
      <c r="C15" s="6" t="s">
        <v>12</v>
      </c>
      <c r="D15" s="10">
        <v>36354</v>
      </c>
      <c r="E15" s="10" t="s">
        <v>65</v>
      </c>
      <c r="F15" s="11" t="s">
        <v>63</v>
      </c>
      <c r="G15" s="11" t="s">
        <v>61</v>
      </c>
      <c r="H15" s="10">
        <v>70000</v>
      </c>
      <c r="I15" s="10">
        <v>2</v>
      </c>
      <c r="J15" s="17" t="s">
        <v>27</v>
      </c>
    </row>
    <row r="16" spans="1:10" ht="17.25" customHeight="1" x14ac:dyDescent="0.25">
      <c r="A16" s="6">
        <v>5</v>
      </c>
      <c r="B16" s="9" t="s">
        <v>35</v>
      </c>
      <c r="C16" s="10" t="s">
        <v>15</v>
      </c>
      <c r="D16" s="10">
        <v>60192</v>
      </c>
      <c r="E16" s="10" t="s">
        <v>11</v>
      </c>
      <c r="F16" s="2"/>
      <c r="G16" s="2">
        <v>5</v>
      </c>
      <c r="H16" s="10">
        <v>70000</v>
      </c>
      <c r="I16" s="2">
        <v>2</v>
      </c>
      <c r="J16" s="18" t="s">
        <v>44</v>
      </c>
    </row>
    <row r="17" spans="1:10" ht="17.25" customHeight="1" x14ac:dyDescent="0.25">
      <c r="A17" s="6">
        <v>6</v>
      </c>
      <c r="B17" s="8" t="s">
        <v>30</v>
      </c>
      <c r="C17" s="2" t="s">
        <v>16</v>
      </c>
      <c r="D17" s="3" t="s">
        <v>31</v>
      </c>
      <c r="E17" s="2" t="s">
        <v>32</v>
      </c>
      <c r="F17" s="2">
        <v>2012000350</v>
      </c>
      <c r="G17" s="2">
        <v>6</v>
      </c>
      <c r="H17" s="2">
        <v>70000</v>
      </c>
      <c r="I17" s="10">
        <v>2</v>
      </c>
      <c r="J17" s="19" t="s">
        <v>29</v>
      </c>
    </row>
    <row r="18" spans="1:10" ht="17.25" customHeight="1" x14ac:dyDescent="0.25">
      <c r="A18" s="6">
        <v>7</v>
      </c>
      <c r="B18" s="9" t="s">
        <v>67</v>
      </c>
      <c r="C18" s="22" t="s">
        <v>12</v>
      </c>
      <c r="D18" s="22">
        <v>62467</v>
      </c>
      <c r="E18" s="22" t="s">
        <v>39</v>
      </c>
      <c r="F18" s="23" t="s">
        <v>40</v>
      </c>
      <c r="G18" s="23" t="s">
        <v>38</v>
      </c>
      <c r="H18" s="22">
        <v>70000</v>
      </c>
      <c r="I18" s="2">
        <v>2</v>
      </c>
      <c r="J18" s="18" t="s">
        <v>45</v>
      </c>
    </row>
    <row r="19" spans="1:10" ht="17.25" customHeight="1" x14ac:dyDescent="0.25">
      <c r="A19" s="6">
        <v>8</v>
      </c>
      <c r="B19" s="8" t="s">
        <v>17</v>
      </c>
      <c r="C19" s="2" t="s">
        <v>12</v>
      </c>
      <c r="D19" s="2">
        <v>39603</v>
      </c>
      <c r="E19" s="2" t="s">
        <v>18</v>
      </c>
      <c r="F19" s="2">
        <v>455901</v>
      </c>
      <c r="G19" s="2">
        <v>8</v>
      </c>
      <c r="H19" s="2">
        <v>70000</v>
      </c>
      <c r="I19" s="22">
        <v>2</v>
      </c>
      <c r="J19" s="25" t="s">
        <v>28</v>
      </c>
    </row>
    <row r="20" spans="1:10" x14ac:dyDescent="0.25">
      <c r="A20" s="65" t="s">
        <v>49</v>
      </c>
      <c r="B20" s="65"/>
      <c r="C20" s="65"/>
      <c r="D20" s="65"/>
      <c r="E20" s="65"/>
      <c r="F20" s="65"/>
      <c r="G20" s="65"/>
      <c r="H20" s="29">
        <f>SUM(H12:H19)</f>
        <v>540000</v>
      </c>
      <c r="I20" s="36"/>
      <c r="J20" s="5"/>
    </row>
    <row r="21" spans="1:10" ht="18.75" x14ac:dyDescent="0.3">
      <c r="A21" s="59" t="s">
        <v>50</v>
      </c>
      <c r="B21" s="59"/>
      <c r="C21" s="59"/>
      <c r="D21" s="59"/>
      <c r="E21" s="59"/>
      <c r="F21" s="59"/>
      <c r="G21" s="59"/>
      <c r="H21" s="60">
        <f>PRODUCT(H20,12)</f>
        <v>6480000</v>
      </c>
      <c r="I21" s="60"/>
      <c r="J21" s="5"/>
    </row>
    <row r="22" spans="1:10" x14ac:dyDescent="0.25">
      <c r="A22" s="61" t="s">
        <v>48</v>
      </c>
      <c r="B22" s="61"/>
      <c r="C22" s="61"/>
      <c r="D22" s="61"/>
      <c r="E22" s="61"/>
      <c r="F22" s="61"/>
      <c r="G22" s="61"/>
      <c r="H22" s="61"/>
      <c r="I22" s="61"/>
      <c r="J22" s="61"/>
    </row>
  </sheetData>
  <mergeCells count="8">
    <mergeCell ref="A21:G21"/>
    <mergeCell ref="H21:I21"/>
    <mergeCell ref="A22:J22"/>
    <mergeCell ref="E2:F2"/>
    <mergeCell ref="A5:H5"/>
    <mergeCell ref="A7:J7"/>
    <mergeCell ref="A9:J9"/>
    <mergeCell ref="A20:G20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42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55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76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37"/>
      <c r="B6" s="37"/>
      <c r="C6" s="37"/>
      <c r="D6" s="37"/>
      <c r="E6" s="37"/>
      <c r="F6" s="37"/>
      <c r="G6" s="37"/>
      <c r="H6" s="37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455801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0" t="s">
        <v>13</v>
      </c>
      <c r="B16" s="71"/>
      <c r="C16" s="71"/>
      <c r="D16" s="71"/>
      <c r="E16" s="71"/>
      <c r="F16" s="71"/>
      <c r="G16" s="72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6" t="s">
        <v>41</v>
      </c>
      <c r="B18" s="76"/>
      <c r="C18" s="76"/>
      <c r="D18" s="76"/>
      <c r="E18" s="76"/>
      <c r="F18" s="76"/>
      <c r="G18" s="76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77" t="s">
        <v>22</v>
      </c>
      <c r="B20" s="77"/>
      <c r="C20" s="77"/>
      <c r="D20" s="77"/>
      <c r="E20" s="77"/>
      <c r="F20" s="77"/>
      <c r="G20" s="26"/>
      <c r="H20" s="4"/>
      <c r="I20" s="4"/>
    </row>
    <row r="21" spans="1:10" ht="4.5" customHeight="1" x14ac:dyDescent="0.25">
      <c r="A21" s="38"/>
      <c r="B21" s="38"/>
      <c r="C21" s="38"/>
      <c r="D21" s="38"/>
      <c r="E21" s="38"/>
      <c r="F21" s="38"/>
      <c r="G21" s="26"/>
      <c r="H21" s="4"/>
      <c r="I21" s="4"/>
    </row>
    <row r="22" spans="1:10" ht="6.75" customHeight="1" x14ac:dyDescent="0.25"/>
    <row r="23" spans="1:10" x14ac:dyDescent="0.25">
      <c r="A23" s="62" t="s">
        <v>70</v>
      </c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62" t="s">
        <v>72</v>
      </c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5">
      <c r="A25" s="62" t="s">
        <v>71</v>
      </c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 t="s">
        <v>66</v>
      </c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24:J24"/>
    <mergeCell ref="A25:J25"/>
    <mergeCell ref="A26:J26"/>
    <mergeCell ref="A16:G16"/>
    <mergeCell ref="A17:G17"/>
    <mergeCell ref="A18:G18"/>
    <mergeCell ref="A19:G19"/>
    <mergeCell ref="A20:F20"/>
    <mergeCell ref="A23:J23"/>
    <mergeCell ref="A5:J5"/>
    <mergeCell ref="E1:G1"/>
    <mergeCell ref="H1:I1"/>
    <mergeCell ref="E2:F2"/>
    <mergeCell ref="C3:J3"/>
    <mergeCell ref="C4:J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42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55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76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39"/>
      <c r="B6" s="39"/>
      <c r="C6" s="39"/>
      <c r="D6" s="39"/>
      <c r="E6" s="39"/>
      <c r="F6" s="39"/>
      <c r="G6" s="39"/>
      <c r="H6" s="39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455801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0" t="s">
        <v>13</v>
      </c>
      <c r="B16" s="71"/>
      <c r="C16" s="71"/>
      <c r="D16" s="71"/>
      <c r="E16" s="71"/>
      <c r="F16" s="71"/>
      <c r="G16" s="72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6" t="s">
        <v>41</v>
      </c>
      <c r="B18" s="76"/>
      <c r="C18" s="76"/>
      <c r="D18" s="76"/>
      <c r="E18" s="76"/>
      <c r="F18" s="76"/>
      <c r="G18" s="76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77" t="s">
        <v>22</v>
      </c>
      <c r="B20" s="77"/>
      <c r="C20" s="77"/>
      <c r="D20" s="77"/>
      <c r="E20" s="77"/>
      <c r="F20" s="77"/>
      <c r="G20" s="26"/>
      <c r="H20" s="4"/>
      <c r="I20" s="4"/>
    </row>
    <row r="21" spans="1:10" ht="4.5" customHeight="1" x14ac:dyDescent="0.25">
      <c r="A21" s="40"/>
      <c r="B21" s="40"/>
      <c r="C21" s="40"/>
      <c r="D21" s="40"/>
      <c r="E21" s="40"/>
      <c r="F21" s="40"/>
      <c r="G21" s="26"/>
      <c r="H21" s="4"/>
      <c r="I21" s="4"/>
    </row>
    <row r="22" spans="1:10" ht="6.75" customHeight="1" x14ac:dyDescent="0.25"/>
    <row r="23" spans="1:10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5:J5"/>
    <mergeCell ref="E1:G1"/>
    <mergeCell ref="H1:I1"/>
    <mergeCell ref="E2:F2"/>
    <mergeCell ref="C3:J3"/>
    <mergeCell ref="C4:J4"/>
    <mergeCell ref="A24:J24"/>
    <mergeCell ref="A25:J25"/>
    <mergeCell ref="A26:J26"/>
    <mergeCell ref="A16:G16"/>
    <mergeCell ref="A17:G17"/>
    <mergeCell ref="A18:G18"/>
    <mergeCell ref="A19:G19"/>
    <mergeCell ref="A20:F20"/>
    <mergeCell ref="A23:J23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42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55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76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41"/>
      <c r="B6" s="41"/>
      <c r="C6" s="41"/>
      <c r="D6" s="41"/>
      <c r="E6" s="41"/>
      <c r="F6" s="41"/>
      <c r="G6" s="41"/>
      <c r="H6" s="41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201200066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0" t="s">
        <v>13</v>
      </c>
      <c r="B16" s="71"/>
      <c r="C16" s="71"/>
      <c r="D16" s="71"/>
      <c r="E16" s="71"/>
      <c r="F16" s="71"/>
      <c r="G16" s="72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6" t="s">
        <v>41</v>
      </c>
      <c r="B18" s="76"/>
      <c r="C18" s="76"/>
      <c r="D18" s="76"/>
      <c r="E18" s="76"/>
      <c r="F18" s="76"/>
      <c r="G18" s="76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77" t="s">
        <v>22</v>
      </c>
      <c r="B20" s="77"/>
      <c r="C20" s="77"/>
      <c r="D20" s="77"/>
      <c r="E20" s="77"/>
      <c r="F20" s="77"/>
      <c r="G20" s="26"/>
      <c r="H20" s="4"/>
      <c r="I20" s="4"/>
    </row>
    <row r="21" spans="1:10" ht="4.5" customHeight="1" x14ac:dyDescent="0.25">
      <c r="A21" s="42"/>
      <c r="B21" s="42"/>
      <c r="C21" s="42"/>
      <c r="D21" s="42"/>
      <c r="E21" s="42"/>
      <c r="F21" s="42"/>
      <c r="G21" s="26"/>
      <c r="H21" s="4"/>
      <c r="I21" s="4"/>
    </row>
    <row r="22" spans="1:10" ht="6.75" customHeight="1" x14ac:dyDescent="0.25"/>
    <row r="23" spans="1:10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26:J26"/>
    <mergeCell ref="E1:G1"/>
    <mergeCell ref="H1:I1"/>
    <mergeCell ref="A5:J5"/>
    <mergeCell ref="A19:G19"/>
    <mergeCell ref="E2:F2"/>
    <mergeCell ref="C3:J3"/>
    <mergeCell ref="C4:J4"/>
    <mergeCell ref="A23:J23"/>
    <mergeCell ref="A24:J24"/>
    <mergeCell ref="A25:J25"/>
    <mergeCell ref="A16:G16"/>
    <mergeCell ref="A17:G17"/>
    <mergeCell ref="A18:G18"/>
    <mergeCell ref="A20:F20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42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55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76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43"/>
      <c r="B6" s="43"/>
      <c r="C6" s="43"/>
      <c r="D6" s="43"/>
      <c r="E6" s="43"/>
      <c r="F6" s="43"/>
      <c r="G6" s="43"/>
      <c r="H6" s="43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201200066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0" t="s">
        <v>13</v>
      </c>
      <c r="B16" s="71"/>
      <c r="C16" s="71"/>
      <c r="D16" s="71"/>
      <c r="E16" s="71"/>
      <c r="F16" s="71"/>
      <c r="G16" s="72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6" t="s">
        <v>41</v>
      </c>
      <c r="B18" s="76"/>
      <c r="C18" s="76"/>
      <c r="D18" s="76"/>
      <c r="E18" s="76"/>
      <c r="F18" s="76"/>
      <c r="G18" s="76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77" t="s">
        <v>22</v>
      </c>
      <c r="B20" s="77"/>
      <c r="C20" s="77"/>
      <c r="D20" s="77"/>
      <c r="E20" s="77"/>
      <c r="F20" s="77"/>
      <c r="G20" s="26"/>
      <c r="H20" s="4"/>
      <c r="I20" s="4"/>
    </row>
    <row r="21" spans="1:10" ht="4.5" customHeight="1" x14ac:dyDescent="0.25">
      <c r="A21" s="44"/>
      <c r="B21" s="44"/>
      <c r="C21" s="44"/>
      <c r="D21" s="44"/>
      <c r="E21" s="44"/>
      <c r="F21" s="44"/>
      <c r="G21" s="26"/>
      <c r="H21" s="4"/>
      <c r="I21" s="4"/>
    </row>
    <row r="22" spans="1:10" ht="6.75" customHeight="1" x14ac:dyDescent="0.25"/>
    <row r="23" spans="1:10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5:J5"/>
    <mergeCell ref="E1:G1"/>
    <mergeCell ref="H1:I1"/>
    <mergeCell ref="E2:F2"/>
    <mergeCell ref="C3:J3"/>
    <mergeCell ref="C4:J4"/>
    <mergeCell ref="A24:J24"/>
    <mergeCell ref="A25:J25"/>
    <mergeCell ref="A26:J26"/>
    <mergeCell ref="A16:G16"/>
    <mergeCell ref="A17:G17"/>
    <mergeCell ref="A18:G18"/>
    <mergeCell ref="A19:G19"/>
    <mergeCell ref="A20:F20"/>
    <mergeCell ref="A23:J23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42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55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76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45"/>
      <c r="B6" s="45"/>
      <c r="C6" s="45"/>
      <c r="D6" s="45"/>
      <c r="E6" s="45"/>
      <c r="F6" s="45"/>
      <c r="G6" s="45"/>
      <c r="H6" s="45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201200066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0" t="s">
        <v>13</v>
      </c>
      <c r="B16" s="71"/>
      <c r="C16" s="71"/>
      <c r="D16" s="71"/>
      <c r="E16" s="71"/>
      <c r="F16" s="71"/>
      <c r="G16" s="72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6" t="s">
        <v>41</v>
      </c>
      <c r="B18" s="76"/>
      <c r="C18" s="76"/>
      <c r="D18" s="76"/>
      <c r="E18" s="76"/>
      <c r="F18" s="76"/>
      <c r="G18" s="76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77" t="s">
        <v>22</v>
      </c>
      <c r="B20" s="77"/>
      <c r="C20" s="77"/>
      <c r="D20" s="77"/>
      <c r="E20" s="77"/>
      <c r="F20" s="77"/>
      <c r="G20" s="26"/>
      <c r="H20" s="4"/>
      <c r="I20" s="4"/>
    </row>
    <row r="21" spans="1:10" ht="4.5" customHeight="1" x14ac:dyDescent="0.25">
      <c r="A21" s="46"/>
      <c r="B21" s="46"/>
      <c r="C21" s="46"/>
      <c r="D21" s="46"/>
      <c r="E21" s="46"/>
      <c r="F21" s="46"/>
      <c r="G21" s="26"/>
      <c r="H21" s="4"/>
      <c r="I21" s="4"/>
    </row>
    <row r="22" spans="1:10" ht="6.75" customHeight="1" x14ac:dyDescent="0.25"/>
    <row r="23" spans="1:10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24:J24"/>
    <mergeCell ref="A25:J25"/>
    <mergeCell ref="A26:J26"/>
    <mergeCell ref="A16:G16"/>
    <mergeCell ref="A17:G17"/>
    <mergeCell ref="A18:G18"/>
    <mergeCell ref="A19:G19"/>
    <mergeCell ref="A20:F20"/>
    <mergeCell ref="A23:J23"/>
    <mergeCell ref="A5:J5"/>
    <mergeCell ref="E1:G1"/>
    <mergeCell ref="H1:I1"/>
    <mergeCell ref="E2:F2"/>
    <mergeCell ref="C3:J3"/>
    <mergeCell ref="C4:J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73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74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76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47"/>
      <c r="B6" s="47"/>
      <c r="C6" s="47"/>
      <c r="D6" s="47"/>
      <c r="E6" s="47"/>
      <c r="F6" s="47"/>
      <c r="G6" s="47"/>
      <c r="H6" s="47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201200066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0" t="s">
        <v>13</v>
      </c>
      <c r="B16" s="71"/>
      <c r="C16" s="71"/>
      <c r="D16" s="71"/>
      <c r="E16" s="71"/>
      <c r="F16" s="71"/>
      <c r="G16" s="72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6" t="s">
        <v>41</v>
      </c>
      <c r="B18" s="76"/>
      <c r="C18" s="76"/>
      <c r="D18" s="76"/>
      <c r="E18" s="76"/>
      <c r="F18" s="76"/>
      <c r="G18" s="76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77" t="s">
        <v>22</v>
      </c>
      <c r="B20" s="77"/>
      <c r="C20" s="77"/>
      <c r="D20" s="77"/>
      <c r="E20" s="77"/>
      <c r="F20" s="77"/>
      <c r="G20" s="26"/>
      <c r="H20" s="4"/>
      <c r="I20" s="4"/>
    </row>
    <row r="21" spans="1:10" ht="4.5" customHeight="1" x14ac:dyDescent="0.25">
      <c r="A21" s="48"/>
      <c r="B21" s="48"/>
      <c r="C21" s="48"/>
      <c r="D21" s="48"/>
      <c r="E21" s="48"/>
      <c r="F21" s="48"/>
      <c r="G21" s="26"/>
      <c r="H21" s="4"/>
      <c r="I21" s="4"/>
    </row>
    <row r="22" spans="1:10" ht="6.75" customHeight="1" x14ac:dyDescent="0.25"/>
    <row r="23" spans="1:10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5:J5"/>
    <mergeCell ref="E1:G1"/>
    <mergeCell ref="H1:I1"/>
    <mergeCell ref="E2:F2"/>
    <mergeCell ref="C3:J3"/>
    <mergeCell ref="C4:J4"/>
    <mergeCell ref="A24:J24"/>
    <mergeCell ref="A25:J25"/>
    <mergeCell ref="A26:J26"/>
    <mergeCell ref="A16:G16"/>
    <mergeCell ref="A17:G17"/>
    <mergeCell ref="A18:G18"/>
    <mergeCell ref="A19:G19"/>
    <mergeCell ref="A20:F20"/>
    <mergeCell ref="A23:J23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73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74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76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49"/>
      <c r="B6" s="49"/>
      <c r="C6" s="49"/>
      <c r="D6" s="49"/>
      <c r="E6" s="49"/>
      <c r="F6" s="49"/>
      <c r="G6" s="49"/>
      <c r="H6" s="49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201200066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0" t="s">
        <v>13</v>
      </c>
      <c r="B16" s="71"/>
      <c r="C16" s="71"/>
      <c r="D16" s="71"/>
      <c r="E16" s="71"/>
      <c r="F16" s="71"/>
      <c r="G16" s="72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6" t="s">
        <v>41</v>
      </c>
      <c r="B18" s="76"/>
      <c r="C18" s="76"/>
      <c r="D18" s="76"/>
      <c r="E18" s="76"/>
      <c r="F18" s="76"/>
      <c r="G18" s="76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77" t="s">
        <v>22</v>
      </c>
      <c r="B20" s="77"/>
      <c r="C20" s="77"/>
      <c r="D20" s="77"/>
      <c r="E20" s="77"/>
      <c r="F20" s="77"/>
      <c r="G20" s="26"/>
      <c r="H20" s="4"/>
      <c r="I20" s="4"/>
    </row>
    <row r="21" spans="1:10" ht="4.5" customHeight="1" x14ac:dyDescent="0.25">
      <c r="A21" s="50"/>
      <c r="B21" s="50"/>
      <c r="C21" s="50"/>
      <c r="D21" s="50"/>
      <c r="E21" s="50"/>
      <c r="F21" s="50"/>
      <c r="G21" s="26"/>
      <c r="H21" s="4"/>
      <c r="I21" s="4"/>
    </row>
    <row r="22" spans="1:10" ht="6.75" customHeight="1" x14ac:dyDescent="0.25"/>
    <row r="23" spans="1:10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24:J24"/>
    <mergeCell ref="A25:J25"/>
    <mergeCell ref="A26:J26"/>
    <mergeCell ref="A16:G16"/>
    <mergeCell ref="A17:G17"/>
    <mergeCell ref="A18:G18"/>
    <mergeCell ref="A19:G19"/>
    <mergeCell ref="A20:F20"/>
    <mergeCell ref="A23:J23"/>
    <mergeCell ref="A5:J5"/>
    <mergeCell ref="E1:G1"/>
    <mergeCell ref="H1:I1"/>
    <mergeCell ref="E2:F2"/>
    <mergeCell ref="C3:J3"/>
    <mergeCell ref="C4:J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73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74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76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51"/>
      <c r="B6" s="51"/>
      <c r="C6" s="51"/>
      <c r="D6" s="51"/>
      <c r="E6" s="51"/>
      <c r="F6" s="51"/>
      <c r="G6" s="51"/>
      <c r="H6" s="51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201200066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3" t="s">
        <v>13</v>
      </c>
      <c r="B16" s="74"/>
      <c r="C16" s="74"/>
      <c r="D16" s="74"/>
      <c r="E16" s="74"/>
      <c r="F16" s="74"/>
      <c r="G16" s="75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8" t="s">
        <v>41</v>
      </c>
      <c r="B18" s="79"/>
      <c r="C18" s="79"/>
      <c r="D18" s="79"/>
      <c r="E18" s="79"/>
      <c r="F18" s="79"/>
      <c r="G18" s="80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81" t="s">
        <v>22</v>
      </c>
      <c r="B20" s="81"/>
      <c r="C20" s="81"/>
      <c r="D20" s="81"/>
      <c r="E20" s="81"/>
      <c r="F20" s="81"/>
      <c r="G20" s="26"/>
      <c r="H20" s="4"/>
      <c r="I20" s="4"/>
    </row>
    <row r="21" spans="1:10" ht="4.5" customHeight="1" x14ac:dyDescent="0.25">
      <c r="A21" s="52"/>
      <c r="B21" s="52"/>
      <c r="C21" s="52"/>
      <c r="D21" s="52"/>
      <c r="E21" s="52"/>
      <c r="F21" s="52"/>
      <c r="G21" s="26"/>
      <c r="H21" s="4"/>
      <c r="I21" s="4"/>
    </row>
    <row r="22" spans="1:10" ht="6.75" customHeight="1" x14ac:dyDescent="0.25"/>
    <row r="23" spans="1:10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5:J5"/>
    <mergeCell ref="E1:G1"/>
    <mergeCell ref="H1:I1"/>
    <mergeCell ref="E2:F2"/>
    <mergeCell ref="C3:J3"/>
    <mergeCell ref="C4:J4"/>
    <mergeCell ref="A24:J24"/>
    <mergeCell ref="A25:J25"/>
    <mergeCell ref="A26:J26"/>
    <mergeCell ref="A16:G16"/>
    <mergeCell ref="A17:G17"/>
    <mergeCell ref="A18:G18"/>
    <mergeCell ref="A19:G19"/>
    <mergeCell ref="A20:F20"/>
    <mergeCell ref="A23:J23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73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74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76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53"/>
      <c r="B6" s="53"/>
      <c r="C6" s="53"/>
      <c r="D6" s="53"/>
      <c r="E6" s="53"/>
      <c r="F6" s="53"/>
      <c r="G6" s="53"/>
      <c r="H6" s="53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201200066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3" t="s">
        <v>13</v>
      </c>
      <c r="B16" s="74"/>
      <c r="C16" s="74"/>
      <c r="D16" s="74"/>
      <c r="E16" s="74"/>
      <c r="F16" s="74"/>
      <c r="G16" s="75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8" t="s">
        <v>41</v>
      </c>
      <c r="B18" s="79"/>
      <c r="C18" s="79"/>
      <c r="D18" s="79"/>
      <c r="E18" s="79"/>
      <c r="F18" s="79"/>
      <c r="G18" s="80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81" t="s">
        <v>22</v>
      </c>
      <c r="B20" s="81"/>
      <c r="C20" s="81"/>
      <c r="D20" s="81"/>
      <c r="E20" s="81"/>
      <c r="F20" s="81"/>
      <c r="G20" s="26"/>
      <c r="H20" s="4"/>
      <c r="I20" s="4"/>
    </row>
    <row r="21" spans="1:10" ht="4.5" customHeight="1" x14ac:dyDescent="0.25">
      <c r="A21" s="54"/>
      <c r="B21" s="54"/>
      <c r="C21" s="54"/>
      <c r="D21" s="54"/>
      <c r="E21" s="54"/>
      <c r="F21" s="54"/>
      <c r="G21" s="26"/>
      <c r="H21" s="4"/>
      <c r="I21" s="4"/>
    </row>
    <row r="22" spans="1:10" ht="6.75" customHeight="1" x14ac:dyDescent="0.25"/>
    <row r="23" spans="1:10" ht="15.75" x14ac:dyDescent="0.25">
      <c r="A23" s="6">
        <v>2</v>
      </c>
      <c r="B23" s="8" t="s">
        <v>69</v>
      </c>
      <c r="C23" s="83" t="s">
        <v>75</v>
      </c>
      <c r="D23" s="84"/>
      <c r="E23" s="84"/>
      <c r="F23" s="84"/>
      <c r="G23" s="84"/>
      <c r="H23" s="84"/>
      <c r="I23" s="84"/>
      <c r="J23" s="85"/>
    </row>
    <row r="24" spans="1:10" x14ac:dyDescent="0.25">
      <c r="A24" s="82"/>
      <c r="B24" s="82"/>
      <c r="C24" s="82"/>
      <c r="D24" s="82"/>
      <c r="E24" s="82"/>
      <c r="F24" s="82"/>
      <c r="G24" s="82"/>
      <c r="H24" s="82"/>
      <c r="I24" s="82"/>
      <c r="J24" s="82"/>
    </row>
    <row r="25" spans="1:10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24:J24"/>
    <mergeCell ref="A25:J25"/>
    <mergeCell ref="A26:J26"/>
    <mergeCell ref="C23:J23"/>
    <mergeCell ref="A16:G16"/>
    <mergeCell ref="A17:G17"/>
    <mergeCell ref="A18:G18"/>
    <mergeCell ref="A19:G19"/>
    <mergeCell ref="A20:F20"/>
    <mergeCell ref="A5:J5"/>
    <mergeCell ref="E1:G1"/>
    <mergeCell ref="H1:I1"/>
    <mergeCell ref="E2:F2"/>
    <mergeCell ref="C3:J3"/>
    <mergeCell ref="C4:J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73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74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76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55"/>
      <c r="B6" s="55"/>
      <c r="C6" s="55"/>
      <c r="D6" s="55"/>
      <c r="E6" s="55"/>
      <c r="F6" s="55"/>
      <c r="G6" s="55"/>
      <c r="H6" s="55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201200066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3" t="s">
        <v>13</v>
      </c>
      <c r="B16" s="74"/>
      <c r="C16" s="74"/>
      <c r="D16" s="74"/>
      <c r="E16" s="74"/>
      <c r="F16" s="74"/>
      <c r="G16" s="75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8" t="s">
        <v>41</v>
      </c>
      <c r="B18" s="79"/>
      <c r="C18" s="79"/>
      <c r="D18" s="79"/>
      <c r="E18" s="79"/>
      <c r="F18" s="79"/>
      <c r="G18" s="80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81" t="s">
        <v>22</v>
      </c>
      <c r="B20" s="81"/>
      <c r="C20" s="81"/>
      <c r="D20" s="81"/>
      <c r="E20" s="81"/>
      <c r="F20" s="81"/>
      <c r="G20" s="26"/>
      <c r="H20" s="4"/>
      <c r="I20" s="4"/>
    </row>
    <row r="21" spans="1:10" ht="4.5" customHeight="1" x14ac:dyDescent="0.25">
      <c r="A21" s="56"/>
      <c r="B21" s="56"/>
      <c r="C21" s="56"/>
      <c r="D21" s="56"/>
      <c r="E21" s="56"/>
      <c r="F21" s="56"/>
      <c r="G21" s="26"/>
      <c r="H21" s="4"/>
      <c r="I21" s="4"/>
    </row>
    <row r="22" spans="1:10" ht="6.75" customHeight="1" x14ac:dyDescent="0.25"/>
    <row r="23" spans="1:10" ht="15.75" x14ac:dyDescent="0.25">
      <c r="A23" s="6">
        <v>2</v>
      </c>
      <c r="B23" s="8" t="s">
        <v>69</v>
      </c>
      <c r="C23" s="83" t="s">
        <v>75</v>
      </c>
      <c r="D23" s="84"/>
      <c r="E23" s="84"/>
      <c r="F23" s="84"/>
      <c r="G23" s="84"/>
      <c r="H23" s="84"/>
      <c r="I23" s="84"/>
      <c r="J23" s="85"/>
    </row>
    <row r="24" spans="1:10" x14ac:dyDescent="0.25">
      <c r="A24" s="82"/>
      <c r="B24" s="82"/>
      <c r="C24" s="82"/>
      <c r="D24" s="82"/>
      <c r="E24" s="82"/>
      <c r="F24" s="82"/>
      <c r="G24" s="82"/>
      <c r="H24" s="82"/>
      <c r="I24" s="82"/>
      <c r="J24" s="82"/>
    </row>
    <row r="25" spans="1:10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5:J5"/>
    <mergeCell ref="E1:G1"/>
    <mergeCell ref="H1:I1"/>
    <mergeCell ref="E2:F2"/>
    <mergeCell ref="C3:J3"/>
    <mergeCell ref="C4:J4"/>
    <mergeCell ref="A24:J24"/>
    <mergeCell ref="A25:J25"/>
    <mergeCell ref="A26:J26"/>
    <mergeCell ref="A16:G16"/>
    <mergeCell ref="A17:G17"/>
    <mergeCell ref="A18:G18"/>
    <mergeCell ref="A19:G19"/>
    <mergeCell ref="A20:F20"/>
    <mergeCell ref="C23:J23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F11" sqref="F11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42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55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77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57"/>
      <c r="B6" s="57"/>
      <c r="C6" s="57"/>
      <c r="D6" s="57"/>
      <c r="E6" s="57"/>
      <c r="F6" s="57"/>
      <c r="G6" s="57"/>
      <c r="H6" s="57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455801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0" t="s">
        <v>13</v>
      </c>
      <c r="B16" s="71"/>
      <c r="C16" s="71"/>
      <c r="D16" s="71"/>
      <c r="E16" s="71"/>
      <c r="F16" s="71"/>
      <c r="G16" s="72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6" t="s">
        <v>41</v>
      </c>
      <c r="B18" s="76"/>
      <c r="C18" s="76"/>
      <c r="D18" s="76"/>
      <c r="E18" s="76"/>
      <c r="F18" s="76"/>
      <c r="G18" s="76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77" t="s">
        <v>22</v>
      </c>
      <c r="B20" s="77"/>
      <c r="C20" s="77"/>
      <c r="D20" s="77"/>
      <c r="E20" s="77"/>
      <c r="F20" s="77"/>
      <c r="G20" s="26"/>
      <c r="H20" s="4"/>
      <c r="I20" s="4"/>
    </row>
    <row r="21" spans="1:10" ht="4.5" customHeight="1" x14ac:dyDescent="0.25">
      <c r="A21" s="58"/>
      <c r="B21" s="58"/>
      <c r="C21" s="58"/>
      <c r="D21" s="58"/>
      <c r="E21" s="58"/>
      <c r="F21" s="58"/>
      <c r="G21" s="26"/>
      <c r="H21" s="4"/>
      <c r="I21" s="4"/>
    </row>
    <row r="22" spans="1:10" ht="6.75" customHeight="1" x14ac:dyDescent="0.25"/>
    <row r="23" spans="1:10" x14ac:dyDescent="0.25">
      <c r="A23" s="62" t="s">
        <v>70</v>
      </c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62" t="s">
        <v>72</v>
      </c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5">
      <c r="A25" s="62" t="s">
        <v>71</v>
      </c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 t="s">
        <v>66</v>
      </c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24:J24"/>
    <mergeCell ref="A25:J25"/>
    <mergeCell ref="A26:J26"/>
    <mergeCell ref="A16:G16"/>
    <mergeCell ref="A17:G17"/>
    <mergeCell ref="A18:G18"/>
    <mergeCell ref="A19:G19"/>
    <mergeCell ref="A20:F20"/>
    <mergeCell ref="A23:J23"/>
    <mergeCell ref="E1:G1"/>
    <mergeCell ref="H1:I1"/>
    <mergeCell ref="E2:F2"/>
    <mergeCell ref="C3:J3"/>
    <mergeCell ref="C4:J4"/>
    <mergeCell ref="A5:J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42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55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78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57"/>
      <c r="B6" s="57"/>
      <c r="C6" s="57"/>
      <c r="D6" s="57"/>
      <c r="E6" s="57"/>
      <c r="F6" s="57"/>
      <c r="G6" s="57"/>
      <c r="H6" s="57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455801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0" t="s">
        <v>13</v>
      </c>
      <c r="B16" s="71"/>
      <c r="C16" s="71"/>
      <c r="D16" s="71"/>
      <c r="E16" s="71"/>
      <c r="F16" s="71"/>
      <c r="G16" s="72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6" t="s">
        <v>41</v>
      </c>
      <c r="B18" s="76"/>
      <c r="C18" s="76"/>
      <c r="D18" s="76"/>
      <c r="E18" s="76"/>
      <c r="F18" s="76"/>
      <c r="G18" s="76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77" t="s">
        <v>22</v>
      </c>
      <c r="B20" s="77"/>
      <c r="C20" s="77"/>
      <c r="D20" s="77"/>
      <c r="E20" s="77"/>
      <c r="F20" s="77"/>
      <c r="G20" s="26"/>
      <c r="H20" s="4"/>
      <c r="I20" s="4"/>
    </row>
    <row r="21" spans="1:10" ht="4.5" customHeight="1" x14ac:dyDescent="0.25">
      <c r="A21" s="58"/>
      <c r="B21" s="58"/>
      <c r="C21" s="58"/>
      <c r="D21" s="58"/>
      <c r="E21" s="58"/>
      <c r="F21" s="58"/>
      <c r="G21" s="26"/>
      <c r="H21" s="4"/>
      <c r="I21" s="4"/>
    </row>
    <row r="22" spans="1:10" ht="6.75" customHeight="1" x14ac:dyDescent="0.25"/>
    <row r="23" spans="1:10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24:J24"/>
    <mergeCell ref="A25:J25"/>
    <mergeCell ref="A26:J26"/>
    <mergeCell ref="A16:G16"/>
    <mergeCell ref="A17:G17"/>
    <mergeCell ref="A18:G18"/>
    <mergeCell ref="A19:G19"/>
    <mergeCell ref="A20:F20"/>
    <mergeCell ref="A23:J23"/>
    <mergeCell ref="E1:G1"/>
    <mergeCell ref="H1:I1"/>
    <mergeCell ref="E2:F2"/>
    <mergeCell ref="C3:J3"/>
    <mergeCell ref="C4:J4"/>
    <mergeCell ref="A5:J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66" t="s">
        <v>43</v>
      </c>
      <c r="F1" s="66"/>
      <c r="G1" s="66"/>
      <c r="H1" s="67" t="s">
        <v>21</v>
      </c>
      <c r="I1" s="67"/>
    </row>
    <row r="2" spans="1:11" ht="18.75" x14ac:dyDescent="0.3">
      <c r="A2" s="1" t="s">
        <v>1</v>
      </c>
      <c r="E2" s="68" t="s">
        <v>34</v>
      </c>
      <c r="F2" s="68"/>
    </row>
    <row r="3" spans="1:11" ht="15" customHeight="1" x14ac:dyDescent="0.25">
      <c r="A3" s="1" t="s">
        <v>2</v>
      </c>
      <c r="C3" s="69" t="s">
        <v>42</v>
      </c>
      <c r="D3" s="69"/>
      <c r="E3" s="69"/>
      <c r="F3" s="69"/>
      <c r="G3" s="69"/>
      <c r="H3" s="69"/>
      <c r="I3" s="69"/>
      <c r="J3" s="69"/>
    </row>
    <row r="4" spans="1:11" ht="15" customHeight="1" x14ac:dyDescent="0.25">
      <c r="A4" s="1"/>
      <c r="C4" s="69" t="s">
        <v>55</v>
      </c>
      <c r="D4" s="69"/>
      <c r="E4" s="69"/>
      <c r="F4" s="69"/>
      <c r="G4" s="69"/>
      <c r="H4" s="69"/>
      <c r="I4" s="69"/>
      <c r="J4" s="69"/>
    </row>
    <row r="5" spans="1:11" ht="30.75" customHeight="1" x14ac:dyDescent="0.3">
      <c r="A5" s="64" t="s">
        <v>79</v>
      </c>
      <c r="B5" s="64"/>
      <c r="C5" s="64"/>
      <c r="D5" s="64"/>
      <c r="E5" s="64"/>
      <c r="F5" s="64"/>
      <c r="G5" s="64"/>
      <c r="H5" s="64"/>
      <c r="I5" s="64"/>
      <c r="J5" s="64"/>
    </row>
    <row r="6" spans="1:11" ht="15" customHeight="1" x14ac:dyDescent="0.3">
      <c r="A6" s="57"/>
      <c r="B6" s="57"/>
      <c r="C6" s="57"/>
      <c r="D6" s="57"/>
      <c r="E6" s="57"/>
      <c r="F6" s="57"/>
      <c r="G6" s="57"/>
      <c r="H6" s="57"/>
    </row>
    <row r="7" spans="1:11" ht="22.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36</v>
      </c>
      <c r="H7" s="6" t="s">
        <v>9</v>
      </c>
      <c r="I7" s="6" t="s">
        <v>10</v>
      </c>
      <c r="J7" s="16" t="s">
        <v>26</v>
      </c>
    </row>
    <row r="8" spans="1:11" ht="15" customHeight="1" x14ac:dyDescent="0.25">
      <c r="A8" s="6">
        <v>1</v>
      </c>
      <c r="B8" s="32" t="s">
        <v>58</v>
      </c>
      <c r="C8" s="6" t="s">
        <v>12</v>
      </c>
      <c r="D8" s="6">
        <v>39534</v>
      </c>
      <c r="E8" s="33" t="s">
        <v>59</v>
      </c>
      <c r="F8" s="6">
        <v>201200066</v>
      </c>
      <c r="G8" s="6">
        <v>1</v>
      </c>
      <c r="H8" s="2">
        <v>70000</v>
      </c>
      <c r="I8" s="7" t="s">
        <v>23</v>
      </c>
      <c r="J8" s="18" t="s">
        <v>60</v>
      </c>
    </row>
    <row r="9" spans="1:11" ht="15" customHeight="1" x14ac:dyDescent="0.25">
      <c r="A9" s="6">
        <v>2</v>
      </c>
      <c r="B9" s="9" t="s">
        <v>19</v>
      </c>
      <c r="C9" s="10" t="s">
        <v>15</v>
      </c>
      <c r="D9" s="10">
        <v>57279</v>
      </c>
      <c r="E9" s="10" t="s">
        <v>11</v>
      </c>
      <c r="F9" s="11" t="s">
        <v>20</v>
      </c>
      <c r="G9" s="11" t="s">
        <v>37</v>
      </c>
      <c r="H9" s="10">
        <v>70000</v>
      </c>
      <c r="I9" s="12" t="s">
        <v>23</v>
      </c>
      <c r="J9" s="17" t="s">
        <v>27</v>
      </c>
    </row>
    <row r="10" spans="1:11" ht="15" customHeight="1" x14ac:dyDescent="0.25">
      <c r="A10" s="6">
        <v>3</v>
      </c>
      <c r="B10" s="9" t="s">
        <v>64</v>
      </c>
      <c r="C10" s="6" t="s">
        <v>12</v>
      </c>
      <c r="D10" s="10">
        <v>36354</v>
      </c>
      <c r="E10" s="10" t="s">
        <v>65</v>
      </c>
      <c r="F10" s="11" t="s">
        <v>63</v>
      </c>
      <c r="G10" s="11" t="s">
        <v>61</v>
      </c>
      <c r="H10" s="10">
        <v>70000</v>
      </c>
      <c r="I10" s="12" t="s">
        <v>23</v>
      </c>
      <c r="J10" s="17" t="s">
        <v>62</v>
      </c>
    </row>
    <row r="11" spans="1:11" ht="15" customHeight="1" x14ac:dyDescent="0.25">
      <c r="A11" s="6">
        <v>4</v>
      </c>
      <c r="B11" s="9" t="s">
        <v>35</v>
      </c>
      <c r="C11" s="10" t="s">
        <v>15</v>
      </c>
      <c r="D11" s="10">
        <v>60192</v>
      </c>
      <c r="E11" s="10" t="s">
        <v>11</v>
      </c>
      <c r="F11" s="2"/>
      <c r="G11" s="2">
        <v>5</v>
      </c>
      <c r="H11" s="10">
        <v>70000</v>
      </c>
      <c r="I11" s="15" t="s">
        <v>23</v>
      </c>
      <c r="J11" s="19" t="s">
        <v>29</v>
      </c>
    </row>
    <row r="12" spans="1:11" ht="15" customHeight="1" x14ac:dyDescent="0.25">
      <c r="A12" s="6">
        <v>5</v>
      </c>
      <c r="B12" s="8" t="s">
        <v>30</v>
      </c>
      <c r="C12" s="2" t="s">
        <v>16</v>
      </c>
      <c r="D12" s="3" t="s">
        <v>31</v>
      </c>
      <c r="E12" s="2" t="s">
        <v>32</v>
      </c>
      <c r="F12" s="2">
        <v>2012000350</v>
      </c>
      <c r="G12" s="2">
        <v>6</v>
      </c>
      <c r="H12" s="2">
        <v>70000</v>
      </c>
      <c r="I12" s="7" t="s">
        <v>23</v>
      </c>
      <c r="J12" s="25" t="s">
        <v>33</v>
      </c>
    </row>
    <row r="13" spans="1:11" ht="15" customHeight="1" x14ac:dyDescent="0.25">
      <c r="A13" s="6">
        <v>6</v>
      </c>
      <c r="B13" s="9" t="s">
        <v>67</v>
      </c>
      <c r="C13" s="22" t="s">
        <v>12</v>
      </c>
      <c r="D13" s="22">
        <v>62467</v>
      </c>
      <c r="E13" s="22" t="s">
        <v>39</v>
      </c>
      <c r="F13" s="23" t="s">
        <v>40</v>
      </c>
      <c r="G13" s="23" t="s">
        <v>38</v>
      </c>
      <c r="H13" s="22">
        <v>70000</v>
      </c>
      <c r="I13" s="24" t="s">
        <v>23</v>
      </c>
      <c r="J13" s="19" t="s">
        <v>68</v>
      </c>
    </row>
    <row r="14" spans="1:11" ht="15" customHeight="1" x14ac:dyDescent="0.25">
      <c r="A14" s="6">
        <v>7</v>
      </c>
      <c r="B14" s="8" t="s">
        <v>17</v>
      </c>
      <c r="C14" s="2" t="s">
        <v>12</v>
      </c>
      <c r="D14" s="2">
        <v>39603</v>
      </c>
      <c r="E14" s="2" t="s">
        <v>18</v>
      </c>
      <c r="F14" s="2">
        <v>455901</v>
      </c>
      <c r="G14" s="2">
        <v>8</v>
      </c>
      <c r="H14" s="2">
        <v>70000</v>
      </c>
      <c r="I14" s="7" t="s">
        <v>23</v>
      </c>
      <c r="J14" s="14" t="s">
        <v>24</v>
      </c>
    </row>
    <row r="15" spans="1:11" s="13" customFormat="1" ht="15" customHeight="1" x14ac:dyDescent="0.25">
      <c r="A15" s="6">
        <v>8</v>
      </c>
      <c r="B15" s="9" t="s">
        <v>56</v>
      </c>
      <c r="C15" s="22" t="s">
        <v>12</v>
      </c>
      <c r="D15" s="10">
        <v>64012</v>
      </c>
      <c r="E15" s="10" t="s">
        <v>51</v>
      </c>
      <c r="F15" s="2">
        <v>20055</v>
      </c>
      <c r="G15" s="2" t="s">
        <v>52</v>
      </c>
      <c r="H15" s="10">
        <v>70000</v>
      </c>
      <c r="I15" s="31" t="s">
        <v>53</v>
      </c>
      <c r="J15" s="19" t="s">
        <v>54</v>
      </c>
      <c r="K15" s="21"/>
    </row>
    <row r="16" spans="1:11" ht="21" customHeight="1" x14ac:dyDescent="0.25">
      <c r="A16" s="70" t="s">
        <v>13</v>
      </c>
      <c r="B16" s="71"/>
      <c r="C16" s="71"/>
      <c r="D16" s="71"/>
      <c r="E16" s="71"/>
      <c r="F16" s="71"/>
      <c r="G16" s="72"/>
      <c r="H16" s="20">
        <f>SUM(H8:H15)</f>
        <v>560000</v>
      </c>
      <c r="I16" s="30"/>
    </row>
    <row r="17" spans="1:10" ht="17.25" customHeight="1" x14ac:dyDescent="0.25">
      <c r="A17" s="73" t="s">
        <v>57</v>
      </c>
      <c r="B17" s="74"/>
      <c r="C17" s="74"/>
      <c r="D17" s="74"/>
      <c r="E17" s="74"/>
      <c r="F17" s="74"/>
      <c r="G17" s="75"/>
      <c r="H17" s="2">
        <f>H16*0.12</f>
        <v>67200</v>
      </c>
      <c r="I17" s="4"/>
    </row>
    <row r="18" spans="1:10" ht="17.25" customHeight="1" x14ac:dyDescent="0.25">
      <c r="A18" s="76" t="s">
        <v>41</v>
      </c>
      <c r="B18" s="76"/>
      <c r="C18" s="76"/>
      <c r="D18" s="76"/>
      <c r="E18" s="76"/>
      <c r="F18" s="76"/>
      <c r="G18" s="76"/>
      <c r="H18" s="27">
        <f>H16-H17</f>
        <v>492800</v>
      </c>
      <c r="I18" s="4"/>
    </row>
    <row r="19" spans="1:10" ht="17.25" customHeight="1" x14ac:dyDescent="0.25">
      <c r="A19" s="73" t="s">
        <v>14</v>
      </c>
      <c r="B19" s="74"/>
      <c r="C19" s="74"/>
      <c r="D19" s="74"/>
      <c r="E19" s="74"/>
      <c r="F19" s="74"/>
      <c r="G19" s="75"/>
      <c r="H19" s="2">
        <f>H16*0.05</f>
        <v>28000</v>
      </c>
      <c r="I19" s="4"/>
    </row>
    <row r="20" spans="1:10" ht="17.25" customHeight="1" x14ac:dyDescent="0.25">
      <c r="A20" s="77" t="s">
        <v>22</v>
      </c>
      <c r="B20" s="77"/>
      <c r="C20" s="77"/>
      <c r="D20" s="77"/>
      <c r="E20" s="77"/>
      <c r="F20" s="77"/>
      <c r="G20" s="26"/>
      <c r="H20" s="4"/>
      <c r="I20" s="4"/>
    </row>
    <row r="21" spans="1:10" ht="4.5" customHeight="1" x14ac:dyDescent="0.25">
      <c r="A21" s="58"/>
      <c r="B21" s="58"/>
      <c r="C21" s="58"/>
      <c r="D21" s="58"/>
      <c r="E21" s="58"/>
      <c r="F21" s="58"/>
      <c r="G21" s="26"/>
      <c r="H21" s="4"/>
      <c r="I21" s="4"/>
    </row>
    <row r="22" spans="1:10" ht="6.75" customHeight="1" x14ac:dyDescent="0.25"/>
    <row r="23" spans="1:10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</row>
  </sheetData>
  <mergeCells count="15">
    <mergeCell ref="A24:J24"/>
    <mergeCell ref="A25:J25"/>
    <mergeCell ref="A26:J26"/>
    <mergeCell ref="A16:G16"/>
    <mergeCell ref="A17:G17"/>
    <mergeCell ref="A18:G18"/>
    <mergeCell ref="A19:G19"/>
    <mergeCell ref="A20:F20"/>
    <mergeCell ref="A23:J23"/>
    <mergeCell ref="E1:G1"/>
    <mergeCell ref="H1:I1"/>
    <mergeCell ref="E2:F2"/>
    <mergeCell ref="C3:J3"/>
    <mergeCell ref="C4:J4"/>
    <mergeCell ref="A5:J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IMPOT 2018 NIANG ADJAME</vt:lpstr>
      <vt:lpstr>DECEMBRE 2017</vt:lpstr>
      <vt:lpstr>JANVIER 2018</vt:lpstr>
      <vt:lpstr>FEVRIER 2018 </vt:lpstr>
      <vt:lpstr>MARS 2018 </vt:lpstr>
      <vt:lpstr>AVRIL 2018</vt:lpstr>
      <vt:lpstr>MAI 2018 </vt:lpstr>
      <vt:lpstr>JUIN 2018</vt:lpstr>
      <vt:lpstr>JUILLET 2018 </vt:lpstr>
      <vt:lpstr>AOUT 2018 </vt:lpstr>
      <vt:lpstr>SEPTEMBRE 2018 </vt:lpstr>
      <vt:lpstr>OCTOBRE 2018</vt:lpstr>
      <vt:lpstr>NOVEMBRE 2018</vt:lpstr>
      <vt:lpstr>DECEMBRE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Utilisateur Windows</cp:lastModifiedBy>
  <cp:lastPrinted>2019-01-14T14:58:37Z</cp:lastPrinted>
  <dcterms:created xsi:type="dcterms:W3CDTF">2012-07-06T09:59:04Z</dcterms:created>
  <dcterms:modified xsi:type="dcterms:W3CDTF">2019-01-14T15:02:54Z</dcterms:modified>
</cp:coreProperties>
</file>