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AGAYOGO AMADOU\CCGIM\CCGIM 2018\PROPRIETAIRES\M DOUMBIA ADAMA\"/>
    </mc:Choice>
  </mc:AlternateContent>
  <bookViews>
    <workbookView xWindow="240" yWindow="45" windowWidth="19440" windowHeight="7995" firstSheet="9" activeTab="16"/>
  </bookViews>
  <sheets>
    <sheet name="ETAT DES CAUTIONS" sheetId="23" r:id="rId1"/>
    <sheet name="SEPT 17 " sheetId="30" r:id="rId2"/>
    <sheet name="OCTOBRE 17  " sheetId="31" r:id="rId3"/>
    <sheet name="NOVEMBRE 17 " sheetId="32" r:id="rId4"/>
    <sheet name="DECEMBRE 17" sheetId="33" r:id="rId5"/>
    <sheet name="JANVIER 18" sheetId="34" r:id="rId6"/>
    <sheet name="FEVRIER 18 " sheetId="35" r:id="rId7"/>
    <sheet name="MARS 18" sheetId="36" r:id="rId8"/>
    <sheet name="AVRIL 18" sheetId="37" r:id="rId9"/>
    <sheet name="MAI 18 " sheetId="38" r:id="rId10"/>
    <sheet name="JUIN 18" sheetId="39" r:id="rId11"/>
    <sheet name="JUILLET 18" sheetId="40" r:id="rId12"/>
    <sheet name="AOUT 18" sheetId="41" r:id="rId13"/>
    <sheet name="SEPTEMBRE 18" sheetId="42" r:id="rId14"/>
    <sheet name="OCTOBRE 18" sheetId="43" r:id="rId15"/>
    <sheet name="NOVEMBRE 18" sheetId="44" r:id="rId16"/>
    <sheet name="DECEMBRE 18 " sheetId="45" r:id="rId17"/>
  </sheets>
  <calcPr calcId="152511"/>
</workbook>
</file>

<file path=xl/calcChain.xml><?xml version="1.0" encoding="utf-8"?>
<calcChain xmlns="http://schemas.openxmlformats.org/spreadsheetml/2006/main">
  <c r="J18" i="45" l="1"/>
  <c r="J17" i="45"/>
  <c r="H16" i="45"/>
  <c r="I16" i="45"/>
  <c r="J14" i="45"/>
  <c r="J16" i="45" s="1"/>
  <c r="J15" i="45"/>
  <c r="J13" i="45"/>
  <c r="G16" i="45"/>
  <c r="F16" i="45"/>
  <c r="E16" i="45"/>
  <c r="J18" i="44" l="1"/>
  <c r="J17" i="44"/>
  <c r="H16" i="44"/>
  <c r="I16" i="44"/>
  <c r="J14" i="44"/>
  <c r="J16" i="44" s="1"/>
  <c r="J15" i="44"/>
  <c r="J13" i="44"/>
  <c r="G16" i="44" l="1"/>
  <c r="F16" i="44"/>
  <c r="E16" i="44"/>
  <c r="F16" i="43" l="1"/>
  <c r="G16" i="43"/>
  <c r="H16" i="43"/>
  <c r="I16" i="43"/>
  <c r="J16" i="43"/>
  <c r="J18" i="43" s="1"/>
  <c r="J17" i="43"/>
  <c r="J14" i="43"/>
  <c r="J15" i="43"/>
  <c r="J13" i="43"/>
  <c r="E16" i="43" l="1"/>
  <c r="F16" i="42"/>
  <c r="G16" i="42"/>
  <c r="H16" i="42"/>
  <c r="I16" i="42"/>
  <c r="J15" i="42"/>
  <c r="J16" i="42" s="1"/>
  <c r="E16" i="42"/>
  <c r="J17" i="42" l="1"/>
  <c r="J18" i="42" s="1"/>
  <c r="H16" i="41" l="1"/>
  <c r="I16" i="41"/>
  <c r="J14" i="41"/>
  <c r="J15" i="41"/>
  <c r="J13" i="41"/>
  <c r="J16" i="41" l="1"/>
  <c r="G16" i="41"/>
  <c r="F16" i="41"/>
  <c r="E16" i="41"/>
  <c r="J17" i="41" l="1"/>
  <c r="J18" i="41" s="1"/>
  <c r="H16" i="40"/>
  <c r="I16" i="40"/>
  <c r="J14" i="40"/>
  <c r="J16" i="40" s="1"/>
  <c r="J15" i="40"/>
  <c r="J13" i="40"/>
  <c r="J17" i="40" l="1"/>
  <c r="J19" i="40" s="1"/>
  <c r="G16" i="40"/>
  <c r="F16" i="40"/>
  <c r="E16" i="40"/>
  <c r="H16" i="39" l="1"/>
  <c r="I16" i="39"/>
  <c r="J14" i="39"/>
  <c r="J15" i="39"/>
  <c r="J13" i="39"/>
  <c r="J16" i="39" l="1"/>
  <c r="G16" i="39"/>
  <c r="F16" i="39"/>
  <c r="E16" i="39"/>
  <c r="J17" i="39" l="1"/>
  <c r="J19" i="39"/>
  <c r="H15" i="38" l="1"/>
  <c r="I15" i="38"/>
  <c r="J12" i="38"/>
  <c r="J15" i="38" s="1"/>
  <c r="J13" i="38"/>
  <c r="J14" i="38"/>
  <c r="J16" i="38" l="1"/>
  <c r="J18" i="38" s="1"/>
  <c r="G15" i="38"/>
  <c r="F15" i="38"/>
  <c r="E15" i="38"/>
  <c r="G15" i="37" l="1"/>
  <c r="F15" i="37"/>
  <c r="E15" i="37"/>
  <c r="J13" i="36" l="1"/>
  <c r="J14" i="36"/>
  <c r="J12" i="36"/>
  <c r="H15" i="36"/>
  <c r="I15" i="36"/>
  <c r="J15" i="36" l="1"/>
  <c r="G15" i="36"/>
  <c r="F15" i="36"/>
  <c r="E15" i="36"/>
  <c r="J16" i="36" l="1"/>
  <c r="J18" i="36" s="1"/>
  <c r="I15" i="35"/>
  <c r="J14" i="35"/>
  <c r="J15" i="35" s="1"/>
  <c r="J12" i="35"/>
  <c r="J16" i="35" l="1"/>
  <c r="J17" i="35" s="1"/>
  <c r="H15" i="35"/>
  <c r="G15" i="35"/>
  <c r="F15" i="35"/>
  <c r="E15" i="35"/>
  <c r="H15" i="34" l="1"/>
  <c r="I15" i="34"/>
  <c r="J13" i="34"/>
  <c r="J14" i="34"/>
  <c r="J12" i="34"/>
  <c r="J15" i="34" s="1"/>
  <c r="J16" i="34" l="1"/>
  <c r="J17" i="34" s="1"/>
  <c r="G15" i="34"/>
  <c r="F15" i="34"/>
  <c r="E15" i="34"/>
  <c r="H15" i="33" l="1"/>
  <c r="I15" i="33"/>
  <c r="J13" i="33"/>
  <c r="J14" i="33"/>
  <c r="J12" i="33"/>
  <c r="J15" i="33" s="1"/>
  <c r="J16" i="33" l="1"/>
  <c r="J17" i="33"/>
  <c r="G15" i="33"/>
  <c r="F15" i="33"/>
  <c r="E15" i="33"/>
  <c r="I15" i="32"/>
  <c r="H15" i="32"/>
  <c r="G15" i="32"/>
  <c r="F15" i="32"/>
  <c r="E15" i="32"/>
  <c r="J14" i="32"/>
  <c r="J13" i="32"/>
  <c r="J12" i="32"/>
  <c r="H15" i="31"/>
  <c r="I15" i="31"/>
  <c r="J13" i="31"/>
  <c r="J14" i="31"/>
  <c r="J12" i="31"/>
  <c r="J15" i="31" l="1"/>
  <c r="J17" i="31" s="1"/>
  <c r="J15" i="32"/>
  <c r="J17" i="32" s="1"/>
  <c r="G15" i="31"/>
  <c r="F15" i="31"/>
  <c r="E15" i="31"/>
  <c r="F15" i="30"/>
  <c r="G15" i="30"/>
  <c r="H15" i="30"/>
  <c r="I15" i="30"/>
  <c r="E15" i="30"/>
  <c r="J14" i="30" l="1"/>
  <c r="J15" i="30" s="1"/>
  <c r="J17" i="30" s="1"/>
</calcChain>
</file>

<file path=xl/sharedStrings.xml><?xml version="1.0" encoding="utf-8"?>
<sst xmlns="http://schemas.openxmlformats.org/spreadsheetml/2006/main" count="676" uniqueCount="106">
  <si>
    <t>N°</t>
  </si>
  <si>
    <t>NOM &amp; PRENOMS</t>
  </si>
  <si>
    <t>LOYERS</t>
  </si>
  <si>
    <t>LOYERS NP</t>
  </si>
  <si>
    <t>MONTANTS PAYES</t>
  </si>
  <si>
    <t>ARRIERES</t>
  </si>
  <si>
    <t>TOTAL</t>
  </si>
  <si>
    <t>DATES</t>
  </si>
  <si>
    <t>LOYERS PAYES</t>
  </si>
  <si>
    <t>CONTACTS</t>
  </si>
  <si>
    <t>N° PORTE</t>
  </si>
  <si>
    <t>CABINET CONSEILS  ET DE GESTION IMMOBILIERE  (CCGIM) </t>
  </si>
  <si>
    <t>07 85 65 28 - 03 32 59 24 - 04 92 79 51</t>
  </si>
  <si>
    <t>Email:amadasta@yahoo.fr</t>
  </si>
  <si>
    <t>SIGNATURES</t>
  </si>
  <si>
    <t>PENALITES</t>
  </si>
  <si>
    <t>CAUTIONS</t>
  </si>
  <si>
    <t xml:space="preserve"> ETAT DES CAUTIONS EN AVOIR AVEC LE PROPRIETAIRE</t>
  </si>
  <si>
    <t>PART CCGIM</t>
  </si>
  <si>
    <t>MONTANT A VERSER</t>
  </si>
  <si>
    <t>TOTAUX</t>
  </si>
  <si>
    <t>FICHE DES ENCAISSEMENTS : MOIS DE SEPTEMBRE 2017</t>
  </si>
  <si>
    <t>BENEFICIAIRE: DOUMBIA ADAMA</t>
  </si>
  <si>
    <t>N° CC: 1442485M</t>
  </si>
  <si>
    <t xml:space="preserve">01 BP 3269 ABIDJAN 01  </t>
  </si>
  <si>
    <t>Cel. 05 77 36 32 - 01 13 18 64</t>
  </si>
  <si>
    <t>YOPOUGON GESCO MANUTENTION: LOT N° 5813 / ÎLOT 517</t>
  </si>
  <si>
    <t xml:space="preserve">M1 </t>
  </si>
  <si>
    <t>01952670 - 59076669</t>
  </si>
  <si>
    <t>BAH ABDOURAHAMANE</t>
  </si>
  <si>
    <t>M2</t>
  </si>
  <si>
    <t>55921583 - 41978431</t>
  </si>
  <si>
    <t xml:space="preserve">KARIME COULIBALY </t>
  </si>
  <si>
    <t>SAMADOULOUGOU ISSA</t>
  </si>
  <si>
    <t>58010430 - 05248747</t>
  </si>
  <si>
    <t>1 F2</t>
  </si>
  <si>
    <t>01/09/17</t>
  </si>
  <si>
    <t>PROPRIETAIRE</t>
  </si>
  <si>
    <t>15/09/17</t>
  </si>
  <si>
    <t>CCGIM</t>
  </si>
  <si>
    <t>FICHE DES ENCAISSEMENTS : MOIS D'OCTOBRE 2017</t>
  </si>
  <si>
    <t>11/11/17</t>
  </si>
  <si>
    <t>ESPECES</t>
  </si>
  <si>
    <t>12/11/17</t>
  </si>
  <si>
    <t>26/10/17</t>
  </si>
  <si>
    <t>ORANGE MONEY</t>
  </si>
  <si>
    <t>05/11/17</t>
  </si>
  <si>
    <t>104 000 F VERSE AU PROPRIETAIRE LE 06/11/2017</t>
  </si>
  <si>
    <t>FICHE DES ENCAISSEMENTS : MOIS DE NOVEMBRE 2017</t>
  </si>
  <si>
    <t>FICHE DES ENCAISSEMENTS : MOIS DE DECEMBRE 2017</t>
  </si>
  <si>
    <t>10/12/17</t>
  </si>
  <si>
    <t>FICHE DES ENCAISSEMENTS : MOIS DE JANVIER  2018</t>
  </si>
  <si>
    <t>M BAH A LIBERE LE MAGASIN FIN DECEMBRE 2017 IL DOIT 80 000 F CFA + 12000 F CFA DE PENALITES</t>
  </si>
  <si>
    <t>10/01/18</t>
  </si>
  <si>
    <t>11/01/18</t>
  </si>
  <si>
    <t>FICHE DES ENCAISSEMENTS : MOIS DE FEVRIER  2018</t>
  </si>
  <si>
    <t>05/02/18</t>
  </si>
  <si>
    <t>10/02/18</t>
  </si>
  <si>
    <t>GBONGUE TIEMOKO MARTIAL</t>
  </si>
  <si>
    <t>46334423 - 03963459</t>
  </si>
  <si>
    <t>AVANCE 100000 F 03 ET 04/2018 PAYES LE 05/05/2018  RECUS PAR M DOUMBIA ADAMA</t>
  </si>
  <si>
    <t>FICHE DES ENCAISSEMENTS : MOIS DE MARS  2018</t>
  </si>
  <si>
    <t>05/03/18</t>
  </si>
  <si>
    <t>MOOV</t>
  </si>
  <si>
    <t>05/05/18</t>
  </si>
  <si>
    <t>M DOUMBIA</t>
  </si>
  <si>
    <t>10/03/18</t>
  </si>
  <si>
    <t>12/03/18</t>
  </si>
  <si>
    <t>DÉJÀ ENCAISSE PAR LE PROPRIETAIRE</t>
  </si>
  <si>
    <t>AVANCE 100 000 F 03 ET 04/2018 PAYES LE 05/05/2018  RECUS PAR M DOUMBIA ADAMA</t>
  </si>
  <si>
    <t>100 000 F DE CAUTION RECU PAR LE PROPRIETAIRE LE 05/03/2018</t>
  </si>
  <si>
    <t>A PAYE SES ARRIERES A M DOUMBIA EN MARS 2018</t>
  </si>
  <si>
    <t>FICHE DES ENCAISSEMENTS : MOIS D'AVRIL  2018</t>
  </si>
  <si>
    <t>03+04/18</t>
  </si>
  <si>
    <t>14/04/18 OM</t>
  </si>
  <si>
    <t>FICHE DES ENCAISSEMENTS : MOIS DE MAI  2018</t>
  </si>
  <si>
    <t>AVANCE 100 000 F 03 ET 04/2018 PAYES LE 05/03/2018  RECUS PAR M DOUMBIA ADAMA</t>
  </si>
  <si>
    <t>FICHE DES ENCAISSEMENTS : MOIS DE JUIN 2018</t>
  </si>
  <si>
    <t>CENTRE D'IMPOSITION: YOP II</t>
  </si>
  <si>
    <t>10/06/18</t>
  </si>
  <si>
    <t>05/06/18</t>
  </si>
  <si>
    <t>11/06/18</t>
  </si>
  <si>
    <t>13/06/18</t>
  </si>
  <si>
    <t>MTN</t>
  </si>
  <si>
    <t>FICHE DES ENCAISSEMENTS : MOIS DE JUILLET 2018</t>
  </si>
  <si>
    <t>10/07/18</t>
  </si>
  <si>
    <t>11/07/18</t>
  </si>
  <si>
    <t>FICHE DES ENCAISSEMENTS : MOIS D'AOUT 2018</t>
  </si>
  <si>
    <t>13/08/18</t>
  </si>
  <si>
    <t>15/08/18</t>
  </si>
  <si>
    <t>FICHE DES ENCAISSEMENTS : MOIS DE SEPTEMBRE 2018</t>
  </si>
  <si>
    <t>08/09/18</t>
  </si>
  <si>
    <t>12/09/18</t>
  </si>
  <si>
    <t>13/09/18</t>
  </si>
  <si>
    <t>FICHE DES ENCAISSEMENTS : MOIS D'OCTOBRE 2018</t>
  </si>
  <si>
    <t>17/09/18MOOV</t>
  </si>
  <si>
    <t>13/10/18 OM</t>
  </si>
  <si>
    <t>11/10/18</t>
  </si>
  <si>
    <t>Orange Money</t>
  </si>
  <si>
    <t>16/10/18</t>
  </si>
  <si>
    <t>FICHE DES ENCAISSEMENTS : MOIS DE NOVEMBRE 2018</t>
  </si>
  <si>
    <t>17/11/18</t>
  </si>
  <si>
    <t>FICHE DES ENCAISSEMENTS : MOIS DE DECEMBRE 2018</t>
  </si>
  <si>
    <t>10/12/18</t>
  </si>
  <si>
    <t>19/12/18</t>
  </si>
  <si>
    <t>21/12/18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</si>
</sst>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&quot;F&quot;;[Red]\-#,##0\ &quot;F&quot;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5" fillId="0" borderId="1" xfId="0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left" vertical="center"/>
    </xf>
    <xf numFmtId="49" fontId="6" fillId="0" borderId="1" xfId="0" applyNumberFormat="1" applyFont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5" fillId="0" borderId="1" xfId="0" applyFont="1" applyBorder="1" applyAlignment="1"/>
    <xf numFmtId="164" fontId="2" fillId="0" borderId="1" xfId="0" applyNumberFormat="1" applyFont="1" applyBorder="1" applyAlignment="1">
      <alignment horizontal="center" vertical="center"/>
    </xf>
    <xf numFmtId="0" fontId="6" fillId="0" borderId="1" xfId="0" applyFont="1" applyBorder="1"/>
    <xf numFmtId="0" fontId="2" fillId="0" borderId="1" xfId="0" applyFont="1" applyBorder="1" applyAlignment="1">
      <alignment horizontal="left" vertical="center"/>
    </xf>
    <xf numFmtId="0" fontId="5" fillId="0" borderId="0" xfId="0" applyFont="1" applyBorder="1" applyAlignment="1">
      <alignment horizontal="center"/>
    </xf>
    <xf numFmtId="164" fontId="2" fillId="0" borderId="0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164" fontId="6" fillId="0" borderId="1" xfId="0" applyNumberFormat="1" applyFont="1" applyBorder="1" applyAlignment="1">
      <alignment horizontal="center" vertical="center"/>
    </xf>
    <xf numFmtId="164" fontId="11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2" borderId="0" xfId="0" applyNumberFormat="1" applyFill="1" applyBorder="1" applyAlignment="1">
      <alignment horizontal="center" vertical="center"/>
    </xf>
    <xf numFmtId="164" fontId="6" fillId="0" borderId="0" xfId="0" applyNumberFormat="1" applyFont="1" applyBorder="1" applyAlignment="1">
      <alignment horizontal="center" vertical="center"/>
    </xf>
    <xf numFmtId="164" fontId="0" fillId="0" borderId="0" xfId="0" applyNumberFormat="1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6" fillId="0" borderId="1" xfId="0" applyFont="1" applyBorder="1" applyAlignment="1">
      <alignment horizontal="left" vertical="center"/>
    </xf>
    <xf numFmtId="164" fontId="3" fillId="0" borderId="0" xfId="0" applyNumberFormat="1" applyFont="1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164" fontId="12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49" fontId="13" fillId="2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2" borderId="1" xfId="0" applyNumberFormat="1" applyFont="1" applyFill="1" applyBorder="1" applyAlignment="1">
      <alignment horizontal="center" vertical="center"/>
    </xf>
    <xf numFmtId="0" fontId="0" fillId="0" borderId="0" xfId="0" applyBorder="1"/>
    <xf numFmtId="0" fontId="0" fillId="0" borderId="1" xfId="0" applyBorder="1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right"/>
    </xf>
    <xf numFmtId="0" fontId="8" fillId="0" borderId="0" xfId="0" applyFont="1" applyAlignment="1">
      <alignment horizontal="center" vertical="top"/>
    </xf>
    <xf numFmtId="0" fontId="9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49" fontId="4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164" fontId="6" fillId="0" borderId="3" xfId="0" applyNumberFormat="1" applyFont="1" applyBorder="1" applyAlignment="1">
      <alignment horizontal="center" vertical="center"/>
    </xf>
    <xf numFmtId="164" fontId="6" fillId="0" borderId="4" xfId="0" applyNumberFormat="1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2" xfId="0" applyBorder="1" applyAlignment="1">
      <alignment horizontal="center"/>
    </xf>
    <xf numFmtId="164" fontId="2" fillId="0" borderId="6" xfId="0" applyNumberFormat="1" applyFont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D8" sqref="D8"/>
    </sheetView>
  </sheetViews>
  <sheetFormatPr baseColWidth="10" defaultRowHeight="15" x14ac:dyDescent="0.25"/>
  <cols>
    <col min="1" max="1" width="4.85546875" customWidth="1"/>
    <col min="2" max="2" width="26.42578125" customWidth="1"/>
    <col min="4" max="4" width="15.5703125" customWidth="1"/>
  </cols>
  <sheetData>
    <row r="1" spans="1:12" ht="18.75" x14ac:dyDescent="0.3">
      <c r="A1" s="68" t="s">
        <v>17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</row>
    <row r="2" spans="1:12" x14ac:dyDescent="0.25">
      <c r="A2" s="6" t="s">
        <v>0</v>
      </c>
      <c r="B2" s="2" t="s">
        <v>1</v>
      </c>
      <c r="C2" s="2" t="s">
        <v>10</v>
      </c>
      <c r="D2" s="2" t="s">
        <v>16</v>
      </c>
      <c r="E2" s="17"/>
      <c r="F2" s="17"/>
    </row>
    <row r="3" spans="1:12" ht="15.75" x14ac:dyDescent="0.25">
      <c r="A3" s="1">
        <v>1</v>
      </c>
      <c r="B3" s="16"/>
      <c r="C3" s="11"/>
      <c r="D3" s="14"/>
      <c r="E3" s="18"/>
      <c r="F3" s="18"/>
    </row>
    <row r="4" spans="1:12" ht="15.75" x14ac:dyDescent="0.25">
      <c r="A4" s="1">
        <v>2</v>
      </c>
      <c r="B4" s="3"/>
      <c r="C4" s="11"/>
      <c r="D4" s="14"/>
      <c r="E4" s="18"/>
      <c r="F4" s="18"/>
    </row>
    <row r="5" spans="1:12" ht="15.75" x14ac:dyDescent="0.25">
      <c r="A5" s="1">
        <v>3</v>
      </c>
      <c r="B5" s="3"/>
      <c r="C5" s="11"/>
      <c r="D5" s="14"/>
      <c r="E5" s="18"/>
      <c r="F5" s="18"/>
    </row>
    <row r="6" spans="1:12" ht="15.75" x14ac:dyDescent="0.25">
      <c r="A6" s="1">
        <v>4</v>
      </c>
      <c r="B6" s="3"/>
      <c r="C6" s="11"/>
      <c r="D6" s="14"/>
      <c r="E6" s="18"/>
      <c r="F6" s="18"/>
    </row>
    <row r="7" spans="1:12" ht="15.75" x14ac:dyDescent="0.25">
      <c r="A7" s="1">
        <v>5</v>
      </c>
      <c r="B7" s="3"/>
      <c r="C7" s="11"/>
      <c r="D7" s="9"/>
      <c r="E7" s="18"/>
      <c r="F7" s="18"/>
    </row>
    <row r="8" spans="1:12" ht="18.75" x14ac:dyDescent="0.3">
      <c r="A8" s="67" t="s">
        <v>6</v>
      </c>
      <c r="B8" s="67"/>
      <c r="C8" s="67"/>
      <c r="D8" s="19"/>
    </row>
  </sheetData>
  <mergeCells count="2">
    <mergeCell ref="A8:C8"/>
    <mergeCell ref="A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opLeftCell="A4" workbookViewId="0">
      <selection activeCell="L15" sqref="L15"/>
    </sheetView>
  </sheetViews>
  <sheetFormatPr baseColWidth="10" defaultRowHeight="15" x14ac:dyDescent="0.25"/>
  <cols>
    <col min="1" max="1" width="3" customWidth="1"/>
    <col min="2" max="2" width="23" customWidth="1"/>
    <col min="3" max="3" width="7.5703125" customWidth="1"/>
    <col min="4" max="4" width="18.28515625" customWidth="1"/>
    <col min="5" max="5" width="9.85546875" customWidth="1"/>
    <col min="6" max="6" width="10.28515625" customWidth="1"/>
    <col min="7" max="7" width="9" customWidth="1"/>
    <col min="8" max="8" width="12" customWidth="1"/>
    <col min="9" max="9" width="8.7109375" customWidth="1"/>
    <col min="10" max="10" width="14.42578125" customWidth="1"/>
    <col min="11" max="11" width="8.28515625" customWidth="1"/>
    <col min="12" max="12" width="12.42578125" customWidth="1"/>
  </cols>
  <sheetData>
    <row r="1" spans="1:12" x14ac:dyDescent="0.25">
      <c r="A1" s="4" t="s">
        <v>11</v>
      </c>
    </row>
    <row r="2" spans="1:12" x14ac:dyDescent="0.25">
      <c r="A2" s="4" t="s">
        <v>12</v>
      </c>
    </row>
    <row r="3" spans="1:12" x14ac:dyDescent="0.25">
      <c r="A3" s="4" t="s">
        <v>13</v>
      </c>
    </row>
    <row r="4" spans="1:12" ht="23.25" x14ac:dyDescent="0.25">
      <c r="A4" s="71" t="s">
        <v>21</v>
      </c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</row>
    <row r="5" spans="1:12" ht="10.5" customHeight="1" x14ac:dyDescent="0.3">
      <c r="E5" s="5"/>
      <c r="I5" s="5"/>
    </row>
    <row r="6" spans="1:12" ht="27" customHeight="1" x14ac:dyDescent="0.4">
      <c r="C6" s="72" t="s">
        <v>22</v>
      </c>
      <c r="D6" s="72"/>
      <c r="E6" s="72"/>
      <c r="F6" s="72"/>
      <c r="G6" s="72"/>
      <c r="H6" s="72"/>
      <c r="I6" s="72"/>
      <c r="J6" s="73" t="s">
        <v>23</v>
      </c>
      <c r="K6" s="73"/>
      <c r="L6" s="24"/>
    </row>
    <row r="7" spans="1:12" ht="18.75" x14ac:dyDescent="0.3">
      <c r="D7" s="24" t="s">
        <v>24</v>
      </c>
      <c r="E7" s="24"/>
      <c r="F7" s="74" t="s">
        <v>25</v>
      </c>
      <c r="G7" s="74"/>
      <c r="H7" s="74"/>
      <c r="I7" s="74"/>
      <c r="J7" s="74"/>
      <c r="K7" s="74"/>
      <c r="L7" s="74"/>
    </row>
    <row r="8" spans="1:12" ht="9" customHeight="1" x14ac:dyDescent="0.3">
      <c r="A8" s="4"/>
      <c r="D8" s="24"/>
      <c r="E8" s="24"/>
      <c r="F8" s="24"/>
      <c r="G8" s="24"/>
      <c r="H8" s="24"/>
      <c r="I8" s="24"/>
      <c r="J8" s="24"/>
      <c r="K8" s="25"/>
      <c r="L8" s="25"/>
    </row>
    <row r="9" spans="1:12" ht="18.75" customHeight="1" x14ac:dyDescent="0.3">
      <c r="A9" s="73" t="s">
        <v>26</v>
      </c>
      <c r="B9" s="73"/>
      <c r="C9" s="73"/>
      <c r="D9" s="73"/>
      <c r="E9" s="73"/>
      <c r="F9" s="73"/>
      <c r="G9" s="73"/>
      <c r="H9" s="73"/>
      <c r="I9" s="73"/>
      <c r="J9" s="73"/>
      <c r="K9" s="73"/>
      <c r="L9" s="73"/>
    </row>
    <row r="10" spans="1:12" ht="6.75" customHeight="1" x14ac:dyDescent="0.3">
      <c r="K10" s="75"/>
      <c r="L10" s="75"/>
    </row>
    <row r="11" spans="1:12" x14ac:dyDescent="0.25">
      <c r="A11" s="6" t="s">
        <v>0</v>
      </c>
      <c r="B11" s="2" t="s">
        <v>1</v>
      </c>
      <c r="C11" s="2" t="s">
        <v>10</v>
      </c>
      <c r="D11" s="2" t="s">
        <v>9</v>
      </c>
      <c r="E11" s="2" t="s">
        <v>2</v>
      </c>
      <c r="F11" s="2" t="s">
        <v>3</v>
      </c>
      <c r="G11" s="15" t="s">
        <v>15</v>
      </c>
      <c r="H11" s="13" t="s">
        <v>8</v>
      </c>
      <c r="I11" s="2" t="s">
        <v>5</v>
      </c>
      <c r="J11" s="12" t="s">
        <v>4</v>
      </c>
      <c r="K11" s="2" t="s">
        <v>7</v>
      </c>
      <c r="L11" s="12" t="s">
        <v>14</v>
      </c>
    </row>
    <row r="12" spans="1:12" ht="20.25" customHeight="1" x14ac:dyDescent="0.25">
      <c r="A12" s="1">
        <v>1</v>
      </c>
      <c r="B12" s="16" t="s">
        <v>32</v>
      </c>
      <c r="C12" s="11" t="s">
        <v>27</v>
      </c>
      <c r="D12" s="7" t="s">
        <v>28</v>
      </c>
      <c r="E12" s="14">
        <v>50000</v>
      </c>
      <c r="F12" s="14"/>
      <c r="G12" s="14"/>
      <c r="H12" s="14"/>
      <c r="I12" s="14"/>
      <c r="J12" s="14"/>
      <c r="K12" s="10"/>
      <c r="L12" s="23"/>
    </row>
    <row r="13" spans="1:12" ht="20.25" customHeight="1" x14ac:dyDescent="0.25">
      <c r="A13" s="1">
        <v>2</v>
      </c>
      <c r="B13" s="3" t="s">
        <v>29</v>
      </c>
      <c r="C13" s="11" t="s">
        <v>30</v>
      </c>
      <c r="D13" s="7" t="s">
        <v>31</v>
      </c>
      <c r="E13" s="14">
        <v>40000</v>
      </c>
      <c r="F13" s="14"/>
      <c r="G13" s="14"/>
      <c r="I13" s="14"/>
      <c r="J13" s="14"/>
      <c r="K13" s="10"/>
      <c r="L13" s="21"/>
    </row>
    <row r="14" spans="1:12" ht="20.25" customHeight="1" x14ac:dyDescent="0.25">
      <c r="A14" s="1">
        <v>3</v>
      </c>
      <c r="B14" s="3" t="s">
        <v>33</v>
      </c>
      <c r="C14" s="11" t="s">
        <v>35</v>
      </c>
      <c r="D14" s="7" t="s">
        <v>34</v>
      </c>
      <c r="E14" s="14">
        <v>60000</v>
      </c>
      <c r="F14" s="14"/>
      <c r="G14" s="14"/>
      <c r="H14" s="14">
        <v>60000</v>
      </c>
      <c r="I14" s="14"/>
      <c r="J14" s="14">
        <f>SUM(H14:I14)</f>
        <v>60000</v>
      </c>
      <c r="K14" s="10" t="s">
        <v>36</v>
      </c>
      <c r="L14" s="21" t="s">
        <v>37</v>
      </c>
    </row>
    <row r="15" spans="1:12" ht="24.75" customHeight="1" x14ac:dyDescent="0.25">
      <c r="A15" s="69" t="s">
        <v>20</v>
      </c>
      <c r="B15" s="69"/>
      <c r="C15" s="69"/>
      <c r="D15" s="69"/>
      <c r="E15" s="14">
        <f>SUM(E12:E14)</f>
        <v>150000</v>
      </c>
      <c r="F15" s="14">
        <f t="shared" ref="F15:J15" si="0">SUM(F12:F14)</f>
        <v>0</v>
      </c>
      <c r="G15" s="14">
        <f t="shared" si="0"/>
        <v>0</v>
      </c>
      <c r="H15" s="14">
        <f t="shared" si="0"/>
        <v>60000</v>
      </c>
      <c r="I15" s="14">
        <f t="shared" si="0"/>
        <v>0</v>
      </c>
      <c r="J15" s="14">
        <f t="shared" si="0"/>
        <v>60000</v>
      </c>
      <c r="K15" s="8" t="s">
        <v>38</v>
      </c>
      <c r="L15" s="22" t="s">
        <v>39</v>
      </c>
    </row>
    <row r="16" spans="1:12" ht="17.25" customHeight="1" x14ac:dyDescent="0.3">
      <c r="A16" s="70" t="s">
        <v>18</v>
      </c>
      <c r="B16" s="70"/>
      <c r="C16" s="70"/>
      <c r="D16" s="70"/>
      <c r="E16" s="70"/>
      <c r="F16" s="70"/>
      <c r="G16" s="70"/>
      <c r="H16" s="70"/>
      <c r="I16" s="70"/>
      <c r="J16" s="20">
        <v>6000</v>
      </c>
    </row>
    <row r="17" spans="1:10" ht="18.75" x14ac:dyDescent="0.3">
      <c r="A17" s="70" t="s">
        <v>19</v>
      </c>
      <c r="B17" s="70"/>
      <c r="C17" s="70"/>
      <c r="D17" s="70"/>
      <c r="E17" s="70"/>
      <c r="F17" s="70"/>
      <c r="G17" s="70"/>
      <c r="H17" s="70"/>
      <c r="I17" s="70"/>
      <c r="J17" s="20">
        <f>J15-J16</f>
        <v>54000</v>
      </c>
    </row>
  </sheetData>
  <mergeCells count="9">
    <mergeCell ref="A15:D15"/>
    <mergeCell ref="A16:I16"/>
    <mergeCell ref="A17:I17"/>
    <mergeCell ref="A4:L4"/>
    <mergeCell ref="C6:I6"/>
    <mergeCell ref="J6:K6"/>
    <mergeCell ref="F7:L7"/>
    <mergeCell ref="A9:L9"/>
    <mergeCell ref="K10:L10"/>
  </mergeCells>
  <pageMargins left="0.31496062992125984" right="0.31496062992125984" top="0.35433070866141736" bottom="0.35433070866141736" header="0.31496062992125984" footer="0.31496062992125984"/>
  <pageSetup paperSize="9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opLeftCell="A7" workbookViewId="0">
      <selection activeCell="A19" sqref="A19:L19"/>
    </sheetView>
  </sheetViews>
  <sheetFormatPr baseColWidth="10" defaultRowHeight="15" x14ac:dyDescent="0.25"/>
  <cols>
    <col min="1" max="1" width="3" customWidth="1"/>
    <col min="2" max="2" width="23" customWidth="1"/>
    <col min="3" max="3" width="7.5703125" customWidth="1"/>
    <col min="4" max="4" width="18.28515625" customWidth="1"/>
    <col min="5" max="5" width="9.85546875" customWidth="1"/>
    <col min="6" max="6" width="10.28515625" customWidth="1"/>
    <col min="7" max="7" width="9" customWidth="1"/>
    <col min="8" max="8" width="12" customWidth="1"/>
    <col min="9" max="9" width="8.7109375" customWidth="1"/>
    <col min="10" max="10" width="14.42578125" customWidth="1"/>
    <col min="11" max="11" width="8.28515625" customWidth="1"/>
    <col min="12" max="12" width="12.42578125" customWidth="1"/>
  </cols>
  <sheetData>
    <row r="1" spans="1:12" x14ac:dyDescent="0.25">
      <c r="A1" s="4" t="s">
        <v>11</v>
      </c>
    </row>
    <row r="2" spans="1:12" x14ac:dyDescent="0.25">
      <c r="A2" s="4" t="s">
        <v>12</v>
      </c>
    </row>
    <row r="3" spans="1:12" x14ac:dyDescent="0.25">
      <c r="A3" s="4" t="s">
        <v>13</v>
      </c>
    </row>
    <row r="4" spans="1:12" ht="23.25" x14ac:dyDescent="0.25">
      <c r="A4" s="71" t="s">
        <v>40</v>
      </c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</row>
    <row r="5" spans="1:12" ht="10.5" customHeight="1" x14ac:dyDescent="0.3">
      <c r="E5" s="5"/>
      <c r="I5" s="5"/>
    </row>
    <row r="6" spans="1:12" ht="27" customHeight="1" x14ac:dyDescent="0.4">
      <c r="C6" s="72" t="s">
        <v>22</v>
      </c>
      <c r="D6" s="72"/>
      <c r="E6" s="72"/>
      <c r="F6" s="72"/>
      <c r="G6" s="72"/>
      <c r="H6" s="72"/>
      <c r="I6" s="72"/>
      <c r="J6" s="73" t="s">
        <v>23</v>
      </c>
      <c r="K6" s="73"/>
      <c r="L6" s="26"/>
    </row>
    <row r="7" spans="1:12" ht="18.75" x14ac:dyDescent="0.3">
      <c r="D7" s="26" t="s">
        <v>24</v>
      </c>
      <c r="E7" s="26"/>
      <c r="F7" s="74" t="s">
        <v>25</v>
      </c>
      <c r="G7" s="74"/>
      <c r="H7" s="74"/>
      <c r="I7" s="74"/>
      <c r="J7" s="74"/>
      <c r="K7" s="74"/>
      <c r="L7" s="74"/>
    </row>
    <row r="8" spans="1:12" ht="9" customHeight="1" x14ac:dyDescent="0.3">
      <c r="A8" s="4"/>
      <c r="D8" s="26"/>
      <c r="E8" s="26"/>
      <c r="F8" s="26"/>
      <c r="G8" s="26"/>
      <c r="H8" s="26"/>
      <c r="I8" s="26"/>
      <c r="J8" s="26"/>
      <c r="K8" s="27"/>
      <c r="L8" s="27"/>
    </row>
    <row r="9" spans="1:12" ht="18.75" customHeight="1" x14ac:dyDescent="0.3">
      <c r="A9" s="73" t="s">
        <v>26</v>
      </c>
      <c r="B9" s="73"/>
      <c r="C9" s="73"/>
      <c r="D9" s="73"/>
      <c r="E9" s="73"/>
      <c r="F9" s="73"/>
      <c r="G9" s="73"/>
      <c r="H9" s="73"/>
      <c r="I9" s="73"/>
      <c r="J9" s="73"/>
      <c r="K9" s="73"/>
      <c r="L9" s="73"/>
    </row>
    <row r="10" spans="1:12" ht="6.75" customHeight="1" x14ac:dyDescent="0.3">
      <c r="K10" s="75"/>
      <c r="L10" s="75"/>
    </row>
    <row r="11" spans="1:12" x14ac:dyDescent="0.25">
      <c r="A11" s="6" t="s">
        <v>0</v>
      </c>
      <c r="B11" s="2" t="s">
        <v>1</v>
      </c>
      <c r="C11" s="2" t="s">
        <v>10</v>
      </c>
      <c r="D11" s="2" t="s">
        <v>9</v>
      </c>
      <c r="E11" s="2" t="s">
        <v>2</v>
      </c>
      <c r="F11" s="2" t="s">
        <v>3</v>
      </c>
      <c r="G11" s="15" t="s">
        <v>15</v>
      </c>
      <c r="H11" s="13" t="s">
        <v>8</v>
      </c>
      <c r="I11" s="2" t="s">
        <v>5</v>
      </c>
      <c r="J11" s="12" t="s">
        <v>4</v>
      </c>
      <c r="K11" s="2" t="s">
        <v>7</v>
      </c>
      <c r="L11" s="12" t="s">
        <v>14</v>
      </c>
    </row>
    <row r="12" spans="1:12" ht="20.25" customHeight="1" x14ac:dyDescent="0.25">
      <c r="A12" s="1">
        <v>1</v>
      </c>
      <c r="B12" s="16" t="s">
        <v>32</v>
      </c>
      <c r="C12" s="11" t="s">
        <v>27</v>
      </c>
      <c r="D12" s="7" t="s">
        <v>28</v>
      </c>
      <c r="E12" s="14">
        <v>50000</v>
      </c>
      <c r="F12" s="14">
        <v>50000</v>
      </c>
      <c r="G12" s="14">
        <v>10000</v>
      </c>
      <c r="H12" s="14">
        <v>50000</v>
      </c>
      <c r="I12" s="14">
        <v>10000</v>
      </c>
      <c r="J12" s="14">
        <f>SUM(H12:I12)</f>
        <v>60000</v>
      </c>
      <c r="K12" s="10" t="s">
        <v>44</v>
      </c>
      <c r="L12" s="31" t="s">
        <v>45</v>
      </c>
    </row>
    <row r="13" spans="1:12" ht="20.25" customHeight="1" x14ac:dyDescent="0.25">
      <c r="A13" s="1">
        <v>2</v>
      </c>
      <c r="B13" s="3" t="s">
        <v>29</v>
      </c>
      <c r="C13" s="11" t="s">
        <v>30</v>
      </c>
      <c r="D13" s="7" t="s">
        <v>31</v>
      </c>
      <c r="E13" s="14">
        <v>40000</v>
      </c>
      <c r="F13" s="14"/>
      <c r="G13" s="14">
        <v>4000</v>
      </c>
      <c r="H13" s="14">
        <v>40000</v>
      </c>
      <c r="I13" s="14"/>
      <c r="J13" s="14">
        <f t="shared" ref="J13:J14" si="0">SUM(H13:I13)</f>
        <v>40000</v>
      </c>
      <c r="K13" s="10" t="s">
        <v>46</v>
      </c>
      <c r="L13" s="30" t="s">
        <v>37</v>
      </c>
    </row>
    <row r="14" spans="1:12" ht="20.25" customHeight="1" x14ac:dyDescent="0.25">
      <c r="A14" s="1">
        <v>3</v>
      </c>
      <c r="B14" s="3" t="s">
        <v>33</v>
      </c>
      <c r="C14" s="11" t="s">
        <v>35</v>
      </c>
      <c r="D14" s="7" t="s">
        <v>34</v>
      </c>
      <c r="E14" s="14">
        <v>60000</v>
      </c>
      <c r="F14" s="14"/>
      <c r="G14" s="14"/>
      <c r="H14" s="14">
        <v>60000</v>
      </c>
      <c r="I14" s="14"/>
      <c r="J14" s="14">
        <f t="shared" si="0"/>
        <v>60000</v>
      </c>
      <c r="K14" s="10" t="s">
        <v>41</v>
      </c>
      <c r="L14" s="31" t="s">
        <v>45</v>
      </c>
    </row>
    <row r="15" spans="1:12" ht="24.75" customHeight="1" x14ac:dyDescent="0.25">
      <c r="A15" s="69" t="s">
        <v>20</v>
      </c>
      <c r="B15" s="69"/>
      <c r="C15" s="69"/>
      <c r="D15" s="69"/>
      <c r="E15" s="14">
        <f>SUM(E12:E14)</f>
        <v>150000</v>
      </c>
      <c r="F15" s="14">
        <f t="shared" ref="F15:J15" si="1">SUM(F12:F14)</f>
        <v>50000</v>
      </c>
      <c r="G15" s="14">
        <f t="shared" si="1"/>
        <v>14000</v>
      </c>
      <c r="H15" s="14">
        <f t="shared" si="1"/>
        <v>150000</v>
      </c>
      <c r="I15" s="14">
        <f t="shared" si="1"/>
        <v>10000</v>
      </c>
      <c r="J15" s="14">
        <f t="shared" si="1"/>
        <v>160000</v>
      </c>
      <c r="K15" s="8" t="s">
        <v>43</v>
      </c>
      <c r="L15" s="14" t="s">
        <v>39</v>
      </c>
    </row>
    <row r="16" spans="1:12" ht="17.25" customHeight="1" x14ac:dyDescent="0.3">
      <c r="A16" s="70" t="s">
        <v>18</v>
      </c>
      <c r="B16" s="70"/>
      <c r="C16" s="70"/>
      <c r="D16" s="70"/>
      <c r="E16" s="70"/>
      <c r="F16" s="70"/>
      <c r="G16" s="70"/>
      <c r="H16" s="70"/>
      <c r="I16" s="70"/>
      <c r="J16" s="20">
        <v>16000</v>
      </c>
    </row>
    <row r="17" spans="1:12" ht="18.75" x14ac:dyDescent="0.3">
      <c r="A17" s="70" t="s">
        <v>19</v>
      </c>
      <c r="B17" s="70"/>
      <c r="C17" s="70"/>
      <c r="D17" s="70"/>
      <c r="E17" s="70"/>
      <c r="F17" s="70"/>
      <c r="G17" s="70"/>
      <c r="H17" s="70"/>
      <c r="I17" s="70"/>
      <c r="J17" s="20">
        <f>J15-J16</f>
        <v>144000</v>
      </c>
    </row>
    <row r="19" spans="1:12" x14ac:dyDescent="0.25">
      <c r="A19" s="76" t="s">
        <v>47</v>
      </c>
      <c r="B19" s="76"/>
      <c r="C19" s="76"/>
      <c r="D19" s="76"/>
      <c r="E19" s="76"/>
      <c r="F19" s="76"/>
      <c r="G19" s="76"/>
      <c r="H19" s="76"/>
      <c r="I19" s="76"/>
      <c r="J19" s="76"/>
      <c r="K19" s="76"/>
      <c r="L19" s="76"/>
    </row>
  </sheetData>
  <mergeCells count="10">
    <mergeCell ref="A19:L19"/>
    <mergeCell ref="A15:D15"/>
    <mergeCell ref="A16:I16"/>
    <mergeCell ref="A17:I17"/>
    <mergeCell ref="A4:L4"/>
    <mergeCell ref="C6:I6"/>
    <mergeCell ref="J6:K6"/>
    <mergeCell ref="F7:L7"/>
    <mergeCell ref="A9:L9"/>
    <mergeCell ref="K10:L10"/>
  </mergeCells>
  <pageMargins left="0.31496062992125984" right="0.31496062992125984" top="0.35433070866141736" bottom="0.35433070866141736" header="0.31496062992125984" footer="0.31496062992125984"/>
  <pageSetup paperSize="9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activeCell="F13" sqref="F13"/>
    </sheetView>
  </sheetViews>
  <sheetFormatPr baseColWidth="10" defaultRowHeight="15" x14ac:dyDescent="0.25"/>
  <cols>
    <col min="1" max="1" width="3" customWidth="1"/>
    <col min="2" max="2" width="23" customWidth="1"/>
    <col min="3" max="3" width="7.5703125" customWidth="1"/>
    <col min="4" max="4" width="18.28515625" customWidth="1"/>
    <col min="5" max="5" width="9.85546875" customWidth="1"/>
    <col min="6" max="6" width="10.28515625" customWidth="1"/>
    <col min="7" max="7" width="9" customWidth="1"/>
    <col min="8" max="8" width="12" customWidth="1"/>
    <col min="9" max="9" width="8.7109375" customWidth="1"/>
    <col min="10" max="10" width="14.42578125" customWidth="1"/>
    <col min="11" max="11" width="8.28515625" customWidth="1"/>
    <col min="12" max="12" width="12.42578125" customWidth="1"/>
  </cols>
  <sheetData>
    <row r="1" spans="1:12" x14ac:dyDescent="0.25">
      <c r="A1" s="4" t="s">
        <v>11</v>
      </c>
    </row>
    <row r="2" spans="1:12" x14ac:dyDescent="0.25">
      <c r="A2" s="4" t="s">
        <v>12</v>
      </c>
    </row>
    <row r="3" spans="1:12" x14ac:dyDescent="0.25">
      <c r="A3" s="4" t="s">
        <v>13</v>
      </c>
    </row>
    <row r="4" spans="1:12" ht="23.25" x14ac:dyDescent="0.25">
      <c r="A4" s="71" t="s">
        <v>48</v>
      </c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</row>
    <row r="5" spans="1:12" ht="10.5" customHeight="1" x14ac:dyDescent="0.3">
      <c r="E5" s="5"/>
      <c r="I5" s="5"/>
    </row>
    <row r="6" spans="1:12" ht="27" customHeight="1" x14ac:dyDescent="0.4">
      <c r="C6" s="72" t="s">
        <v>22</v>
      </c>
      <c r="D6" s="72"/>
      <c r="E6" s="72"/>
      <c r="F6" s="72"/>
      <c r="G6" s="72"/>
      <c r="H6" s="72"/>
      <c r="I6" s="72"/>
      <c r="J6" s="73" t="s">
        <v>23</v>
      </c>
      <c r="K6" s="73"/>
      <c r="L6" s="28"/>
    </row>
    <row r="7" spans="1:12" ht="18.75" x14ac:dyDescent="0.3">
      <c r="D7" s="28" t="s">
        <v>24</v>
      </c>
      <c r="E7" s="28"/>
      <c r="F7" s="74" t="s">
        <v>25</v>
      </c>
      <c r="G7" s="74"/>
      <c r="H7" s="74"/>
      <c r="I7" s="74"/>
      <c r="J7" s="74"/>
      <c r="K7" s="74"/>
      <c r="L7" s="74"/>
    </row>
    <row r="8" spans="1:12" ht="9" customHeight="1" x14ac:dyDescent="0.3">
      <c r="A8" s="4"/>
      <c r="D8" s="28"/>
      <c r="E8" s="28"/>
      <c r="F8" s="28"/>
      <c r="G8" s="28"/>
      <c r="H8" s="28"/>
      <c r="I8" s="28"/>
      <c r="J8" s="28"/>
      <c r="K8" s="29"/>
      <c r="L8" s="29"/>
    </row>
    <row r="9" spans="1:12" ht="18.75" customHeight="1" x14ac:dyDescent="0.3">
      <c r="A9" s="73" t="s">
        <v>26</v>
      </c>
      <c r="B9" s="73"/>
      <c r="C9" s="73"/>
      <c r="D9" s="73"/>
      <c r="E9" s="73"/>
      <c r="F9" s="73"/>
      <c r="G9" s="73"/>
      <c r="H9" s="73"/>
      <c r="I9" s="73"/>
      <c r="J9" s="73"/>
      <c r="K9" s="73"/>
      <c r="L9" s="73"/>
    </row>
    <row r="10" spans="1:12" ht="6.75" customHeight="1" x14ac:dyDescent="0.3">
      <c r="K10" s="75"/>
      <c r="L10" s="75"/>
    </row>
    <row r="11" spans="1:12" x14ac:dyDescent="0.25">
      <c r="A11" s="6" t="s">
        <v>0</v>
      </c>
      <c r="B11" s="2" t="s">
        <v>1</v>
      </c>
      <c r="C11" s="2" t="s">
        <v>10</v>
      </c>
      <c r="D11" s="2" t="s">
        <v>9</v>
      </c>
      <c r="E11" s="2" t="s">
        <v>2</v>
      </c>
      <c r="F11" s="2" t="s">
        <v>3</v>
      </c>
      <c r="G11" s="15" t="s">
        <v>15</v>
      </c>
      <c r="H11" s="13" t="s">
        <v>8</v>
      </c>
      <c r="I11" s="2" t="s">
        <v>5</v>
      </c>
      <c r="J11" s="12" t="s">
        <v>4</v>
      </c>
      <c r="K11" s="2" t="s">
        <v>7</v>
      </c>
      <c r="L11" s="12" t="s">
        <v>14</v>
      </c>
    </row>
    <row r="12" spans="1:12" ht="20.25" customHeight="1" x14ac:dyDescent="0.25">
      <c r="A12" s="1">
        <v>1</v>
      </c>
      <c r="B12" s="16" t="s">
        <v>32</v>
      </c>
      <c r="C12" s="11" t="s">
        <v>27</v>
      </c>
      <c r="D12" s="7" t="s">
        <v>28</v>
      </c>
      <c r="E12" s="14">
        <v>50000</v>
      </c>
      <c r="F12" s="14">
        <v>40000</v>
      </c>
      <c r="G12" s="14">
        <v>10000</v>
      </c>
      <c r="H12" s="14">
        <v>50000</v>
      </c>
      <c r="I12" s="14">
        <v>10000</v>
      </c>
      <c r="J12" s="14">
        <f>SUM(H12:I12)</f>
        <v>60000</v>
      </c>
      <c r="K12" s="10" t="s">
        <v>41</v>
      </c>
      <c r="L12" s="31" t="s">
        <v>39</v>
      </c>
    </row>
    <row r="13" spans="1:12" ht="20.25" customHeight="1" x14ac:dyDescent="0.25">
      <c r="A13" s="1">
        <v>2</v>
      </c>
      <c r="B13" s="3" t="s">
        <v>29</v>
      </c>
      <c r="C13" s="11" t="s">
        <v>30</v>
      </c>
      <c r="D13" s="7" t="s">
        <v>31</v>
      </c>
      <c r="E13" s="14">
        <v>40000</v>
      </c>
      <c r="F13" s="14"/>
      <c r="G13" s="14">
        <v>4000</v>
      </c>
      <c r="H13" s="14"/>
      <c r="I13" s="14"/>
      <c r="J13" s="14">
        <f t="shared" ref="J13:J14" si="0">SUM(H13:I13)</f>
        <v>0</v>
      </c>
      <c r="K13" s="10"/>
      <c r="L13" s="30"/>
    </row>
    <row r="14" spans="1:12" ht="20.25" customHeight="1" x14ac:dyDescent="0.25">
      <c r="A14" s="1">
        <v>3</v>
      </c>
      <c r="B14" s="3" t="s">
        <v>33</v>
      </c>
      <c r="C14" s="11" t="s">
        <v>35</v>
      </c>
      <c r="D14" s="7" t="s">
        <v>34</v>
      </c>
      <c r="E14" s="14">
        <v>60000</v>
      </c>
      <c r="F14" s="14"/>
      <c r="G14" s="14"/>
      <c r="H14" s="14">
        <v>60000</v>
      </c>
      <c r="I14" s="14"/>
      <c r="J14" s="14">
        <f t="shared" si="0"/>
        <v>60000</v>
      </c>
      <c r="K14" s="10" t="s">
        <v>41</v>
      </c>
      <c r="L14" s="31" t="s">
        <v>42</v>
      </c>
    </row>
    <row r="15" spans="1:12" ht="24.75" customHeight="1" x14ac:dyDescent="0.25">
      <c r="A15" s="69" t="s">
        <v>20</v>
      </c>
      <c r="B15" s="69"/>
      <c r="C15" s="69"/>
      <c r="D15" s="69"/>
      <c r="E15" s="14">
        <f>SUM(E12:E14)</f>
        <v>150000</v>
      </c>
      <c r="F15" s="14">
        <f t="shared" ref="F15:J15" si="1">SUM(F12:F14)</f>
        <v>40000</v>
      </c>
      <c r="G15" s="14">
        <f t="shared" si="1"/>
        <v>14000</v>
      </c>
      <c r="H15" s="14">
        <f t="shared" si="1"/>
        <v>110000</v>
      </c>
      <c r="I15" s="14">
        <f t="shared" si="1"/>
        <v>10000</v>
      </c>
      <c r="J15" s="14">
        <f t="shared" si="1"/>
        <v>120000</v>
      </c>
      <c r="K15" s="8" t="s">
        <v>43</v>
      </c>
      <c r="L15" s="14" t="s">
        <v>39</v>
      </c>
    </row>
    <row r="16" spans="1:12" ht="17.25" customHeight="1" x14ac:dyDescent="0.3">
      <c r="A16" s="70" t="s">
        <v>18</v>
      </c>
      <c r="B16" s="70"/>
      <c r="C16" s="70"/>
      <c r="D16" s="70"/>
      <c r="E16" s="70"/>
      <c r="F16" s="70"/>
      <c r="G16" s="70"/>
      <c r="H16" s="70"/>
      <c r="I16" s="70"/>
      <c r="J16" s="20">
        <v>12000</v>
      </c>
    </row>
    <row r="17" spans="1:12" ht="18.75" x14ac:dyDescent="0.3">
      <c r="A17" s="70" t="s">
        <v>19</v>
      </c>
      <c r="B17" s="70"/>
      <c r="C17" s="70"/>
      <c r="D17" s="70"/>
      <c r="E17" s="70"/>
      <c r="F17" s="70"/>
      <c r="G17" s="70"/>
      <c r="H17" s="70"/>
      <c r="I17" s="70"/>
      <c r="J17" s="20">
        <f>J15-J16</f>
        <v>108000</v>
      </c>
    </row>
    <row r="19" spans="1:12" x14ac:dyDescent="0.25">
      <c r="A19" s="76" t="s">
        <v>47</v>
      </c>
      <c r="B19" s="76"/>
      <c r="C19" s="76"/>
      <c r="D19" s="76"/>
      <c r="E19" s="76"/>
      <c r="F19" s="76"/>
      <c r="G19" s="76"/>
      <c r="H19" s="76"/>
      <c r="I19" s="76"/>
      <c r="J19" s="76"/>
      <c r="K19" s="76"/>
      <c r="L19" s="76"/>
    </row>
  </sheetData>
  <mergeCells count="10">
    <mergeCell ref="A15:D15"/>
    <mergeCell ref="A16:I16"/>
    <mergeCell ref="A17:I17"/>
    <mergeCell ref="A19:L19"/>
    <mergeCell ref="A4:L4"/>
    <mergeCell ref="C6:I6"/>
    <mergeCell ref="J6:K6"/>
    <mergeCell ref="F7:L7"/>
    <mergeCell ref="A9:L9"/>
    <mergeCell ref="K10:L10"/>
  </mergeCells>
  <pageMargins left="0.31496062992125984" right="0.31496062992125984" top="0.35433070866141736" bottom="0.35433070866141736" header="0.31496062992125984" footer="0.31496062992125984"/>
  <pageSetup paperSize="9" orientation="landscape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opLeftCell="A2" workbookViewId="0">
      <selection activeCell="A19" sqref="A19:L19"/>
    </sheetView>
  </sheetViews>
  <sheetFormatPr baseColWidth="10" defaultRowHeight="15" x14ac:dyDescent="0.25"/>
  <cols>
    <col min="1" max="1" width="3" customWidth="1"/>
    <col min="2" max="2" width="23" customWidth="1"/>
    <col min="3" max="3" width="7.5703125" customWidth="1"/>
    <col min="4" max="4" width="18.28515625" customWidth="1"/>
    <col min="5" max="5" width="9.85546875" customWidth="1"/>
    <col min="6" max="6" width="10.28515625" customWidth="1"/>
    <col min="7" max="7" width="9" customWidth="1"/>
    <col min="8" max="8" width="12" customWidth="1"/>
    <col min="9" max="9" width="8.7109375" customWidth="1"/>
    <col min="10" max="10" width="14.42578125" customWidth="1"/>
    <col min="11" max="11" width="8.28515625" customWidth="1"/>
    <col min="12" max="12" width="12.42578125" customWidth="1"/>
  </cols>
  <sheetData>
    <row r="1" spans="1:12" x14ac:dyDescent="0.25">
      <c r="A1" s="4" t="s">
        <v>11</v>
      </c>
    </row>
    <row r="2" spans="1:12" x14ac:dyDescent="0.25">
      <c r="A2" s="4" t="s">
        <v>12</v>
      </c>
    </row>
    <row r="3" spans="1:12" x14ac:dyDescent="0.25">
      <c r="A3" s="4" t="s">
        <v>13</v>
      </c>
    </row>
    <row r="4" spans="1:12" ht="23.25" x14ac:dyDescent="0.25">
      <c r="A4" s="71" t="s">
        <v>49</v>
      </c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</row>
    <row r="5" spans="1:12" ht="10.5" customHeight="1" x14ac:dyDescent="0.3">
      <c r="E5" s="5"/>
      <c r="I5" s="5"/>
    </row>
    <row r="6" spans="1:12" ht="27" customHeight="1" x14ac:dyDescent="0.4">
      <c r="C6" s="72" t="s">
        <v>22</v>
      </c>
      <c r="D6" s="72"/>
      <c r="E6" s="72"/>
      <c r="F6" s="72"/>
      <c r="G6" s="72"/>
      <c r="H6" s="72"/>
      <c r="I6" s="72"/>
      <c r="J6" s="73" t="s">
        <v>23</v>
      </c>
      <c r="K6" s="73"/>
      <c r="L6" s="28"/>
    </row>
    <row r="7" spans="1:12" ht="18.75" x14ac:dyDescent="0.3">
      <c r="D7" s="28" t="s">
        <v>24</v>
      </c>
      <c r="E7" s="28"/>
      <c r="F7" s="74" t="s">
        <v>25</v>
      </c>
      <c r="G7" s="74"/>
      <c r="H7" s="74"/>
      <c r="I7" s="74"/>
      <c r="J7" s="74"/>
      <c r="K7" s="74"/>
      <c r="L7" s="74"/>
    </row>
    <row r="8" spans="1:12" ht="9" customHeight="1" x14ac:dyDescent="0.3">
      <c r="A8" s="4"/>
      <c r="D8" s="28"/>
      <c r="E8" s="28"/>
      <c r="F8" s="28"/>
      <c r="G8" s="28"/>
      <c r="H8" s="28"/>
      <c r="I8" s="28"/>
      <c r="J8" s="28"/>
      <c r="K8" s="29"/>
      <c r="L8" s="29"/>
    </row>
    <row r="9" spans="1:12" ht="18.75" customHeight="1" x14ac:dyDescent="0.3">
      <c r="A9" s="73" t="s">
        <v>26</v>
      </c>
      <c r="B9" s="73"/>
      <c r="C9" s="73"/>
      <c r="D9" s="73"/>
      <c r="E9" s="73"/>
      <c r="F9" s="73"/>
      <c r="G9" s="73"/>
      <c r="H9" s="73"/>
      <c r="I9" s="73"/>
      <c r="J9" s="73"/>
      <c r="K9" s="73"/>
      <c r="L9" s="73"/>
    </row>
    <row r="10" spans="1:12" ht="6.75" customHeight="1" x14ac:dyDescent="0.3">
      <c r="K10" s="75"/>
      <c r="L10" s="75"/>
    </row>
    <row r="11" spans="1:12" x14ac:dyDescent="0.25">
      <c r="A11" s="6" t="s">
        <v>0</v>
      </c>
      <c r="B11" s="2" t="s">
        <v>1</v>
      </c>
      <c r="C11" s="2" t="s">
        <v>10</v>
      </c>
      <c r="D11" s="2" t="s">
        <v>9</v>
      </c>
      <c r="E11" s="2" t="s">
        <v>2</v>
      </c>
      <c r="F11" s="2" t="s">
        <v>3</v>
      </c>
      <c r="G11" s="15" t="s">
        <v>15</v>
      </c>
      <c r="H11" s="13" t="s">
        <v>8</v>
      </c>
      <c r="I11" s="2" t="s">
        <v>5</v>
      </c>
      <c r="J11" s="12" t="s">
        <v>4</v>
      </c>
      <c r="K11" s="2" t="s">
        <v>7</v>
      </c>
      <c r="L11" s="12" t="s">
        <v>14</v>
      </c>
    </row>
    <row r="12" spans="1:12" ht="20.25" customHeight="1" x14ac:dyDescent="0.25">
      <c r="A12" s="1">
        <v>1</v>
      </c>
      <c r="B12" s="16" t="s">
        <v>32</v>
      </c>
      <c r="C12" s="11" t="s">
        <v>27</v>
      </c>
      <c r="D12" s="7" t="s">
        <v>28</v>
      </c>
      <c r="E12" s="14">
        <v>50000</v>
      </c>
      <c r="F12" s="14">
        <v>30000</v>
      </c>
      <c r="G12" s="14">
        <v>10000</v>
      </c>
      <c r="H12" s="14"/>
      <c r="I12" s="14"/>
      <c r="J12" s="14">
        <f>SUM(H12:I12)</f>
        <v>0</v>
      </c>
      <c r="K12" s="10"/>
      <c r="L12" s="31"/>
    </row>
    <row r="13" spans="1:12" ht="20.25" customHeight="1" x14ac:dyDescent="0.25">
      <c r="A13" s="1">
        <v>2</v>
      </c>
      <c r="B13" s="3" t="s">
        <v>29</v>
      </c>
      <c r="C13" s="11" t="s">
        <v>30</v>
      </c>
      <c r="D13" s="7" t="s">
        <v>31</v>
      </c>
      <c r="E13" s="14">
        <v>40000</v>
      </c>
      <c r="F13" s="14">
        <v>40000</v>
      </c>
      <c r="G13" s="14">
        <v>8000</v>
      </c>
      <c r="H13" s="14"/>
      <c r="I13" s="14"/>
      <c r="J13" s="14">
        <f t="shared" ref="J13:J14" si="0">SUM(H13:I13)</f>
        <v>0</v>
      </c>
      <c r="K13" s="10"/>
      <c r="L13" s="30"/>
    </row>
    <row r="14" spans="1:12" ht="20.25" customHeight="1" x14ac:dyDescent="0.25">
      <c r="A14" s="1">
        <v>3</v>
      </c>
      <c r="B14" s="3" t="s">
        <v>33</v>
      </c>
      <c r="C14" s="11" t="s">
        <v>35</v>
      </c>
      <c r="D14" s="7" t="s">
        <v>34</v>
      </c>
      <c r="E14" s="14">
        <v>60000</v>
      </c>
      <c r="F14" s="14"/>
      <c r="G14" s="14"/>
      <c r="H14" s="14">
        <v>60000</v>
      </c>
      <c r="I14" s="14"/>
      <c r="J14" s="14">
        <f t="shared" si="0"/>
        <v>60000</v>
      </c>
      <c r="K14" s="10" t="s">
        <v>50</v>
      </c>
      <c r="L14" s="31" t="s">
        <v>45</v>
      </c>
    </row>
    <row r="15" spans="1:12" ht="24.75" customHeight="1" x14ac:dyDescent="0.25">
      <c r="A15" s="69" t="s">
        <v>20</v>
      </c>
      <c r="B15" s="69"/>
      <c r="C15" s="69"/>
      <c r="D15" s="69"/>
      <c r="E15" s="14">
        <f>SUM(E12:E14)</f>
        <v>150000</v>
      </c>
      <c r="F15" s="14">
        <f t="shared" ref="F15:J15" si="1">SUM(F12:F14)</f>
        <v>70000</v>
      </c>
      <c r="G15" s="14">
        <f t="shared" si="1"/>
        <v>18000</v>
      </c>
      <c r="H15" s="14">
        <f t="shared" si="1"/>
        <v>60000</v>
      </c>
      <c r="I15" s="14">
        <f t="shared" si="1"/>
        <v>0</v>
      </c>
      <c r="J15" s="14">
        <f t="shared" si="1"/>
        <v>60000</v>
      </c>
      <c r="K15" s="8"/>
      <c r="L15" s="14"/>
    </row>
    <row r="16" spans="1:12" ht="17.25" customHeight="1" x14ac:dyDescent="0.3">
      <c r="A16" s="70" t="s">
        <v>18</v>
      </c>
      <c r="B16" s="70"/>
      <c r="C16" s="70"/>
      <c r="D16" s="70"/>
      <c r="E16" s="70"/>
      <c r="F16" s="70"/>
      <c r="G16" s="70"/>
      <c r="H16" s="70"/>
      <c r="I16" s="70"/>
      <c r="J16" s="14">
        <f>-J15*0.1</f>
        <v>-6000</v>
      </c>
    </row>
    <row r="17" spans="1:12" ht="18.75" x14ac:dyDescent="0.3">
      <c r="A17" s="70" t="s">
        <v>19</v>
      </c>
      <c r="B17" s="70"/>
      <c r="C17" s="70"/>
      <c r="D17" s="70"/>
      <c r="E17" s="70"/>
      <c r="F17" s="70"/>
      <c r="G17" s="70"/>
      <c r="H17" s="70"/>
      <c r="I17" s="70"/>
      <c r="J17" s="14">
        <f>SUM(J15:J16)</f>
        <v>54000</v>
      </c>
    </row>
    <row r="19" spans="1:12" x14ac:dyDescent="0.25">
      <c r="A19" s="76" t="s">
        <v>47</v>
      </c>
      <c r="B19" s="76"/>
      <c r="C19" s="76"/>
      <c r="D19" s="76"/>
      <c r="E19" s="76"/>
      <c r="F19" s="76"/>
      <c r="G19" s="76"/>
      <c r="H19" s="76"/>
      <c r="I19" s="76"/>
      <c r="J19" s="76"/>
      <c r="K19" s="76"/>
      <c r="L19" s="76"/>
    </row>
  </sheetData>
  <mergeCells count="10">
    <mergeCell ref="A15:D15"/>
    <mergeCell ref="A16:I16"/>
    <mergeCell ref="A17:I17"/>
    <mergeCell ref="A19:L19"/>
    <mergeCell ref="A4:L4"/>
    <mergeCell ref="C6:I6"/>
    <mergeCell ref="J6:K6"/>
    <mergeCell ref="F7:L7"/>
    <mergeCell ref="A9:L9"/>
    <mergeCell ref="K10:L10"/>
  </mergeCells>
  <pageMargins left="0.31496062992125984" right="0.31496062992125984" top="0.35433070866141736" bottom="0.35433070866141736" header="0.31496062992125984" footer="0.31496062992125984"/>
  <pageSetup paperSize="9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opLeftCell="A4" workbookViewId="0">
      <selection activeCell="E24" sqref="E24"/>
    </sheetView>
  </sheetViews>
  <sheetFormatPr baseColWidth="10" defaultRowHeight="15" x14ac:dyDescent="0.25"/>
  <cols>
    <col min="1" max="1" width="3" customWidth="1"/>
    <col min="2" max="2" width="23" customWidth="1"/>
    <col min="3" max="3" width="7.5703125" customWidth="1"/>
    <col min="4" max="4" width="18.28515625" customWidth="1"/>
    <col min="5" max="5" width="9.85546875" customWidth="1"/>
    <col min="6" max="6" width="10.28515625" customWidth="1"/>
    <col min="7" max="7" width="9" customWidth="1"/>
    <col min="8" max="8" width="12" customWidth="1"/>
    <col min="9" max="9" width="8.7109375" customWidth="1"/>
    <col min="10" max="10" width="14.42578125" customWidth="1"/>
    <col min="11" max="11" width="8.28515625" customWidth="1"/>
    <col min="12" max="12" width="12.42578125" customWidth="1"/>
  </cols>
  <sheetData>
    <row r="1" spans="1:12" x14ac:dyDescent="0.25">
      <c r="A1" s="4" t="s">
        <v>11</v>
      </c>
    </row>
    <row r="2" spans="1:12" x14ac:dyDescent="0.25">
      <c r="A2" s="4" t="s">
        <v>12</v>
      </c>
    </row>
    <row r="3" spans="1:12" x14ac:dyDescent="0.25">
      <c r="A3" s="4" t="s">
        <v>13</v>
      </c>
    </row>
    <row r="4" spans="1:12" ht="23.25" x14ac:dyDescent="0.25">
      <c r="A4" s="71" t="s">
        <v>51</v>
      </c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</row>
    <row r="5" spans="1:12" ht="10.5" customHeight="1" x14ac:dyDescent="0.3">
      <c r="E5" s="5"/>
      <c r="I5" s="5"/>
    </row>
    <row r="6" spans="1:12" ht="27" customHeight="1" x14ac:dyDescent="0.4">
      <c r="C6" s="72" t="s">
        <v>22</v>
      </c>
      <c r="D6" s="72"/>
      <c r="E6" s="72"/>
      <c r="F6" s="72"/>
      <c r="G6" s="72"/>
      <c r="H6" s="72"/>
      <c r="I6" s="72"/>
      <c r="J6" s="73" t="s">
        <v>23</v>
      </c>
      <c r="K6" s="73"/>
      <c r="L6" s="32"/>
    </row>
    <row r="7" spans="1:12" ht="18.75" x14ac:dyDescent="0.3">
      <c r="D7" s="32" t="s">
        <v>24</v>
      </c>
      <c r="E7" s="32"/>
      <c r="F7" s="74" t="s">
        <v>25</v>
      </c>
      <c r="G7" s="74"/>
      <c r="H7" s="74"/>
      <c r="I7" s="74"/>
      <c r="J7" s="74"/>
      <c r="K7" s="74"/>
      <c r="L7" s="74"/>
    </row>
    <row r="8" spans="1:12" ht="9" customHeight="1" x14ac:dyDescent="0.3">
      <c r="A8" s="4"/>
      <c r="D8" s="32"/>
      <c r="E8" s="32"/>
      <c r="F8" s="32"/>
      <c r="G8" s="32"/>
      <c r="H8" s="32"/>
      <c r="I8" s="32"/>
      <c r="J8" s="32"/>
      <c r="K8" s="33"/>
      <c r="L8" s="33"/>
    </row>
    <row r="9" spans="1:12" ht="18.75" customHeight="1" x14ac:dyDescent="0.3">
      <c r="A9" s="73" t="s">
        <v>26</v>
      </c>
      <c r="B9" s="73"/>
      <c r="C9" s="73"/>
      <c r="D9" s="73"/>
      <c r="E9" s="73"/>
      <c r="F9" s="73"/>
      <c r="G9" s="73"/>
      <c r="H9" s="73"/>
      <c r="I9" s="73"/>
      <c r="J9" s="73"/>
      <c r="K9" s="73"/>
      <c r="L9" s="73"/>
    </row>
    <row r="10" spans="1:12" ht="6.75" customHeight="1" x14ac:dyDescent="0.3">
      <c r="K10" s="75"/>
      <c r="L10" s="75"/>
    </row>
    <row r="11" spans="1:12" x14ac:dyDescent="0.25">
      <c r="A11" s="6" t="s">
        <v>0</v>
      </c>
      <c r="B11" s="2" t="s">
        <v>1</v>
      </c>
      <c r="C11" s="2" t="s">
        <v>10</v>
      </c>
      <c r="D11" s="2" t="s">
        <v>9</v>
      </c>
      <c r="E11" s="2" t="s">
        <v>2</v>
      </c>
      <c r="F11" s="2" t="s">
        <v>3</v>
      </c>
      <c r="G11" s="15" t="s">
        <v>15</v>
      </c>
      <c r="H11" s="13" t="s">
        <v>8</v>
      </c>
      <c r="I11" s="2" t="s">
        <v>5</v>
      </c>
      <c r="J11" s="12" t="s">
        <v>4</v>
      </c>
      <c r="K11" s="2" t="s">
        <v>7</v>
      </c>
      <c r="L11" s="12" t="s">
        <v>14</v>
      </c>
    </row>
    <row r="12" spans="1:12" ht="20.25" customHeight="1" x14ac:dyDescent="0.25">
      <c r="A12" s="1">
        <v>1</v>
      </c>
      <c r="B12" s="16" t="s">
        <v>32</v>
      </c>
      <c r="C12" s="11" t="s">
        <v>27</v>
      </c>
      <c r="D12" s="7" t="s">
        <v>28</v>
      </c>
      <c r="E12" s="14">
        <v>50000</v>
      </c>
      <c r="F12" s="14">
        <v>85000</v>
      </c>
      <c r="G12" s="14">
        <v>15000</v>
      </c>
      <c r="H12" s="14"/>
      <c r="I12" s="14"/>
      <c r="J12" s="14">
        <f>SUM(H12:I12)</f>
        <v>0</v>
      </c>
      <c r="K12" s="10"/>
      <c r="L12" s="31"/>
    </row>
    <row r="13" spans="1:12" ht="20.25" customHeight="1" x14ac:dyDescent="0.25">
      <c r="A13" s="1">
        <v>2</v>
      </c>
      <c r="B13" s="3"/>
      <c r="C13" s="11" t="s">
        <v>30</v>
      </c>
      <c r="D13" s="7"/>
      <c r="E13" s="14"/>
      <c r="F13" s="14"/>
      <c r="G13" s="14"/>
      <c r="H13" s="14"/>
      <c r="I13" s="14"/>
      <c r="J13" s="14">
        <f t="shared" ref="J13:J14" si="0">SUM(H13:I13)</f>
        <v>0</v>
      </c>
      <c r="K13" s="10"/>
      <c r="L13" s="30"/>
    </row>
    <row r="14" spans="1:12" ht="20.25" customHeight="1" x14ac:dyDescent="0.25">
      <c r="A14" s="1">
        <v>3</v>
      </c>
      <c r="B14" s="3" t="s">
        <v>33</v>
      </c>
      <c r="C14" s="11" t="s">
        <v>35</v>
      </c>
      <c r="D14" s="7" t="s">
        <v>34</v>
      </c>
      <c r="E14" s="14">
        <v>60000</v>
      </c>
      <c r="F14" s="14"/>
      <c r="G14" s="14"/>
      <c r="H14" s="14">
        <v>60000</v>
      </c>
      <c r="I14" s="14"/>
      <c r="J14" s="14">
        <f t="shared" si="0"/>
        <v>60000</v>
      </c>
      <c r="K14" s="10" t="s">
        <v>53</v>
      </c>
      <c r="L14" s="31" t="s">
        <v>45</v>
      </c>
    </row>
    <row r="15" spans="1:12" ht="24.75" customHeight="1" x14ac:dyDescent="0.25">
      <c r="A15" s="69" t="s">
        <v>20</v>
      </c>
      <c r="B15" s="69"/>
      <c r="C15" s="69"/>
      <c r="D15" s="69"/>
      <c r="E15" s="14">
        <f>SUM(E12:E14)</f>
        <v>110000</v>
      </c>
      <c r="F15" s="14">
        <f t="shared" ref="F15:J15" si="1">SUM(F12:F14)</f>
        <v>85000</v>
      </c>
      <c r="G15" s="14">
        <f t="shared" si="1"/>
        <v>15000</v>
      </c>
      <c r="H15" s="14">
        <f t="shared" si="1"/>
        <v>60000</v>
      </c>
      <c r="I15" s="14">
        <f t="shared" si="1"/>
        <v>0</v>
      </c>
      <c r="J15" s="14">
        <f t="shared" si="1"/>
        <v>60000</v>
      </c>
      <c r="K15" s="8" t="s">
        <v>54</v>
      </c>
      <c r="L15" s="14" t="s">
        <v>39</v>
      </c>
    </row>
    <row r="16" spans="1:12" ht="17.25" customHeight="1" x14ac:dyDescent="0.3">
      <c r="A16" s="70" t="s">
        <v>18</v>
      </c>
      <c r="B16" s="70"/>
      <c r="C16" s="70"/>
      <c r="D16" s="70"/>
      <c r="E16" s="70"/>
      <c r="F16" s="70"/>
      <c r="G16" s="70"/>
      <c r="H16" s="70"/>
      <c r="I16" s="70"/>
      <c r="J16" s="14">
        <f>-J15*0.1</f>
        <v>-6000</v>
      </c>
    </row>
    <row r="17" spans="1:12" ht="18.75" x14ac:dyDescent="0.3">
      <c r="A17" s="70" t="s">
        <v>19</v>
      </c>
      <c r="B17" s="70"/>
      <c r="C17" s="70"/>
      <c r="D17" s="70"/>
      <c r="E17" s="70"/>
      <c r="F17" s="70"/>
      <c r="G17" s="70"/>
      <c r="H17" s="70"/>
      <c r="I17" s="70"/>
      <c r="J17" s="14">
        <f>SUM(J15:J16)</f>
        <v>54000</v>
      </c>
    </row>
    <row r="19" spans="1:12" x14ac:dyDescent="0.25">
      <c r="A19" s="76" t="s">
        <v>47</v>
      </c>
      <c r="B19" s="76"/>
      <c r="C19" s="76"/>
      <c r="D19" s="76"/>
      <c r="E19" s="76"/>
      <c r="F19" s="76"/>
      <c r="G19" s="76"/>
      <c r="H19" s="76"/>
      <c r="I19" s="76"/>
      <c r="J19" s="76"/>
      <c r="K19" s="76"/>
      <c r="L19" s="76"/>
    </row>
    <row r="21" spans="1:12" ht="15.75" x14ac:dyDescent="0.25">
      <c r="A21" s="1">
        <v>2</v>
      </c>
      <c r="B21" s="3" t="s">
        <v>29</v>
      </c>
      <c r="C21" s="11" t="s">
        <v>30</v>
      </c>
      <c r="D21" s="7" t="s">
        <v>31</v>
      </c>
      <c r="E21" s="14">
        <v>40000</v>
      </c>
      <c r="F21" s="14">
        <v>80000</v>
      </c>
      <c r="G21" s="14">
        <v>12000</v>
      </c>
      <c r="H21" s="18"/>
      <c r="I21" s="18"/>
      <c r="J21" s="18"/>
      <c r="K21" s="36"/>
      <c r="L21" s="37"/>
    </row>
    <row r="22" spans="1:12" x14ac:dyDescent="0.25">
      <c r="A22" s="77" t="s">
        <v>52</v>
      </c>
      <c r="B22" s="77"/>
      <c r="C22" s="77"/>
      <c r="D22" s="77"/>
      <c r="E22" s="77"/>
      <c r="F22" s="77"/>
      <c r="G22" s="77"/>
      <c r="H22" s="78"/>
      <c r="I22" s="78"/>
      <c r="J22" s="78"/>
      <c r="K22" s="78"/>
      <c r="L22" s="78"/>
    </row>
  </sheetData>
  <mergeCells count="11">
    <mergeCell ref="K10:L10"/>
    <mergeCell ref="A4:L4"/>
    <mergeCell ref="C6:I6"/>
    <mergeCell ref="J6:K6"/>
    <mergeCell ref="F7:L7"/>
    <mergeCell ref="A9:L9"/>
    <mergeCell ref="A15:D15"/>
    <mergeCell ref="A16:I16"/>
    <mergeCell ref="A17:I17"/>
    <mergeCell ref="A19:L19"/>
    <mergeCell ref="A22:L22"/>
  </mergeCells>
  <pageMargins left="0.31496062992125984" right="0.31496062992125984" top="0.35433070866141736" bottom="0.35433070866141736" header="0.31496062992125984" footer="0.31496062992125984"/>
  <pageSetup paperSize="9" orientation="landscape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opLeftCell="A4" workbookViewId="0">
      <selection activeCell="A22" sqref="A22:L22"/>
    </sheetView>
  </sheetViews>
  <sheetFormatPr baseColWidth="10" defaultRowHeight="15" x14ac:dyDescent="0.25"/>
  <cols>
    <col min="1" max="1" width="3" customWidth="1"/>
    <col min="2" max="2" width="23" customWidth="1"/>
    <col min="3" max="3" width="7.5703125" customWidth="1"/>
    <col min="4" max="4" width="18.28515625" customWidth="1"/>
    <col min="5" max="5" width="9.85546875" customWidth="1"/>
    <col min="6" max="6" width="10.28515625" customWidth="1"/>
    <col min="7" max="7" width="9" customWidth="1"/>
    <col min="8" max="8" width="12" customWidth="1"/>
    <col min="9" max="9" width="8.7109375" customWidth="1"/>
    <col min="10" max="10" width="14.42578125" customWidth="1"/>
    <col min="11" max="11" width="8.28515625" customWidth="1"/>
    <col min="12" max="12" width="12.42578125" customWidth="1"/>
  </cols>
  <sheetData>
    <row r="1" spans="1:14" x14ac:dyDescent="0.25">
      <c r="A1" s="4" t="s">
        <v>11</v>
      </c>
    </row>
    <row r="2" spans="1:14" x14ac:dyDescent="0.25">
      <c r="A2" s="4" t="s">
        <v>12</v>
      </c>
    </row>
    <row r="3" spans="1:14" x14ac:dyDescent="0.25">
      <c r="A3" s="4" t="s">
        <v>13</v>
      </c>
    </row>
    <row r="4" spans="1:14" ht="23.25" x14ac:dyDescent="0.25">
      <c r="A4" s="71" t="s">
        <v>55</v>
      </c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</row>
    <row r="5" spans="1:14" ht="10.5" customHeight="1" x14ac:dyDescent="0.3">
      <c r="E5" s="5"/>
      <c r="I5" s="5"/>
    </row>
    <row r="6" spans="1:14" ht="27" customHeight="1" x14ac:dyDescent="0.4">
      <c r="C6" s="72" t="s">
        <v>22</v>
      </c>
      <c r="D6" s="72"/>
      <c r="E6" s="72"/>
      <c r="F6" s="72"/>
      <c r="G6" s="72"/>
      <c r="H6" s="72"/>
      <c r="I6" s="72"/>
      <c r="J6" s="73" t="s">
        <v>23</v>
      </c>
      <c r="K6" s="73"/>
      <c r="L6" s="34"/>
    </row>
    <row r="7" spans="1:14" ht="18.75" x14ac:dyDescent="0.3">
      <c r="D7" s="34" t="s">
        <v>24</v>
      </c>
      <c r="E7" s="34"/>
      <c r="F7" s="74" t="s">
        <v>25</v>
      </c>
      <c r="G7" s="74"/>
      <c r="H7" s="74"/>
      <c r="I7" s="74"/>
      <c r="J7" s="74"/>
      <c r="K7" s="74"/>
      <c r="L7" s="74"/>
    </row>
    <row r="8" spans="1:14" ht="9" customHeight="1" x14ac:dyDescent="0.3">
      <c r="A8" s="4"/>
      <c r="D8" s="34"/>
      <c r="E8" s="34"/>
      <c r="F8" s="34"/>
      <c r="G8" s="34"/>
      <c r="H8" s="34"/>
      <c r="I8" s="34"/>
      <c r="J8" s="34"/>
      <c r="K8" s="35"/>
      <c r="L8" s="35"/>
    </row>
    <row r="9" spans="1:14" ht="18.75" customHeight="1" x14ac:dyDescent="0.3">
      <c r="A9" s="73" t="s">
        <v>26</v>
      </c>
      <c r="B9" s="73"/>
      <c r="C9" s="73"/>
      <c r="D9" s="73"/>
      <c r="E9" s="73"/>
      <c r="F9" s="73"/>
      <c r="G9" s="73"/>
      <c r="H9" s="73"/>
      <c r="I9" s="73"/>
      <c r="J9" s="73"/>
      <c r="K9" s="73"/>
      <c r="L9" s="73"/>
    </row>
    <row r="10" spans="1:14" ht="6.75" customHeight="1" x14ac:dyDescent="0.3">
      <c r="K10" s="75"/>
      <c r="L10" s="75"/>
    </row>
    <row r="11" spans="1:14" x14ac:dyDescent="0.25">
      <c r="A11" s="6" t="s">
        <v>0</v>
      </c>
      <c r="B11" s="2" t="s">
        <v>1</v>
      </c>
      <c r="C11" s="2" t="s">
        <v>10</v>
      </c>
      <c r="D11" s="2" t="s">
        <v>9</v>
      </c>
      <c r="E11" s="2" t="s">
        <v>2</v>
      </c>
      <c r="F11" s="2" t="s">
        <v>3</v>
      </c>
      <c r="G11" s="15" t="s">
        <v>15</v>
      </c>
      <c r="H11" s="13" t="s">
        <v>8</v>
      </c>
      <c r="I11" s="2" t="s">
        <v>5</v>
      </c>
      <c r="J11" s="12" t="s">
        <v>4</v>
      </c>
      <c r="K11" s="2" t="s">
        <v>7</v>
      </c>
      <c r="L11" s="12" t="s">
        <v>14</v>
      </c>
    </row>
    <row r="12" spans="1:14" ht="20.25" customHeight="1" x14ac:dyDescent="0.25">
      <c r="A12" s="1">
        <v>1</v>
      </c>
      <c r="B12" s="16" t="s">
        <v>32</v>
      </c>
      <c r="C12" s="11" t="s">
        <v>27</v>
      </c>
      <c r="D12" s="7" t="s">
        <v>28</v>
      </c>
      <c r="E12" s="14">
        <v>50000</v>
      </c>
      <c r="F12" s="14">
        <v>140000</v>
      </c>
      <c r="G12" s="14">
        <v>20000</v>
      </c>
      <c r="H12" s="14">
        <v>50000</v>
      </c>
      <c r="I12" s="14"/>
      <c r="J12" s="14">
        <f>SUM(H12:I12)</f>
        <v>50000</v>
      </c>
      <c r="K12" s="10" t="s">
        <v>56</v>
      </c>
      <c r="L12" s="31" t="s">
        <v>45</v>
      </c>
      <c r="N12" s="38"/>
    </row>
    <row r="13" spans="1:14" ht="20.25" customHeight="1" x14ac:dyDescent="0.25">
      <c r="A13" s="1">
        <v>2</v>
      </c>
      <c r="B13" s="41" t="s">
        <v>58</v>
      </c>
      <c r="C13" s="11" t="s">
        <v>30</v>
      </c>
      <c r="D13" s="7" t="s">
        <v>59</v>
      </c>
      <c r="E13" s="14">
        <v>50000</v>
      </c>
      <c r="F13" s="79" t="s">
        <v>60</v>
      </c>
      <c r="G13" s="80"/>
      <c r="H13" s="80"/>
      <c r="I13" s="80"/>
      <c r="J13" s="80"/>
      <c r="K13" s="80"/>
      <c r="L13" s="81"/>
    </row>
    <row r="14" spans="1:14" ht="20.25" customHeight="1" x14ac:dyDescent="0.25">
      <c r="A14" s="1">
        <v>3</v>
      </c>
      <c r="B14" s="3" t="s">
        <v>33</v>
      </c>
      <c r="C14" s="11" t="s">
        <v>35</v>
      </c>
      <c r="D14" s="7" t="s">
        <v>34</v>
      </c>
      <c r="E14" s="14">
        <v>60000</v>
      </c>
      <c r="F14" s="14"/>
      <c r="G14" s="14"/>
      <c r="H14" s="14">
        <v>60000</v>
      </c>
      <c r="I14" s="14"/>
      <c r="J14" s="14">
        <f t="shared" ref="J14" si="0">SUM(H14:I14)</f>
        <v>60000</v>
      </c>
      <c r="K14" s="10" t="s">
        <v>57</v>
      </c>
      <c r="L14" s="31" t="s">
        <v>45</v>
      </c>
    </row>
    <row r="15" spans="1:14" ht="24.75" customHeight="1" x14ac:dyDescent="0.25">
      <c r="A15" s="69" t="s">
        <v>20</v>
      </c>
      <c r="B15" s="69"/>
      <c r="C15" s="69"/>
      <c r="D15" s="69"/>
      <c r="E15" s="14">
        <f>SUM(E12:E14)</f>
        <v>160000</v>
      </c>
      <c r="F15" s="14">
        <f t="shared" ref="F15:J15" si="1">SUM(F12:F14)</f>
        <v>140000</v>
      </c>
      <c r="G15" s="14">
        <f t="shared" si="1"/>
        <v>20000</v>
      </c>
      <c r="H15" s="14">
        <f t="shared" si="1"/>
        <v>110000</v>
      </c>
      <c r="I15" s="14">
        <f t="shared" si="1"/>
        <v>0</v>
      </c>
      <c r="J15" s="14">
        <f t="shared" si="1"/>
        <v>110000</v>
      </c>
      <c r="K15" s="8"/>
      <c r="L15" s="14"/>
    </row>
    <row r="16" spans="1:14" ht="17.25" customHeight="1" x14ac:dyDescent="0.3">
      <c r="A16" s="70" t="s">
        <v>18</v>
      </c>
      <c r="B16" s="70"/>
      <c r="C16" s="70"/>
      <c r="D16" s="70"/>
      <c r="E16" s="70"/>
      <c r="F16" s="70"/>
      <c r="G16" s="70"/>
      <c r="H16" s="70"/>
      <c r="I16" s="70"/>
      <c r="J16" s="14">
        <f>-J15*0.1</f>
        <v>-11000</v>
      </c>
    </row>
    <row r="17" spans="1:12" ht="18.75" x14ac:dyDescent="0.3">
      <c r="A17" s="70" t="s">
        <v>19</v>
      </c>
      <c r="B17" s="70"/>
      <c r="C17" s="70"/>
      <c r="D17" s="70"/>
      <c r="E17" s="70"/>
      <c r="F17" s="70"/>
      <c r="G17" s="70"/>
      <c r="H17" s="70"/>
      <c r="I17" s="70"/>
      <c r="J17" s="14">
        <f>SUM(J15:J16)</f>
        <v>99000</v>
      </c>
    </row>
    <row r="19" spans="1:12" x14ac:dyDescent="0.25">
      <c r="A19" s="76" t="s">
        <v>47</v>
      </c>
      <c r="B19" s="76"/>
      <c r="C19" s="76"/>
      <c r="D19" s="76"/>
      <c r="E19" s="76"/>
      <c r="F19" s="76"/>
      <c r="G19" s="76"/>
      <c r="H19" s="76"/>
      <c r="I19" s="76"/>
      <c r="J19" s="76"/>
      <c r="K19" s="76"/>
      <c r="L19" s="76"/>
    </row>
    <row r="21" spans="1:12" ht="15.75" x14ac:dyDescent="0.25">
      <c r="A21" s="1">
        <v>2</v>
      </c>
      <c r="B21" s="3" t="s">
        <v>29</v>
      </c>
      <c r="C21" s="11" t="s">
        <v>30</v>
      </c>
      <c r="D21" s="7" t="s">
        <v>31</v>
      </c>
      <c r="E21" s="14">
        <v>40000</v>
      </c>
      <c r="F21" s="14">
        <v>80000</v>
      </c>
      <c r="G21" s="14">
        <v>12000</v>
      </c>
      <c r="H21" s="18"/>
      <c r="I21" s="18"/>
      <c r="J21" s="18"/>
      <c r="K21" s="36"/>
      <c r="L21" s="37"/>
    </row>
    <row r="22" spans="1:12" x14ac:dyDescent="0.25">
      <c r="A22" s="77" t="s">
        <v>52</v>
      </c>
      <c r="B22" s="77"/>
      <c r="C22" s="77"/>
      <c r="D22" s="77"/>
      <c r="E22" s="77"/>
      <c r="F22" s="77"/>
      <c r="G22" s="77"/>
      <c r="H22" s="78"/>
      <c r="I22" s="78"/>
      <c r="J22" s="78"/>
      <c r="K22" s="78"/>
      <c r="L22" s="78"/>
    </row>
  </sheetData>
  <mergeCells count="12">
    <mergeCell ref="F13:L13"/>
    <mergeCell ref="K10:L10"/>
    <mergeCell ref="A4:L4"/>
    <mergeCell ref="C6:I6"/>
    <mergeCell ref="J6:K6"/>
    <mergeCell ref="F7:L7"/>
    <mergeCell ref="A9:L9"/>
    <mergeCell ref="A15:D15"/>
    <mergeCell ref="A16:I16"/>
    <mergeCell ref="A17:I17"/>
    <mergeCell ref="A19:L19"/>
    <mergeCell ref="A22:L22"/>
  </mergeCells>
  <pageMargins left="0.31496062992125984" right="0.31496062992125984" top="0.35433070866141736" bottom="0.35433070866141736" header="0.31496062992125984" footer="0.31496062992125984"/>
  <pageSetup paperSize="9" orientation="landscape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workbookViewId="0">
      <selection activeCell="H21" sqref="H21:L21"/>
    </sheetView>
  </sheetViews>
  <sheetFormatPr baseColWidth="10" defaultRowHeight="15" x14ac:dyDescent="0.25"/>
  <cols>
    <col min="1" max="1" width="3" customWidth="1"/>
    <col min="2" max="2" width="23" customWidth="1"/>
    <col min="3" max="3" width="7.5703125" customWidth="1"/>
    <col min="4" max="4" width="18.28515625" customWidth="1"/>
    <col min="5" max="5" width="9.85546875" customWidth="1"/>
    <col min="6" max="6" width="10.28515625" customWidth="1"/>
    <col min="7" max="7" width="9" customWidth="1"/>
    <col min="8" max="8" width="12" customWidth="1"/>
    <col min="9" max="9" width="8.7109375" customWidth="1"/>
    <col min="10" max="10" width="14.42578125" customWidth="1"/>
    <col min="11" max="11" width="8.28515625" customWidth="1"/>
    <col min="12" max="12" width="12.42578125" customWidth="1"/>
  </cols>
  <sheetData>
    <row r="1" spans="1:14" x14ac:dyDescent="0.25">
      <c r="A1" s="4" t="s">
        <v>11</v>
      </c>
    </row>
    <row r="2" spans="1:14" x14ac:dyDescent="0.25">
      <c r="A2" s="4" t="s">
        <v>12</v>
      </c>
    </row>
    <row r="3" spans="1:14" x14ac:dyDescent="0.25">
      <c r="A3" s="4" t="s">
        <v>13</v>
      </c>
    </row>
    <row r="4" spans="1:14" ht="23.25" x14ac:dyDescent="0.25">
      <c r="A4" s="71" t="s">
        <v>61</v>
      </c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</row>
    <row r="5" spans="1:14" ht="10.5" customHeight="1" x14ac:dyDescent="0.3">
      <c r="E5" s="5"/>
      <c r="I5" s="5"/>
    </row>
    <row r="6" spans="1:14" ht="27" customHeight="1" x14ac:dyDescent="0.4">
      <c r="C6" s="72" t="s">
        <v>22</v>
      </c>
      <c r="D6" s="72"/>
      <c r="E6" s="72"/>
      <c r="F6" s="72"/>
      <c r="G6" s="72"/>
      <c r="H6" s="72"/>
      <c r="I6" s="72"/>
      <c r="J6" s="73" t="s">
        <v>23</v>
      </c>
      <c r="K6" s="73"/>
      <c r="L6" s="39"/>
    </row>
    <row r="7" spans="1:14" ht="18.75" x14ac:dyDescent="0.3">
      <c r="D7" s="39" t="s">
        <v>24</v>
      </c>
      <c r="E7" s="39"/>
      <c r="F7" s="74" t="s">
        <v>25</v>
      </c>
      <c r="G7" s="74"/>
      <c r="H7" s="74"/>
      <c r="I7" s="74"/>
      <c r="J7" s="74"/>
      <c r="K7" s="74"/>
      <c r="L7" s="74"/>
    </row>
    <row r="8" spans="1:14" ht="9" customHeight="1" x14ac:dyDescent="0.3">
      <c r="A8" s="4"/>
      <c r="D8" s="39"/>
      <c r="E8" s="39"/>
      <c r="F8" s="39"/>
      <c r="G8" s="39"/>
      <c r="H8" s="39"/>
      <c r="I8" s="39"/>
      <c r="J8" s="39"/>
      <c r="K8" s="40"/>
      <c r="L8" s="40"/>
    </row>
    <row r="9" spans="1:14" ht="18.75" customHeight="1" x14ac:dyDescent="0.3">
      <c r="A9" s="73" t="s">
        <v>26</v>
      </c>
      <c r="B9" s="73"/>
      <c r="C9" s="73"/>
      <c r="D9" s="73"/>
      <c r="E9" s="73"/>
      <c r="F9" s="73"/>
      <c r="G9" s="73"/>
      <c r="H9" s="73"/>
      <c r="I9" s="73"/>
      <c r="J9" s="73"/>
      <c r="K9" s="73"/>
      <c r="L9" s="73"/>
    </row>
    <row r="10" spans="1:14" ht="6.75" customHeight="1" x14ac:dyDescent="0.3">
      <c r="K10" s="75"/>
      <c r="L10" s="75"/>
    </row>
    <row r="11" spans="1:14" x14ac:dyDescent="0.25">
      <c r="A11" s="6" t="s">
        <v>0</v>
      </c>
      <c r="B11" s="2" t="s">
        <v>1</v>
      </c>
      <c r="C11" s="2" t="s">
        <v>10</v>
      </c>
      <c r="D11" s="2" t="s">
        <v>9</v>
      </c>
      <c r="E11" s="2" t="s">
        <v>2</v>
      </c>
      <c r="F11" s="2" t="s">
        <v>3</v>
      </c>
      <c r="G11" s="15" t="s">
        <v>15</v>
      </c>
      <c r="H11" s="13" t="s">
        <v>8</v>
      </c>
      <c r="I11" s="2" t="s">
        <v>5</v>
      </c>
      <c r="J11" s="12" t="s">
        <v>4</v>
      </c>
      <c r="K11" s="2" t="s">
        <v>7</v>
      </c>
      <c r="L11" s="12" t="s">
        <v>14</v>
      </c>
    </row>
    <row r="12" spans="1:14" ht="20.25" customHeight="1" x14ac:dyDescent="0.25">
      <c r="A12" s="1">
        <v>1</v>
      </c>
      <c r="B12" s="16" t="s">
        <v>32</v>
      </c>
      <c r="C12" s="11" t="s">
        <v>27</v>
      </c>
      <c r="D12" s="7" t="s">
        <v>28</v>
      </c>
      <c r="E12" s="14">
        <v>50000</v>
      </c>
      <c r="F12" s="14">
        <v>140000</v>
      </c>
      <c r="G12" s="14">
        <v>20000</v>
      </c>
      <c r="H12" s="14">
        <v>50000</v>
      </c>
      <c r="I12" s="14"/>
      <c r="J12" s="14">
        <f>SUM(H12:I12)</f>
        <v>50000</v>
      </c>
      <c r="K12" s="10" t="s">
        <v>62</v>
      </c>
      <c r="L12" s="31" t="s">
        <v>63</v>
      </c>
      <c r="N12" s="38"/>
    </row>
    <row r="13" spans="1:14" ht="20.25" customHeight="1" x14ac:dyDescent="0.25">
      <c r="A13" s="1">
        <v>2</v>
      </c>
      <c r="B13" s="41" t="s">
        <v>58</v>
      </c>
      <c r="C13" s="11" t="s">
        <v>30</v>
      </c>
      <c r="D13" s="7" t="s">
        <v>59</v>
      </c>
      <c r="E13" s="14">
        <v>50000</v>
      </c>
      <c r="F13" s="14"/>
      <c r="G13" s="14"/>
      <c r="H13" s="14">
        <v>100000</v>
      </c>
      <c r="I13" s="14"/>
      <c r="J13" s="14">
        <f t="shared" ref="J13:J14" si="0">SUM(H13:I13)</f>
        <v>100000</v>
      </c>
      <c r="K13" s="10" t="s">
        <v>64</v>
      </c>
      <c r="L13" s="31" t="s">
        <v>65</v>
      </c>
    </row>
    <row r="14" spans="1:14" ht="20.25" customHeight="1" x14ac:dyDescent="0.25">
      <c r="A14" s="1">
        <v>3</v>
      </c>
      <c r="B14" s="3" t="s">
        <v>33</v>
      </c>
      <c r="C14" s="11" t="s">
        <v>35</v>
      </c>
      <c r="D14" s="7" t="s">
        <v>34</v>
      </c>
      <c r="E14" s="14">
        <v>60000</v>
      </c>
      <c r="F14" s="14"/>
      <c r="G14" s="14"/>
      <c r="H14" s="14">
        <v>60000</v>
      </c>
      <c r="I14" s="14"/>
      <c r="J14" s="14">
        <f t="shared" si="0"/>
        <v>60000</v>
      </c>
      <c r="K14" s="10" t="s">
        <v>66</v>
      </c>
      <c r="L14" s="31" t="s">
        <v>45</v>
      </c>
    </row>
    <row r="15" spans="1:14" ht="24.75" customHeight="1" x14ac:dyDescent="0.25">
      <c r="A15" s="69" t="s">
        <v>20</v>
      </c>
      <c r="B15" s="69"/>
      <c r="C15" s="69"/>
      <c r="D15" s="69"/>
      <c r="E15" s="14">
        <f>SUM(E12:E14)</f>
        <v>160000</v>
      </c>
      <c r="F15" s="14">
        <f t="shared" ref="F15:J15" si="1">SUM(F12:F14)</f>
        <v>140000</v>
      </c>
      <c r="G15" s="14">
        <f t="shared" si="1"/>
        <v>20000</v>
      </c>
      <c r="H15" s="14">
        <f t="shared" si="1"/>
        <v>210000</v>
      </c>
      <c r="I15" s="14">
        <f t="shared" si="1"/>
        <v>0</v>
      </c>
      <c r="J15" s="14">
        <f t="shared" si="1"/>
        <v>210000</v>
      </c>
      <c r="K15" s="8" t="s">
        <v>67</v>
      </c>
      <c r="L15" s="14" t="s">
        <v>39</v>
      </c>
    </row>
    <row r="16" spans="1:14" ht="17.25" customHeight="1" x14ac:dyDescent="0.3">
      <c r="A16" s="70" t="s">
        <v>18</v>
      </c>
      <c r="B16" s="70"/>
      <c r="C16" s="70"/>
      <c r="D16" s="70"/>
      <c r="E16" s="70"/>
      <c r="F16" s="70"/>
      <c r="G16" s="70"/>
      <c r="H16" s="70"/>
      <c r="I16" s="70"/>
      <c r="J16" s="14">
        <f>-J15*0.1</f>
        <v>-21000</v>
      </c>
    </row>
    <row r="17" spans="1:12" ht="17.25" customHeight="1" x14ac:dyDescent="0.3">
      <c r="A17" s="82" t="s">
        <v>68</v>
      </c>
      <c r="B17" s="83"/>
      <c r="C17" s="83"/>
      <c r="D17" s="83"/>
      <c r="E17" s="83"/>
      <c r="F17" s="83"/>
      <c r="G17" s="83"/>
      <c r="H17" s="83"/>
      <c r="I17" s="84"/>
      <c r="J17" s="14">
        <v>-100000</v>
      </c>
    </row>
    <row r="18" spans="1:12" ht="18.75" x14ac:dyDescent="0.3">
      <c r="A18" s="70" t="s">
        <v>19</v>
      </c>
      <c r="B18" s="70"/>
      <c r="C18" s="70"/>
      <c r="D18" s="70"/>
      <c r="E18" s="70"/>
      <c r="F18" s="70"/>
      <c r="G18" s="70"/>
      <c r="H18" s="70"/>
      <c r="I18" s="70"/>
      <c r="J18" s="42">
        <f>SUM(J15:J17)</f>
        <v>89000</v>
      </c>
    </row>
    <row r="21" spans="1:12" ht="15.75" x14ac:dyDescent="0.25">
      <c r="A21" s="1">
        <v>2</v>
      </c>
      <c r="B21" s="3" t="s">
        <v>29</v>
      </c>
      <c r="C21" s="11" t="s">
        <v>30</v>
      </c>
      <c r="D21" s="7" t="s">
        <v>31</v>
      </c>
      <c r="E21" s="14">
        <v>40000</v>
      </c>
      <c r="F21" s="14">
        <v>80000</v>
      </c>
      <c r="G21" s="14">
        <v>12000</v>
      </c>
      <c r="H21" s="86" t="s">
        <v>71</v>
      </c>
      <c r="I21" s="87"/>
      <c r="J21" s="87"/>
      <c r="K21" s="87"/>
      <c r="L21" s="87"/>
    </row>
    <row r="22" spans="1:12" x14ac:dyDescent="0.25">
      <c r="A22" s="77" t="s">
        <v>52</v>
      </c>
      <c r="B22" s="77"/>
      <c r="C22" s="77"/>
      <c r="D22" s="77"/>
      <c r="E22" s="77"/>
      <c r="F22" s="77"/>
      <c r="G22" s="77"/>
      <c r="H22" s="78"/>
      <c r="I22" s="78"/>
      <c r="J22" s="78"/>
      <c r="K22" s="78"/>
      <c r="L22" s="78"/>
    </row>
    <row r="24" spans="1:12" ht="15.75" x14ac:dyDescent="0.25">
      <c r="A24" s="1">
        <v>2</v>
      </c>
      <c r="B24" s="41" t="s">
        <v>58</v>
      </c>
      <c r="C24" s="11" t="s">
        <v>30</v>
      </c>
      <c r="D24" s="7" t="s">
        <v>59</v>
      </c>
      <c r="E24" s="14">
        <v>50000</v>
      </c>
      <c r="F24" s="79" t="s">
        <v>69</v>
      </c>
      <c r="G24" s="80"/>
      <c r="H24" s="80"/>
      <c r="I24" s="80"/>
      <c r="J24" s="80"/>
      <c r="K24" s="80"/>
      <c r="L24" s="81"/>
    </row>
    <row r="25" spans="1:12" x14ac:dyDescent="0.25">
      <c r="F25" s="85" t="s">
        <v>70</v>
      </c>
      <c r="G25" s="85"/>
      <c r="H25" s="85"/>
      <c r="I25" s="85"/>
      <c r="J25" s="85"/>
      <c r="K25" s="85"/>
      <c r="L25" s="85"/>
    </row>
  </sheetData>
  <mergeCells count="14">
    <mergeCell ref="F24:L24"/>
    <mergeCell ref="A17:I17"/>
    <mergeCell ref="F25:L25"/>
    <mergeCell ref="A22:L22"/>
    <mergeCell ref="A4:L4"/>
    <mergeCell ref="C6:I6"/>
    <mergeCell ref="J6:K6"/>
    <mergeCell ref="F7:L7"/>
    <mergeCell ref="A9:L9"/>
    <mergeCell ref="K10:L10"/>
    <mergeCell ref="A15:D15"/>
    <mergeCell ref="A16:I16"/>
    <mergeCell ref="A18:I18"/>
    <mergeCell ref="H21:L21"/>
  </mergeCells>
  <pageMargins left="0.31496062992125984" right="0.31496062992125984" top="0.35433070866141736" bottom="0.35433070866141736" header="0.31496062992125984" footer="0.31496062992125984"/>
  <pageSetup paperSize="9" orientation="landscape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workbookViewId="0">
      <selection activeCell="I14" sqref="I14"/>
    </sheetView>
  </sheetViews>
  <sheetFormatPr baseColWidth="10" defaultRowHeight="15" x14ac:dyDescent="0.25"/>
  <cols>
    <col min="1" max="1" width="3" customWidth="1"/>
    <col min="2" max="2" width="23" customWidth="1"/>
    <col min="3" max="3" width="7.5703125" customWidth="1"/>
    <col min="4" max="4" width="18.28515625" customWidth="1"/>
    <col min="5" max="5" width="9.85546875" customWidth="1"/>
    <col min="6" max="6" width="10.28515625" customWidth="1"/>
    <col min="7" max="7" width="9" customWidth="1"/>
    <col min="8" max="8" width="12" customWidth="1"/>
    <col min="9" max="9" width="8.7109375" customWidth="1"/>
    <col min="10" max="10" width="14.42578125" customWidth="1"/>
    <col min="11" max="11" width="8.28515625" customWidth="1"/>
    <col min="12" max="12" width="12.42578125" customWidth="1"/>
  </cols>
  <sheetData>
    <row r="1" spans="1:14" x14ac:dyDescent="0.25">
      <c r="A1" s="4" t="s">
        <v>11</v>
      </c>
    </row>
    <row r="2" spans="1:14" x14ac:dyDescent="0.25">
      <c r="A2" s="4" t="s">
        <v>12</v>
      </c>
    </row>
    <row r="3" spans="1:14" x14ac:dyDescent="0.25">
      <c r="A3" s="4" t="s">
        <v>13</v>
      </c>
    </row>
    <row r="4" spans="1:14" ht="23.25" x14ac:dyDescent="0.25">
      <c r="A4" s="71" t="s">
        <v>72</v>
      </c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</row>
    <row r="5" spans="1:14" ht="10.5" customHeight="1" x14ac:dyDescent="0.3">
      <c r="E5" s="5"/>
      <c r="I5" s="5"/>
    </row>
    <row r="6" spans="1:14" ht="27" customHeight="1" x14ac:dyDescent="0.4">
      <c r="C6" s="72" t="s">
        <v>22</v>
      </c>
      <c r="D6" s="72"/>
      <c r="E6" s="72"/>
      <c r="F6" s="72"/>
      <c r="G6" s="72"/>
      <c r="H6" s="72"/>
      <c r="I6" s="72"/>
      <c r="J6" s="73" t="s">
        <v>23</v>
      </c>
      <c r="K6" s="73"/>
      <c r="L6" s="43"/>
    </row>
    <row r="7" spans="1:14" ht="18.75" x14ac:dyDescent="0.3">
      <c r="D7" s="43" t="s">
        <v>24</v>
      </c>
      <c r="E7" s="43"/>
      <c r="F7" s="74" t="s">
        <v>25</v>
      </c>
      <c r="G7" s="74"/>
      <c r="H7" s="74"/>
      <c r="I7" s="74"/>
      <c r="J7" s="74"/>
      <c r="K7" s="74"/>
      <c r="L7" s="74"/>
    </row>
    <row r="8" spans="1:14" ht="9" customHeight="1" x14ac:dyDescent="0.3">
      <c r="A8" s="4"/>
      <c r="D8" s="43"/>
      <c r="E8" s="43"/>
      <c r="F8" s="43"/>
      <c r="G8" s="43"/>
      <c r="H8" s="43"/>
      <c r="I8" s="43"/>
      <c r="J8" s="43"/>
      <c r="K8" s="44"/>
      <c r="L8" s="44"/>
    </row>
    <row r="9" spans="1:14" ht="18.75" customHeight="1" x14ac:dyDescent="0.3">
      <c r="A9" s="73" t="s">
        <v>26</v>
      </c>
      <c r="B9" s="73"/>
      <c r="C9" s="73"/>
      <c r="D9" s="73"/>
      <c r="E9" s="73"/>
      <c r="F9" s="73"/>
      <c r="G9" s="73"/>
      <c r="H9" s="73"/>
      <c r="I9" s="73"/>
      <c r="J9" s="73"/>
      <c r="K9" s="73"/>
      <c r="L9" s="73"/>
    </row>
    <row r="10" spans="1:14" ht="6.75" customHeight="1" x14ac:dyDescent="0.3">
      <c r="K10" s="75"/>
      <c r="L10" s="75"/>
    </row>
    <row r="11" spans="1:14" x14ac:dyDescent="0.25">
      <c r="A11" s="6" t="s">
        <v>0</v>
      </c>
      <c r="B11" s="2" t="s">
        <v>1</v>
      </c>
      <c r="C11" s="2" t="s">
        <v>10</v>
      </c>
      <c r="D11" s="2" t="s">
        <v>9</v>
      </c>
      <c r="E11" s="2" t="s">
        <v>2</v>
      </c>
      <c r="F11" s="2" t="s">
        <v>3</v>
      </c>
      <c r="G11" s="15" t="s">
        <v>15</v>
      </c>
      <c r="H11" s="13" t="s">
        <v>8</v>
      </c>
      <c r="I11" s="2" t="s">
        <v>5</v>
      </c>
      <c r="J11" s="12" t="s">
        <v>4</v>
      </c>
      <c r="K11" s="2" t="s">
        <v>7</v>
      </c>
      <c r="L11" s="12" t="s">
        <v>14</v>
      </c>
    </row>
    <row r="12" spans="1:14" ht="20.25" customHeight="1" x14ac:dyDescent="0.25">
      <c r="A12" s="1">
        <v>1</v>
      </c>
      <c r="B12" s="16" t="s">
        <v>32</v>
      </c>
      <c r="C12" s="11" t="s">
        <v>27</v>
      </c>
      <c r="D12" s="7" t="s">
        <v>28</v>
      </c>
      <c r="E12" s="14">
        <v>50000</v>
      </c>
      <c r="F12" s="14">
        <v>145000</v>
      </c>
      <c r="G12" s="14">
        <v>15000</v>
      </c>
      <c r="H12" s="14"/>
      <c r="I12" s="14"/>
      <c r="J12" s="14"/>
      <c r="K12" s="10"/>
      <c r="L12" s="31"/>
      <c r="N12" s="38"/>
    </row>
    <row r="13" spans="1:14" ht="20.25" customHeight="1" x14ac:dyDescent="0.25">
      <c r="A13" s="1">
        <v>2</v>
      </c>
      <c r="B13" s="41" t="s">
        <v>58</v>
      </c>
      <c r="C13" s="11" t="s">
        <v>30</v>
      </c>
      <c r="D13" s="7" t="s">
        <v>59</v>
      </c>
      <c r="E13" s="14">
        <v>50000</v>
      </c>
      <c r="F13" s="14"/>
      <c r="G13" s="14"/>
      <c r="H13" s="14"/>
      <c r="I13" s="14"/>
      <c r="J13" s="14"/>
      <c r="K13" s="10"/>
      <c r="L13" s="31" t="s">
        <v>73</v>
      </c>
    </row>
    <row r="14" spans="1:14" ht="20.25" customHeight="1" x14ac:dyDescent="0.25">
      <c r="A14" s="1">
        <v>3</v>
      </c>
      <c r="B14" s="3" t="s">
        <v>33</v>
      </c>
      <c r="C14" s="11" t="s">
        <v>35</v>
      </c>
      <c r="D14" s="7" t="s">
        <v>34</v>
      </c>
      <c r="E14" s="14">
        <v>60000</v>
      </c>
      <c r="F14" s="14">
        <v>60000</v>
      </c>
      <c r="G14" s="14"/>
      <c r="H14" s="14"/>
      <c r="I14" s="14"/>
      <c r="J14" s="14"/>
      <c r="K14" s="10"/>
      <c r="L14" s="31"/>
    </row>
    <row r="15" spans="1:14" ht="24.75" customHeight="1" x14ac:dyDescent="0.25">
      <c r="A15" s="69" t="s">
        <v>20</v>
      </c>
      <c r="B15" s="69"/>
      <c r="C15" s="69"/>
      <c r="D15" s="69"/>
      <c r="E15" s="14">
        <f>SUM(E12:E14)</f>
        <v>160000</v>
      </c>
      <c r="F15" s="14">
        <f t="shared" ref="F15:G15" si="0">SUM(F12:F14)</f>
        <v>205000</v>
      </c>
      <c r="G15" s="14">
        <f t="shared" si="0"/>
        <v>15000</v>
      </c>
      <c r="H15" s="14"/>
      <c r="I15" s="14"/>
      <c r="J15" s="14"/>
      <c r="K15" s="8"/>
      <c r="L15" s="14"/>
    </row>
    <row r="16" spans="1:14" ht="17.25" customHeight="1" x14ac:dyDescent="0.3">
      <c r="A16" s="70" t="s">
        <v>18</v>
      </c>
      <c r="B16" s="70"/>
      <c r="C16" s="70"/>
      <c r="D16" s="70"/>
      <c r="E16" s="70"/>
      <c r="F16" s="70"/>
      <c r="G16" s="70"/>
      <c r="H16" s="70"/>
      <c r="I16" s="70"/>
      <c r="J16" s="14"/>
    </row>
    <row r="17" spans="1:12" ht="17.25" customHeight="1" x14ac:dyDescent="0.3">
      <c r="A17" s="82" t="s">
        <v>68</v>
      </c>
      <c r="B17" s="83"/>
      <c r="C17" s="83"/>
      <c r="D17" s="83"/>
      <c r="E17" s="83"/>
      <c r="F17" s="83"/>
      <c r="G17" s="83"/>
      <c r="H17" s="83"/>
      <c r="I17" s="84"/>
      <c r="J17" s="14"/>
    </row>
    <row r="18" spans="1:12" ht="18.75" x14ac:dyDescent="0.3">
      <c r="A18" s="70" t="s">
        <v>19</v>
      </c>
      <c r="B18" s="70"/>
      <c r="C18" s="70"/>
      <c r="D18" s="70"/>
      <c r="E18" s="70"/>
      <c r="F18" s="70"/>
      <c r="G18" s="70"/>
      <c r="H18" s="70"/>
      <c r="I18" s="70"/>
      <c r="J18" s="20"/>
    </row>
    <row r="21" spans="1:12" ht="15.75" x14ac:dyDescent="0.25">
      <c r="A21" s="1">
        <v>2</v>
      </c>
      <c r="B21" s="3" t="s">
        <v>29</v>
      </c>
      <c r="C21" s="11" t="s">
        <v>30</v>
      </c>
      <c r="D21" s="7" t="s">
        <v>31</v>
      </c>
      <c r="E21" s="14">
        <v>40000</v>
      </c>
      <c r="F21" s="14">
        <v>80000</v>
      </c>
      <c r="G21" s="14">
        <v>12000</v>
      </c>
      <c r="H21" s="86" t="s">
        <v>71</v>
      </c>
      <c r="I21" s="87"/>
      <c r="J21" s="87"/>
      <c r="K21" s="87"/>
      <c r="L21" s="87"/>
    </row>
    <row r="22" spans="1:12" x14ac:dyDescent="0.25">
      <c r="A22" s="77" t="s">
        <v>52</v>
      </c>
      <c r="B22" s="77"/>
      <c r="C22" s="77"/>
      <c r="D22" s="77"/>
      <c r="E22" s="77"/>
      <c r="F22" s="77"/>
      <c r="G22" s="77"/>
      <c r="H22" s="78"/>
      <c r="I22" s="78"/>
      <c r="J22" s="78"/>
      <c r="K22" s="78"/>
      <c r="L22" s="78"/>
    </row>
    <row r="24" spans="1:12" ht="15.75" x14ac:dyDescent="0.25">
      <c r="A24" s="1">
        <v>2</v>
      </c>
      <c r="B24" s="41" t="s">
        <v>58</v>
      </c>
      <c r="C24" s="11" t="s">
        <v>30</v>
      </c>
      <c r="D24" s="7" t="s">
        <v>59</v>
      </c>
      <c r="E24" s="14">
        <v>50000</v>
      </c>
      <c r="F24" s="79" t="s">
        <v>69</v>
      </c>
      <c r="G24" s="80"/>
      <c r="H24" s="80"/>
      <c r="I24" s="80"/>
      <c r="J24" s="80"/>
      <c r="K24" s="80"/>
      <c r="L24" s="81"/>
    </row>
    <row r="25" spans="1:12" x14ac:dyDescent="0.25">
      <c r="F25" s="85" t="s">
        <v>70</v>
      </c>
      <c r="G25" s="85"/>
      <c r="H25" s="85"/>
      <c r="I25" s="85"/>
      <c r="J25" s="85"/>
      <c r="K25" s="85"/>
      <c r="L25" s="85"/>
    </row>
  </sheetData>
  <mergeCells count="14">
    <mergeCell ref="F24:L24"/>
    <mergeCell ref="F25:L25"/>
    <mergeCell ref="A15:D15"/>
    <mergeCell ref="A16:I16"/>
    <mergeCell ref="A17:I17"/>
    <mergeCell ref="A18:I18"/>
    <mergeCell ref="H21:L21"/>
    <mergeCell ref="A22:L22"/>
    <mergeCell ref="K10:L10"/>
    <mergeCell ref="A4:L4"/>
    <mergeCell ref="C6:I6"/>
    <mergeCell ref="J6:K6"/>
    <mergeCell ref="F7:L7"/>
    <mergeCell ref="A9:L9"/>
  </mergeCells>
  <pageMargins left="0.31496062992125984" right="0.31496062992125984" top="0.35433070866141736" bottom="0.35433070866141736" header="0.31496062992125984" footer="0.31496062992125984"/>
  <pageSetup paperSize="9" orientation="landscape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opLeftCell="A7" workbookViewId="0">
      <selection activeCell="F24" sqref="F24:L24"/>
    </sheetView>
  </sheetViews>
  <sheetFormatPr baseColWidth="10" defaultRowHeight="15" x14ac:dyDescent="0.25"/>
  <cols>
    <col min="1" max="1" width="3" customWidth="1"/>
    <col min="2" max="2" width="23" customWidth="1"/>
    <col min="3" max="3" width="7.5703125" customWidth="1"/>
    <col min="4" max="4" width="18.28515625" customWidth="1"/>
    <col min="5" max="5" width="9.85546875" customWidth="1"/>
    <col min="6" max="6" width="10.28515625" customWidth="1"/>
    <col min="7" max="7" width="9" customWidth="1"/>
    <col min="8" max="8" width="12" customWidth="1"/>
    <col min="9" max="9" width="8.7109375" customWidth="1"/>
    <col min="10" max="10" width="14.42578125" customWidth="1"/>
    <col min="11" max="11" width="8.28515625" customWidth="1"/>
    <col min="12" max="12" width="12.42578125" customWidth="1"/>
  </cols>
  <sheetData>
    <row r="1" spans="1:14" x14ac:dyDescent="0.25">
      <c r="A1" s="4" t="s">
        <v>11</v>
      </c>
    </row>
    <row r="2" spans="1:14" x14ac:dyDescent="0.25">
      <c r="A2" s="4" t="s">
        <v>12</v>
      </c>
    </row>
    <row r="3" spans="1:14" x14ac:dyDescent="0.25">
      <c r="A3" s="4" t="s">
        <v>13</v>
      </c>
    </row>
    <row r="4" spans="1:14" ht="23.25" x14ac:dyDescent="0.25">
      <c r="A4" s="71" t="s">
        <v>75</v>
      </c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</row>
    <row r="5" spans="1:14" ht="10.5" customHeight="1" x14ac:dyDescent="0.3">
      <c r="E5" s="5"/>
      <c r="I5" s="5"/>
    </row>
    <row r="6" spans="1:14" ht="27" customHeight="1" x14ac:dyDescent="0.4">
      <c r="C6" s="72" t="s">
        <v>22</v>
      </c>
      <c r="D6" s="72"/>
      <c r="E6" s="72"/>
      <c r="F6" s="72"/>
      <c r="G6" s="72"/>
      <c r="H6" s="72"/>
      <c r="I6" s="72"/>
      <c r="J6" s="73" t="s">
        <v>23</v>
      </c>
      <c r="K6" s="73"/>
      <c r="L6" s="45"/>
    </row>
    <row r="7" spans="1:14" ht="18.75" x14ac:dyDescent="0.3">
      <c r="D7" s="45" t="s">
        <v>24</v>
      </c>
      <c r="E7" s="45"/>
      <c r="F7" s="74" t="s">
        <v>25</v>
      </c>
      <c r="G7" s="74"/>
      <c r="H7" s="74"/>
      <c r="I7" s="74"/>
      <c r="J7" s="74"/>
      <c r="K7" s="74"/>
      <c r="L7" s="74"/>
    </row>
    <row r="8" spans="1:14" ht="9" customHeight="1" x14ac:dyDescent="0.3">
      <c r="A8" s="4"/>
      <c r="D8" s="45"/>
      <c r="E8" s="45"/>
      <c r="F8" s="45"/>
      <c r="G8" s="45"/>
      <c r="H8" s="45"/>
      <c r="I8" s="45"/>
      <c r="J8" s="45"/>
      <c r="K8" s="46"/>
      <c r="L8" s="46"/>
    </row>
    <row r="9" spans="1:14" ht="18.75" customHeight="1" x14ac:dyDescent="0.3">
      <c r="A9" s="73" t="s">
        <v>26</v>
      </c>
      <c r="B9" s="73"/>
      <c r="C9" s="73"/>
      <c r="D9" s="73"/>
      <c r="E9" s="73"/>
      <c r="F9" s="73"/>
      <c r="G9" s="73"/>
      <c r="H9" s="73"/>
      <c r="I9" s="73"/>
      <c r="J9" s="73"/>
      <c r="K9" s="73"/>
      <c r="L9" s="73"/>
    </row>
    <row r="10" spans="1:14" ht="6.75" customHeight="1" x14ac:dyDescent="0.3">
      <c r="K10" s="75"/>
      <c r="L10" s="75"/>
    </row>
    <row r="11" spans="1:14" x14ac:dyDescent="0.25">
      <c r="A11" s="6" t="s">
        <v>0</v>
      </c>
      <c r="B11" s="2" t="s">
        <v>1</v>
      </c>
      <c r="C11" s="2" t="s">
        <v>10</v>
      </c>
      <c r="D11" s="2" t="s">
        <v>9</v>
      </c>
      <c r="E11" s="2" t="s">
        <v>2</v>
      </c>
      <c r="F11" s="2" t="s">
        <v>3</v>
      </c>
      <c r="G11" s="15" t="s">
        <v>15</v>
      </c>
      <c r="H11" s="13" t="s">
        <v>8</v>
      </c>
      <c r="I11" s="2" t="s">
        <v>5</v>
      </c>
      <c r="J11" s="12" t="s">
        <v>4</v>
      </c>
      <c r="K11" s="2" t="s">
        <v>7</v>
      </c>
      <c r="L11" s="12" t="s">
        <v>14</v>
      </c>
    </row>
    <row r="12" spans="1:14" ht="20.25" customHeight="1" x14ac:dyDescent="0.25">
      <c r="A12" s="1">
        <v>1</v>
      </c>
      <c r="B12" s="16" t="s">
        <v>32</v>
      </c>
      <c r="C12" s="11" t="s">
        <v>27</v>
      </c>
      <c r="D12" s="7" t="s">
        <v>28</v>
      </c>
      <c r="E12" s="14">
        <v>50000</v>
      </c>
      <c r="F12" s="14">
        <v>145000</v>
      </c>
      <c r="G12" s="14">
        <v>15000</v>
      </c>
      <c r="H12" s="14"/>
      <c r="I12" s="14"/>
      <c r="J12" s="14">
        <f t="shared" ref="J12:J13" si="0">SUM(I12)</f>
        <v>0</v>
      </c>
      <c r="K12" s="10"/>
      <c r="L12" s="31"/>
      <c r="N12" s="38"/>
    </row>
    <row r="13" spans="1:14" ht="20.25" customHeight="1" x14ac:dyDescent="0.25">
      <c r="A13" s="1">
        <v>2</v>
      </c>
      <c r="B13" s="41" t="s">
        <v>58</v>
      </c>
      <c r="C13" s="11" t="s">
        <v>30</v>
      </c>
      <c r="D13" s="7" t="s">
        <v>59</v>
      </c>
      <c r="E13" s="14">
        <v>50000</v>
      </c>
      <c r="F13" s="14"/>
      <c r="G13" s="14"/>
      <c r="H13" s="14"/>
      <c r="I13" s="14"/>
      <c r="J13" s="14">
        <f t="shared" si="0"/>
        <v>0</v>
      </c>
      <c r="K13" s="10"/>
      <c r="L13" s="31"/>
    </row>
    <row r="14" spans="1:14" ht="20.25" customHeight="1" x14ac:dyDescent="0.25">
      <c r="A14" s="1">
        <v>3</v>
      </c>
      <c r="B14" s="3" t="s">
        <v>33</v>
      </c>
      <c r="C14" s="11" t="s">
        <v>35</v>
      </c>
      <c r="D14" s="7" t="s">
        <v>34</v>
      </c>
      <c r="E14" s="14">
        <v>60000</v>
      </c>
      <c r="F14" s="14">
        <v>60000</v>
      </c>
      <c r="G14" s="14">
        <v>6000</v>
      </c>
      <c r="H14" s="14"/>
      <c r="I14" s="14">
        <v>60000</v>
      </c>
      <c r="J14" s="14">
        <f>SUM(I14)</f>
        <v>60000</v>
      </c>
      <c r="K14" s="10"/>
      <c r="L14" s="31" t="s">
        <v>74</v>
      </c>
    </row>
    <row r="15" spans="1:14" ht="24.75" customHeight="1" x14ac:dyDescent="0.25">
      <c r="A15" s="69" t="s">
        <v>20</v>
      </c>
      <c r="B15" s="69"/>
      <c r="C15" s="69"/>
      <c r="D15" s="69"/>
      <c r="E15" s="14">
        <f>SUM(E12:E14)</f>
        <v>160000</v>
      </c>
      <c r="F15" s="14">
        <f t="shared" ref="F15:J15" si="1">SUM(F12:F14)</f>
        <v>205000</v>
      </c>
      <c r="G15" s="14">
        <f t="shared" si="1"/>
        <v>21000</v>
      </c>
      <c r="H15" s="14">
        <f t="shared" si="1"/>
        <v>0</v>
      </c>
      <c r="I15" s="14">
        <f t="shared" si="1"/>
        <v>60000</v>
      </c>
      <c r="J15" s="14">
        <f t="shared" si="1"/>
        <v>60000</v>
      </c>
      <c r="K15" s="8"/>
      <c r="L15" s="14"/>
    </row>
    <row r="16" spans="1:14" ht="17.25" customHeight="1" x14ac:dyDescent="0.3">
      <c r="A16" s="70" t="s">
        <v>18</v>
      </c>
      <c r="B16" s="70"/>
      <c r="C16" s="70"/>
      <c r="D16" s="70"/>
      <c r="E16" s="70"/>
      <c r="F16" s="70"/>
      <c r="G16" s="70"/>
      <c r="H16" s="70"/>
      <c r="I16" s="70"/>
      <c r="J16" s="14">
        <f>-J15*0.1</f>
        <v>-6000</v>
      </c>
    </row>
    <row r="17" spans="1:12" ht="17.25" customHeight="1" x14ac:dyDescent="0.3">
      <c r="A17" s="82" t="s">
        <v>68</v>
      </c>
      <c r="B17" s="83"/>
      <c r="C17" s="83"/>
      <c r="D17" s="83"/>
      <c r="E17" s="83"/>
      <c r="F17" s="83"/>
      <c r="G17" s="83"/>
      <c r="H17" s="83"/>
      <c r="I17" s="84"/>
      <c r="J17" s="14"/>
    </row>
    <row r="18" spans="1:12" ht="18.75" x14ac:dyDescent="0.3">
      <c r="A18" s="70" t="s">
        <v>19</v>
      </c>
      <c r="B18" s="70"/>
      <c r="C18" s="70"/>
      <c r="D18" s="70"/>
      <c r="E18" s="70"/>
      <c r="F18" s="70"/>
      <c r="G18" s="70"/>
      <c r="H18" s="70"/>
      <c r="I18" s="70"/>
      <c r="J18" s="20">
        <f>SUM(J15:J17)</f>
        <v>54000</v>
      </c>
    </row>
    <row r="21" spans="1:12" ht="15.75" x14ac:dyDescent="0.25">
      <c r="A21" s="1">
        <v>2</v>
      </c>
      <c r="B21" s="3" t="s">
        <v>29</v>
      </c>
      <c r="C21" s="11" t="s">
        <v>30</v>
      </c>
      <c r="D21" s="7" t="s">
        <v>31</v>
      </c>
      <c r="E21" s="14">
        <v>40000</v>
      </c>
      <c r="F21" s="14">
        <v>80000</v>
      </c>
      <c r="G21" s="14">
        <v>12000</v>
      </c>
      <c r="H21" s="86" t="s">
        <v>71</v>
      </c>
      <c r="I21" s="87"/>
      <c r="J21" s="87"/>
      <c r="K21" s="87"/>
      <c r="L21" s="87"/>
    </row>
    <row r="22" spans="1:12" x14ac:dyDescent="0.25">
      <c r="A22" s="77" t="s">
        <v>52</v>
      </c>
      <c r="B22" s="77"/>
      <c r="C22" s="77"/>
      <c r="D22" s="77"/>
      <c r="E22" s="77"/>
      <c r="F22" s="77"/>
      <c r="G22" s="77"/>
      <c r="H22" s="78"/>
      <c r="I22" s="78"/>
      <c r="J22" s="78"/>
      <c r="K22" s="78"/>
      <c r="L22" s="78"/>
    </row>
    <row r="24" spans="1:12" ht="15.75" x14ac:dyDescent="0.25">
      <c r="A24" s="1">
        <v>2</v>
      </c>
      <c r="B24" s="41" t="s">
        <v>58</v>
      </c>
      <c r="C24" s="11" t="s">
        <v>30</v>
      </c>
      <c r="D24" s="7" t="s">
        <v>59</v>
      </c>
      <c r="E24" s="14">
        <v>50000</v>
      </c>
      <c r="F24" s="79" t="s">
        <v>76</v>
      </c>
      <c r="G24" s="80"/>
      <c r="H24" s="80"/>
      <c r="I24" s="80"/>
      <c r="J24" s="80"/>
      <c r="K24" s="80"/>
      <c r="L24" s="81"/>
    </row>
    <row r="25" spans="1:12" x14ac:dyDescent="0.25">
      <c r="F25" s="85" t="s">
        <v>70</v>
      </c>
      <c r="G25" s="85"/>
      <c r="H25" s="85"/>
      <c r="I25" s="85"/>
      <c r="J25" s="85"/>
      <c r="K25" s="85"/>
      <c r="L25" s="85"/>
    </row>
  </sheetData>
  <mergeCells count="14">
    <mergeCell ref="F24:L24"/>
    <mergeCell ref="F25:L25"/>
    <mergeCell ref="A15:D15"/>
    <mergeCell ref="A16:I16"/>
    <mergeCell ref="A17:I17"/>
    <mergeCell ref="A18:I18"/>
    <mergeCell ref="H21:L21"/>
    <mergeCell ref="A22:L22"/>
    <mergeCell ref="K10:L10"/>
    <mergeCell ref="A4:L4"/>
    <mergeCell ref="C6:I6"/>
    <mergeCell ref="J6:K6"/>
    <mergeCell ref="F7:L7"/>
    <mergeCell ref="A9:L9"/>
  </mergeCells>
  <pageMargins left="0.31496062992125984" right="0.31496062992125984" top="0.35433070866141736" bottom="0.35433070866141736" header="0.31496062992125984" footer="0.31496062992125984"/>
  <pageSetup paperSize="9" orientation="landscape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A4" workbookViewId="0">
      <selection activeCell="K17" sqref="K17"/>
    </sheetView>
  </sheetViews>
  <sheetFormatPr baseColWidth="10" defaultRowHeight="15" x14ac:dyDescent="0.25"/>
  <cols>
    <col min="1" max="1" width="3" customWidth="1"/>
    <col min="2" max="2" width="23" customWidth="1"/>
    <col min="3" max="3" width="7.5703125" customWidth="1"/>
    <col min="4" max="4" width="18.28515625" customWidth="1"/>
    <col min="5" max="5" width="9.85546875" customWidth="1"/>
    <col min="6" max="6" width="10.28515625" customWidth="1"/>
    <col min="7" max="7" width="9" customWidth="1"/>
    <col min="8" max="8" width="12" customWidth="1"/>
    <col min="9" max="9" width="8.7109375" customWidth="1"/>
    <col min="10" max="10" width="14.42578125" customWidth="1"/>
    <col min="11" max="11" width="8.28515625" customWidth="1"/>
    <col min="12" max="12" width="12.42578125" customWidth="1"/>
  </cols>
  <sheetData>
    <row r="1" spans="1:14" x14ac:dyDescent="0.25">
      <c r="A1" s="4" t="s">
        <v>11</v>
      </c>
    </row>
    <row r="2" spans="1:14" x14ac:dyDescent="0.25">
      <c r="A2" s="4" t="s">
        <v>12</v>
      </c>
    </row>
    <row r="3" spans="1:14" x14ac:dyDescent="0.25">
      <c r="A3" s="4" t="s">
        <v>13</v>
      </c>
    </row>
    <row r="4" spans="1:14" ht="23.25" x14ac:dyDescent="0.25">
      <c r="A4" s="71" t="s">
        <v>77</v>
      </c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</row>
    <row r="5" spans="1:14" ht="10.5" customHeight="1" x14ac:dyDescent="0.3">
      <c r="E5" s="5"/>
      <c r="I5" s="5"/>
    </row>
    <row r="6" spans="1:14" ht="27" customHeight="1" x14ac:dyDescent="0.4">
      <c r="C6" s="72" t="s">
        <v>22</v>
      </c>
      <c r="D6" s="72"/>
      <c r="E6" s="72"/>
      <c r="F6" s="72"/>
      <c r="G6" s="72"/>
      <c r="H6" s="72"/>
      <c r="I6" s="72"/>
      <c r="J6" s="73" t="s">
        <v>23</v>
      </c>
      <c r="K6" s="73"/>
      <c r="L6" s="47"/>
    </row>
    <row r="7" spans="1:14" ht="18.75" x14ac:dyDescent="0.3">
      <c r="D7" s="47" t="s">
        <v>24</v>
      </c>
      <c r="E7" s="47"/>
      <c r="F7" s="74" t="s">
        <v>25</v>
      </c>
      <c r="G7" s="74"/>
      <c r="H7" s="74"/>
      <c r="I7" s="74"/>
      <c r="J7" s="74"/>
      <c r="K7" s="74"/>
      <c r="L7" s="74"/>
    </row>
    <row r="8" spans="1:14" ht="9" customHeight="1" x14ac:dyDescent="0.3">
      <c r="A8" s="4"/>
      <c r="D8" s="47"/>
      <c r="E8" s="47"/>
      <c r="F8" s="47"/>
      <c r="G8" s="47"/>
      <c r="H8" s="47"/>
      <c r="I8" s="47"/>
      <c r="J8" s="47"/>
      <c r="K8" s="48"/>
      <c r="L8" s="48"/>
    </row>
    <row r="9" spans="1:14" ht="18.75" customHeight="1" x14ac:dyDescent="0.3">
      <c r="A9" s="73" t="s">
        <v>26</v>
      </c>
      <c r="B9" s="73"/>
      <c r="C9" s="73"/>
      <c r="D9" s="73"/>
      <c r="E9" s="73"/>
      <c r="F9" s="73"/>
      <c r="G9" s="73"/>
      <c r="H9" s="73"/>
      <c r="I9" s="73"/>
      <c r="J9" s="73"/>
      <c r="K9" s="73"/>
      <c r="L9" s="73"/>
    </row>
    <row r="10" spans="1:14" ht="18.75" customHeight="1" x14ac:dyDescent="0.3">
      <c r="A10" s="73" t="s">
        <v>78</v>
      </c>
      <c r="B10" s="73"/>
      <c r="C10" s="73"/>
      <c r="D10" s="73"/>
      <c r="E10" s="73"/>
      <c r="F10" s="73"/>
      <c r="G10" s="73"/>
      <c r="H10" s="73"/>
      <c r="I10" s="73"/>
      <c r="J10" s="73"/>
      <c r="K10" s="73"/>
      <c r="L10" s="73"/>
    </row>
    <row r="11" spans="1:14" ht="6.75" customHeight="1" x14ac:dyDescent="0.3">
      <c r="K11" s="75"/>
      <c r="L11" s="75"/>
    </row>
    <row r="12" spans="1:14" x14ac:dyDescent="0.25">
      <c r="A12" s="6" t="s">
        <v>0</v>
      </c>
      <c r="B12" s="2" t="s">
        <v>1</v>
      </c>
      <c r="C12" s="2" t="s">
        <v>10</v>
      </c>
      <c r="D12" s="2" t="s">
        <v>9</v>
      </c>
      <c r="E12" s="2" t="s">
        <v>2</v>
      </c>
      <c r="F12" s="2" t="s">
        <v>3</v>
      </c>
      <c r="G12" s="15" t="s">
        <v>15</v>
      </c>
      <c r="H12" s="13" t="s">
        <v>8</v>
      </c>
      <c r="I12" s="2" t="s">
        <v>5</v>
      </c>
      <c r="J12" s="12" t="s">
        <v>4</v>
      </c>
      <c r="K12" s="2" t="s">
        <v>7</v>
      </c>
      <c r="L12" s="12" t="s">
        <v>14</v>
      </c>
      <c r="N12" s="38"/>
    </row>
    <row r="13" spans="1:14" ht="20.25" customHeight="1" x14ac:dyDescent="0.25">
      <c r="A13" s="1">
        <v>1</v>
      </c>
      <c r="B13" s="16" t="s">
        <v>32</v>
      </c>
      <c r="C13" s="11" t="s">
        <v>27</v>
      </c>
      <c r="D13" s="7" t="s">
        <v>28</v>
      </c>
      <c r="E13" s="14">
        <v>50000</v>
      </c>
      <c r="F13" s="14">
        <v>200000</v>
      </c>
      <c r="G13" s="14">
        <v>20000</v>
      </c>
      <c r="H13" s="14">
        <v>50000</v>
      </c>
      <c r="I13" s="14">
        <v>20000</v>
      </c>
      <c r="J13" s="14">
        <f>SUM(H13:I13)</f>
        <v>70000</v>
      </c>
      <c r="K13" s="10" t="s">
        <v>79</v>
      </c>
      <c r="L13" s="31" t="s">
        <v>42</v>
      </c>
      <c r="N13" s="38"/>
    </row>
    <row r="14" spans="1:14" ht="20.25" customHeight="1" x14ac:dyDescent="0.25">
      <c r="A14" s="1">
        <v>2</v>
      </c>
      <c r="B14" s="41" t="s">
        <v>58</v>
      </c>
      <c r="C14" s="11" t="s">
        <v>30</v>
      </c>
      <c r="D14" s="7" t="s">
        <v>59</v>
      </c>
      <c r="E14" s="14">
        <v>50000</v>
      </c>
      <c r="F14" s="14">
        <v>50000</v>
      </c>
      <c r="G14" s="14">
        <v>5000</v>
      </c>
      <c r="H14" s="14">
        <v>50000</v>
      </c>
      <c r="I14" s="14"/>
      <c r="J14" s="14">
        <f t="shared" ref="J14:J15" si="0">SUM(H14:I14)</f>
        <v>50000</v>
      </c>
      <c r="K14" s="10" t="s">
        <v>80</v>
      </c>
      <c r="L14" s="31" t="s">
        <v>37</v>
      </c>
    </row>
    <row r="15" spans="1:14" ht="20.25" customHeight="1" x14ac:dyDescent="0.25">
      <c r="A15" s="1">
        <v>3</v>
      </c>
      <c r="B15" s="3" t="s">
        <v>33</v>
      </c>
      <c r="C15" s="11" t="s">
        <v>35</v>
      </c>
      <c r="D15" s="7" t="s">
        <v>34</v>
      </c>
      <c r="E15" s="14">
        <v>60000</v>
      </c>
      <c r="F15" s="14">
        <v>60000</v>
      </c>
      <c r="G15" s="14">
        <v>6000</v>
      </c>
      <c r="H15" s="14">
        <v>60000</v>
      </c>
      <c r="I15" s="14"/>
      <c r="J15" s="14">
        <f t="shared" si="0"/>
        <v>60000</v>
      </c>
      <c r="K15" s="10" t="s">
        <v>82</v>
      </c>
      <c r="L15" s="31" t="s">
        <v>83</v>
      </c>
    </row>
    <row r="16" spans="1:14" ht="24.75" customHeight="1" x14ac:dyDescent="0.25">
      <c r="A16" s="69" t="s">
        <v>20</v>
      </c>
      <c r="B16" s="69"/>
      <c r="C16" s="69"/>
      <c r="D16" s="69"/>
      <c r="E16" s="49">
        <f>SUM(E13:E15)</f>
        <v>160000</v>
      </c>
      <c r="F16" s="49">
        <f t="shared" ref="F16:J16" si="1">SUM(F13:F15)</f>
        <v>310000</v>
      </c>
      <c r="G16" s="49">
        <f t="shared" si="1"/>
        <v>31000</v>
      </c>
      <c r="H16" s="49">
        <f t="shared" si="1"/>
        <v>160000</v>
      </c>
      <c r="I16" s="49">
        <f t="shared" si="1"/>
        <v>20000</v>
      </c>
      <c r="J16" s="49">
        <f t="shared" si="1"/>
        <v>180000</v>
      </c>
      <c r="K16" s="50" t="s">
        <v>81</v>
      </c>
      <c r="L16" s="49" t="s">
        <v>39</v>
      </c>
    </row>
    <row r="17" spans="1:12" ht="17.25" customHeight="1" x14ac:dyDescent="0.3">
      <c r="A17" s="70" t="s">
        <v>18</v>
      </c>
      <c r="B17" s="70"/>
      <c r="C17" s="70"/>
      <c r="D17" s="70"/>
      <c r="E17" s="70"/>
      <c r="F17" s="70"/>
      <c r="G17" s="70"/>
      <c r="H17" s="70"/>
      <c r="I17" s="70"/>
      <c r="J17" s="14">
        <f>-J16*0.1</f>
        <v>-18000</v>
      </c>
    </row>
    <row r="18" spans="1:12" ht="17.25" customHeight="1" x14ac:dyDescent="0.3">
      <c r="A18" s="82" t="s">
        <v>68</v>
      </c>
      <c r="B18" s="83"/>
      <c r="C18" s="83"/>
      <c r="D18" s="83"/>
      <c r="E18" s="83"/>
      <c r="F18" s="83"/>
      <c r="G18" s="83"/>
      <c r="H18" s="83"/>
      <c r="I18" s="84"/>
      <c r="J18" s="14">
        <v>-50000</v>
      </c>
    </row>
    <row r="19" spans="1:12" ht="18.75" x14ac:dyDescent="0.3">
      <c r="A19" s="70" t="s">
        <v>19</v>
      </c>
      <c r="B19" s="70"/>
      <c r="C19" s="70"/>
      <c r="D19" s="70"/>
      <c r="E19" s="70"/>
      <c r="F19" s="70"/>
      <c r="G19" s="70"/>
      <c r="H19" s="70"/>
      <c r="I19" s="70"/>
      <c r="J19" s="20">
        <f>SUM(J16:J18)</f>
        <v>112000</v>
      </c>
    </row>
    <row r="22" spans="1:12" ht="15.75" x14ac:dyDescent="0.25">
      <c r="A22" s="1">
        <v>2</v>
      </c>
      <c r="B22" s="3" t="s">
        <v>29</v>
      </c>
      <c r="C22" s="11" t="s">
        <v>30</v>
      </c>
      <c r="D22" s="7" t="s">
        <v>31</v>
      </c>
      <c r="E22" s="14">
        <v>40000</v>
      </c>
      <c r="F22" s="14">
        <v>80000</v>
      </c>
      <c r="G22" s="14">
        <v>12000</v>
      </c>
      <c r="H22" s="86" t="s">
        <v>71</v>
      </c>
      <c r="I22" s="87"/>
      <c r="J22" s="87"/>
      <c r="K22" s="87"/>
      <c r="L22" s="87"/>
    </row>
    <row r="23" spans="1:12" x14ac:dyDescent="0.25">
      <c r="A23" s="77" t="s">
        <v>52</v>
      </c>
      <c r="B23" s="77"/>
      <c r="C23" s="77"/>
      <c r="D23" s="77"/>
      <c r="E23" s="77"/>
      <c r="F23" s="77"/>
      <c r="G23" s="77"/>
      <c r="H23" s="78"/>
      <c r="I23" s="78"/>
      <c r="J23" s="78"/>
      <c r="K23" s="78"/>
      <c r="L23" s="78"/>
    </row>
    <row r="25" spans="1:12" ht="15.75" x14ac:dyDescent="0.25">
      <c r="A25" s="1">
        <v>2</v>
      </c>
      <c r="B25" s="41" t="s">
        <v>58</v>
      </c>
      <c r="C25" s="11" t="s">
        <v>30</v>
      </c>
      <c r="D25" s="7" t="s">
        <v>59</v>
      </c>
      <c r="E25" s="14">
        <v>50000</v>
      </c>
      <c r="F25" s="79" t="s">
        <v>76</v>
      </c>
      <c r="G25" s="80"/>
      <c r="H25" s="80"/>
      <c r="I25" s="80"/>
      <c r="J25" s="80"/>
      <c r="K25" s="80"/>
      <c r="L25" s="81"/>
    </row>
    <row r="26" spans="1:12" x14ac:dyDescent="0.25">
      <c r="F26" s="85" t="s">
        <v>70</v>
      </c>
      <c r="G26" s="85"/>
      <c r="H26" s="85"/>
      <c r="I26" s="85"/>
      <c r="J26" s="85"/>
      <c r="K26" s="85"/>
      <c r="L26" s="85"/>
    </row>
  </sheetData>
  <mergeCells count="15">
    <mergeCell ref="A4:L4"/>
    <mergeCell ref="C6:I6"/>
    <mergeCell ref="J6:K6"/>
    <mergeCell ref="F7:L7"/>
    <mergeCell ref="A9:L9"/>
    <mergeCell ref="F25:L25"/>
    <mergeCell ref="F26:L26"/>
    <mergeCell ref="A10:L10"/>
    <mergeCell ref="A16:D16"/>
    <mergeCell ref="A17:I17"/>
    <mergeCell ref="A18:I18"/>
    <mergeCell ref="A19:I19"/>
    <mergeCell ref="H22:L22"/>
    <mergeCell ref="A23:L23"/>
    <mergeCell ref="K11:L11"/>
  </mergeCells>
  <pageMargins left="0.31496062992125984" right="0.31496062992125984" top="0.35433070866141736" bottom="0.35433070866141736" header="0.31496062992125984" footer="0.31496062992125984"/>
  <pageSetup paperSize="9" orientation="landscape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J20" sqref="J20"/>
    </sheetView>
  </sheetViews>
  <sheetFormatPr baseColWidth="10" defaultRowHeight="15" x14ac:dyDescent="0.25"/>
  <cols>
    <col min="1" max="1" width="3" customWidth="1"/>
    <col min="2" max="2" width="23" customWidth="1"/>
    <col min="3" max="3" width="7.5703125" customWidth="1"/>
    <col min="4" max="4" width="18.28515625" customWidth="1"/>
    <col min="5" max="5" width="9.85546875" customWidth="1"/>
    <col min="6" max="6" width="10.28515625" customWidth="1"/>
    <col min="7" max="7" width="9" customWidth="1"/>
    <col min="8" max="8" width="12" customWidth="1"/>
    <col min="9" max="9" width="8.7109375" customWidth="1"/>
    <col min="10" max="10" width="14.42578125" customWidth="1"/>
    <col min="11" max="11" width="8.28515625" customWidth="1"/>
    <col min="12" max="12" width="12.42578125" customWidth="1"/>
  </cols>
  <sheetData>
    <row r="1" spans="1:14" x14ac:dyDescent="0.25">
      <c r="A1" s="4" t="s">
        <v>11</v>
      </c>
    </row>
    <row r="2" spans="1:14" x14ac:dyDescent="0.25">
      <c r="A2" s="4" t="s">
        <v>12</v>
      </c>
    </row>
    <row r="3" spans="1:14" x14ac:dyDescent="0.25">
      <c r="A3" s="4" t="s">
        <v>13</v>
      </c>
    </row>
    <row r="4" spans="1:14" ht="23.25" x14ac:dyDescent="0.25">
      <c r="A4" s="71" t="s">
        <v>84</v>
      </c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</row>
    <row r="5" spans="1:14" ht="10.5" customHeight="1" x14ac:dyDescent="0.3">
      <c r="E5" s="5"/>
      <c r="I5" s="5"/>
    </row>
    <row r="6" spans="1:14" ht="27" customHeight="1" x14ac:dyDescent="0.4">
      <c r="C6" s="72" t="s">
        <v>22</v>
      </c>
      <c r="D6" s="72"/>
      <c r="E6" s="72"/>
      <c r="F6" s="72"/>
      <c r="G6" s="72"/>
      <c r="H6" s="72"/>
      <c r="I6" s="72"/>
      <c r="J6" s="73" t="s">
        <v>23</v>
      </c>
      <c r="K6" s="73"/>
      <c r="L6" s="51"/>
    </row>
    <row r="7" spans="1:14" ht="18.75" x14ac:dyDescent="0.3">
      <c r="D7" s="51" t="s">
        <v>24</v>
      </c>
      <c r="E7" s="51"/>
      <c r="F7" s="74" t="s">
        <v>25</v>
      </c>
      <c r="G7" s="74"/>
      <c r="H7" s="74"/>
      <c r="I7" s="74"/>
      <c r="J7" s="74"/>
      <c r="K7" s="74"/>
      <c r="L7" s="74"/>
    </row>
    <row r="8" spans="1:14" ht="9" customHeight="1" x14ac:dyDescent="0.3">
      <c r="A8" s="4"/>
      <c r="D8" s="51"/>
      <c r="E8" s="51"/>
      <c r="F8" s="51"/>
      <c r="G8" s="51"/>
      <c r="H8" s="51"/>
      <c r="I8" s="51"/>
      <c r="J8" s="51"/>
      <c r="K8" s="52"/>
      <c r="L8" s="52"/>
    </row>
    <row r="9" spans="1:14" ht="18.75" customHeight="1" x14ac:dyDescent="0.3">
      <c r="A9" s="73" t="s">
        <v>26</v>
      </c>
      <c r="B9" s="73"/>
      <c r="C9" s="73"/>
      <c r="D9" s="73"/>
      <c r="E9" s="73"/>
      <c r="F9" s="73"/>
      <c r="G9" s="73"/>
      <c r="H9" s="73"/>
      <c r="I9" s="73"/>
      <c r="J9" s="73"/>
      <c r="K9" s="73"/>
      <c r="L9" s="73"/>
    </row>
    <row r="10" spans="1:14" ht="18.75" customHeight="1" x14ac:dyDescent="0.3">
      <c r="A10" s="73" t="s">
        <v>78</v>
      </c>
      <c r="B10" s="73"/>
      <c r="C10" s="73"/>
      <c r="D10" s="73"/>
      <c r="E10" s="73"/>
      <c r="F10" s="73"/>
      <c r="G10" s="73"/>
      <c r="H10" s="73"/>
      <c r="I10" s="73"/>
      <c r="J10" s="73"/>
      <c r="K10" s="73"/>
      <c r="L10" s="73"/>
    </row>
    <row r="11" spans="1:14" ht="6.75" customHeight="1" x14ac:dyDescent="0.3">
      <c r="K11" s="75"/>
      <c r="L11" s="75"/>
    </row>
    <row r="12" spans="1:14" x14ac:dyDescent="0.25">
      <c r="A12" s="6" t="s">
        <v>0</v>
      </c>
      <c r="B12" s="2" t="s">
        <v>1</v>
      </c>
      <c r="C12" s="2" t="s">
        <v>10</v>
      </c>
      <c r="D12" s="2" t="s">
        <v>9</v>
      </c>
      <c r="E12" s="2" t="s">
        <v>2</v>
      </c>
      <c r="F12" s="2" t="s">
        <v>3</v>
      </c>
      <c r="G12" s="15" t="s">
        <v>15</v>
      </c>
      <c r="H12" s="13" t="s">
        <v>8</v>
      </c>
      <c r="I12" s="2" t="s">
        <v>5</v>
      </c>
      <c r="J12" s="12" t="s">
        <v>4</v>
      </c>
      <c r="K12" s="2" t="s">
        <v>7</v>
      </c>
      <c r="L12" s="12" t="s">
        <v>14</v>
      </c>
      <c r="N12" s="38"/>
    </row>
    <row r="13" spans="1:14" ht="20.25" customHeight="1" x14ac:dyDescent="0.25">
      <c r="A13" s="1">
        <v>1</v>
      </c>
      <c r="B13" s="16" t="s">
        <v>32</v>
      </c>
      <c r="C13" s="11" t="s">
        <v>27</v>
      </c>
      <c r="D13" s="7" t="s">
        <v>28</v>
      </c>
      <c r="E13" s="14">
        <v>50000</v>
      </c>
      <c r="F13" s="14">
        <v>180000</v>
      </c>
      <c r="G13" s="14">
        <v>20000</v>
      </c>
      <c r="H13" s="14">
        <v>50000</v>
      </c>
      <c r="I13" s="14"/>
      <c r="J13" s="14">
        <f>SUM(H13:I13)</f>
        <v>50000</v>
      </c>
      <c r="K13" s="10" t="s">
        <v>85</v>
      </c>
      <c r="L13" s="31" t="s">
        <v>63</v>
      </c>
      <c r="N13" s="38"/>
    </row>
    <row r="14" spans="1:14" ht="20.25" customHeight="1" x14ac:dyDescent="0.25">
      <c r="A14" s="1">
        <v>2</v>
      </c>
      <c r="B14" s="41" t="s">
        <v>58</v>
      </c>
      <c r="C14" s="11" t="s">
        <v>30</v>
      </c>
      <c r="D14" s="7" t="s">
        <v>59</v>
      </c>
      <c r="E14" s="14">
        <v>50000</v>
      </c>
      <c r="F14" s="14">
        <v>50000</v>
      </c>
      <c r="G14" s="14">
        <v>5000</v>
      </c>
      <c r="H14" s="14"/>
      <c r="I14" s="14"/>
      <c r="J14" s="14">
        <f t="shared" ref="J14:J15" si="0">SUM(H14:I14)</f>
        <v>0</v>
      </c>
      <c r="K14" s="10"/>
      <c r="L14" s="31"/>
    </row>
    <row r="15" spans="1:14" ht="20.25" customHeight="1" x14ac:dyDescent="0.25">
      <c r="A15" s="1">
        <v>3</v>
      </c>
      <c r="B15" s="3" t="s">
        <v>33</v>
      </c>
      <c r="C15" s="11" t="s">
        <v>35</v>
      </c>
      <c r="D15" s="7" t="s">
        <v>34</v>
      </c>
      <c r="E15" s="14">
        <v>60000</v>
      </c>
      <c r="F15" s="14">
        <v>60000</v>
      </c>
      <c r="G15" s="14">
        <v>6000</v>
      </c>
      <c r="H15" s="14">
        <v>60000</v>
      </c>
      <c r="I15" s="14"/>
      <c r="J15" s="14">
        <f t="shared" si="0"/>
        <v>60000</v>
      </c>
      <c r="K15" s="10" t="s">
        <v>85</v>
      </c>
      <c r="L15" s="31" t="s">
        <v>45</v>
      </c>
    </row>
    <row r="16" spans="1:14" ht="24.75" customHeight="1" x14ac:dyDescent="0.25">
      <c r="A16" s="69" t="s">
        <v>20</v>
      </c>
      <c r="B16" s="69"/>
      <c r="C16" s="69"/>
      <c r="D16" s="69"/>
      <c r="E16" s="49">
        <f>SUM(E13:E15)</f>
        <v>160000</v>
      </c>
      <c r="F16" s="49">
        <f t="shared" ref="F16:J16" si="1">SUM(F13:F15)</f>
        <v>290000</v>
      </c>
      <c r="G16" s="49">
        <f t="shared" si="1"/>
        <v>31000</v>
      </c>
      <c r="H16" s="49">
        <f t="shared" si="1"/>
        <v>110000</v>
      </c>
      <c r="I16" s="49">
        <f t="shared" si="1"/>
        <v>0</v>
      </c>
      <c r="J16" s="49">
        <f t="shared" si="1"/>
        <v>110000</v>
      </c>
      <c r="K16" s="50" t="s">
        <v>86</v>
      </c>
      <c r="L16" s="49" t="s">
        <v>39</v>
      </c>
    </row>
    <row r="17" spans="1:10" ht="17.25" customHeight="1" x14ac:dyDescent="0.3">
      <c r="A17" s="70" t="s">
        <v>18</v>
      </c>
      <c r="B17" s="70"/>
      <c r="C17" s="70"/>
      <c r="D17" s="70"/>
      <c r="E17" s="70"/>
      <c r="F17" s="70"/>
      <c r="G17" s="70"/>
      <c r="H17" s="70"/>
      <c r="I17" s="70"/>
      <c r="J17" s="14">
        <f>-J16*0.1</f>
        <v>-11000</v>
      </c>
    </row>
    <row r="18" spans="1:10" ht="17.25" customHeight="1" x14ac:dyDescent="0.3">
      <c r="A18" s="82" t="s">
        <v>68</v>
      </c>
      <c r="B18" s="83"/>
      <c r="C18" s="83"/>
      <c r="D18" s="83"/>
      <c r="E18" s="83"/>
      <c r="F18" s="83"/>
      <c r="G18" s="83"/>
      <c r="H18" s="83"/>
      <c r="I18" s="84"/>
      <c r="J18" s="14"/>
    </row>
    <row r="19" spans="1:10" ht="18.75" x14ac:dyDescent="0.3">
      <c r="A19" s="70" t="s">
        <v>19</v>
      </c>
      <c r="B19" s="70"/>
      <c r="C19" s="70"/>
      <c r="D19" s="70"/>
      <c r="E19" s="70"/>
      <c r="F19" s="70"/>
      <c r="G19" s="70"/>
      <c r="H19" s="70"/>
      <c r="I19" s="70"/>
      <c r="J19" s="20">
        <f>SUM(J16:J18)</f>
        <v>99000</v>
      </c>
    </row>
  </sheetData>
  <mergeCells count="11">
    <mergeCell ref="A10:L10"/>
    <mergeCell ref="A4:L4"/>
    <mergeCell ref="C6:I6"/>
    <mergeCell ref="J6:K6"/>
    <mergeCell ref="F7:L7"/>
    <mergeCell ref="A9:L9"/>
    <mergeCell ref="K11:L11"/>
    <mergeCell ref="A16:D16"/>
    <mergeCell ref="A17:I17"/>
    <mergeCell ref="A18:I18"/>
    <mergeCell ref="A19:I19"/>
  </mergeCells>
  <pageMargins left="0.31496062992125984" right="0.31496062992125984" top="0.35433070866141736" bottom="0.35433070866141736" header="0.31496062992125984" footer="0.31496062992125984"/>
  <pageSetup paperSize="9" orientation="landscape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opLeftCell="A7" workbookViewId="0">
      <selection activeCell="L16" sqref="L16"/>
    </sheetView>
  </sheetViews>
  <sheetFormatPr baseColWidth="10" defaultRowHeight="15" x14ac:dyDescent="0.25"/>
  <cols>
    <col min="1" max="1" width="3" customWidth="1"/>
    <col min="2" max="2" width="23" customWidth="1"/>
    <col min="3" max="3" width="7.5703125" customWidth="1"/>
    <col min="4" max="4" width="18.28515625" customWidth="1"/>
    <col min="5" max="5" width="9.85546875" customWidth="1"/>
    <col min="6" max="6" width="10.28515625" customWidth="1"/>
    <col min="7" max="7" width="9" customWidth="1"/>
    <col min="8" max="8" width="12" customWidth="1"/>
    <col min="9" max="9" width="8.7109375" customWidth="1"/>
    <col min="10" max="10" width="14.42578125" customWidth="1"/>
    <col min="11" max="11" width="8.28515625" customWidth="1"/>
    <col min="12" max="12" width="12.42578125" customWidth="1"/>
  </cols>
  <sheetData>
    <row r="1" spans="1:14" x14ac:dyDescent="0.25">
      <c r="A1" s="4" t="s">
        <v>11</v>
      </c>
    </row>
    <row r="2" spans="1:14" x14ac:dyDescent="0.25">
      <c r="A2" s="4" t="s">
        <v>12</v>
      </c>
    </row>
    <row r="3" spans="1:14" x14ac:dyDescent="0.25">
      <c r="A3" s="4" t="s">
        <v>13</v>
      </c>
    </row>
    <row r="4" spans="1:14" ht="23.25" x14ac:dyDescent="0.25">
      <c r="A4" s="71" t="s">
        <v>87</v>
      </c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</row>
    <row r="5" spans="1:14" ht="10.5" customHeight="1" x14ac:dyDescent="0.3">
      <c r="E5" s="5"/>
      <c r="I5" s="5"/>
    </row>
    <row r="6" spans="1:14" ht="27" customHeight="1" x14ac:dyDescent="0.4">
      <c r="C6" s="72" t="s">
        <v>22</v>
      </c>
      <c r="D6" s="72"/>
      <c r="E6" s="72"/>
      <c r="F6" s="72"/>
      <c r="G6" s="72"/>
      <c r="H6" s="72"/>
      <c r="I6" s="72"/>
      <c r="J6" s="73" t="s">
        <v>23</v>
      </c>
      <c r="K6" s="73"/>
      <c r="L6" s="53"/>
    </row>
    <row r="7" spans="1:14" ht="18.75" x14ac:dyDescent="0.3">
      <c r="D7" s="53" t="s">
        <v>24</v>
      </c>
      <c r="E7" s="53"/>
      <c r="F7" s="74" t="s">
        <v>25</v>
      </c>
      <c r="G7" s="74"/>
      <c r="H7" s="74"/>
      <c r="I7" s="74"/>
      <c r="J7" s="74"/>
      <c r="K7" s="74"/>
      <c r="L7" s="74"/>
    </row>
    <row r="8" spans="1:14" ht="9" customHeight="1" x14ac:dyDescent="0.3">
      <c r="A8" s="4"/>
      <c r="D8" s="53"/>
      <c r="E8" s="53"/>
      <c r="F8" s="53"/>
      <c r="G8" s="53"/>
      <c r="H8" s="53"/>
      <c r="I8" s="53"/>
      <c r="J8" s="53"/>
      <c r="K8" s="54"/>
      <c r="L8" s="54"/>
    </row>
    <row r="9" spans="1:14" ht="18.75" customHeight="1" x14ac:dyDescent="0.3">
      <c r="A9" s="73" t="s">
        <v>26</v>
      </c>
      <c r="B9" s="73"/>
      <c r="C9" s="73"/>
      <c r="D9" s="73"/>
      <c r="E9" s="73"/>
      <c r="F9" s="73"/>
      <c r="G9" s="73"/>
      <c r="H9" s="73"/>
      <c r="I9" s="73"/>
      <c r="J9" s="73"/>
      <c r="K9" s="73"/>
      <c r="L9" s="73"/>
    </row>
    <row r="10" spans="1:14" ht="18.75" customHeight="1" x14ac:dyDescent="0.3">
      <c r="A10" s="73" t="s">
        <v>78</v>
      </c>
      <c r="B10" s="73"/>
      <c r="C10" s="73"/>
      <c r="D10" s="73"/>
      <c r="E10" s="73"/>
      <c r="F10" s="73"/>
      <c r="G10" s="73"/>
      <c r="H10" s="73"/>
      <c r="I10" s="73"/>
      <c r="J10" s="73"/>
      <c r="K10" s="73"/>
      <c r="L10" s="73"/>
    </row>
    <row r="11" spans="1:14" ht="6.75" customHeight="1" x14ac:dyDescent="0.3">
      <c r="K11" s="75"/>
      <c r="L11" s="75"/>
    </row>
    <row r="12" spans="1:14" x14ac:dyDescent="0.25">
      <c r="A12" s="6" t="s">
        <v>0</v>
      </c>
      <c r="B12" s="2" t="s">
        <v>1</v>
      </c>
      <c r="C12" s="2" t="s">
        <v>10</v>
      </c>
      <c r="D12" s="2" t="s">
        <v>9</v>
      </c>
      <c r="E12" s="2" t="s">
        <v>2</v>
      </c>
      <c r="F12" s="2" t="s">
        <v>3</v>
      </c>
      <c r="G12" s="15" t="s">
        <v>15</v>
      </c>
      <c r="H12" s="13" t="s">
        <v>8</v>
      </c>
      <c r="I12" s="2" t="s">
        <v>5</v>
      </c>
      <c r="J12" s="12" t="s">
        <v>4</v>
      </c>
      <c r="K12" s="2" t="s">
        <v>7</v>
      </c>
      <c r="L12" s="12" t="s">
        <v>14</v>
      </c>
      <c r="N12" s="38"/>
    </row>
    <row r="13" spans="1:14" ht="20.25" customHeight="1" x14ac:dyDescent="0.25">
      <c r="A13" s="1">
        <v>1</v>
      </c>
      <c r="B13" s="16" t="s">
        <v>32</v>
      </c>
      <c r="C13" s="11" t="s">
        <v>27</v>
      </c>
      <c r="D13" s="7" t="s">
        <v>28</v>
      </c>
      <c r="E13" s="14">
        <v>50000</v>
      </c>
      <c r="F13" s="14">
        <v>180000</v>
      </c>
      <c r="G13" s="14">
        <v>20000</v>
      </c>
      <c r="H13" s="14">
        <v>50000</v>
      </c>
      <c r="I13" s="14"/>
      <c r="J13" s="14">
        <f>SUM(H13:I13)</f>
        <v>50000</v>
      </c>
      <c r="K13" s="10" t="s">
        <v>89</v>
      </c>
      <c r="L13" s="31" t="s">
        <v>45</v>
      </c>
      <c r="N13" s="38"/>
    </row>
    <row r="14" spans="1:14" ht="20.25" customHeight="1" x14ac:dyDescent="0.25">
      <c r="A14" s="1">
        <v>2</v>
      </c>
      <c r="B14" s="41" t="s">
        <v>58</v>
      </c>
      <c r="C14" s="11" t="s">
        <v>30</v>
      </c>
      <c r="D14" s="7" t="s">
        <v>59</v>
      </c>
      <c r="E14" s="14">
        <v>50000</v>
      </c>
      <c r="F14" s="14">
        <v>50000</v>
      </c>
      <c r="G14" s="14">
        <v>5000</v>
      </c>
      <c r="H14" s="14">
        <v>50000</v>
      </c>
      <c r="I14" s="14"/>
      <c r="J14" s="14">
        <f t="shared" ref="J14:J15" si="0">SUM(H14:I14)</f>
        <v>50000</v>
      </c>
      <c r="K14" s="10" t="s">
        <v>88</v>
      </c>
      <c r="L14" s="31" t="s">
        <v>45</v>
      </c>
    </row>
    <row r="15" spans="1:14" ht="20.25" customHeight="1" x14ac:dyDescent="0.25">
      <c r="A15" s="1">
        <v>3</v>
      </c>
      <c r="B15" s="3" t="s">
        <v>33</v>
      </c>
      <c r="C15" s="11" t="s">
        <v>35</v>
      </c>
      <c r="D15" s="7" t="s">
        <v>34</v>
      </c>
      <c r="E15" s="14">
        <v>60000</v>
      </c>
      <c r="F15" s="14">
        <v>60000</v>
      </c>
      <c r="G15" s="14">
        <v>6000</v>
      </c>
      <c r="H15" s="14"/>
      <c r="I15" s="14"/>
      <c r="J15" s="14">
        <f t="shared" si="0"/>
        <v>0</v>
      </c>
      <c r="K15" s="10"/>
      <c r="L15" s="31"/>
    </row>
    <row r="16" spans="1:14" ht="24.75" customHeight="1" x14ac:dyDescent="0.25">
      <c r="A16" s="69" t="s">
        <v>20</v>
      </c>
      <c r="B16" s="69"/>
      <c r="C16" s="69"/>
      <c r="D16" s="69"/>
      <c r="E16" s="49">
        <f>SUM(E13:E15)</f>
        <v>160000</v>
      </c>
      <c r="F16" s="49">
        <f t="shared" ref="F16:J16" si="1">SUM(F13:F15)</f>
        <v>290000</v>
      </c>
      <c r="G16" s="49">
        <f t="shared" si="1"/>
        <v>31000</v>
      </c>
      <c r="H16" s="49">
        <f t="shared" si="1"/>
        <v>100000</v>
      </c>
      <c r="I16" s="49">
        <f t="shared" si="1"/>
        <v>0</v>
      </c>
      <c r="J16" s="49">
        <f t="shared" si="1"/>
        <v>100000</v>
      </c>
      <c r="K16" s="50" t="s">
        <v>89</v>
      </c>
      <c r="L16" s="49" t="s">
        <v>39</v>
      </c>
    </row>
    <row r="17" spans="1:10" ht="17.25" customHeight="1" x14ac:dyDescent="0.3">
      <c r="A17" s="70" t="s">
        <v>18</v>
      </c>
      <c r="B17" s="70"/>
      <c r="C17" s="70"/>
      <c r="D17" s="70"/>
      <c r="E17" s="70"/>
      <c r="F17" s="70"/>
      <c r="G17" s="70"/>
      <c r="H17" s="70"/>
      <c r="I17" s="70"/>
      <c r="J17" s="14">
        <f>-J16*0.1</f>
        <v>-10000</v>
      </c>
    </row>
    <row r="18" spans="1:10" ht="18.75" x14ac:dyDescent="0.3">
      <c r="A18" s="70" t="s">
        <v>19</v>
      </c>
      <c r="B18" s="70"/>
      <c r="C18" s="70"/>
      <c r="D18" s="70"/>
      <c r="E18" s="70"/>
      <c r="F18" s="70"/>
      <c r="G18" s="70"/>
      <c r="H18" s="70"/>
      <c r="I18" s="70"/>
      <c r="J18" s="20">
        <f>SUM(J16:J17)</f>
        <v>90000</v>
      </c>
    </row>
  </sheetData>
  <mergeCells count="10">
    <mergeCell ref="K11:L11"/>
    <mergeCell ref="A16:D16"/>
    <mergeCell ref="A17:I17"/>
    <mergeCell ref="A18:I18"/>
    <mergeCell ref="A4:L4"/>
    <mergeCell ref="C6:I6"/>
    <mergeCell ref="J6:K6"/>
    <mergeCell ref="F7:L7"/>
    <mergeCell ref="A9:L9"/>
    <mergeCell ref="A10:L10"/>
  </mergeCells>
  <pageMargins left="0.31496062992125984" right="0.31496062992125984" top="0.35433070866141736" bottom="0.35433070866141736" header="0.31496062992125984" footer="0.31496062992125984"/>
  <pageSetup paperSize="9" orientation="landscape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opLeftCell="A4" workbookViewId="0">
      <selection activeCell="F16" sqref="F16"/>
    </sheetView>
  </sheetViews>
  <sheetFormatPr baseColWidth="10" defaultRowHeight="15" x14ac:dyDescent="0.25"/>
  <cols>
    <col min="1" max="1" width="3" customWidth="1"/>
    <col min="2" max="2" width="23" customWidth="1"/>
    <col min="3" max="3" width="7.5703125" customWidth="1"/>
    <col min="4" max="4" width="18.28515625" customWidth="1"/>
    <col min="5" max="5" width="9.85546875" customWidth="1"/>
    <col min="6" max="6" width="10.28515625" customWidth="1"/>
    <col min="7" max="7" width="9" customWidth="1"/>
    <col min="8" max="8" width="12" customWidth="1"/>
    <col min="9" max="9" width="8.7109375" customWidth="1"/>
    <col min="10" max="10" width="14.42578125" customWidth="1"/>
    <col min="11" max="11" width="8.28515625" customWidth="1"/>
    <col min="12" max="12" width="12.42578125" customWidth="1"/>
  </cols>
  <sheetData>
    <row r="1" spans="1:14" x14ac:dyDescent="0.25">
      <c r="A1" s="4" t="s">
        <v>11</v>
      </c>
    </row>
    <row r="2" spans="1:14" x14ac:dyDescent="0.25">
      <c r="A2" s="4" t="s">
        <v>12</v>
      </c>
    </row>
    <row r="3" spans="1:14" x14ac:dyDescent="0.25">
      <c r="A3" s="4" t="s">
        <v>13</v>
      </c>
    </row>
    <row r="4" spans="1:14" ht="23.25" x14ac:dyDescent="0.25">
      <c r="A4" s="71" t="s">
        <v>90</v>
      </c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</row>
    <row r="5" spans="1:14" ht="10.5" customHeight="1" x14ac:dyDescent="0.3">
      <c r="E5" s="5"/>
      <c r="I5" s="5"/>
    </row>
    <row r="6" spans="1:14" ht="27" customHeight="1" x14ac:dyDescent="0.4">
      <c r="C6" s="72" t="s">
        <v>22</v>
      </c>
      <c r="D6" s="72"/>
      <c r="E6" s="72"/>
      <c r="F6" s="72"/>
      <c r="G6" s="72"/>
      <c r="H6" s="72"/>
      <c r="I6" s="72"/>
      <c r="J6" s="73" t="s">
        <v>23</v>
      </c>
      <c r="K6" s="73"/>
      <c r="L6" s="55"/>
    </row>
    <row r="7" spans="1:14" ht="18.75" x14ac:dyDescent="0.3">
      <c r="D7" s="55" t="s">
        <v>24</v>
      </c>
      <c r="E7" s="55"/>
      <c r="F7" s="74" t="s">
        <v>25</v>
      </c>
      <c r="G7" s="74"/>
      <c r="H7" s="74"/>
      <c r="I7" s="74"/>
      <c r="J7" s="74"/>
      <c r="K7" s="74"/>
      <c r="L7" s="74"/>
    </row>
    <row r="8" spans="1:14" ht="9" customHeight="1" x14ac:dyDescent="0.3">
      <c r="A8" s="4"/>
      <c r="D8" s="55"/>
      <c r="E8" s="55"/>
      <c r="F8" s="55"/>
      <c r="G8" s="55"/>
      <c r="H8" s="55"/>
      <c r="I8" s="55"/>
      <c r="J8" s="55"/>
      <c r="K8" s="56"/>
      <c r="L8" s="56"/>
    </row>
    <row r="9" spans="1:14" ht="18.75" customHeight="1" x14ac:dyDescent="0.3">
      <c r="A9" s="73" t="s">
        <v>26</v>
      </c>
      <c r="B9" s="73"/>
      <c r="C9" s="73"/>
      <c r="D9" s="73"/>
      <c r="E9" s="73"/>
      <c r="F9" s="73"/>
      <c r="G9" s="73"/>
      <c r="H9" s="73"/>
      <c r="I9" s="73"/>
      <c r="J9" s="73"/>
      <c r="K9" s="73"/>
      <c r="L9" s="73"/>
    </row>
    <row r="10" spans="1:14" ht="18.75" customHeight="1" x14ac:dyDescent="0.3">
      <c r="A10" s="73" t="s">
        <v>78</v>
      </c>
      <c r="B10" s="73"/>
      <c r="C10" s="73"/>
      <c r="D10" s="73"/>
      <c r="E10" s="73"/>
      <c r="F10" s="73"/>
      <c r="G10" s="73"/>
      <c r="H10" s="73"/>
      <c r="I10" s="73"/>
      <c r="J10" s="73"/>
      <c r="K10" s="73"/>
      <c r="L10" s="73"/>
    </row>
    <row r="11" spans="1:14" ht="6.75" customHeight="1" x14ac:dyDescent="0.3">
      <c r="K11" s="75"/>
      <c r="L11" s="75"/>
    </row>
    <row r="12" spans="1:14" x14ac:dyDescent="0.25">
      <c r="A12" s="6" t="s">
        <v>0</v>
      </c>
      <c r="B12" s="2" t="s">
        <v>1</v>
      </c>
      <c r="C12" s="2" t="s">
        <v>10</v>
      </c>
      <c r="D12" s="2" t="s">
        <v>9</v>
      </c>
      <c r="E12" s="2" t="s">
        <v>2</v>
      </c>
      <c r="F12" s="2" t="s">
        <v>3</v>
      </c>
      <c r="G12" s="15" t="s">
        <v>15</v>
      </c>
      <c r="H12" s="13" t="s">
        <v>8</v>
      </c>
      <c r="I12" s="2" t="s">
        <v>5</v>
      </c>
      <c r="J12" s="12" t="s">
        <v>4</v>
      </c>
      <c r="K12" s="2" t="s">
        <v>7</v>
      </c>
      <c r="L12" s="12" t="s">
        <v>14</v>
      </c>
      <c r="N12" s="38"/>
    </row>
    <row r="13" spans="1:14" ht="20.25" customHeight="1" x14ac:dyDescent="0.25">
      <c r="A13" s="1">
        <v>1</v>
      </c>
      <c r="B13" s="16" t="s">
        <v>32</v>
      </c>
      <c r="C13" s="11" t="s">
        <v>27</v>
      </c>
      <c r="D13" s="7" t="s">
        <v>28</v>
      </c>
      <c r="E13" s="14">
        <v>50000</v>
      </c>
      <c r="F13" s="14">
        <v>180000</v>
      </c>
      <c r="G13" s="14">
        <v>20000</v>
      </c>
      <c r="H13" s="14"/>
      <c r="I13" s="14"/>
      <c r="J13" s="14">
        <v>0</v>
      </c>
      <c r="K13" s="10"/>
      <c r="L13" s="31"/>
      <c r="N13" s="38"/>
    </row>
    <row r="14" spans="1:14" ht="20.25" customHeight="1" x14ac:dyDescent="0.25">
      <c r="A14" s="1">
        <v>2</v>
      </c>
      <c r="B14" s="41" t="s">
        <v>58</v>
      </c>
      <c r="C14" s="11" t="s">
        <v>30</v>
      </c>
      <c r="D14" s="7" t="s">
        <v>59</v>
      </c>
      <c r="E14" s="14">
        <v>50000</v>
      </c>
      <c r="F14" s="14">
        <v>50000</v>
      </c>
      <c r="G14" s="14">
        <v>5000</v>
      </c>
      <c r="H14" s="14">
        <v>50000</v>
      </c>
      <c r="I14" s="14"/>
      <c r="J14" s="14">
        <v>50000</v>
      </c>
      <c r="K14" s="10" t="s">
        <v>92</v>
      </c>
      <c r="L14" s="31" t="s">
        <v>45</v>
      </c>
    </row>
    <row r="15" spans="1:14" ht="20.25" customHeight="1" x14ac:dyDescent="0.25">
      <c r="A15" s="1">
        <v>3</v>
      </c>
      <c r="B15" s="3" t="s">
        <v>33</v>
      </c>
      <c r="C15" s="11" t="s">
        <v>35</v>
      </c>
      <c r="D15" s="7" t="s">
        <v>34</v>
      </c>
      <c r="E15" s="14">
        <v>60000</v>
      </c>
      <c r="F15" s="14">
        <v>120000</v>
      </c>
      <c r="G15" s="14">
        <v>6000</v>
      </c>
      <c r="H15" s="14">
        <v>60000</v>
      </c>
      <c r="I15" s="14">
        <v>60000</v>
      </c>
      <c r="J15" s="14">
        <f t="shared" ref="J15" si="0">SUM(H15:I15)</f>
        <v>120000</v>
      </c>
      <c r="K15" s="10" t="s">
        <v>91</v>
      </c>
      <c r="L15" s="31" t="s">
        <v>45</v>
      </c>
    </row>
    <row r="16" spans="1:14" ht="24.75" customHeight="1" x14ac:dyDescent="0.25">
      <c r="A16" s="69" t="s">
        <v>20</v>
      </c>
      <c r="B16" s="69"/>
      <c r="C16" s="69"/>
      <c r="D16" s="69"/>
      <c r="E16" s="49">
        <f>SUM(E13:E15)</f>
        <v>160000</v>
      </c>
      <c r="F16" s="49">
        <f t="shared" ref="F16:J16" si="1">SUM(F13:F15)</f>
        <v>350000</v>
      </c>
      <c r="G16" s="49">
        <f t="shared" si="1"/>
        <v>31000</v>
      </c>
      <c r="H16" s="49">
        <f t="shared" si="1"/>
        <v>110000</v>
      </c>
      <c r="I16" s="49">
        <f t="shared" si="1"/>
        <v>60000</v>
      </c>
      <c r="J16" s="49">
        <f t="shared" si="1"/>
        <v>170000</v>
      </c>
      <c r="K16" s="50" t="s">
        <v>93</v>
      </c>
      <c r="L16" s="49"/>
    </row>
    <row r="17" spans="1:10" ht="17.25" customHeight="1" x14ac:dyDescent="0.3">
      <c r="A17" s="70" t="s">
        <v>18</v>
      </c>
      <c r="B17" s="70"/>
      <c r="C17" s="70"/>
      <c r="D17" s="70"/>
      <c r="E17" s="70"/>
      <c r="F17" s="70"/>
      <c r="G17" s="70"/>
      <c r="H17" s="70"/>
      <c r="I17" s="70"/>
      <c r="J17" s="14">
        <f>-J16*0.1</f>
        <v>-17000</v>
      </c>
    </row>
    <row r="18" spans="1:10" ht="18.75" x14ac:dyDescent="0.3">
      <c r="A18" s="70" t="s">
        <v>19</v>
      </c>
      <c r="B18" s="70"/>
      <c r="C18" s="70"/>
      <c r="D18" s="70"/>
      <c r="E18" s="70"/>
      <c r="F18" s="70"/>
      <c r="G18" s="70"/>
      <c r="H18" s="70"/>
      <c r="I18" s="70"/>
      <c r="J18" s="20">
        <f>SUM(J16:J17)</f>
        <v>153000</v>
      </c>
    </row>
  </sheetData>
  <mergeCells count="10">
    <mergeCell ref="K11:L11"/>
    <mergeCell ref="A16:D16"/>
    <mergeCell ref="A17:I17"/>
    <mergeCell ref="A18:I18"/>
    <mergeCell ref="A4:L4"/>
    <mergeCell ref="C6:I6"/>
    <mergeCell ref="J6:K6"/>
    <mergeCell ref="F7:L7"/>
    <mergeCell ref="A9:L9"/>
    <mergeCell ref="A10:L10"/>
  </mergeCells>
  <pageMargins left="0.31496062992125984" right="0.31496062992125984" top="0.35433070866141736" bottom="0.35433070866141736" header="0.31496062992125984" footer="0.31496062992125984"/>
  <pageSetup paperSize="9" orientation="landscape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opLeftCell="A7" workbookViewId="0">
      <selection activeCell="K17" sqref="K17"/>
    </sheetView>
  </sheetViews>
  <sheetFormatPr baseColWidth="10" defaultRowHeight="15" x14ac:dyDescent="0.25"/>
  <cols>
    <col min="1" max="1" width="3" customWidth="1"/>
    <col min="2" max="2" width="23" customWidth="1"/>
    <col min="3" max="3" width="7.5703125" customWidth="1"/>
    <col min="4" max="4" width="18.28515625" customWidth="1"/>
    <col min="5" max="5" width="9.85546875" customWidth="1"/>
    <col min="6" max="6" width="10.28515625" customWidth="1"/>
    <col min="7" max="7" width="9" customWidth="1"/>
    <col min="8" max="8" width="12" customWidth="1"/>
    <col min="9" max="9" width="8.7109375" customWidth="1"/>
    <col min="10" max="10" width="14.42578125" customWidth="1"/>
    <col min="11" max="11" width="8.28515625" customWidth="1"/>
    <col min="12" max="12" width="12.42578125" customWidth="1"/>
  </cols>
  <sheetData>
    <row r="1" spans="1:14" x14ac:dyDescent="0.25">
      <c r="A1" s="4" t="s">
        <v>11</v>
      </c>
    </row>
    <row r="2" spans="1:14" x14ac:dyDescent="0.25">
      <c r="A2" s="4" t="s">
        <v>12</v>
      </c>
    </row>
    <row r="3" spans="1:14" x14ac:dyDescent="0.25">
      <c r="A3" s="4" t="s">
        <v>13</v>
      </c>
    </row>
    <row r="4" spans="1:14" ht="23.25" x14ac:dyDescent="0.25">
      <c r="A4" s="71" t="s">
        <v>94</v>
      </c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</row>
    <row r="5" spans="1:14" ht="10.5" customHeight="1" x14ac:dyDescent="0.3">
      <c r="E5" s="5"/>
      <c r="I5" s="5"/>
    </row>
    <row r="6" spans="1:14" ht="27" customHeight="1" x14ac:dyDescent="0.4">
      <c r="C6" s="72" t="s">
        <v>22</v>
      </c>
      <c r="D6" s="72"/>
      <c r="E6" s="72"/>
      <c r="F6" s="72"/>
      <c r="G6" s="72"/>
      <c r="H6" s="72"/>
      <c r="I6" s="72"/>
      <c r="J6" s="73" t="s">
        <v>23</v>
      </c>
      <c r="K6" s="73"/>
      <c r="L6" s="57"/>
    </row>
    <row r="7" spans="1:14" ht="18.75" x14ac:dyDescent="0.3">
      <c r="D7" s="57" t="s">
        <v>24</v>
      </c>
      <c r="E7" s="57"/>
      <c r="F7" s="74" t="s">
        <v>25</v>
      </c>
      <c r="G7" s="74"/>
      <c r="H7" s="74"/>
      <c r="I7" s="74"/>
      <c r="J7" s="74"/>
      <c r="K7" s="74"/>
      <c r="L7" s="74"/>
    </row>
    <row r="8" spans="1:14" ht="9" customHeight="1" x14ac:dyDescent="0.3">
      <c r="A8" s="4"/>
      <c r="D8" s="57"/>
      <c r="E8" s="57"/>
      <c r="F8" s="57"/>
      <c r="G8" s="57"/>
      <c r="H8" s="57"/>
      <c r="I8" s="57"/>
      <c r="J8" s="57"/>
      <c r="K8" s="58"/>
      <c r="L8" s="58"/>
    </row>
    <row r="9" spans="1:14" ht="18.75" customHeight="1" x14ac:dyDescent="0.3">
      <c r="A9" s="73" t="s">
        <v>26</v>
      </c>
      <c r="B9" s="73"/>
      <c r="C9" s="73"/>
      <c r="D9" s="73"/>
      <c r="E9" s="73"/>
      <c r="F9" s="73"/>
      <c r="G9" s="73"/>
      <c r="H9" s="73"/>
      <c r="I9" s="73"/>
      <c r="J9" s="73"/>
      <c r="K9" s="73"/>
      <c r="L9" s="73"/>
    </row>
    <row r="10" spans="1:14" ht="18.75" customHeight="1" x14ac:dyDescent="0.3">
      <c r="A10" s="73" t="s">
        <v>78</v>
      </c>
      <c r="B10" s="73"/>
      <c r="C10" s="73"/>
      <c r="D10" s="73"/>
      <c r="E10" s="73"/>
      <c r="F10" s="73"/>
      <c r="G10" s="73"/>
      <c r="H10" s="73"/>
      <c r="I10" s="73"/>
      <c r="J10" s="73"/>
      <c r="K10" s="73"/>
      <c r="L10" s="73"/>
    </row>
    <row r="11" spans="1:14" ht="6.75" customHeight="1" x14ac:dyDescent="0.3">
      <c r="K11" s="75"/>
      <c r="L11" s="75"/>
    </row>
    <row r="12" spans="1:14" x14ac:dyDescent="0.25">
      <c r="A12" s="6" t="s">
        <v>0</v>
      </c>
      <c r="B12" s="2" t="s">
        <v>1</v>
      </c>
      <c r="C12" s="2" t="s">
        <v>10</v>
      </c>
      <c r="D12" s="2" t="s">
        <v>9</v>
      </c>
      <c r="E12" s="2" t="s">
        <v>2</v>
      </c>
      <c r="F12" s="2" t="s">
        <v>3</v>
      </c>
      <c r="G12" s="15" t="s">
        <v>15</v>
      </c>
      <c r="H12" s="13" t="s">
        <v>8</v>
      </c>
      <c r="I12" s="2" t="s">
        <v>5</v>
      </c>
      <c r="J12" s="12" t="s">
        <v>4</v>
      </c>
      <c r="K12" s="2" t="s">
        <v>7</v>
      </c>
      <c r="L12" s="12" t="s">
        <v>14</v>
      </c>
      <c r="N12" s="38"/>
    </row>
    <row r="13" spans="1:14" ht="20.25" customHeight="1" x14ac:dyDescent="0.25">
      <c r="A13" s="1">
        <v>1</v>
      </c>
      <c r="B13" s="16" t="s">
        <v>32</v>
      </c>
      <c r="C13" s="11" t="s">
        <v>27</v>
      </c>
      <c r="D13" s="7" t="s">
        <v>28</v>
      </c>
      <c r="E13" s="14">
        <v>50000</v>
      </c>
      <c r="F13" s="14">
        <v>180000</v>
      </c>
      <c r="G13" s="14">
        <v>20000</v>
      </c>
      <c r="H13" s="14">
        <v>50000</v>
      </c>
      <c r="I13" s="14">
        <v>50000</v>
      </c>
      <c r="J13" s="14">
        <f>SUM(H13:I13)</f>
        <v>100000</v>
      </c>
      <c r="K13" s="59" t="s">
        <v>96</v>
      </c>
      <c r="L13" s="31" t="s">
        <v>95</v>
      </c>
      <c r="N13" s="38"/>
    </row>
    <row r="14" spans="1:14" ht="20.25" customHeight="1" x14ac:dyDescent="0.25">
      <c r="A14" s="1">
        <v>2</v>
      </c>
      <c r="B14" s="41" t="s">
        <v>58</v>
      </c>
      <c r="C14" s="11" t="s">
        <v>30</v>
      </c>
      <c r="D14" s="7" t="s">
        <v>59</v>
      </c>
      <c r="E14" s="14">
        <v>50000</v>
      </c>
      <c r="F14" s="14">
        <v>50000</v>
      </c>
      <c r="G14" s="14">
        <v>5000</v>
      </c>
      <c r="H14" s="14"/>
      <c r="I14" s="14"/>
      <c r="J14" s="14">
        <f t="shared" ref="J14:J15" si="0">SUM(H14:I14)</f>
        <v>0</v>
      </c>
      <c r="K14" s="10"/>
      <c r="L14" s="31"/>
    </row>
    <row r="15" spans="1:14" ht="20.25" customHeight="1" x14ac:dyDescent="0.25">
      <c r="A15" s="1">
        <v>3</v>
      </c>
      <c r="B15" s="3" t="s">
        <v>33</v>
      </c>
      <c r="C15" s="11" t="s">
        <v>35</v>
      </c>
      <c r="D15" s="7" t="s">
        <v>34</v>
      </c>
      <c r="E15" s="14">
        <v>60000</v>
      </c>
      <c r="F15" s="14">
        <v>60000</v>
      </c>
      <c r="G15" s="14">
        <v>6000</v>
      </c>
      <c r="H15" s="14">
        <v>60000</v>
      </c>
      <c r="I15" s="14"/>
      <c r="J15" s="14">
        <f t="shared" si="0"/>
        <v>60000</v>
      </c>
      <c r="K15" s="10" t="s">
        <v>97</v>
      </c>
      <c r="L15" s="31" t="s">
        <v>98</v>
      </c>
    </row>
    <row r="16" spans="1:14" ht="24.75" customHeight="1" x14ac:dyDescent="0.25">
      <c r="A16" s="69" t="s">
        <v>20</v>
      </c>
      <c r="B16" s="69"/>
      <c r="C16" s="69"/>
      <c r="D16" s="69"/>
      <c r="E16" s="49">
        <f>SUM(E13:E15)</f>
        <v>160000</v>
      </c>
      <c r="F16" s="49">
        <f t="shared" ref="F16:J16" si="1">SUM(F13:F15)</f>
        <v>290000</v>
      </c>
      <c r="G16" s="49">
        <f t="shared" si="1"/>
        <v>31000</v>
      </c>
      <c r="H16" s="49">
        <f t="shared" si="1"/>
        <v>110000</v>
      </c>
      <c r="I16" s="49">
        <f t="shared" si="1"/>
        <v>50000</v>
      </c>
      <c r="J16" s="49">
        <f t="shared" si="1"/>
        <v>160000</v>
      </c>
      <c r="K16" s="10" t="s">
        <v>99</v>
      </c>
      <c r="L16" s="49" t="s">
        <v>39</v>
      </c>
    </row>
    <row r="17" spans="1:10" ht="17.25" customHeight="1" x14ac:dyDescent="0.3">
      <c r="A17" s="70" t="s">
        <v>18</v>
      </c>
      <c r="B17" s="70"/>
      <c r="C17" s="70"/>
      <c r="D17" s="70"/>
      <c r="E17" s="70"/>
      <c r="F17" s="70"/>
      <c r="G17" s="70"/>
      <c r="H17" s="70"/>
      <c r="I17" s="70"/>
      <c r="J17" s="14">
        <f>-J16*0.1</f>
        <v>-16000</v>
      </c>
    </row>
    <row r="18" spans="1:10" ht="18.75" x14ac:dyDescent="0.3">
      <c r="A18" s="70" t="s">
        <v>19</v>
      </c>
      <c r="B18" s="70"/>
      <c r="C18" s="70"/>
      <c r="D18" s="70"/>
      <c r="E18" s="70"/>
      <c r="F18" s="70"/>
      <c r="G18" s="70"/>
      <c r="H18" s="70"/>
      <c r="I18" s="70"/>
      <c r="J18" s="20">
        <f>SUM(J16:J17)</f>
        <v>144000</v>
      </c>
    </row>
  </sheetData>
  <mergeCells count="10">
    <mergeCell ref="K11:L11"/>
    <mergeCell ref="A16:D16"/>
    <mergeCell ref="A17:I17"/>
    <mergeCell ref="A18:I18"/>
    <mergeCell ref="A4:L4"/>
    <mergeCell ref="C6:I6"/>
    <mergeCell ref="J6:K6"/>
    <mergeCell ref="F7:L7"/>
    <mergeCell ref="A9:L9"/>
    <mergeCell ref="A10:L10"/>
  </mergeCells>
  <pageMargins left="0.31496062992125984" right="0.31496062992125984" top="0.35433070866141736" bottom="0.35433070866141736" header="0.31496062992125984" footer="0.31496062992125984"/>
  <pageSetup paperSize="9" orientation="landscape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activeCell="K16" sqref="K16:L16"/>
    </sheetView>
  </sheetViews>
  <sheetFormatPr baseColWidth="10" defaultRowHeight="15" x14ac:dyDescent="0.25"/>
  <cols>
    <col min="1" max="1" width="3" customWidth="1"/>
    <col min="2" max="2" width="23" customWidth="1"/>
    <col min="3" max="3" width="7.5703125" customWidth="1"/>
    <col min="4" max="4" width="18.28515625" customWidth="1"/>
    <col min="5" max="5" width="9.85546875" customWidth="1"/>
    <col min="6" max="6" width="10.28515625" customWidth="1"/>
    <col min="7" max="7" width="9" customWidth="1"/>
    <col min="8" max="8" width="12" customWidth="1"/>
    <col min="9" max="9" width="8.7109375" customWidth="1"/>
    <col min="10" max="10" width="14.42578125" customWidth="1"/>
    <col min="11" max="11" width="8.28515625" customWidth="1"/>
    <col min="12" max="12" width="12.42578125" customWidth="1"/>
  </cols>
  <sheetData>
    <row r="1" spans="1:14" x14ac:dyDescent="0.25">
      <c r="A1" s="4" t="s">
        <v>11</v>
      </c>
    </row>
    <row r="2" spans="1:14" x14ac:dyDescent="0.25">
      <c r="A2" s="4" t="s">
        <v>12</v>
      </c>
    </row>
    <row r="3" spans="1:14" x14ac:dyDescent="0.25">
      <c r="A3" s="4" t="s">
        <v>13</v>
      </c>
    </row>
    <row r="4" spans="1:14" ht="23.25" x14ac:dyDescent="0.25">
      <c r="A4" s="71" t="s">
        <v>100</v>
      </c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</row>
    <row r="5" spans="1:14" ht="10.5" customHeight="1" x14ac:dyDescent="0.3">
      <c r="E5" s="5"/>
      <c r="I5" s="5"/>
    </row>
    <row r="6" spans="1:14" ht="27" customHeight="1" x14ac:dyDescent="0.4">
      <c r="C6" s="72" t="s">
        <v>22</v>
      </c>
      <c r="D6" s="72"/>
      <c r="E6" s="72"/>
      <c r="F6" s="72"/>
      <c r="G6" s="72"/>
      <c r="H6" s="72"/>
      <c r="I6" s="72"/>
      <c r="J6" s="73" t="s">
        <v>23</v>
      </c>
      <c r="K6" s="73"/>
      <c r="L6" s="60"/>
    </row>
    <row r="7" spans="1:14" ht="18.75" x14ac:dyDescent="0.3">
      <c r="D7" s="60" t="s">
        <v>24</v>
      </c>
      <c r="E7" s="60"/>
      <c r="F7" s="74" t="s">
        <v>25</v>
      </c>
      <c r="G7" s="74"/>
      <c r="H7" s="74"/>
      <c r="I7" s="74"/>
      <c r="J7" s="74"/>
      <c r="K7" s="74"/>
      <c r="L7" s="74"/>
    </row>
    <row r="8" spans="1:14" ht="9" customHeight="1" x14ac:dyDescent="0.3">
      <c r="A8" s="4"/>
      <c r="D8" s="60"/>
      <c r="E8" s="60"/>
      <c r="F8" s="60"/>
      <c r="G8" s="60"/>
      <c r="H8" s="60"/>
      <c r="I8" s="60"/>
      <c r="J8" s="60"/>
      <c r="K8" s="61"/>
      <c r="L8" s="61"/>
    </row>
    <row r="9" spans="1:14" ht="18.75" customHeight="1" x14ac:dyDescent="0.3">
      <c r="A9" s="73" t="s">
        <v>26</v>
      </c>
      <c r="B9" s="73"/>
      <c r="C9" s="73"/>
      <c r="D9" s="73"/>
      <c r="E9" s="73"/>
      <c r="F9" s="73"/>
      <c r="G9" s="73"/>
      <c r="H9" s="73"/>
      <c r="I9" s="73"/>
      <c r="J9" s="73"/>
      <c r="K9" s="73"/>
      <c r="L9" s="73"/>
    </row>
    <row r="10" spans="1:14" ht="18.75" customHeight="1" x14ac:dyDescent="0.3">
      <c r="A10" s="73" t="s">
        <v>78</v>
      </c>
      <c r="B10" s="73"/>
      <c r="C10" s="73"/>
      <c r="D10" s="73"/>
      <c r="E10" s="73"/>
      <c r="F10" s="73"/>
      <c r="G10" s="73"/>
      <c r="H10" s="73"/>
      <c r="I10" s="73"/>
      <c r="J10" s="73"/>
      <c r="K10" s="73"/>
      <c r="L10" s="73"/>
    </row>
    <row r="11" spans="1:14" ht="6.75" customHeight="1" x14ac:dyDescent="0.3">
      <c r="K11" s="75"/>
      <c r="L11" s="75"/>
    </row>
    <row r="12" spans="1:14" x14ac:dyDescent="0.25">
      <c r="A12" s="6" t="s">
        <v>0</v>
      </c>
      <c r="B12" s="2" t="s">
        <v>1</v>
      </c>
      <c r="C12" s="2" t="s">
        <v>10</v>
      </c>
      <c r="D12" s="2" t="s">
        <v>9</v>
      </c>
      <c r="E12" s="2" t="s">
        <v>2</v>
      </c>
      <c r="F12" s="2" t="s">
        <v>3</v>
      </c>
      <c r="G12" s="15" t="s">
        <v>15</v>
      </c>
      <c r="H12" s="13" t="s">
        <v>8</v>
      </c>
      <c r="I12" s="2" t="s">
        <v>5</v>
      </c>
      <c r="J12" s="12" t="s">
        <v>4</v>
      </c>
      <c r="K12" s="2" t="s">
        <v>7</v>
      </c>
      <c r="L12" s="12" t="s">
        <v>14</v>
      </c>
      <c r="N12" s="38"/>
    </row>
    <row r="13" spans="1:14" ht="20.25" customHeight="1" x14ac:dyDescent="0.25">
      <c r="A13" s="1">
        <v>1</v>
      </c>
      <c r="B13" s="16" t="s">
        <v>32</v>
      </c>
      <c r="C13" s="11" t="s">
        <v>27</v>
      </c>
      <c r="D13" s="7" t="s">
        <v>28</v>
      </c>
      <c r="E13" s="14">
        <v>50000</v>
      </c>
      <c r="F13" s="14">
        <v>130000</v>
      </c>
      <c r="G13" s="14">
        <v>20000</v>
      </c>
      <c r="H13" s="14">
        <v>50000</v>
      </c>
      <c r="I13" s="14"/>
      <c r="J13" s="14">
        <f>SUM(H13:I13)</f>
        <v>50000</v>
      </c>
      <c r="K13" s="62" t="s">
        <v>101</v>
      </c>
      <c r="L13" s="31" t="s">
        <v>63</v>
      </c>
      <c r="N13" s="38"/>
    </row>
    <row r="14" spans="1:14" ht="20.25" customHeight="1" x14ac:dyDescent="0.25">
      <c r="A14" s="1">
        <v>2</v>
      </c>
      <c r="B14" s="41" t="s">
        <v>58</v>
      </c>
      <c r="C14" s="11" t="s">
        <v>30</v>
      </c>
      <c r="D14" s="7" t="s">
        <v>59</v>
      </c>
      <c r="E14" s="14">
        <v>50000</v>
      </c>
      <c r="F14" s="14">
        <v>100000</v>
      </c>
      <c r="G14" s="14">
        <v>10000</v>
      </c>
      <c r="H14" s="14"/>
      <c r="I14" s="14"/>
      <c r="J14" s="14">
        <f t="shared" ref="J14:J15" si="0">SUM(H14:I14)</f>
        <v>0</v>
      </c>
      <c r="K14" s="10"/>
      <c r="L14" s="31"/>
    </row>
    <row r="15" spans="1:14" ht="20.25" customHeight="1" x14ac:dyDescent="0.25">
      <c r="A15" s="1">
        <v>3</v>
      </c>
      <c r="B15" s="3" t="s">
        <v>33</v>
      </c>
      <c r="C15" s="11" t="s">
        <v>35</v>
      </c>
      <c r="D15" s="7" t="s">
        <v>34</v>
      </c>
      <c r="E15" s="14">
        <v>60000</v>
      </c>
      <c r="F15" s="14">
        <v>60000</v>
      </c>
      <c r="G15" s="14">
        <v>6000</v>
      </c>
      <c r="H15" s="14">
        <v>60000</v>
      </c>
      <c r="I15" s="14"/>
      <c r="J15" s="14">
        <f t="shared" si="0"/>
        <v>60000</v>
      </c>
      <c r="K15" s="62" t="s">
        <v>101</v>
      </c>
      <c r="L15" s="31" t="s">
        <v>45</v>
      </c>
    </row>
    <row r="16" spans="1:14" ht="24.75" customHeight="1" x14ac:dyDescent="0.25">
      <c r="A16" s="69" t="s">
        <v>20</v>
      </c>
      <c r="B16" s="69"/>
      <c r="C16" s="69"/>
      <c r="D16" s="69"/>
      <c r="E16" s="49">
        <f>SUM(E13:E15)</f>
        <v>160000</v>
      </c>
      <c r="F16" s="49">
        <f t="shared" ref="F16:J16" si="1">SUM(F13:F15)</f>
        <v>290000</v>
      </c>
      <c r="G16" s="49">
        <f t="shared" si="1"/>
        <v>36000</v>
      </c>
      <c r="H16" s="49">
        <f t="shared" si="1"/>
        <v>110000</v>
      </c>
      <c r="I16" s="49">
        <f t="shared" si="1"/>
        <v>0</v>
      </c>
      <c r="J16" s="49">
        <f t="shared" si="1"/>
        <v>110000</v>
      </c>
      <c r="K16" s="64"/>
      <c r="L16" s="49"/>
      <c r="M16" s="63"/>
    </row>
    <row r="17" spans="1:10" ht="17.25" customHeight="1" x14ac:dyDescent="0.3">
      <c r="A17" s="70" t="s">
        <v>18</v>
      </c>
      <c r="B17" s="70"/>
      <c r="C17" s="70"/>
      <c r="D17" s="70"/>
      <c r="E17" s="70"/>
      <c r="F17" s="70"/>
      <c r="G17" s="70"/>
      <c r="H17" s="70"/>
      <c r="I17" s="70"/>
      <c r="J17" s="14">
        <f>-J16*0.1</f>
        <v>-11000</v>
      </c>
    </row>
    <row r="18" spans="1:10" ht="18.75" x14ac:dyDescent="0.3">
      <c r="A18" s="70" t="s">
        <v>19</v>
      </c>
      <c r="B18" s="70"/>
      <c r="C18" s="70"/>
      <c r="D18" s="70"/>
      <c r="E18" s="70"/>
      <c r="F18" s="70"/>
      <c r="G18" s="70"/>
      <c r="H18" s="70"/>
      <c r="I18" s="70"/>
      <c r="J18" s="20">
        <f>SUM(J16:J17)</f>
        <v>99000</v>
      </c>
    </row>
  </sheetData>
  <mergeCells count="10">
    <mergeCell ref="K11:L11"/>
    <mergeCell ref="A16:D16"/>
    <mergeCell ref="A17:I17"/>
    <mergeCell ref="A18:I18"/>
    <mergeCell ref="A4:L4"/>
    <mergeCell ref="C6:I6"/>
    <mergeCell ref="J6:K6"/>
    <mergeCell ref="F7:L7"/>
    <mergeCell ref="A9:L9"/>
    <mergeCell ref="A10:L10"/>
  </mergeCells>
  <pageMargins left="0.31496062992125984" right="0.31496062992125984" top="0.35433070866141736" bottom="0.35433070866141736" header="0.31496062992125984" footer="0.31496062992125984"/>
  <pageSetup paperSize="9" orientation="landscape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>
      <selection activeCell="K17" sqref="K17"/>
    </sheetView>
  </sheetViews>
  <sheetFormatPr baseColWidth="10" defaultRowHeight="15" x14ac:dyDescent="0.25"/>
  <cols>
    <col min="1" max="1" width="3" customWidth="1"/>
    <col min="2" max="2" width="23" customWidth="1"/>
    <col min="3" max="3" width="7.5703125" customWidth="1"/>
    <col min="4" max="4" width="18.28515625" customWidth="1"/>
    <col min="5" max="5" width="9.85546875" customWidth="1"/>
    <col min="6" max="6" width="10.28515625" customWidth="1"/>
    <col min="7" max="7" width="9" customWidth="1"/>
    <col min="8" max="8" width="12" customWidth="1"/>
    <col min="9" max="9" width="8.7109375" customWidth="1"/>
    <col min="10" max="10" width="14.42578125" customWidth="1"/>
    <col min="11" max="11" width="8.28515625" customWidth="1"/>
    <col min="12" max="12" width="12.42578125" customWidth="1"/>
  </cols>
  <sheetData>
    <row r="1" spans="1:14" x14ac:dyDescent="0.25">
      <c r="A1" s="4" t="s">
        <v>11</v>
      </c>
    </row>
    <row r="2" spans="1:14" x14ac:dyDescent="0.25">
      <c r="A2" s="4" t="s">
        <v>12</v>
      </c>
    </row>
    <row r="3" spans="1:14" x14ac:dyDescent="0.25">
      <c r="A3" s="4" t="s">
        <v>13</v>
      </c>
    </row>
    <row r="4" spans="1:14" ht="23.25" x14ac:dyDescent="0.25">
      <c r="A4" s="71" t="s">
        <v>102</v>
      </c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</row>
    <row r="5" spans="1:14" ht="10.5" customHeight="1" x14ac:dyDescent="0.3">
      <c r="E5" s="5"/>
      <c r="I5" s="5"/>
    </row>
    <row r="6" spans="1:14" ht="27" customHeight="1" x14ac:dyDescent="0.4">
      <c r="C6" s="72" t="s">
        <v>22</v>
      </c>
      <c r="D6" s="72"/>
      <c r="E6" s="72"/>
      <c r="F6" s="72"/>
      <c r="G6" s="72"/>
      <c r="H6" s="72"/>
      <c r="I6" s="72"/>
      <c r="J6" s="73" t="s">
        <v>23</v>
      </c>
      <c r="K6" s="73"/>
      <c r="L6" s="65"/>
    </row>
    <row r="7" spans="1:14" ht="18.75" x14ac:dyDescent="0.3">
      <c r="D7" s="65" t="s">
        <v>24</v>
      </c>
      <c r="E7" s="65"/>
      <c r="F7" s="74" t="s">
        <v>25</v>
      </c>
      <c r="G7" s="74"/>
      <c r="H7" s="74"/>
      <c r="I7" s="74"/>
      <c r="J7" s="74"/>
      <c r="K7" s="74"/>
      <c r="L7" s="74"/>
    </row>
    <row r="8" spans="1:14" ht="9" customHeight="1" x14ac:dyDescent="0.3">
      <c r="A8" s="4"/>
      <c r="D8" s="65"/>
      <c r="E8" s="65"/>
      <c r="F8" s="65"/>
      <c r="G8" s="65"/>
      <c r="H8" s="65"/>
      <c r="I8" s="65"/>
      <c r="J8" s="65"/>
      <c r="K8" s="66"/>
      <c r="L8" s="66"/>
    </row>
    <row r="9" spans="1:14" ht="18.75" customHeight="1" x14ac:dyDescent="0.3">
      <c r="A9" s="73" t="s">
        <v>26</v>
      </c>
      <c r="B9" s="73"/>
      <c r="C9" s="73"/>
      <c r="D9" s="73"/>
      <c r="E9" s="73"/>
      <c r="F9" s="73"/>
      <c r="G9" s="73"/>
      <c r="H9" s="73"/>
      <c r="I9" s="73"/>
      <c r="J9" s="73"/>
      <c r="K9" s="73"/>
      <c r="L9" s="73"/>
    </row>
    <row r="10" spans="1:14" ht="18.75" customHeight="1" x14ac:dyDescent="0.3">
      <c r="A10" s="73" t="s">
        <v>78</v>
      </c>
      <c r="B10" s="73"/>
      <c r="C10" s="73"/>
      <c r="D10" s="73"/>
      <c r="E10" s="73"/>
      <c r="F10" s="73"/>
      <c r="G10" s="73"/>
      <c r="H10" s="73"/>
      <c r="I10" s="73"/>
      <c r="J10" s="73"/>
      <c r="K10" s="73"/>
      <c r="L10" s="73"/>
    </row>
    <row r="11" spans="1:14" ht="6.75" customHeight="1" x14ac:dyDescent="0.3">
      <c r="K11" s="75"/>
      <c r="L11" s="75"/>
    </row>
    <row r="12" spans="1:14" x14ac:dyDescent="0.25">
      <c r="A12" s="6" t="s">
        <v>0</v>
      </c>
      <c r="B12" s="2" t="s">
        <v>1</v>
      </c>
      <c r="C12" s="2" t="s">
        <v>10</v>
      </c>
      <c r="D12" s="2" t="s">
        <v>9</v>
      </c>
      <c r="E12" s="2" t="s">
        <v>2</v>
      </c>
      <c r="F12" s="2" t="s">
        <v>3</v>
      </c>
      <c r="G12" s="15" t="s">
        <v>15</v>
      </c>
      <c r="H12" s="13" t="s">
        <v>8</v>
      </c>
      <c r="I12" s="2" t="s">
        <v>5</v>
      </c>
      <c r="J12" s="12" t="s">
        <v>4</v>
      </c>
      <c r="K12" s="2" t="s">
        <v>7</v>
      </c>
      <c r="L12" s="12" t="s">
        <v>14</v>
      </c>
      <c r="N12" s="38"/>
    </row>
    <row r="13" spans="1:14" ht="20.25" customHeight="1" x14ac:dyDescent="0.25">
      <c r="A13" s="1">
        <v>1</v>
      </c>
      <c r="B13" s="16" t="s">
        <v>32</v>
      </c>
      <c r="C13" s="11" t="s">
        <v>27</v>
      </c>
      <c r="D13" s="7" t="s">
        <v>28</v>
      </c>
      <c r="E13" s="14">
        <v>50000</v>
      </c>
      <c r="F13" s="14">
        <v>135000</v>
      </c>
      <c r="G13" s="14">
        <v>25000</v>
      </c>
      <c r="H13" s="14">
        <v>50000</v>
      </c>
      <c r="I13" s="14"/>
      <c r="J13" s="14">
        <f>SUM(H13:I13)</f>
        <v>50000</v>
      </c>
      <c r="K13" s="62" t="s">
        <v>103</v>
      </c>
      <c r="L13" s="31" t="s">
        <v>45</v>
      </c>
      <c r="N13" s="38"/>
    </row>
    <row r="14" spans="1:14" ht="20.25" customHeight="1" x14ac:dyDescent="0.25">
      <c r="A14" s="1">
        <v>2</v>
      </c>
      <c r="B14" s="41" t="s">
        <v>58</v>
      </c>
      <c r="C14" s="11" t="s">
        <v>30</v>
      </c>
      <c r="D14" s="7" t="s">
        <v>59</v>
      </c>
      <c r="E14" s="14">
        <v>50000</v>
      </c>
      <c r="F14" s="14">
        <v>165000</v>
      </c>
      <c r="G14" s="14">
        <v>15000</v>
      </c>
      <c r="H14" s="14"/>
      <c r="I14" s="14"/>
      <c r="J14" s="14">
        <f t="shared" ref="J14:J16" si="0">SUM(H14:I14)</f>
        <v>0</v>
      </c>
      <c r="K14" s="10"/>
      <c r="L14" s="31"/>
    </row>
    <row r="15" spans="1:14" ht="20.25" customHeight="1" x14ac:dyDescent="0.25">
      <c r="A15" s="1">
        <v>3</v>
      </c>
      <c r="B15" s="3" t="s">
        <v>33</v>
      </c>
      <c r="C15" s="11" t="s">
        <v>35</v>
      </c>
      <c r="D15" s="7" t="s">
        <v>34</v>
      </c>
      <c r="E15" s="14">
        <v>60000</v>
      </c>
      <c r="F15" s="14">
        <v>78000</v>
      </c>
      <c r="G15" s="14">
        <v>18000</v>
      </c>
      <c r="H15" s="14">
        <v>60000</v>
      </c>
      <c r="I15" s="14"/>
      <c r="J15" s="14">
        <f t="shared" si="0"/>
        <v>60000</v>
      </c>
      <c r="K15" s="62" t="s">
        <v>104</v>
      </c>
      <c r="L15" s="31" t="s">
        <v>45</v>
      </c>
    </row>
    <row r="16" spans="1:14" ht="24.75" customHeight="1" x14ac:dyDescent="0.25">
      <c r="A16" s="69" t="s">
        <v>20</v>
      </c>
      <c r="B16" s="69"/>
      <c r="C16" s="69"/>
      <c r="D16" s="69"/>
      <c r="E16" s="49">
        <f>SUM(E13:E15)</f>
        <v>160000</v>
      </c>
      <c r="F16" s="49">
        <f t="shared" ref="F16:J16" si="1">SUM(F13:F15)</f>
        <v>378000</v>
      </c>
      <c r="G16" s="49">
        <f t="shared" si="1"/>
        <v>58000</v>
      </c>
      <c r="H16" s="49">
        <f t="shared" si="1"/>
        <v>110000</v>
      </c>
      <c r="I16" s="49">
        <f t="shared" si="1"/>
        <v>0</v>
      </c>
      <c r="J16" s="49">
        <f t="shared" si="1"/>
        <v>110000</v>
      </c>
      <c r="K16" s="62" t="s">
        <v>105</v>
      </c>
      <c r="L16" s="49"/>
      <c r="M16" s="63"/>
    </row>
    <row r="17" spans="1:10" ht="17.25" customHeight="1" x14ac:dyDescent="0.3">
      <c r="A17" s="70" t="s">
        <v>18</v>
      </c>
      <c r="B17" s="70"/>
      <c r="C17" s="70"/>
      <c r="D17" s="70"/>
      <c r="E17" s="70"/>
      <c r="F17" s="70"/>
      <c r="G17" s="70"/>
      <c r="H17" s="70"/>
      <c r="I17" s="70"/>
      <c r="J17" s="14">
        <f>-J16*0.1</f>
        <v>-11000</v>
      </c>
    </row>
    <row r="18" spans="1:10" ht="18.75" x14ac:dyDescent="0.3">
      <c r="A18" s="70" t="s">
        <v>19</v>
      </c>
      <c r="B18" s="70"/>
      <c r="C18" s="70"/>
      <c r="D18" s="70"/>
      <c r="E18" s="70"/>
      <c r="F18" s="70"/>
      <c r="G18" s="70"/>
      <c r="H18" s="70"/>
      <c r="I18" s="70"/>
      <c r="J18" s="20">
        <f>SUM(J16:J17)</f>
        <v>99000</v>
      </c>
    </row>
  </sheetData>
  <mergeCells count="10">
    <mergeCell ref="K11:L11"/>
    <mergeCell ref="A16:D16"/>
    <mergeCell ref="A17:I17"/>
    <mergeCell ref="A18:I18"/>
    <mergeCell ref="A4:L4"/>
    <mergeCell ref="C6:I6"/>
    <mergeCell ref="J6:K6"/>
    <mergeCell ref="F7:L7"/>
    <mergeCell ref="A9:L9"/>
    <mergeCell ref="A10:L10"/>
  </mergeCells>
  <pageMargins left="0.31496062992125984" right="0.31496062992125984" top="0.35433070866141736" bottom="0.35433070866141736" header="0.31496062992125984" footer="0.31496062992125984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17</vt:i4>
      </vt:variant>
    </vt:vector>
  </HeadingPairs>
  <TitlesOfParts>
    <vt:vector size="17" baseType="lpstr">
      <vt:lpstr>ETAT DES CAUTIONS</vt:lpstr>
      <vt:lpstr>SEPT 17 </vt:lpstr>
      <vt:lpstr>OCTOBRE 17  </vt:lpstr>
      <vt:lpstr>NOVEMBRE 17 </vt:lpstr>
      <vt:lpstr>DECEMBRE 17</vt:lpstr>
      <vt:lpstr>JANVIER 18</vt:lpstr>
      <vt:lpstr>FEVRIER 18 </vt:lpstr>
      <vt:lpstr>MARS 18</vt:lpstr>
      <vt:lpstr>AVRIL 18</vt:lpstr>
      <vt:lpstr>MAI 18 </vt:lpstr>
      <vt:lpstr>JUIN 18</vt:lpstr>
      <vt:lpstr>JUILLET 18</vt:lpstr>
      <vt:lpstr>AOUT 18</vt:lpstr>
      <vt:lpstr>SEPTEMBRE 18</vt:lpstr>
      <vt:lpstr>OCTOBRE 18</vt:lpstr>
      <vt:lpstr>NOVEMBRE 18</vt:lpstr>
      <vt:lpstr>DECEMBRE 18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Amadou</dc:creator>
  <cp:lastModifiedBy>Utilisateur Windows</cp:lastModifiedBy>
  <cp:lastPrinted>2018-11-07T16:10:00Z</cp:lastPrinted>
  <dcterms:created xsi:type="dcterms:W3CDTF">2013-02-10T07:37:00Z</dcterms:created>
  <dcterms:modified xsi:type="dcterms:W3CDTF">2018-12-21T08:58:47Z</dcterms:modified>
</cp:coreProperties>
</file>