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PROPRIETAIRES\M DOUMBIA ADAMA\"/>
    </mc:Choice>
  </mc:AlternateContent>
  <bookViews>
    <workbookView xWindow="240" yWindow="45" windowWidth="19440" windowHeight="7995" firstSheet="7" activeTab="16"/>
  </bookViews>
  <sheets>
    <sheet name="ETAT DES CAUTIONS" sheetId="23" r:id="rId1"/>
    <sheet name="SEPT 17 " sheetId="30" r:id="rId2"/>
    <sheet name="OCTOBRE 17" sheetId="31" r:id="rId3"/>
    <sheet name="NOVEMBRE 17" sheetId="32" r:id="rId4"/>
    <sheet name="DECEMBRE 17 " sheetId="33" r:id="rId5"/>
    <sheet name="JANVIER 18" sheetId="34" r:id="rId6"/>
    <sheet name="FEVRIER 18" sheetId="35" r:id="rId7"/>
    <sheet name="MARS 18" sheetId="36" r:id="rId8"/>
    <sheet name="AVRIL 18" sheetId="37" r:id="rId9"/>
    <sheet name="MAI 18" sheetId="38" r:id="rId10"/>
    <sheet name="JUIN 18" sheetId="39" r:id="rId11"/>
    <sheet name="JUILLET 18" sheetId="40" r:id="rId12"/>
    <sheet name="AOUT 18" sheetId="41" r:id="rId13"/>
    <sheet name="SEPTEMBRE  18" sheetId="42" r:id="rId14"/>
    <sheet name="OCTOBRE  18 " sheetId="43" r:id="rId15"/>
    <sheet name="NOVEMBRE 18" sheetId="44" r:id="rId16"/>
    <sheet name="DECEMBRE 18 " sheetId="45" r:id="rId17"/>
  </sheets>
  <calcPr calcId="152511"/>
</workbook>
</file>

<file path=xl/calcChain.xml><?xml version="1.0" encoding="utf-8"?>
<calcChain xmlns="http://schemas.openxmlformats.org/spreadsheetml/2006/main">
  <c r="I18" i="45" l="1"/>
  <c r="H18" i="45"/>
  <c r="G18" i="45"/>
  <c r="F18" i="45"/>
  <c r="E18" i="45"/>
  <c r="J17" i="45"/>
  <c r="J14" i="45"/>
  <c r="J18" i="45"/>
  <c r="J19" i="45" l="1"/>
  <c r="J20" i="45" s="1"/>
  <c r="J22" i="45" s="1"/>
  <c r="J22" i="44"/>
  <c r="H18" i="44" l="1"/>
  <c r="I18" i="44"/>
  <c r="J14" i="44"/>
  <c r="J15" i="44"/>
  <c r="J16" i="44"/>
  <c r="J17" i="44"/>
  <c r="J13" i="44"/>
  <c r="J18" i="44" s="1"/>
  <c r="J20" i="44" l="1"/>
  <c r="J19" i="44"/>
  <c r="G18" i="44"/>
  <c r="F18" i="44"/>
  <c r="E18" i="44"/>
  <c r="J22" i="43" l="1"/>
  <c r="F18" i="43"/>
  <c r="G18" i="43"/>
  <c r="H18" i="43"/>
  <c r="I18" i="43"/>
  <c r="J14" i="43"/>
  <c r="J15" i="43"/>
  <c r="J16" i="43"/>
  <c r="J17" i="43"/>
  <c r="J13" i="43"/>
  <c r="J18" i="43" l="1"/>
  <c r="E18" i="43"/>
  <c r="J19" i="43" l="1"/>
  <c r="J20" i="43" s="1"/>
  <c r="F18" i="42"/>
  <c r="G18" i="42"/>
  <c r="H18" i="42"/>
  <c r="I18" i="42"/>
  <c r="J14" i="42"/>
  <c r="J15" i="42"/>
  <c r="J16" i="42"/>
  <c r="J17" i="42"/>
  <c r="J13" i="42"/>
  <c r="J18" i="42" s="1"/>
  <c r="E18" i="42"/>
  <c r="J19" i="42" l="1"/>
  <c r="J20" i="42" s="1"/>
  <c r="J22" i="42" s="1"/>
  <c r="H18" i="41"/>
  <c r="I18" i="41"/>
  <c r="J14" i="41"/>
  <c r="J15" i="41"/>
  <c r="J16" i="41"/>
  <c r="J17" i="41"/>
  <c r="J13" i="41"/>
  <c r="J18" i="41" l="1"/>
  <c r="G18" i="41"/>
  <c r="F18" i="41"/>
  <c r="E18" i="41"/>
  <c r="J19" i="41" l="1"/>
  <c r="J20" i="41"/>
  <c r="J22" i="41" s="1"/>
  <c r="H18" i="40" l="1"/>
  <c r="I18" i="40"/>
  <c r="J14" i="40"/>
  <c r="J15" i="40"/>
  <c r="J16" i="40"/>
  <c r="J17" i="40"/>
  <c r="J13" i="40"/>
  <c r="J18" i="40" s="1"/>
  <c r="J19" i="40" l="1"/>
  <c r="J20" i="40" s="1"/>
  <c r="J22" i="40" s="1"/>
  <c r="G18" i="40"/>
  <c r="F18" i="40"/>
  <c r="E18" i="40"/>
  <c r="J16" i="39" l="1"/>
  <c r="J17" i="39"/>
  <c r="J15" i="39"/>
  <c r="J18" i="39" s="1"/>
  <c r="H18" i="39"/>
  <c r="I18" i="39"/>
  <c r="J19" i="39" l="1"/>
  <c r="J20" i="39" s="1"/>
  <c r="J22" i="39" s="1"/>
  <c r="F18" i="39"/>
  <c r="E18" i="39"/>
  <c r="G18" i="39"/>
  <c r="H17" i="38" l="1"/>
  <c r="I17" i="38"/>
  <c r="J14" i="38"/>
  <c r="J15" i="38"/>
  <c r="J16" i="38"/>
  <c r="J13" i="38"/>
  <c r="J17" i="38" s="1"/>
  <c r="J18" i="38" l="1"/>
  <c r="J19" i="38" s="1"/>
  <c r="J21" i="38" s="1"/>
  <c r="H17" i="37" l="1"/>
  <c r="I17" i="37"/>
  <c r="J14" i="37"/>
  <c r="J15" i="37"/>
  <c r="J16" i="37"/>
  <c r="J13" i="37"/>
  <c r="J17" i="37" s="1"/>
  <c r="J18" i="37" l="1"/>
  <c r="J19" i="37" s="1"/>
  <c r="G17" i="38"/>
  <c r="F17" i="38"/>
  <c r="E17" i="38"/>
  <c r="G17" i="37"/>
  <c r="F17" i="37"/>
  <c r="E17" i="37"/>
  <c r="J13" i="36" l="1"/>
  <c r="J14" i="36"/>
  <c r="J15" i="36"/>
  <c r="J16" i="36"/>
  <c r="J12" i="36"/>
  <c r="H17" i="36"/>
  <c r="I17" i="36"/>
  <c r="J17" i="36" l="1"/>
  <c r="J18" i="36" s="1"/>
  <c r="J19" i="36" s="1"/>
  <c r="J21" i="36" s="1"/>
  <c r="G17" i="36"/>
  <c r="F17" i="36"/>
  <c r="E17" i="36"/>
  <c r="H17" i="35" l="1"/>
  <c r="I17" i="35"/>
  <c r="J13" i="35"/>
  <c r="J14" i="35"/>
  <c r="J15" i="35"/>
  <c r="J16" i="35"/>
  <c r="J12" i="35"/>
  <c r="J17" i="35" l="1"/>
  <c r="G17" i="35"/>
  <c r="F17" i="35"/>
  <c r="E17" i="35"/>
  <c r="J18" i="35" l="1"/>
  <c r="J19" i="35" s="1"/>
  <c r="J21" i="35" s="1"/>
  <c r="F17" i="34"/>
  <c r="G17" i="34"/>
  <c r="H17" i="34"/>
  <c r="I17" i="34"/>
  <c r="J13" i="34"/>
  <c r="J14" i="34"/>
  <c r="J15" i="34"/>
  <c r="J16" i="34"/>
  <c r="J12" i="34"/>
  <c r="J17" i="34" l="1"/>
  <c r="E17" i="34"/>
  <c r="J18" i="33"/>
  <c r="J13" i="33"/>
  <c r="J14" i="33"/>
  <c r="H17" i="33"/>
  <c r="J17" i="33" s="1"/>
  <c r="E17" i="33"/>
  <c r="J18" i="34" l="1"/>
  <c r="J19" i="34" s="1"/>
  <c r="J21" i="34" s="1"/>
  <c r="J19" i="33"/>
  <c r="J21" i="33" s="1"/>
  <c r="H17" i="32"/>
  <c r="E17" i="32"/>
  <c r="J15" i="32"/>
  <c r="J14" i="32"/>
  <c r="J13" i="32"/>
  <c r="J12" i="32"/>
  <c r="J17" i="32" l="1"/>
  <c r="J19" i="32" s="1"/>
  <c r="J21" i="32" s="1"/>
  <c r="H17" i="31"/>
  <c r="J17" i="31"/>
  <c r="J19" i="31" s="1"/>
  <c r="E17" i="31"/>
  <c r="J13" i="31"/>
  <c r="J14" i="31"/>
  <c r="J15" i="31"/>
  <c r="J16" i="31"/>
  <c r="J12" i="31"/>
  <c r="H17" i="30" l="1"/>
  <c r="J13" i="30" l="1"/>
  <c r="J14" i="30"/>
  <c r="J15" i="30"/>
  <c r="J12" i="30"/>
  <c r="J16" i="30" l="1"/>
  <c r="J17" i="30" s="1"/>
  <c r="J23" i="30" s="1"/>
</calcChain>
</file>

<file path=xl/sharedStrings.xml><?xml version="1.0" encoding="utf-8"?>
<sst xmlns="http://schemas.openxmlformats.org/spreadsheetml/2006/main" count="788" uniqueCount="157">
  <si>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</si>
  <si>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</si>
  <si>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</si>
  <si>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</si>
  <si>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</si>
  <si>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</si>
  <si>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</si>
  <si>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</si>
  <si>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</si>
  <si>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</si>
  <si>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</si>
  <si>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</si>
  <si>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</si>
  <si>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</si>
  <si>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</si>
  <si>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</si>
  <si>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</si>
  <si>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</si>
  <si>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</si>
  <si>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</si>
  <si>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</si>
  <si>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FICHE DES ENCAISSEMENTS : MOIS DE SEPTEMBRE 2017</t>
  </si>
  <si>
    <t>BENEFICIAIRE: DOUMBIA ADAMA</t>
  </si>
  <si>
    <t>N° CC: 1442485M</t>
  </si>
  <si>
    <t xml:space="preserve">01 BP 3269 ABIDJAN 01  </t>
  </si>
  <si>
    <t>Cel. 05 77 36 32 - 01 13 18 64</t>
  </si>
  <si>
    <t>YOPOUGON NIANGON ADJAME COMPLEMENTAIRE: LOT N° 2981 / ÎLOT 33</t>
  </si>
  <si>
    <t>08534054 - 46725805</t>
  </si>
  <si>
    <t>06/09/17</t>
  </si>
  <si>
    <t>ESPECES</t>
  </si>
  <si>
    <t>DIOMANDE VALOUA</t>
  </si>
  <si>
    <t>06130408 - 08686306</t>
  </si>
  <si>
    <t>CISSE LASSINA</t>
  </si>
  <si>
    <t>06243926 - 41167192</t>
  </si>
  <si>
    <t>BABALOLA RASAK</t>
  </si>
  <si>
    <t>08656671 - 46385175</t>
  </si>
  <si>
    <t>SANOGO ALIOU  (53235344)</t>
  </si>
  <si>
    <t xml:space="preserve">KRA REINE </t>
  </si>
  <si>
    <t>59146979 - 06318233</t>
  </si>
  <si>
    <t>12/09/17</t>
  </si>
  <si>
    <t>ORANGE MONEY</t>
  </si>
  <si>
    <t>11/09/17</t>
  </si>
  <si>
    <t>15/09/17</t>
  </si>
  <si>
    <t>MTN</t>
  </si>
  <si>
    <t>CCGIM</t>
  </si>
  <si>
    <t xml:space="preserve">COMMISSION CCGIM GESCO </t>
  </si>
  <si>
    <t>FRAIS DE 8 CONTRATS CIVILS</t>
  </si>
  <si>
    <t xml:space="preserve">IMPOT GESCO </t>
  </si>
  <si>
    <t>IMPOT NIANGON ADJAME COMPLEMENTAIRE</t>
  </si>
  <si>
    <t>FICHE DES ENCAISSEMENTS : MOIS D'OCTOBRE 2017</t>
  </si>
  <si>
    <t>MONTANT REMIS LE 27/09/2017</t>
  </si>
  <si>
    <t>10/10/17</t>
  </si>
  <si>
    <t>12/10/17</t>
  </si>
  <si>
    <t>FICHE DES ENCAISSEMENTS : MOIS DE NOVEMBRE 2017</t>
  </si>
  <si>
    <t>10/12/17</t>
  </si>
  <si>
    <t>15/10/17</t>
  </si>
  <si>
    <t>MONTANT A VERSER DE GESCO</t>
  </si>
  <si>
    <t>TOTAL 12/2017</t>
  </si>
  <si>
    <t>FICHE DES ENCAISSEMENTS : MOIS DE DECEMBRE 2017</t>
  </si>
  <si>
    <t>23/12/17 OM</t>
  </si>
  <si>
    <t>15/12/17 ESPECES</t>
  </si>
  <si>
    <t>FICHE DES ENCAISSEMENTS : MOIS DE JANVIER  2018</t>
  </si>
  <si>
    <t>TOTAL 01/2018</t>
  </si>
  <si>
    <t>KRA REINE AU N° 1 : MAISON LIBEREE CLE REMISE LE 09/01/2018</t>
  </si>
  <si>
    <t>02/01/18</t>
  </si>
  <si>
    <t>11/01/18</t>
  </si>
  <si>
    <t>FICHE DES ENCAISSEMENTS : MOIS DE FEVRIER  2018</t>
  </si>
  <si>
    <t>KRA REINE DOIT</t>
  </si>
  <si>
    <t>TOTAL 02/2018</t>
  </si>
  <si>
    <t>31/01/18</t>
  </si>
  <si>
    <t>MOOV</t>
  </si>
  <si>
    <t>FICHE DES ENCAISSEMENTS : MOIS DE MARS  2018</t>
  </si>
  <si>
    <t>IL A LIBERE L'APPARTEMENT FIN FEVRIER 2018 IL DOIT 70 000 F CFA</t>
  </si>
  <si>
    <t>15/02/18 OM</t>
  </si>
  <si>
    <t>TOTAL 03/2018</t>
  </si>
  <si>
    <t>03/03/18</t>
  </si>
  <si>
    <t>06/03/18</t>
  </si>
  <si>
    <t>BAMBA MAMADOU</t>
  </si>
  <si>
    <t>47190319 - 72512083</t>
  </si>
  <si>
    <t>16/03/18</t>
  </si>
  <si>
    <t>M BAMBA MAMADOU NOUVEAU LOCATAIRE A COMPTER DU PREMIER AVRIL 2018. IL A PAYE 70 000  F CFA AVANCE DE DEUX MOIS (AVRIL ET MAI 2018)</t>
  </si>
  <si>
    <t>IL A PAYE DEUXMOIS DE CAUTION (70 000 F CFA) ET A PAYE 20 000 F CFA AVANCE DE LA COMMISION CCGIM LE 16 MARS 2018.</t>
  </si>
  <si>
    <t>FICHE DES ENCAISSEMENTS : MOIS DE MAI  2018</t>
  </si>
  <si>
    <t>FICHE DES ENCAISSEMENTS : MOIS DE AVRIL  2018</t>
  </si>
  <si>
    <t>AVANCE PAYE LE 16 AVRIL 2018</t>
  </si>
  <si>
    <t>TOTAL 05/2018</t>
  </si>
  <si>
    <t>TOTAL 04/2018</t>
  </si>
  <si>
    <t>20/03/18 OM</t>
  </si>
  <si>
    <t>IL A PAYE DEUX MOIS DE CAUTION (70 000 F CFA) ET A PAYE 20 000 F CFA AVANCE DE LA COMMISION CCGIM LE 16 MARS 2018.</t>
  </si>
  <si>
    <t>08/04/18</t>
  </si>
  <si>
    <t>11/04/18</t>
  </si>
  <si>
    <t>08/05/18</t>
  </si>
  <si>
    <t>09/05/18</t>
  </si>
  <si>
    <t>14/05/18</t>
  </si>
  <si>
    <t>FICHE DES ENCAISSEMENTS : MOIS DE JUIN  2018</t>
  </si>
  <si>
    <t>CENTRE D'IMPOSITION: YOP II</t>
  </si>
  <si>
    <t>DIALLO IBRAHIMA</t>
  </si>
  <si>
    <t>79384393 - 58107864</t>
  </si>
  <si>
    <t>AVANCE PAYE LE 14 AVRIL 2018</t>
  </si>
  <si>
    <t>17/04/18 OM</t>
  </si>
  <si>
    <t>TOTAL 06/2018</t>
  </si>
  <si>
    <t>M DIALLO IBRAHIMA NOUVEAU LOCATAIRE A COMPTER DE MAI 2018. IL A PAYE 70 000 F AVANCE DE DEUX MOIS (MAI ET JUIN 2018)</t>
  </si>
  <si>
    <t>08/06/18</t>
  </si>
  <si>
    <t>13/06/18</t>
  </si>
  <si>
    <t>FICHE DES ENCAISSEMENTS : MOIS DE JUILLET  2018</t>
  </si>
  <si>
    <t>22/06/18 OM</t>
  </si>
  <si>
    <t>21/06/18 OM</t>
  </si>
  <si>
    <t>TOTAL 07/2018</t>
  </si>
  <si>
    <t>10/07/18</t>
  </si>
  <si>
    <t>11/07/18</t>
  </si>
  <si>
    <t>13/07/18 OM</t>
  </si>
  <si>
    <t>21/07/18 OM</t>
  </si>
  <si>
    <t>TOTAL 08/2018</t>
  </si>
  <si>
    <t>FICHE DES ENCAISSEMENTS : MOIS D'AOUT  2018</t>
  </si>
  <si>
    <t>11/08/18</t>
  </si>
  <si>
    <t>18/07/18 OM</t>
  </si>
  <si>
    <t>06/08/18</t>
  </si>
  <si>
    <t>13/08/18</t>
  </si>
  <si>
    <t>16/08/18</t>
  </si>
  <si>
    <t>FICHE DES ENCAISSEMENTS : MOIS DE SEPTEMBRE  2018</t>
  </si>
  <si>
    <t>08/09/18</t>
  </si>
  <si>
    <t>TOTAL 09/2018</t>
  </si>
  <si>
    <t>18/08/18 OM</t>
  </si>
  <si>
    <t>12/09/18</t>
  </si>
  <si>
    <t>11/09/18</t>
  </si>
  <si>
    <t>10/09/18</t>
  </si>
  <si>
    <t>13/09/18</t>
  </si>
  <si>
    <t>FICHE DES ENCAISSEMENTS : MOIS D'OCTOBRE  2018</t>
  </si>
  <si>
    <t>regularisation CCGIM</t>
  </si>
  <si>
    <t>TOTAL 10/2018</t>
  </si>
  <si>
    <t>REGULARISATION DEUX MOIS D'IMPAYE DE BABALOLA RASAK (FEVRIER 2018 + MARS 2018) APRES VERIFICATION CCGIM</t>
  </si>
  <si>
    <t>19/09/18</t>
  </si>
  <si>
    <t>Orange Money</t>
  </si>
  <si>
    <t>04/10/18</t>
  </si>
  <si>
    <t>15/10/18</t>
  </si>
  <si>
    <t>08/10/18</t>
  </si>
  <si>
    <t>16/10/18</t>
  </si>
  <si>
    <t>FICHE DES ENCAISSEMENTS : MOIS DE NOVEMBRE  2018</t>
  </si>
  <si>
    <t>TOTAL 11/2018</t>
  </si>
  <si>
    <t>ETAT DES PAYEMENTS DE M DIALLO IBRAHIMA N° 2 MAI ET JUIN 2018 PAYES EN AVANCE AVEC M DOUMBIA  LE 26/04/2018. DEBUT DES ENCAISEMENTS JUILLET 2018</t>
  </si>
  <si>
    <t>JUILLET 2018</t>
  </si>
  <si>
    <t>AOUT 2018</t>
  </si>
  <si>
    <t>AVRIL 2018</t>
  </si>
  <si>
    <t>MAI 2018</t>
  </si>
  <si>
    <t>JUIN 2018</t>
  </si>
  <si>
    <t>SEPTEMBRE 2018</t>
  </si>
  <si>
    <t>OCTOBRE</t>
  </si>
  <si>
    <t>22/10/18 OM</t>
  </si>
  <si>
    <t>03/11/18</t>
  </si>
  <si>
    <t>12/11/18</t>
  </si>
  <si>
    <t>19/11/18</t>
  </si>
  <si>
    <t>17/11/18</t>
  </si>
  <si>
    <t>FICHE DES ENCAISSEMENTS : MOIS DE DECEMBRE  2018</t>
  </si>
  <si>
    <t>13/12/18</t>
  </si>
  <si>
    <t>16/12/18</t>
  </si>
  <si>
    <t>05/12/18</t>
  </si>
  <si>
    <t>TOTAL 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</si>
</sst>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49" fontId="13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1" xfId="0" applyNumberFormat="1" applyBorder="1"/>
    <xf numFmtId="14" fontId="13" fillId="2" borderId="1" xfId="0" applyNumberFormat="1" applyFont="1" applyFill="1" applyBorder="1"/>
    <xf numFmtId="49" fontId="0" fillId="3" borderId="1" xfId="0" applyNumberFormat="1" applyFill="1" applyBorder="1"/>
    <xf numFmtId="14" fontId="13" fillId="3" borderId="1" xfId="0" applyNumberFormat="1" applyFont="1" applyFill="1" applyBorder="1"/>
    <xf numFmtId="3" fontId="0" fillId="3" borderId="1" xfId="0" applyNumberFormat="1" applyFill="1" applyBorder="1"/>
    <xf numFmtId="3" fontId="0" fillId="2" borderId="1" xfId="0" applyNumberFormat="1" applyFill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77" t="s">
        <v>6</v>
      </c>
      <c r="B8" s="77"/>
      <c r="C8" s="77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82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47"/>
    </row>
    <row r="7" spans="1:12" ht="18.75" x14ac:dyDescent="0.3">
      <c r="D7" s="47" t="s">
        <v>24</v>
      </c>
      <c r="E7" s="47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77</v>
      </c>
      <c r="C12" s="10">
        <v>1</v>
      </c>
      <c r="D12" s="7" t="s">
        <v>78</v>
      </c>
      <c r="E12" s="13">
        <v>35000</v>
      </c>
      <c r="F12" s="13"/>
      <c r="G12" s="90" t="s">
        <v>84</v>
      </c>
      <c r="H12" s="91"/>
      <c r="I12" s="91"/>
      <c r="J12" s="91"/>
      <c r="K12" s="91"/>
      <c r="L12" s="92"/>
    </row>
    <row r="13" spans="1:12" ht="20.25" customHeight="1" x14ac:dyDescent="0.25">
      <c r="A13" s="1">
        <v>2</v>
      </c>
      <c r="B13" s="3"/>
      <c r="C13" s="10"/>
      <c r="D13" s="7"/>
      <c r="E13" s="13"/>
      <c r="F13" s="13"/>
      <c r="G13" s="13"/>
      <c r="H13" s="13"/>
      <c r="I13" s="13"/>
      <c r="J13" s="13">
        <f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>
        <v>70000</v>
      </c>
      <c r="G14" s="13">
        <v>7000</v>
      </c>
      <c r="H14" s="13"/>
      <c r="I14" s="13">
        <v>35000</v>
      </c>
      <c r="J14" s="13">
        <f t="shared" ref="J14:J16" si="0">SUM(H14:I14)</f>
        <v>35000</v>
      </c>
      <c r="K14" s="9"/>
      <c r="L14" s="19" t="s">
        <v>99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70000</v>
      </c>
      <c r="G15" s="13">
        <v>7000</v>
      </c>
      <c r="H15" s="13">
        <v>35000</v>
      </c>
      <c r="I15" s="13"/>
      <c r="J15" s="13">
        <f t="shared" si="0"/>
        <v>35000</v>
      </c>
      <c r="K15" s="9" t="s">
        <v>91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92</v>
      </c>
      <c r="L16" s="19" t="s">
        <v>70</v>
      </c>
    </row>
    <row r="17" spans="1:12" ht="24.75" customHeight="1" x14ac:dyDescent="0.25">
      <c r="A17" s="88" t="s">
        <v>20</v>
      </c>
      <c r="B17" s="88"/>
      <c r="C17" s="88"/>
      <c r="D17" s="88"/>
      <c r="E17" s="25">
        <f>SUM(E12:E16)</f>
        <v>140000</v>
      </c>
      <c r="F17" s="25">
        <f t="shared" ref="F17" si="1">SUM(F12:F16)</f>
        <v>140000</v>
      </c>
      <c r="G17" s="25">
        <f>SUM(G12:G16)</f>
        <v>14000</v>
      </c>
      <c r="H17" s="25">
        <f t="shared" ref="H17:J17" si="2">SUM(H12:H16)</f>
        <v>70000</v>
      </c>
      <c r="I17" s="25">
        <f t="shared" si="2"/>
        <v>35000</v>
      </c>
      <c r="J17" s="25">
        <f t="shared" si="2"/>
        <v>105000</v>
      </c>
      <c r="K17" s="46" t="s">
        <v>93</v>
      </c>
      <c r="L17" s="49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-10500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94500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54000</v>
      </c>
    </row>
    <row r="21" spans="1:12" ht="18.75" x14ac:dyDescent="0.3">
      <c r="A21" s="79" t="s">
        <v>85</v>
      </c>
      <c r="B21" s="79"/>
      <c r="C21" s="79"/>
      <c r="D21" s="79"/>
      <c r="E21" s="79"/>
      <c r="F21" s="79"/>
      <c r="G21" s="79"/>
      <c r="H21" s="79"/>
      <c r="I21" s="79"/>
      <c r="J21" s="40">
        <f>SUM(J19:J20)</f>
        <v>148500</v>
      </c>
    </row>
    <row r="23" spans="1:12" ht="15.75" x14ac:dyDescent="0.25">
      <c r="A23" s="90" t="s">
        <v>63</v>
      </c>
      <c r="B23" s="91"/>
      <c r="C23" s="91"/>
      <c r="D23" s="91"/>
      <c r="E23" s="92"/>
    </row>
    <row r="24" spans="1:12" ht="15.75" x14ac:dyDescent="0.25">
      <c r="B24" s="15" t="s">
        <v>67</v>
      </c>
      <c r="C24" s="10">
        <v>1</v>
      </c>
      <c r="D24" s="7" t="s">
        <v>38</v>
      </c>
      <c r="E24" s="90">
        <v>50000</v>
      </c>
      <c r="F24" s="92"/>
      <c r="G24" s="13">
        <v>3500</v>
      </c>
    </row>
    <row r="26" spans="1:12" ht="15.75" x14ac:dyDescent="0.25">
      <c r="A26" s="1">
        <v>2</v>
      </c>
      <c r="B26" s="3" t="s">
        <v>32</v>
      </c>
      <c r="C26" s="10">
        <v>2</v>
      </c>
      <c r="D26" s="7" t="s">
        <v>33</v>
      </c>
      <c r="E26" s="13">
        <v>35000</v>
      </c>
      <c r="F26" s="13">
        <v>35000</v>
      </c>
      <c r="G26" s="90" t="s">
        <v>72</v>
      </c>
      <c r="H26" s="91"/>
      <c r="I26" s="91"/>
      <c r="J26" s="91"/>
      <c r="K26" s="91"/>
      <c r="L26" s="92"/>
    </row>
    <row r="28" spans="1:12" x14ac:dyDescent="0.25">
      <c r="A28" s="93" t="s">
        <v>80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 t="s">
        <v>81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</sheetData>
  <mergeCells count="17">
    <mergeCell ref="K10:L10"/>
    <mergeCell ref="A4:L4"/>
    <mergeCell ref="C6:I6"/>
    <mergeCell ref="J6:K6"/>
    <mergeCell ref="F7:L7"/>
    <mergeCell ref="A9:L9"/>
    <mergeCell ref="E24:F24"/>
    <mergeCell ref="G26:L26"/>
    <mergeCell ref="A28:L28"/>
    <mergeCell ref="A29:L29"/>
    <mergeCell ref="G12:L12"/>
    <mergeCell ref="A17:D17"/>
    <mergeCell ref="A18:I18"/>
    <mergeCell ref="A19:I19"/>
    <mergeCell ref="A20:I20"/>
    <mergeCell ref="A21:I21"/>
    <mergeCell ref="A23:E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30" sqref="A30:L30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94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50"/>
    </row>
    <row r="7" spans="1:12" ht="18.75" x14ac:dyDescent="0.3">
      <c r="D7" s="50" t="s">
        <v>24</v>
      </c>
      <c r="E7" s="50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50"/>
      <c r="E8" s="50"/>
      <c r="F8" s="50"/>
      <c r="G8" s="50"/>
      <c r="H8" s="50"/>
      <c r="I8" s="50"/>
      <c r="J8" s="50"/>
      <c r="K8" s="51"/>
      <c r="L8" s="51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/>
      <c r="G13" s="13"/>
      <c r="H13" s="13"/>
      <c r="I13" s="13"/>
      <c r="J13" s="13"/>
      <c r="K13" s="9"/>
      <c r="L13" s="19"/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/>
      <c r="G14" s="90" t="s">
        <v>98</v>
      </c>
      <c r="H14" s="91"/>
      <c r="I14" s="91"/>
      <c r="J14" s="91"/>
      <c r="K14" s="91"/>
      <c r="L14" s="92"/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>
        <v>70000</v>
      </c>
      <c r="G15" s="13">
        <v>7000</v>
      </c>
      <c r="H15" s="13"/>
      <c r="I15" s="13">
        <v>35000</v>
      </c>
      <c r="J15" s="13">
        <f>SUM(H15:I15)</f>
        <v>35000</v>
      </c>
      <c r="K15" s="9"/>
      <c r="L15" s="19" t="s">
        <v>99</v>
      </c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70000</v>
      </c>
      <c r="G16" s="13">
        <v>7000</v>
      </c>
      <c r="H16" s="13"/>
      <c r="I16" s="13"/>
      <c r="J16" s="13">
        <f t="shared" ref="J16:J17" si="0">SUM(H16:I16)</f>
        <v>0</v>
      </c>
      <c r="K16" s="9"/>
      <c r="L16" s="19"/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102</v>
      </c>
      <c r="L17" s="19" t="s">
        <v>70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" si="1">SUM(F13:F17)</f>
        <v>140000</v>
      </c>
      <c r="G18" s="25">
        <f>SUM(G13:G17)</f>
        <v>14000</v>
      </c>
      <c r="H18" s="25">
        <f t="shared" ref="H18:J18" si="2">SUM(H13:H17)</f>
        <v>35000</v>
      </c>
      <c r="I18" s="25">
        <f t="shared" si="2"/>
        <v>35000</v>
      </c>
      <c r="J18" s="25">
        <f t="shared" si="2"/>
        <v>70000</v>
      </c>
      <c r="K18" s="46" t="s">
        <v>103</v>
      </c>
      <c r="L18" s="52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-7000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63000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112000</v>
      </c>
    </row>
    <row r="22" spans="1:12" ht="18.75" x14ac:dyDescent="0.3">
      <c r="A22" s="79" t="s">
        <v>100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175000</v>
      </c>
    </row>
    <row r="24" spans="1:12" ht="15.75" x14ac:dyDescent="0.25">
      <c r="A24" s="90" t="s">
        <v>63</v>
      </c>
      <c r="B24" s="91"/>
      <c r="C24" s="91"/>
      <c r="D24" s="91"/>
      <c r="E24" s="92"/>
    </row>
    <row r="25" spans="1:12" ht="15.75" x14ac:dyDescent="0.25">
      <c r="B25" s="15" t="s">
        <v>67</v>
      </c>
      <c r="C25" s="10">
        <v>1</v>
      </c>
      <c r="D25" s="7" t="s">
        <v>38</v>
      </c>
      <c r="E25" s="90">
        <v>50000</v>
      </c>
      <c r="F25" s="92"/>
      <c r="G25" s="13">
        <v>3500</v>
      </c>
    </row>
    <row r="27" spans="1:12" ht="15.75" x14ac:dyDescent="0.25">
      <c r="A27" s="1">
        <v>2</v>
      </c>
      <c r="B27" s="3" t="s">
        <v>32</v>
      </c>
      <c r="C27" s="10">
        <v>2</v>
      </c>
      <c r="D27" s="7" t="s">
        <v>33</v>
      </c>
      <c r="E27" s="13">
        <v>35000</v>
      </c>
      <c r="F27" s="13">
        <v>35000</v>
      </c>
      <c r="G27" s="90" t="s">
        <v>72</v>
      </c>
      <c r="H27" s="91"/>
      <c r="I27" s="91"/>
      <c r="J27" s="91"/>
      <c r="K27" s="91"/>
      <c r="L27" s="92"/>
    </row>
    <row r="29" spans="1:12" x14ac:dyDescent="0.25">
      <c r="A29" s="93" t="s">
        <v>80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 t="s">
        <v>88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2" spans="1:12" x14ac:dyDescent="0.25">
      <c r="A32" s="93" t="s">
        <v>101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</sheetData>
  <mergeCells count="19">
    <mergeCell ref="A21:I21"/>
    <mergeCell ref="A22:I22"/>
    <mergeCell ref="A4:L4"/>
    <mergeCell ref="C6:I6"/>
    <mergeCell ref="J6:K6"/>
    <mergeCell ref="F7:L7"/>
    <mergeCell ref="A9:L9"/>
    <mergeCell ref="K11:L11"/>
    <mergeCell ref="A10:L10"/>
    <mergeCell ref="G14:L14"/>
    <mergeCell ref="A18:D18"/>
    <mergeCell ref="A19:I19"/>
    <mergeCell ref="A20:I20"/>
    <mergeCell ref="A32:L32"/>
    <mergeCell ref="A24:E24"/>
    <mergeCell ref="E25:F25"/>
    <mergeCell ref="G27:L27"/>
    <mergeCell ref="A29:L29"/>
    <mergeCell ref="A30:L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B37" sqref="B3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104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53"/>
    </row>
    <row r="7" spans="1:12" ht="18.75" x14ac:dyDescent="0.3">
      <c r="D7" s="53" t="s">
        <v>24</v>
      </c>
      <c r="E7" s="53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53"/>
      <c r="E8" s="53"/>
      <c r="F8" s="53"/>
      <c r="G8" s="53"/>
      <c r="H8" s="53"/>
      <c r="I8" s="53"/>
      <c r="J8" s="53"/>
      <c r="K8" s="54"/>
      <c r="L8" s="54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>
        <v>35000</v>
      </c>
      <c r="G13" s="13"/>
      <c r="H13" s="13">
        <v>35000</v>
      </c>
      <c r="I13" s="13">
        <v>35000</v>
      </c>
      <c r="J13" s="13">
        <f>SUM(H13:I13)</f>
        <v>70000</v>
      </c>
      <c r="K13" s="9" t="s">
        <v>108</v>
      </c>
      <c r="L13" s="19" t="s">
        <v>106</v>
      </c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/>
      <c r="G14" s="13"/>
      <c r="H14" s="13"/>
      <c r="I14" s="13"/>
      <c r="J14" s="13">
        <f t="shared" ref="J14:J17" si="0">SUM(H14:I14)</f>
        <v>0</v>
      </c>
      <c r="K14" s="9"/>
      <c r="L14" s="19"/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>
        <v>70000</v>
      </c>
      <c r="G15" s="13">
        <v>7000</v>
      </c>
      <c r="H15" s="13"/>
      <c r="I15" s="13">
        <v>35000</v>
      </c>
      <c r="J15" s="13">
        <f t="shared" si="0"/>
        <v>35000</v>
      </c>
      <c r="K15" s="9"/>
      <c r="L15" s="19" t="s">
        <v>105</v>
      </c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105000</v>
      </c>
      <c r="G16" s="13">
        <v>10500</v>
      </c>
      <c r="H16" s="13"/>
      <c r="I16" s="13"/>
      <c r="J16" s="13">
        <f t="shared" si="0"/>
        <v>0</v>
      </c>
      <c r="K16" s="9"/>
      <c r="L16" s="19"/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109</v>
      </c>
      <c r="L17" s="19" t="s">
        <v>70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" si="1">SUM(F13:F17)</f>
        <v>210000</v>
      </c>
      <c r="G18" s="25">
        <f>SUM(G13:G17)</f>
        <v>17500</v>
      </c>
      <c r="H18" s="25">
        <f t="shared" ref="H18:J18" si="2">SUM(H13:H17)</f>
        <v>70000</v>
      </c>
      <c r="I18" s="25">
        <f t="shared" si="2"/>
        <v>70000</v>
      </c>
      <c r="J18" s="25">
        <f t="shared" si="2"/>
        <v>140000</v>
      </c>
      <c r="K18" s="46" t="s">
        <v>109</v>
      </c>
      <c r="L18" s="55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-14000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126000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99000</v>
      </c>
    </row>
    <row r="22" spans="1:12" ht="18.75" x14ac:dyDescent="0.3">
      <c r="A22" s="79" t="s">
        <v>107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225000</v>
      </c>
    </row>
    <row r="24" spans="1:12" ht="15.75" x14ac:dyDescent="0.25">
      <c r="A24" s="90" t="s">
        <v>63</v>
      </c>
      <c r="B24" s="91"/>
      <c r="C24" s="91"/>
      <c r="D24" s="91"/>
      <c r="E24" s="92"/>
    </row>
    <row r="25" spans="1:12" ht="15.75" x14ac:dyDescent="0.25">
      <c r="B25" s="15" t="s">
        <v>67</v>
      </c>
      <c r="C25" s="10">
        <v>1</v>
      </c>
      <c r="D25" s="7" t="s">
        <v>38</v>
      </c>
      <c r="E25" s="90">
        <v>50000</v>
      </c>
      <c r="F25" s="92"/>
      <c r="G25" s="13">
        <v>3500</v>
      </c>
    </row>
    <row r="27" spans="1:12" ht="15.75" x14ac:dyDescent="0.25">
      <c r="A27" s="1">
        <v>2</v>
      </c>
      <c r="B27" s="3" t="s">
        <v>32</v>
      </c>
      <c r="C27" s="10">
        <v>2</v>
      </c>
      <c r="D27" s="7" t="s">
        <v>33</v>
      </c>
      <c r="E27" s="13">
        <v>35000</v>
      </c>
      <c r="F27" s="13">
        <v>35000</v>
      </c>
      <c r="G27" s="90" t="s">
        <v>72</v>
      </c>
      <c r="H27" s="91"/>
      <c r="I27" s="91"/>
      <c r="J27" s="91"/>
      <c r="K27" s="91"/>
      <c r="L27" s="92"/>
    </row>
    <row r="28" spans="1:12" ht="6" customHeight="1" x14ac:dyDescent="0.25"/>
    <row r="29" spans="1:12" x14ac:dyDescent="0.25">
      <c r="A29" s="93" t="s">
        <v>80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 t="s">
        <v>88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1" spans="1:12" ht="6.75" customHeight="1" x14ac:dyDescent="0.25"/>
    <row r="32" spans="1:12" x14ac:dyDescent="0.25">
      <c r="A32" s="93" t="s">
        <v>101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</sheetData>
  <mergeCells count="18">
    <mergeCell ref="A10:L10"/>
    <mergeCell ref="A4:L4"/>
    <mergeCell ref="C6:I6"/>
    <mergeCell ref="J6:K6"/>
    <mergeCell ref="F7:L7"/>
    <mergeCell ref="A9:L9"/>
    <mergeCell ref="K11:L11"/>
    <mergeCell ref="A18:D18"/>
    <mergeCell ref="A19:I19"/>
    <mergeCell ref="A20:I20"/>
    <mergeCell ref="A21:I21"/>
    <mergeCell ref="A32:L32"/>
    <mergeCell ref="A22:I22"/>
    <mergeCell ref="A24:E24"/>
    <mergeCell ref="E25:F25"/>
    <mergeCell ref="G27:L27"/>
    <mergeCell ref="A29:L29"/>
    <mergeCell ref="A30:L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L18" sqref="L18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113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56"/>
    </row>
    <row r="7" spans="1:12" ht="18.75" x14ac:dyDescent="0.3">
      <c r="D7" s="56" t="s">
        <v>24</v>
      </c>
      <c r="E7" s="56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56"/>
      <c r="E8" s="56"/>
      <c r="F8" s="56"/>
      <c r="G8" s="56"/>
      <c r="H8" s="56"/>
      <c r="I8" s="56"/>
      <c r="J8" s="56"/>
      <c r="K8" s="57"/>
      <c r="L8" s="57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/>
      <c r="G13" s="13"/>
      <c r="H13" s="13">
        <v>35000</v>
      </c>
      <c r="I13" s="13"/>
      <c r="J13" s="13">
        <f>SUM(H13:I13)</f>
        <v>35000</v>
      </c>
      <c r="K13" s="9" t="s">
        <v>114</v>
      </c>
      <c r="L13" s="19" t="s">
        <v>40</v>
      </c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>
        <v>35000</v>
      </c>
      <c r="G14" s="13"/>
      <c r="H14" s="13"/>
      <c r="I14" s="13">
        <v>35000</v>
      </c>
      <c r="J14" s="13">
        <f t="shared" ref="J14:J17" si="0">SUM(H14:I14)</f>
        <v>35000</v>
      </c>
      <c r="K14" s="9"/>
      <c r="L14" s="19" t="s">
        <v>110</v>
      </c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>
        <v>70000</v>
      </c>
      <c r="G15" s="13">
        <v>10500</v>
      </c>
      <c r="I15" s="13">
        <v>35000</v>
      </c>
      <c r="J15" s="13">
        <f>SUM(I15:I15)</f>
        <v>35000</v>
      </c>
      <c r="K15" s="9"/>
      <c r="L15" s="19" t="s">
        <v>115</v>
      </c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140000</v>
      </c>
      <c r="G16" s="13">
        <v>10500</v>
      </c>
      <c r="H16" s="13">
        <v>15000</v>
      </c>
      <c r="I16" s="13">
        <v>90000</v>
      </c>
      <c r="J16" s="13">
        <f t="shared" si="0"/>
        <v>105000</v>
      </c>
      <c r="K16" s="9" t="s">
        <v>116</v>
      </c>
      <c r="L16" s="19" t="s">
        <v>111</v>
      </c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117</v>
      </c>
      <c r="L17" s="19" t="s">
        <v>43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" si="1">SUM(F13:F17)</f>
        <v>245000</v>
      </c>
      <c r="G18" s="25">
        <f>SUM(G13:G17)</f>
        <v>21000</v>
      </c>
      <c r="H18" s="25">
        <f t="shared" ref="H18:J18" si="2">SUM(H13:H17)</f>
        <v>85000</v>
      </c>
      <c r="I18" s="26">
        <f t="shared" si="2"/>
        <v>160000</v>
      </c>
      <c r="J18" s="25">
        <f t="shared" si="2"/>
        <v>245000</v>
      </c>
      <c r="K18" s="46" t="s">
        <v>118</v>
      </c>
      <c r="L18" s="58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-24500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220500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90000</v>
      </c>
    </row>
    <row r="22" spans="1:12" ht="18.75" x14ac:dyDescent="0.3">
      <c r="A22" s="79" t="s">
        <v>112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310500</v>
      </c>
    </row>
    <row r="24" spans="1:12" ht="15.75" x14ac:dyDescent="0.25">
      <c r="A24" s="90" t="s">
        <v>63</v>
      </c>
      <c r="B24" s="91"/>
      <c r="C24" s="91"/>
      <c r="D24" s="91"/>
      <c r="E24" s="92"/>
    </row>
    <row r="25" spans="1:12" ht="15.75" x14ac:dyDescent="0.25">
      <c r="B25" s="15" t="s">
        <v>67</v>
      </c>
      <c r="C25" s="10">
        <v>1</v>
      </c>
      <c r="D25" s="7" t="s">
        <v>38</v>
      </c>
      <c r="E25" s="90">
        <v>50000</v>
      </c>
      <c r="F25" s="92"/>
      <c r="G25" s="13">
        <v>3500</v>
      </c>
    </row>
    <row r="27" spans="1:12" ht="15.75" x14ac:dyDescent="0.25">
      <c r="A27" s="1">
        <v>2</v>
      </c>
      <c r="B27" s="3" t="s">
        <v>32</v>
      </c>
      <c r="C27" s="10">
        <v>2</v>
      </c>
      <c r="D27" s="7" t="s">
        <v>33</v>
      </c>
      <c r="E27" s="13">
        <v>35000</v>
      </c>
      <c r="F27" s="13">
        <v>35000</v>
      </c>
      <c r="G27" s="90" t="s">
        <v>72</v>
      </c>
      <c r="H27" s="91"/>
      <c r="I27" s="91"/>
      <c r="J27" s="91"/>
      <c r="K27" s="91"/>
      <c r="L27" s="92"/>
    </row>
    <row r="28" spans="1:12" ht="6" customHeight="1" x14ac:dyDescent="0.25"/>
    <row r="29" spans="1:12" x14ac:dyDescent="0.25">
      <c r="A29" s="93" t="s">
        <v>80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 t="s">
        <v>81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1" spans="1:12" ht="6.75" customHeight="1" x14ac:dyDescent="0.25"/>
    <row r="32" spans="1:12" x14ac:dyDescent="0.25">
      <c r="A32" s="93" t="s">
        <v>101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</sheetData>
  <mergeCells count="18">
    <mergeCell ref="A10:L10"/>
    <mergeCell ref="A4:L4"/>
    <mergeCell ref="C6:I6"/>
    <mergeCell ref="J6:K6"/>
    <mergeCell ref="F7:L7"/>
    <mergeCell ref="A9:L9"/>
    <mergeCell ref="A32:L32"/>
    <mergeCell ref="K11:L11"/>
    <mergeCell ref="A18:D18"/>
    <mergeCell ref="A19:I19"/>
    <mergeCell ref="A20:I20"/>
    <mergeCell ref="A21:I21"/>
    <mergeCell ref="A22:I22"/>
    <mergeCell ref="A24:E24"/>
    <mergeCell ref="E25:F25"/>
    <mergeCell ref="G27:L27"/>
    <mergeCell ref="A29:L29"/>
    <mergeCell ref="A30:L3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A32" sqref="A32:L32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59"/>
    </row>
    <row r="7" spans="1:12" ht="18.75" x14ac:dyDescent="0.3">
      <c r="D7" s="59" t="s">
        <v>24</v>
      </c>
      <c r="E7" s="59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59"/>
      <c r="E8" s="59"/>
      <c r="F8" s="59"/>
      <c r="G8" s="59"/>
      <c r="H8" s="59"/>
      <c r="I8" s="59"/>
      <c r="J8" s="59"/>
      <c r="K8" s="60"/>
      <c r="L8" s="60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/>
      <c r="G13" s="13"/>
      <c r="H13" s="13">
        <v>35000</v>
      </c>
      <c r="I13" s="13"/>
      <c r="J13" s="13">
        <f>SUM(H13:I13)</f>
        <v>35000</v>
      </c>
      <c r="K13" s="9" t="s">
        <v>123</v>
      </c>
      <c r="L13" s="19" t="s">
        <v>40</v>
      </c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>
        <v>35000</v>
      </c>
      <c r="G14" s="13"/>
      <c r="H14" s="13">
        <v>35000</v>
      </c>
      <c r="I14" s="13">
        <v>35000</v>
      </c>
      <c r="J14" s="13">
        <f t="shared" ref="J14:J17" si="0">SUM(H14:I14)</f>
        <v>70000</v>
      </c>
      <c r="K14" s="9" t="s">
        <v>124</v>
      </c>
      <c r="L14" s="19" t="s">
        <v>122</v>
      </c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>
        <v>70000</v>
      </c>
      <c r="G15" s="13">
        <v>10500</v>
      </c>
      <c r="H15" s="13"/>
      <c r="I15" s="13"/>
      <c r="J15" s="13">
        <f t="shared" si="0"/>
        <v>0</v>
      </c>
      <c r="K15" s="9"/>
      <c r="L15" s="19"/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50000</v>
      </c>
      <c r="G16" s="13">
        <v>10500</v>
      </c>
      <c r="H16" s="13">
        <v>35000</v>
      </c>
      <c r="I16" s="13"/>
      <c r="J16" s="13">
        <f t="shared" si="0"/>
        <v>35000</v>
      </c>
      <c r="K16" s="9" t="s">
        <v>125</v>
      </c>
      <c r="L16" s="19" t="s">
        <v>40</v>
      </c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120</v>
      </c>
      <c r="L17" s="19" t="s">
        <v>40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:J18" si="1">SUM(F13:F17)</f>
        <v>155000</v>
      </c>
      <c r="G18" s="25">
        <f t="shared" si="1"/>
        <v>21000</v>
      </c>
      <c r="H18" s="25">
        <f t="shared" si="1"/>
        <v>140000</v>
      </c>
      <c r="I18" s="25">
        <f t="shared" si="1"/>
        <v>35000</v>
      </c>
      <c r="J18" s="25">
        <f t="shared" si="1"/>
        <v>175000</v>
      </c>
      <c r="K18" s="46" t="s">
        <v>126</v>
      </c>
      <c r="L18" s="61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-17500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157500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153000</v>
      </c>
    </row>
    <row r="22" spans="1:12" ht="18.75" x14ac:dyDescent="0.3">
      <c r="A22" s="79" t="s">
        <v>121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310500</v>
      </c>
    </row>
    <row r="24" spans="1:12" ht="15.75" x14ac:dyDescent="0.25">
      <c r="A24" s="90" t="s">
        <v>63</v>
      </c>
      <c r="B24" s="91"/>
      <c r="C24" s="91"/>
      <c r="D24" s="91"/>
      <c r="E24" s="92"/>
    </row>
    <row r="25" spans="1:12" ht="15.75" x14ac:dyDescent="0.25">
      <c r="B25" s="15" t="s">
        <v>67</v>
      </c>
      <c r="C25" s="10">
        <v>1</v>
      </c>
      <c r="D25" s="7" t="s">
        <v>38</v>
      </c>
      <c r="E25" s="90">
        <v>50000</v>
      </c>
      <c r="F25" s="92"/>
      <c r="G25" s="13">
        <v>3500</v>
      </c>
    </row>
    <row r="27" spans="1:12" ht="15.75" x14ac:dyDescent="0.25">
      <c r="A27" s="1">
        <v>2</v>
      </c>
      <c r="B27" s="3" t="s">
        <v>32</v>
      </c>
      <c r="C27" s="10">
        <v>2</v>
      </c>
      <c r="D27" s="7" t="s">
        <v>33</v>
      </c>
      <c r="E27" s="13">
        <v>35000</v>
      </c>
      <c r="F27" s="13">
        <v>35000</v>
      </c>
      <c r="G27" s="90" t="s">
        <v>72</v>
      </c>
      <c r="H27" s="91"/>
      <c r="I27" s="91"/>
      <c r="J27" s="91"/>
      <c r="K27" s="91"/>
      <c r="L27" s="92"/>
    </row>
    <row r="28" spans="1:12" ht="6" customHeight="1" x14ac:dyDescent="0.25"/>
    <row r="29" spans="1:12" x14ac:dyDescent="0.25">
      <c r="A29" s="93" t="s">
        <v>80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  <row r="30" spans="1:12" x14ac:dyDescent="0.25">
      <c r="A30" s="93" t="s">
        <v>88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1" spans="1:12" ht="6.75" customHeight="1" x14ac:dyDescent="0.25"/>
    <row r="32" spans="1:12" x14ac:dyDescent="0.25">
      <c r="A32" s="93" t="s">
        <v>101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</row>
  </sheetData>
  <mergeCells count="18">
    <mergeCell ref="A32:L32"/>
    <mergeCell ref="K11:L11"/>
    <mergeCell ref="A18:D18"/>
    <mergeCell ref="A19:I19"/>
    <mergeCell ref="A20:I20"/>
    <mergeCell ref="A21:I21"/>
    <mergeCell ref="A22:I22"/>
    <mergeCell ref="A24:E24"/>
    <mergeCell ref="E25:F25"/>
    <mergeCell ref="G27:L27"/>
    <mergeCell ref="A29:L29"/>
    <mergeCell ref="A30:L3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0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127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62"/>
    </row>
    <row r="7" spans="1:12" ht="18.75" x14ac:dyDescent="0.3">
      <c r="D7" s="62" t="s">
        <v>24</v>
      </c>
      <c r="E7" s="62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62"/>
      <c r="E8" s="62"/>
      <c r="F8" s="62"/>
      <c r="G8" s="62"/>
      <c r="H8" s="62"/>
      <c r="I8" s="62"/>
      <c r="J8" s="62"/>
      <c r="K8" s="63"/>
      <c r="L8" s="63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/>
      <c r="G13" s="13"/>
      <c r="H13" s="13"/>
      <c r="I13" s="13"/>
      <c r="J13" s="13">
        <f>SUM(H13:I13)</f>
        <v>0</v>
      </c>
      <c r="K13" s="9"/>
      <c r="L13" s="19"/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/>
      <c r="G14" s="13"/>
      <c r="H14" s="13">
        <v>35000</v>
      </c>
      <c r="I14" s="13"/>
      <c r="J14" s="13">
        <f t="shared" ref="J14:J17" si="0">SUM(H14:I14)</f>
        <v>35000</v>
      </c>
      <c r="K14" s="9" t="s">
        <v>134</v>
      </c>
      <c r="L14" s="19" t="s">
        <v>132</v>
      </c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/>
      <c r="G15" s="13">
        <v>31500</v>
      </c>
      <c r="H15" s="13"/>
      <c r="I15" s="8">
        <v>105000</v>
      </c>
      <c r="J15" s="13">
        <f t="shared" si="0"/>
        <v>105000</v>
      </c>
      <c r="K15" s="9" t="s">
        <v>131</v>
      </c>
      <c r="L15" s="65" t="s">
        <v>128</v>
      </c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50000</v>
      </c>
      <c r="G16" s="13">
        <v>10500</v>
      </c>
      <c r="H16" s="13">
        <v>35000</v>
      </c>
      <c r="I16" s="13"/>
      <c r="J16" s="13">
        <f t="shared" si="0"/>
        <v>35000</v>
      </c>
      <c r="K16" s="9" t="s">
        <v>135</v>
      </c>
      <c r="L16" s="19" t="s">
        <v>132</v>
      </c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133</v>
      </c>
      <c r="L17" s="19" t="s">
        <v>132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:J18" si="1">SUM(F13:F17)</f>
        <v>50000</v>
      </c>
      <c r="G18" s="25">
        <f t="shared" si="1"/>
        <v>42000</v>
      </c>
      <c r="H18" s="25">
        <f t="shared" si="1"/>
        <v>105000</v>
      </c>
      <c r="I18" s="26">
        <f t="shared" si="1"/>
        <v>105000</v>
      </c>
      <c r="J18" s="25">
        <f t="shared" si="1"/>
        <v>210000</v>
      </c>
      <c r="K18" s="46" t="s">
        <v>136</v>
      </c>
      <c r="L18" s="64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-21000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189000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144000</v>
      </c>
    </row>
    <row r="22" spans="1:12" ht="18.75" x14ac:dyDescent="0.3">
      <c r="A22" s="79" t="s">
        <v>129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333000</v>
      </c>
    </row>
    <row r="24" spans="1:12" ht="14.25" customHeight="1" x14ac:dyDescent="0.25">
      <c r="A24" s="93" t="s">
        <v>130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</row>
    <row r="26" spans="1:12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</row>
    <row r="27" spans="1:12" ht="18.75" customHeight="1" x14ac:dyDescent="0.25"/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</sheetData>
  <mergeCells count="16">
    <mergeCell ref="A10:L10"/>
    <mergeCell ref="A4:L4"/>
    <mergeCell ref="C6:I6"/>
    <mergeCell ref="J6:K6"/>
    <mergeCell ref="F7:L7"/>
    <mergeCell ref="A9:L9"/>
    <mergeCell ref="A25:L25"/>
    <mergeCell ref="A26:L26"/>
    <mergeCell ref="A28:L28"/>
    <mergeCell ref="A24:L24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6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66"/>
    </row>
    <row r="7" spans="1:12" ht="18.75" x14ac:dyDescent="0.3">
      <c r="D7" s="66" t="s">
        <v>24</v>
      </c>
      <c r="E7" s="66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66"/>
      <c r="E8" s="66"/>
      <c r="F8" s="66"/>
      <c r="G8" s="66"/>
      <c r="H8" s="66"/>
      <c r="I8" s="66"/>
      <c r="J8" s="66"/>
      <c r="K8" s="67"/>
      <c r="L8" s="67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>
        <v>35000</v>
      </c>
      <c r="G13" s="13"/>
      <c r="H13" s="13">
        <v>35000</v>
      </c>
      <c r="I13" s="13">
        <v>4000</v>
      </c>
      <c r="J13" s="13">
        <f>SUM(H13:I13)</f>
        <v>39000</v>
      </c>
      <c r="K13" s="9" t="s">
        <v>150</v>
      </c>
      <c r="L13" s="19" t="s">
        <v>40</v>
      </c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/>
      <c r="G14" s="13"/>
      <c r="H14" s="13">
        <v>35000</v>
      </c>
      <c r="I14" s="13"/>
      <c r="J14" s="13">
        <f t="shared" ref="J14:J17" si="0">SUM(H14:I14)</f>
        <v>35000</v>
      </c>
      <c r="K14" s="9" t="s">
        <v>151</v>
      </c>
      <c r="L14" s="19" t="s">
        <v>40</v>
      </c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/>
      <c r="G15" s="13">
        <v>35000</v>
      </c>
      <c r="H15" s="13"/>
      <c r="I15" s="8">
        <v>35000</v>
      </c>
      <c r="J15" s="13">
        <f t="shared" si="0"/>
        <v>35000</v>
      </c>
      <c r="K15" s="9"/>
      <c r="L15" s="19" t="s">
        <v>147</v>
      </c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50000</v>
      </c>
      <c r="G16" s="13">
        <v>10500</v>
      </c>
      <c r="H16" s="13">
        <v>35000</v>
      </c>
      <c r="I16" s="13"/>
      <c r="J16" s="13">
        <f t="shared" si="0"/>
        <v>35000</v>
      </c>
      <c r="K16" s="9" t="s">
        <v>149</v>
      </c>
      <c r="L16" s="19" t="s">
        <v>40</v>
      </c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148</v>
      </c>
      <c r="L17" s="19" t="s">
        <v>40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:J18" si="1">SUM(F13:F17)</f>
        <v>85000</v>
      </c>
      <c r="G18" s="25">
        <f t="shared" si="1"/>
        <v>45500</v>
      </c>
      <c r="H18" s="25">
        <f t="shared" si="1"/>
        <v>140000</v>
      </c>
      <c r="I18" s="25">
        <f t="shared" si="1"/>
        <v>39000</v>
      </c>
      <c r="J18" s="25">
        <f t="shared" si="1"/>
        <v>179000</v>
      </c>
      <c r="K18" s="46"/>
      <c r="L18" s="76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-17900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161100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99000</v>
      </c>
    </row>
    <row r="22" spans="1:12" ht="18.75" x14ac:dyDescent="0.3">
      <c r="A22" s="79" t="s">
        <v>138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260100</v>
      </c>
    </row>
    <row r="24" spans="1:12" ht="14.25" customHeight="1" x14ac:dyDescent="0.25">
      <c r="A24" s="93" t="s">
        <v>130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</row>
    <row r="25" spans="1:12" x14ac:dyDescent="0.25">
      <c r="A25" s="94" t="s">
        <v>139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</row>
    <row r="27" spans="1:12" x14ac:dyDescent="0.25">
      <c r="D27" s="70" t="s">
        <v>142</v>
      </c>
      <c r="E27" s="71">
        <v>43216</v>
      </c>
      <c r="F27" s="72">
        <v>70000</v>
      </c>
    </row>
    <row r="28" spans="1:12" x14ac:dyDescent="0.25">
      <c r="D28" s="68" t="s">
        <v>143</v>
      </c>
      <c r="E28" s="71">
        <v>43216</v>
      </c>
      <c r="F28" s="72">
        <v>35000</v>
      </c>
    </row>
    <row r="29" spans="1:12" x14ac:dyDescent="0.25">
      <c r="D29" s="68" t="s">
        <v>144</v>
      </c>
      <c r="E29" s="71">
        <v>43216</v>
      </c>
      <c r="F29" s="72">
        <v>35000</v>
      </c>
    </row>
    <row r="30" spans="1:12" x14ac:dyDescent="0.25">
      <c r="D30" s="68" t="s">
        <v>140</v>
      </c>
      <c r="E30" s="69">
        <v>43294</v>
      </c>
      <c r="F30" s="73">
        <v>35000</v>
      </c>
    </row>
    <row r="31" spans="1:12" x14ac:dyDescent="0.25">
      <c r="D31" s="68" t="s">
        <v>141</v>
      </c>
      <c r="E31" s="69">
        <v>43330</v>
      </c>
      <c r="F31" s="73">
        <v>35000</v>
      </c>
    </row>
    <row r="32" spans="1:12" x14ac:dyDescent="0.25">
      <c r="D32" s="68" t="s">
        <v>145</v>
      </c>
      <c r="E32" s="69">
        <v>43354</v>
      </c>
      <c r="F32" s="73">
        <v>35000</v>
      </c>
    </row>
    <row r="33" spans="4:6" x14ac:dyDescent="0.25">
      <c r="D33" s="68" t="s">
        <v>146</v>
      </c>
      <c r="E33" s="69">
        <v>43388</v>
      </c>
      <c r="F33" s="73">
        <v>35000</v>
      </c>
    </row>
  </sheetData>
  <mergeCells count="14">
    <mergeCell ref="A10:L10"/>
    <mergeCell ref="A4:L4"/>
    <mergeCell ref="C6:I6"/>
    <mergeCell ref="J6:K6"/>
    <mergeCell ref="F7:L7"/>
    <mergeCell ref="A9:L9"/>
    <mergeCell ref="A24:L24"/>
    <mergeCell ref="A25:L25"/>
    <mergeCell ref="K11:L11"/>
    <mergeCell ref="A18:D18"/>
    <mergeCell ref="A19:I19"/>
    <mergeCell ref="A20:I20"/>
    <mergeCell ref="A21:I21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" workbookViewId="0">
      <selection activeCell="L18" sqref="L18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152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74"/>
    </row>
    <row r="7" spans="1:12" ht="18.75" x14ac:dyDescent="0.3">
      <c r="D7" s="74" t="s">
        <v>24</v>
      </c>
      <c r="E7" s="74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74"/>
      <c r="E8" s="74"/>
      <c r="F8" s="74"/>
      <c r="G8" s="74"/>
      <c r="H8" s="74"/>
      <c r="I8" s="74"/>
      <c r="J8" s="74"/>
      <c r="K8" s="75"/>
      <c r="L8" s="75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18.75" customHeight="1" x14ac:dyDescent="0.3">
      <c r="A10" s="82" t="s">
        <v>95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 ht="6.75" customHeight="1" x14ac:dyDescent="0.3">
      <c r="K11" s="84"/>
      <c r="L11" s="84"/>
    </row>
    <row r="12" spans="1:12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2" ht="20.25" customHeight="1" x14ac:dyDescent="0.25">
      <c r="A13" s="1">
        <v>1</v>
      </c>
      <c r="B13" s="15" t="s">
        <v>77</v>
      </c>
      <c r="C13" s="10">
        <v>1</v>
      </c>
      <c r="D13" s="7" t="s">
        <v>78</v>
      </c>
      <c r="E13" s="13">
        <v>35000</v>
      </c>
      <c r="F13" s="13">
        <v>34500</v>
      </c>
      <c r="G13" s="13">
        <v>3500</v>
      </c>
      <c r="H13" s="13">
        <v>35000</v>
      </c>
      <c r="I13" s="13"/>
      <c r="J13" s="13"/>
      <c r="K13" s="9" t="s">
        <v>153</v>
      </c>
      <c r="L13" s="19" t="s">
        <v>40</v>
      </c>
    </row>
    <row r="14" spans="1:12" ht="20.25" customHeight="1" x14ac:dyDescent="0.25">
      <c r="A14" s="1">
        <v>2</v>
      </c>
      <c r="B14" s="3" t="s">
        <v>96</v>
      </c>
      <c r="C14" s="10">
        <v>2</v>
      </c>
      <c r="D14" s="7" t="s">
        <v>97</v>
      </c>
      <c r="E14" s="13">
        <v>35000</v>
      </c>
      <c r="F14" s="13"/>
      <c r="G14" s="13"/>
      <c r="H14" s="13">
        <v>35000</v>
      </c>
      <c r="I14" s="13"/>
      <c r="J14" s="13">
        <f t="shared" ref="J14:J17" si="0">SUM(H14:I14)</f>
        <v>35000</v>
      </c>
      <c r="K14" s="9" t="s">
        <v>154</v>
      </c>
      <c r="L14" s="19" t="s">
        <v>40</v>
      </c>
    </row>
    <row r="15" spans="1:12" ht="20.25" customHeight="1" x14ac:dyDescent="0.25">
      <c r="A15" s="1">
        <v>3</v>
      </c>
      <c r="B15" s="3" t="s">
        <v>34</v>
      </c>
      <c r="C15" s="10">
        <v>3</v>
      </c>
      <c r="D15" s="7" t="s">
        <v>35</v>
      </c>
      <c r="E15" s="13">
        <v>35000</v>
      </c>
      <c r="F15" s="13"/>
      <c r="G15" s="13">
        <v>35000</v>
      </c>
      <c r="H15" s="13"/>
      <c r="I15" s="8"/>
      <c r="J15" s="13"/>
      <c r="K15" s="9"/>
      <c r="L15" s="19"/>
    </row>
    <row r="16" spans="1:12" ht="20.25" customHeight="1" x14ac:dyDescent="0.25">
      <c r="A16" s="1">
        <v>4</v>
      </c>
      <c r="B16" s="3" t="s">
        <v>30</v>
      </c>
      <c r="C16" s="10">
        <v>4</v>
      </c>
      <c r="D16" s="7" t="s">
        <v>31</v>
      </c>
      <c r="E16" s="13">
        <v>35000</v>
      </c>
      <c r="F16" s="13">
        <v>50000</v>
      </c>
      <c r="G16" s="13">
        <v>10500</v>
      </c>
      <c r="H16" s="13"/>
      <c r="I16" s="13"/>
      <c r="J16" s="13"/>
      <c r="K16" s="9"/>
      <c r="L16" s="19"/>
    </row>
    <row r="17" spans="1:12" ht="20.25" customHeight="1" x14ac:dyDescent="0.25">
      <c r="A17" s="1">
        <v>5</v>
      </c>
      <c r="B17" s="3" t="s">
        <v>36</v>
      </c>
      <c r="C17" s="10">
        <v>5</v>
      </c>
      <c r="D17" s="7" t="s">
        <v>27</v>
      </c>
      <c r="E17" s="13">
        <v>35000</v>
      </c>
      <c r="F17" s="13"/>
      <c r="G17" s="13"/>
      <c r="H17" s="13">
        <v>35000</v>
      </c>
      <c r="I17" s="13"/>
      <c r="J17" s="13">
        <f t="shared" si="0"/>
        <v>35000</v>
      </c>
      <c r="K17" s="9" t="s">
        <v>155</v>
      </c>
      <c r="L17" s="19" t="s">
        <v>40</v>
      </c>
    </row>
    <row r="18" spans="1:12" ht="24.75" customHeight="1" x14ac:dyDescent="0.25">
      <c r="A18" s="88" t="s">
        <v>20</v>
      </c>
      <c r="B18" s="88"/>
      <c r="C18" s="88"/>
      <c r="D18" s="88"/>
      <c r="E18" s="25">
        <f>SUM(E13:E17)</f>
        <v>175000</v>
      </c>
      <c r="F18" s="25">
        <f t="shared" ref="F18:J18" si="1">SUM(F13:F17)</f>
        <v>84500</v>
      </c>
      <c r="G18" s="25">
        <f t="shared" si="1"/>
        <v>49000</v>
      </c>
      <c r="H18" s="25">
        <f t="shared" si="1"/>
        <v>105000</v>
      </c>
      <c r="I18" s="25">
        <f t="shared" si="1"/>
        <v>0</v>
      </c>
      <c r="J18" s="25">
        <f t="shared" si="1"/>
        <v>70000</v>
      </c>
      <c r="K18" s="46"/>
      <c r="L18" s="76" t="s">
        <v>44</v>
      </c>
    </row>
    <row r="19" spans="1:12" ht="17.25" customHeight="1" x14ac:dyDescent="0.3">
      <c r="A19" s="79" t="s">
        <v>18</v>
      </c>
      <c r="B19" s="79"/>
      <c r="C19" s="79"/>
      <c r="D19" s="79"/>
      <c r="E19" s="79"/>
      <c r="F19" s="79"/>
      <c r="G19" s="79"/>
      <c r="H19" s="79"/>
      <c r="I19" s="79"/>
      <c r="J19" s="28">
        <f>-J18*0.1</f>
        <v>-7000</v>
      </c>
    </row>
    <row r="20" spans="1:12" ht="18.75" x14ac:dyDescent="0.3">
      <c r="A20" s="89" t="s">
        <v>19</v>
      </c>
      <c r="B20" s="89"/>
      <c r="C20" s="89"/>
      <c r="D20" s="89"/>
      <c r="E20" s="89"/>
      <c r="F20" s="89"/>
      <c r="G20" s="89"/>
      <c r="H20" s="89"/>
      <c r="I20" s="89"/>
      <c r="J20" s="38">
        <f>SUM(J18:J19)</f>
        <v>63000</v>
      </c>
    </row>
    <row r="21" spans="1:12" ht="18.75" x14ac:dyDescent="0.3">
      <c r="A21" s="89" t="s">
        <v>56</v>
      </c>
      <c r="B21" s="89"/>
      <c r="C21" s="89"/>
      <c r="D21" s="89"/>
      <c r="E21" s="89"/>
      <c r="F21" s="89"/>
      <c r="G21" s="89"/>
      <c r="H21" s="89"/>
      <c r="I21" s="89"/>
      <c r="J21" s="38">
        <v>99000</v>
      </c>
    </row>
    <row r="22" spans="1:12" ht="18.75" x14ac:dyDescent="0.3">
      <c r="A22" s="79" t="s">
        <v>156</v>
      </c>
      <c r="B22" s="79"/>
      <c r="C22" s="79"/>
      <c r="D22" s="79"/>
      <c r="E22" s="79"/>
      <c r="F22" s="79"/>
      <c r="G22" s="79"/>
      <c r="H22" s="79"/>
      <c r="I22" s="79"/>
      <c r="J22" s="40">
        <f>SUM(J20:J21)</f>
        <v>162000</v>
      </c>
    </row>
  </sheetData>
  <mergeCells count="12">
    <mergeCell ref="A22:I22"/>
    <mergeCell ref="A4:L4"/>
    <mergeCell ref="C6:I6"/>
    <mergeCell ref="J6:K6"/>
    <mergeCell ref="F7:L7"/>
    <mergeCell ref="A9:L9"/>
    <mergeCell ref="A10:L10"/>
    <mergeCell ref="K11:L11"/>
    <mergeCell ref="A18:D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A23" sqref="A23:I2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21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20"/>
    </row>
    <row r="7" spans="1:12" ht="18.75" x14ac:dyDescent="0.3">
      <c r="D7" s="20" t="s">
        <v>24</v>
      </c>
      <c r="E7" s="20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20"/>
      <c r="E8" s="20"/>
      <c r="F8" s="20"/>
      <c r="G8" s="20"/>
      <c r="H8" s="20"/>
      <c r="I8" s="20"/>
      <c r="J8" s="20"/>
      <c r="K8" s="21"/>
      <c r="L8" s="21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>
        <v>35000</v>
      </c>
      <c r="I12" s="13"/>
      <c r="J12" s="13">
        <f>SUM(H12:I12)</f>
        <v>35000</v>
      </c>
      <c r="K12" s="9" t="s">
        <v>41</v>
      </c>
      <c r="L12" s="1" t="s">
        <v>29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5" si="0">SUM(H13:I13)</f>
        <v>35000</v>
      </c>
      <c r="K13" s="9" t="s">
        <v>42</v>
      </c>
      <c r="L13" s="1" t="s">
        <v>43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42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>
        <v>35000</v>
      </c>
      <c r="I15" s="13"/>
      <c r="J15" s="13">
        <f t="shared" si="0"/>
        <v>35000</v>
      </c>
      <c r="K15" s="9" t="s">
        <v>39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>SUM(H16:I16)</f>
        <v>35000</v>
      </c>
      <c r="K16" s="9" t="s">
        <v>28</v>
      </c>
      <c r="L16" s="1" t="s">
        <v>29</v>
      </c>
    </row>
    <row r="17" spans="1:12" ht="24.75" customHeight="1" x14ac:dyDescent="0.25">
      <c r="A17" s="88" t="s">
        <v>20</v>
      </c>
      <c r="B17" s="88"/>
      <c r="C17" s="88"/>
      <c r="D17" s="88"/>
      <c r="E17" s="13"/>
      <c r="F17" s="13"/>
      <c r="G17" s="13"/>
      <c r="H17" s="25">
        <f>SUM(H12:H16)</f>
        <v>175000</v>
      </c>
      <c r="I17" s="26"/>
      <c r="J17" s="25">
        <f>SUM(J12:J16)</f>
        <v>175000</v>
      </c>
      <c r="K17" s="27" t="s">
        <v>42</v>
      </c>
      <c r="L17" s="22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v>-17500</v>
      </c>
    </row>
    <row r="19" spans="1:12" ht="18.75" x14ac:dyDescent="0.3">
      <c r="A19" s="79" t="s">
        <v>45</v>
      </c>
      <c r="B19" s="79"/>
      <c r="C19" s="79"/>
      <c r="D19" s="79"/>
      <c r="E19" s="79"/>
      <c r="F19" s="79"/>
      <c r="G19" s="79"/>
      <c r="H19" s="79"/>
      <c r="I19" s="79"/>
      <c r="J19" s="28">
        <v>-6000</v>
      </c>
    </row>
    <row r="20" spans="1:12" ht="18.75" x14ac:dyDescent="0.3">
      <c r="A20" s="79" t="s">
        <v>46</v>
      </c>
      <c r="B20" s="79"/>
      <c r="C20" s="79"/>
      <c r="D20" s="79"/>
      <c r="E20" s="79"/>
      <c r="F20" s="79"/>
      <c r="G20" s="79"/>
      <c r="H20" s="79"/>
      <c r="I20" s="79"/>
      <c r="J20" s="28">
        <v>-16000</v>
      </c>
    </row>
    <row r="21" spans="1:12" ht="18.75" x14ac:dyDescent="0.3">
      <c r="A21" s="85" t="s">
        <v>47</v>
      </c>
      <c r="B21" s="86"/>
      <c r="C21" s="86"/>
      <c r="D21" s="86"/>
      <c r="E21" s="86"/>
      <c r="F21" s="86"/>
      <c r="G21" s="86"/>
      <c r="H21" s="86"/>
      <c r="I21" s="87"/>
      <c r="J21" s="28">
        <v>-64000</v>
      </c>
    </row>
    <row r="22" spans="1:12" ht="18.75" x14ac:dyDescent="0.3">
      <c r="A22" s="85" t="s">
        <v>48</v>
      </c>
      <c r="B22" s="86"/>
      <c r="C22" s="86"/>
      <c r="D22" s="86"/>
      <c r="E22" s="86"/>
      <c r="F22" s="86"/>
      <c r="G22" s="86"/>
      <c r="H22" s="86"/>
      <c r="I22" s="87"/>
      <c r="J22" s="28">
        <v>-27000</v>
      </c>
    </row>
    <row r="23" spans="1:12" ht="18.75" x14ac:dyDescent="0.3">
      <c r="A23" s="79" t="s">
        <v>50</v>
      </c>
      <c r="B23" s="79"/>
      <c r="C23" s="79"/>
      <c r="D23" s="79"/>
      <c r="E23" s="79"/>
      <c r="F23" s="79"/>
      <c r="G23" s="79"/>
      <c r="H23" s="79"/>
      <c r="I23" s="79"/>
      <c r="J23" s="28">
        <f>SUM(J17:J22)</f>
        <v>44500</v>
      </c>
    </row>
  </sheetData>
  <mergeCells count="13">
    <mergeCell ref="A23:I23"/>
    <mergeCell ref="A4:L4"/>
    <mergeCell ref="C6:I6"/>
    <mergeCell ref="J6:K6"/>
    <mergeCell ref="F7:L7"/>
    <mergeCell ref="A9:L9"/>
    <mergeCell ref="K10:L10"/>
    <mergeCell ref="A19:I19"/>
    <mergeCell ref="A20:I20"/>
    <mergeCell ref="A22:I22"/>
    <mergeCell ref="A21:I21"/>
    <mergeCell ref="A17:D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J20" sqref="J20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49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23"/>
    </row>
    <row r="7" spans="1:12" ht="18.75" x14ac:dyDescent="0.3">
      <c r="D7" s="23" t="s">
        <v>24</v>
      </c>
      <c r="E7" s="23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>
        <v>35000</v>
      </c>
      <c r="I12" s="13"/>
      <c r="J12" s="13">
        <f>SUM(H12:I12)</f>
        <v>35000</v>
      </c>
      <c r="K12" s="9" t="s">
        <v>51</v>
      </c>
      <c r="L12" s="1" t="s">
        <v>43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6" si="0">SUM(H13:I13)</f>
        <v>35000</v>
      </c>
      <c r="K13" s="9" t="s">
        <v>51</v>
      </c>
      <c r="L13" s="1" t="s">
        <v>43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51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>
        <v>35000</v>
      </c>
      <c r="I15" s="13"/>
      <c r="J15" s="13">
        <f t="shared" si="0"/>
        <v>35000</v>
      </c>
      <c r="K15" s="9" t="s">
        <v>51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51</v>
      </c>
      <c r="L16" s="1" t="s">
        <v>29</v>
      </c>
    </row>
    <row r="17" spans="1:12" ht="24.75" customHeight="1" x14ac:dyDescent="0.25">
      <c r="A17" s="88" t="s">
        <v>20</v>
      </c>
      <c r="B17" s="88"/>
      <c r="C17" s="88"/>
      <c r="D17" s="88"/>
      <c r="E17" s="13">
        <f>SUM(E12:E16)</f>
        <v>175000</v>
      </c>
      <c r="F17" s="13"/>
      <c r="G17" s="33"/>
      <c r="H17" s="13">
        <f>SUM(H12:H16)</f>
        <v>175000</v>
      </c>
      <c r="I17" s="33"/>
      <c r="J17" s="13">
        <f>SUM(J12:J16)</f>
        <v>175000</v>
      </c>
      <c r="K17" s="9" t="s">
        <v>52</v>
      </c>
      <c r="L17" s="22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v>-17500</v>
      </c>
    </row>
    <row r="19" spans="1:12" ht="18.75" x14ac:dyDescent="0.3">
      <c r="A19" s="79" t="s">
        <v>19</v>
      </c>
      <c r="B19" s="79"/>
      <c r="C19" s="79"/>
      <c r="D19" s="79"/>
      <c r="E19" s="79"/>
      <c r="F19" s="79"/>
      <c r="G19" s="79"/>
      <c r="H19" s="79"/>
      <c r="I19" s="79"/>
      <c r="J19" s="28">
        <f>SUM(J17:J18)</f>
        <v>157500</v>
      </c>
    </row>
  </sheetData>
  <mergeCells count="9">
    <mergeCell ref="A19:I19"/>
    <mergeCell ref="A17:D17"/>
    <mergeCell ref="A18:I18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H23" sqref="H23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53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30"/>
    </row>
    <row r="7" spans="1:12" ht="18.75" x14ac:dyDescent="0.3">
      <c r="D7" s="30" t="s">
        <v>24</v>
      </c>
      <c r="E7" s="30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30"/>
      <c r="E8" s="30"/>
      <c r="F8" s="30"/>
      <c r="G8" s="30"/>
      <c r="H8" s="30"/>
      <c r="I8" s="30"/>
      <c r="J8" s="30"/>
      <c r="K8" s="31"/>
      <c r="L8" s="31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/>
      <c r="I12" s="13"/>
      <c r="J12" s="13">
        <f>SUM(H12:I12)</f>
        <v>0</v>
      </c>
      <c r="K12" s="9"/>
      <c r="L12" s="1"/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5" si="0">SUM(H13:I13)</f>
        <v>35000</v>
      </c>
      <c r="K13" s="9" t="s">
        <v>54</v>
      </c>
      <c r="L13" s="1" t="s">
        <v>29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54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/>
      <c r="I15" s="13"/>
      <c r="J15" s="13">
        <f t="shared" si="0"/>
        <v>0</v>
      </c>
      <c r="K15" s="9"/>
      <c r="L15" s="19"/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/>
      <c r="I16" s="13">
        <v>35000</v>
      </c>
      <c r="J16" s="13"/>
      <c r="K16" s="9" t="s">
        <v>55</v>
      </c>
      <c r="L16" s="1" t="s">
        <v>29</v>
      </c>
    </row>
    <row r="17" spans="1:12" ht="24.75" customHeight="1" x14ac:dyDescent="0.25">
      <c r="A17" s="88" t="s">
        <v>20</v>
      </c>
      <c r="B17" s="88"/>
      <c r="C17" s="88"/>
      <c r="D17" s="88"/>
      <c r="E17" s="13">
        <f>SUM(E12:E16)</f>
        <v>175000</v>
      </c>
      <c r="F17" s="13"/>
      <c r="G17" s="33"/>
      <c r="H17" s="13">
        <f>SUM(H12:H16)</f>
        <v>70000</v>
      </c>
      <c r="I17" s="33"/>
      <c r="J17" s="13">
        <f>SUM(J12:J16)</f>
        <v>70000</v>
      </c>
      <c r="K17" s="9" t="s">
        <v>52</v>
      </c>
      <c r="L17" s="32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v>-17500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52500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54000</v>
      </c>
    </row>
    <row r="21" spans="1:12" ht="18.75" x14ac:dyDescent="0.3">
      <c r="A21" s="79" t="s">
        <v>57</v>
      </c>
      <c r="B21" s="79"/>
      <c r="C21" s="79"/>
      <c r="D21" s="79"/>
      <c r="E21" s="79"/>
      <c r="F21" s="79"/>
      <c r="G21" s="79"/>
      <c r="H21" s="79"/>
      <c r="I21" s="79"/>
      <c r="J21" s="29">
        <f>SUM(J19:J20)</f>
        <v>106500</v>
      </c>
    </row>
  </sheetData>
  <mergeCells count="11">
    <mergeCell ref="A17:D17"/>
    <mergeCell ref="A18:I18"/>
    <mergeCell ref="A19:I19"/>
    <mergeCell ref="A20:I20"/>
    <mergeCell ref="A21:I21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58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35"/>
    </row>
    <row r="7" spans="1:12" ht="18.75" x14ac:dyDescent="0.3">
      <c r="D7" s="35" t="s">
        <v>24</v>
      </c>
      <c r="E7" s="35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/>
      <c r="G12" s="13"/>
      <c r="H12" s="13"/>
      <c r="I12" s="13"/>
      <c r="J12" s="13"/>
      <c r="K12" s="9"/>
      <c r="L12" s="1"/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>
        <v>35000</v>
      </c>
      <c r="I13" s="13"/>
      <c r="J13" s="13">
        <f t="shared" ref="J13:J17" si="0">SUM(H13:I13)</f>
        <v>35000</v>
      </c>
      <c r="K13" s="9" t="s">
        <v>54</v>
      </c>
      <c r="L13" s="1" t="s">
        <v>29</v>
      </c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54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/>
      <c r="G15" s="13"/>
      <c r="H15" s="13"/>
      <c r="I15" s="13"/>
      <c r="J15" s="13"/>
      <c r="K15" s="9"/>
      <c r="L15" s="19"/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>
        <v>35000</v>
      </c>
      <c r="G16" s="13"/>
      <c r="H16" s="13"/>
      <c r="I16" s="13"/>
      <c r="J16" s="13"/>
      <c r="K16" s="9"/>
      <c r="L16" s="39"/>
    </row>
    <row r="17" spans="1:12" ht="24.75" customHeight="1" x14ac:dyDescent="0.25">
      <c r="A17" s="88" t="s">
        <v>20</v>
      </c>
      <c r="B17" s="88"/>
      <c r="C17" s="88"/>
      <c r="D17" s="88"/>
      <c r="E17" s="13">
        <f>SUM(E12:E16)</f>
        <v>175000</v>
      </c>
      <c r="F17" s="13"/>
      <c r="G17" s="33"/>
      <c r="H17" s="13">
        <f>SUM(H12:H16)</f>
        <v>70000</v>
      </c>
      <c r="I17" s="33"/>
      <c r="J17" s="13">
        <f t="shared" si="0"/>
        <v>70000</v>
      </c>
      <c r="K17" s="9" t="s">
        <v>52</v>
      </c>
      <c r="L17" s="37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-7000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63000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54000</v>
      </c>
    </row>
    <row r="21" spans="1:12" ht="18.75" x14ac:dyDescent="0.3">
      <c r="A21" s="79" t="s">
        <v>57</v>
      </c>
      <c r="B21" s="79"/>
      <c r="C21" s="79"/>
      <c r="D21" s="79"/>
      <c r="E21" s="79"/>
      <c r="F21" s="79"/>
      <c r="G21" s="79"/>
      <c r="H21" s="79"/>
      <c r="I21" s="79"/>
      <c r="J21" s="34">
        <f>SUM(J19:J20)</f>
        <v>117000</v>
      </c>
    </row>
  </sheetData>
  <mergeCells count="11">
    <mergeCell ref="K10:L10"/>
    <mergeCell ref="A4:L4"/>
    <mergeCell ref="C6:I6"/>
    <mergeCell ref="J6:K6"/>
    <mergeCell ref="F7:L7"/>
    <mergeCell ref="A9:L9"/>
    <mergeCell ref="A17:D17"/>
    <mergeCell ref="A18:I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61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35"/>
    </row>
    <row r="7" spans="1:12" ht="18.75" x14ac:dyDescent="0.3">
      <c r="D7" s="35" t="s">
        <v>24</v>
      </c>
      <c r="E7" s="35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37</v>
      </c>
      <c r="C12" s="10">
        <v>1</v>
      </c>
      <c r="D12" s="7" t="s">
        <v>38</v>
      </c>
      <c r="E12" s="13">
        <v>35000</v>
      </c>
      <c r="F12" s="13">
        <v>35000</v>
      </c>
      <c r="G12" s="13">
        <v>3500</v>
      </c>
      <c r="H12" s="13"/>
      <c r="I12" s="13">
        <v>20000</v>
      </c>
      <c r="J12" s="13">
        <f>SUM(H12:I12)</f>
        <v>20000</v>
      </c>
      <c r="K12" s="9" t="s">
        <v>64</v>
      </c>
      <c r="L12" s="19" t="s">
        <v>40</v>
      </c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/>
      <c r="G13" s="13"/>
      <c r="H13" s="13"/>
      <c r="I13" s="13"/>
      <c r="J13" s="13">
        <f t="shared" ref="J13:J17" si="0"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>
        <v>35000</v>
      </c>
      <c r="I14" s="13"/>
      <c r="J14" s="13">
        <f t="shared" si="0"/>
        <v>35000</v>
      </c>
      <c r="K14" s="9" t="s">
        <v>65</v>
      </c>
      <c r="L14" s="19" t="s">
        <v>40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35000</v>
      </c>
      <c r="G15" s="13">
        <v>3500</v>
      </c>
      <c r="H15" s="13"/>
      <c r="I15" s="13">
        <v>35000</v>
      </c>
      <c r="J15" s="13">
        <f t="shared" si="0"/>
        <v>35000</v>
      </c>
      <c r="K15" s="9"/>
      <c r="L15" s="19" t="s">
        <v>59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>
        <v>35000</v>
      </c>
      <c r="G16" s="13">
        <v>3500</v>
      </c>
      <c r="H16" s="13">
        <v>35000</v>
      </c>
      <c r="I16" s="13">
        <v>35000</v>
      </c>
      <c r="J16" s="13">
        <f t="shared" si="0"/>
        <v>70000</v>
      </c>
      <c r="K16" s="9" t="s">
        <v>65</v>
      </c>
      <c r="L16" s="39" t="s">
        <v>60</v>
      </c>
    </row>
    <row r="17" spans="1:12" ht="24.75" customHeight="1" x14ac:dyDescent="0.25">
      <c r="A17" s="88" t="s">
        <v>20</v>
      </c>
      <c r="B17" s="88"/>
      <c r="C17" s="88"/>
      <c r="D17" s="88"/>
      <c r="E17" s="13">
        <f>SUM(E12:E16)</f>
        <v>175000</v>
      </c>
      <c r="F17" s="13">
        <f t="shared" ref="F17:I17" si="1">SUM(F12:F16)</f>
        <v>105000</v>
      </c>
      <c r="G17" s="13">
        <f t="shared" si="1"/>
        <v>10500</v>
      </c>
      <c r="H17" s="13">
        <f t="shared" si="1"/>
        <v>70000</v>
      </c>
      <c r="I17" s="13">
        <f t="shared" si="1"/>
        <v>90000</v>
      </c>
      <c r="J17" s="13">
        <f t="shared" si="0"/>
        <v>160000</v>
      </c>
      <c r="K17" s="9" t="s">
        <v>65</v>
      </c>
      <c r="L17" s="37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-16000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144000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54000</v>
      </c>
    </row>
    <row r="21" spans="1:12" ht="18.75" x14ac:dyDescent="0.3">
      <c r="A21" s="79" t="s">
        <v>62</v>
      </c>
      <c r="B21" s="79"/>
      <c r="C21" s="79"/>
      <c r="D21" s="79"/>
      <c r="E21" s="79"/>
      <c r="F21" s="79"/>
      <c r="G21" s="79"/>
      <c r="H21" s="79"/>
      <c r="I21" s="79"/>
      <c r="J21" s="40">
        <f>SUM(J19:J20)</f>
        <v>198000</v>
      </c>
    </row>
    <row r="23" spans="1:12" ht="15.75" x14ac:dyDescent="0.25">
      <c r="A23" s="90" t="s">
        <v>63</v>
      </c>
      <c r="B23" s="91"/>
      <c r="C23" s="91"/>
      <c r="D23" s="91"/>
      <c r="E23" s="92"/>
    </row>
  </sheetData>
  <mergeCells count="12">
    <mergeCell ref="K10:L10"/>
    <mergeCell ref="A23:E23"/>
    <mergeCell ref="A4:L4"/>
    <mergeCell ref="C6:I6"/>
    <mergeCell ref="J6:K6"/>
    <mergeCell ref="F7:L7"/>
    <mergeCell ref="A9:L9"/>
    <mergeCell ref="A17:D17"/>
    <mergeCell ref="A18:I18"/>
    <mergeCell ref="A19:I19"/>
    <mergeCell ref="A20:I20"/>
    <mergeCell ref="A21:I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66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41"/>
    </row>
    <row r="7" spans="1:12" ht="18.75" x14ac:dyDescent="0.3">
      <c r="D7" s="41" t="s">
        <v>24</v>
      </c>
      <c r="E7" s="41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41"/>
      <c r="E8" s="41"/>
      <c r="F8" s="41"/>
      <c r="G8" s="41"/>
      <c r="H8" s="41"/>
      <c r="I8" s="41"/>
      <c r="J8" s="41"/>
      <c r="K8" s="42"/>
      <c r="L8" s="42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/>
      <c r="C12" s="10"/>
      <c r="D12" s="7"/>
      <c r="E12" s="13"/>
      <c r="F12" s="13"/>
      <c r="G12" s="13"/>
      <c r="H12" s="13"/>
      <c r="I12" s="13"/>
      <c r="J12" s="13">
        <f>SUM(H12:I12)</f>
        <v>0</v>
      </c>
      <c r="K12" s="9"/>
      <c r="L12" s="19"/>
    </row>
    <row r="13" spans="1:12" ht="20.25" customHeight="1" x14ac:dyDescent="0.25">
      <c r="A13" s="1">
        <v>2</v>
      </c>
      <c r="B13" s="3" t="s">
        <v>32</v>
      </c>
      <c r="C13" s="10">
        <v>2</v>
      </c>
      <c r="D13" s="7" t="s">
        <v>33</v>
      </c>
      <c r="E13" s="13">
        <v>35000</v>
      </c>
      <c r="F13" s="13">
        <v>35000</v>
      </c>
      <c r="G13" s="13"/>
      <c r="H13" s="13"/>
      <c r="I13" s="13"/>
      <c r="J13" s="13">
        <f t="shared" ref="J13:J16" si="0"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/>
      <c r="G14" s="13"/>
      <c r="H14" s="13"/>
      <c r="I14" s="13"/>
      <c r="J14" s="13">
        <f t="shared" si="0"/>
        <v>0</v>
      </c>
      <c r="K14" s="9"/>
      <c r="L14" s="19"/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35000</v>
      </c>
      <c r="G15" s="13">
        <v>3500</v>
      </c>
      <c r="H15" s="13"/>
      <c r="I15" s="13"/>
      <c r="J15" s="13">
        <f t="shared" si="0"/>
        <v>0</v>
      </c>
      <c r="K15" s="9"/>
      <c r="L15" s="19"/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69</v>
      </c>
      <c r="L16" s="39" t="s">
        <v>70</v>
      </c>
    </row>
    <row r="17" spans="1:12" ht="24.75" customHeight="1" x14ac:dyDescent="0.25">
      <c r="A17" s="88" t="s">
        <v>20</v>
      </c>
      <c r="B17" s="88"/>
      <c r="C17" s="88"/>
      <c r="D17" s="88"/>
      <c r="E17" s="13">
        <f>SUM(E12:E16)</f>
        <v>140000</v>
      </c>
      <c r="F17" s="13">
        <f t="shared" ref="F17:J17" si="1">SUM(F12:F16)</f>
        <v>70000</v>
      </c>
      <c r="G17" s="13">
        <f t="shared" si="1"/>
        <v>3500</v>
      </c>
      <c r="H17" s="13">
        <f t="shared" si="1"/>
        <v>35000</v>
      </c>
      <c r="I17" s="13">
        <f t="shared" si="1"/>
        <v>0</v>
      </c>
      <c r="J17" s="13">
        <f t="shared" si="1"/>
        <v>35000</v>
      </c>
      <c r="K17" s="9"/>
      <c r="L17" s="76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-3500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31500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99000</v>
      </c>
    </row>
    <row r="21" spans="1:12" ht="18.75" x14ac:dyDescent="0.3">
      <c r="A21" s="79" t="s">
        <v>68</v>
      </c>
      <c r="B21" s="79"/>
      <c r="C21" s="79"/>
      <c r="D21" s="79"/>
      <c r="E21" s="79"/>
      <c r="F21" s="79"/>
      <c r="G21" s="79"/>
      <c r="H21" s="79"/>
      <c r="I21" s="79"/>
      <c r="J21" s="40">
        <f>SUM(J19:J20)</f>
        <v>130500</v>
      </c>
    </row>
    <row r="23" spans="1:12" ht="15.75" x14ac:dyDescent="0.25">
      <c r="A23" s="90" t="s">
        <v>63</v>
      </c>
      <c r="B23" s="91"/>
      <c r="C23" s="91"/>
      <c r="D23" s="91"/>
      <c r="E23" s="92"/>
    </row>
    <row r="24" spans="1:12" ht="15.75" x14ac:dyDescent="0.25">
      <c r="B24" s="15" t="s">
        <v>67</v>
      </c>
      <c r="C24" s="10">
        <v>1</v>
      </c>
      <c r="D24" s="7" t="s">
        <v>38</v>
      </c>
      <c r="E24" s="90">
        <v>50000</v>
      </c>
      <c r="F24" s="92"/>
      <c r="G24" s="13">
        <v>3500</v>
      </c>
    </row>
  </sheetData>
  <mergeCells count="13">
    <mergeCell ref="K10:L10"/>
    <mergeCell ref="A4:L4"/>
    <mergeCell ref="C6:I6"/>
    <mergeCell ref="J6:K6"/>
    <mergeCell ref="F7:L7"/>
    <mergeCell ref="A9:L9"/>
    <mergeCell ref="E24:F24"/>
    <mergeCell ref="A17:D17"/>
    <mergeCell ref="A18:I18"/>
    <mergeCell ref="A19:I19"/>
    <mergeCell ref="A20:I20"/>
    <mergeCell ref="A21:I21"/>
    <mergeCell ref="A23:E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J19" sqref="J19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71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43"/>
    </row>
    <row r="7" spans="1:12" ht="18.75" x14ac:dyDescent="0.3">
      <c r="D7" s="43" t="s">
        <v>24</v>
      </c>
      <c r="E7" s="43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77</v>
      </c>
      <c r="C12" s="10">
        <v>1</v>
      </c>
      <c r="D12" s="7" t="s">
        <v>78</v>
      </c>
      <c r="E12" s="13">
        <v>35000</v>
      </c>
      <c r="F12" s="13"/>
      <c r="G12" s="13"/>
      <c r="H12" s="13">
        <v>70000</v>
      </c>
      <c r="I12" s="13"/>
      <c r="J12" s="13">
        <f>SUM(H12:I12)</f>
        <v>70000</v>
      </c>
      <c r="K12" s="9" t="s">
        <v>79</v>
      </c>
      <c r="L12" s="19" t="s">
        <v>29</v>
      </c>
    </row>
    <row r="13" spans="1:12" ht="20.25" customHeight="1" x14ac:dyDescent="0.25">
      <c r="A13" s="1">
        <v>2</v>
      </c>
      <c r="B13" s="3"/>
      <c r="C13" s="10"/>
      <c r="D13" s="7"/>
      <c r="E13" s="13"/>
      <c r="F13" s="13"/>
      <c r="G13" s="13"/>
      <c r="H13" s="13"/>
      <c r="I13" s="13"/>
      <c r="J13" s="13">
        <f t="shared" ref="J13:J16" si="0"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>
        <v>35000</v>
      </c>
      <c r="G14" s="13"/>
      <c r="H14" s="13"/>
      <c r="I14" s="13">
        <v>35000</v>
      </c>
      <c r="J14" s="13">
        <f t="shared" si="0"/>
        <v>35000</v>
      </c>
      <c r="K14" s="9"/>
      <c r="L14" s="19" t="s">
        <v>73</v>
      </c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70000</v>
      </c>
      <c r="G15" s="13">
        <v>7000</v>
      </c>
      <c r="H15" s="13">
        <v>35000</v>
      </c>
      <c r="I15" s="13"/>
      <c r="J15" s="13">
        <f t="shared" si="0"/>
        <v>35000</v>
      </c>
      <c r="K15" s="9" t="s">
        <v>75</v>
      </c>
      <c r="L15" s="19" t="s">
        <v>40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76</v>
      </c>
      <c r="L16" s="19" t="s">
        <v>40</v>
      </c>
    </row>
    <row r="17" spans="1:12" ht="24.75" customHeight="1" x14ac:dyDescent="0.25">
      <c r="A17" s="88" t="s">
        <v>20</v>
      </c>
      <c r="B17" s="88"/>
      <c r="C17" s="88"/>
      <c r="D17" s="88"/>
      <c r="E17" s="25">
        <f>SUM(E12:E16)</f>
        <v>140000</v>
      </c>
      <c r="F17" s="25">
        <f t="shared" ref="F17:I17" si="1">SUM(F12:F16)</f>
        <v>105000</v>
      </c>
      <c r="G17" s="25">
        <f t="shared" si="1"/>
        <v>7000</v>
      </c>
      <c r="H17" s="25">
        <f t="shared" si="1"/>
        <v>140000</v>
      </c>
      <c r="I17" s="25">
        <f t="shared" si="1"/>
        <v>35000</v>
      </c>
      <c r="J17" s="25">
        <f>SUM(J12:J16)</f>
        <v>175000</v>
      </c>
      <c r="K17" s="46" t="s">
        <v>79</v>
      </c>
      <c r="L17" s="45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-17500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157500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>
        <v>89000</v>
      </c>
    </row>
    <row r="21" spans="1:12" ht="18.75" x14ac:dyDescent="0.3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40">
        <f>SUM(J19:J20)</f>
        <v>246500</v>
      </c>
    </row>
    <row r="23" spans="1:12" ht="15.75" x14ac:dyDescent="0.25">
      <c r="A23" s="90" t="s">
        <v>63</v>
      </c>
      <c r="B23" s="91"/>
      <c r="C23" s="91"/>
      <c r="D23" s="91"/>
      <c r="E23" s="92"/>
    </row>
    <row r="24" spans="1:12" ht="15.75" x14ac:dyDescent="0.25">
      <c r="B24" s="15" t="s">
        <v>67</v>
      </c>
      <c r="C24" s="10">
        <v>1</v>
      </c>
      <c r="D24" s="7" t="s">
        <v>38</v>
      </c>
      <c r="E24" s="90">
        <v>50000</v>
      </c>
      <c r="F24" s="92"/>
      <c r="G24" s="13">
        <v>3500</v>
      </c>
    </row>
    <row r="26" spans="1:12" ht="15.75" x14ac:dyDescent="0.25">
      <c r="A26" s="1">
        <v>2</v>
      </c>
      <c r="B26" s="3" t="s">
        <v>32</v>
      </c>
      <c r="C26" s="10">
        <v>2</v>
      </c>
      <c r="D26" s="7" t="s">
        <v>33</v>
      </c>
      <c r="E26" s="13">
        <v>35000</v>
      </c>
      <c r="F26" s="13">
        <v>35000</v>
      </c>
      <c r="G26" s="90" t="s">
        <v>72</v>
      </c>
      <c r="H26" s="91"/>
      <c r="I26" s="91"/>
      <c r="J26" s="91"/>
      <c r="K26" s="91"/>
      <c r="L26" s="92"/>
    </row>
    <row r="28" spans="1:12" x14ac:dyDescent="0.25">
      <c r="A28" s="93" t="s">
        <v>80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 t="s">
        <v>81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</sheetData>
  <mergeCells count="16">
    <mergeCell ref="A28:L28"/>
    <mergeCell ref="A29:L29"/>
    <mergeCell ref="K10:L10"/>
    <mergeCell ref="A4:L4"/>
    <mergeCell ref="C6:I6"/>
    <mergeCell ref="J6:K6"/>
    <mergeCell ref="F7:L7"/>
    <mergeCell ref="A9:L9"/>
    <mergeCell ref="E24:F24"/>
    <mergeCell ref="G26:L26"/>
    <mergeCell ref="A17:D17"/>
    <mergeCell ref="A18:I18"/>
    <mergeCell ref="A19:I19"/>
    <mergeCell ref="A20:I20"/>
    <mergeCell ref="A21:I21"/>
    <mergeCell ref="A23:E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5" workbookViewId="0">
      <selection activeCell="A21" sqref="A21:I21"/>
    </sheetView>
  </sheetViews>
  <sheetFormatPr baseColWidth="10" defaultRowHeight="15" x14ac:dyDescent="0.25"/>
  <cols>
    <col min="1" max="1" width="3" customWidth="1"/>
    <col min="2" max="2" width="25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3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80" t="s">
        <v>83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10.5" customHeight="1" x14ac:dyDescent="0.3">
      <c r="E5" s="5"/>
      <c r="I5" s="5"/>
    </row>
    <row r="6" spans="1:12" ht="27" customHeight="1" x14ac:dyDescent="0.4">
      <c r="C6" s="81" t="s">
        <v>22</v>
      </c>
      <c r="D6" s="81"/>
      <c r="E6" s="81"/>
      <c r="F6" s="81"/>
      <c r="G6" s="81"/>
      <c r="H6" s="81"/>
      <c r="I6" s="81"/>
      <c r="J6" s="82" t="s">
        <v>23</v>
      </c>
      <c r="K6" s="82"/>
      <c r="L6" s="47"/>
    </row>
    <row r="7" spans="1:12" ht="18.75" x14ac:dyDescent="0.3">
      <c r="D7" s="47" t="s">
        <v>24</v>
      </c>
      <c r="E7" s="47"/>
      <c r="F7" s="83" t="s">
        <v>25</v>
      </c>
      <c r="G7" s="83"/>
      <c r="H7" s="83"/>
      <c r="I7" s="83"/>
      <c r="J7" s="83"/>
      <c r="K7" s="83"/>
      <c r="L7" s="83"/>
    </row>
    <row r="8" spans="1:12" ht="9" customHeight="1" x14ac:dyDescent="0.3">
      <c r="A8" s="4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82" t="s">
        <v>26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ht="6.75" customHeight="1" x14ac:dyDescent="0.3">
      <c r="K10" s="84"/>
      <c r="L10" s="8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15" t="s">
        <v>77</v>
      </c>
      <c r="C12" s="10">
        <v>1</v>
      </c>
      <c r="D12" s="7" t="s">
        <v>78</v>
      </c>
      <c r="E12" s="13">
        <v>35000</v>
      </c>
      <c r="F12" s="13"/>
      <c r="G12" s="90" t="s">
        <v>84</v>
      </c>
      <c r="H12" s="91"/>
      <c r="I12" s="91"/>
      <c r="J12" s="91"/>
      <c r="K12" s="91"/>
      <c r="L12" s="92"/>
    </row>
    <row r="13" spans="1:12" ht="20.25" customHeight="1" x14ac:dyDescent="0.25">
      <c r="A13" s="1">
        <v>2</v>
      </c>
      <c r="B13" s="3"/>
      <c r="C13" s="10"/>
      <c r="D13" s="7"/>
      <c r="E13" s="13"/>
      <c r="F13" s="13"/>
      <c r="G13" s="13"/>
      <c r="H13" s="13"/>
      <c r="I13" s="13"/>
      <c r="J13" s="13">
        <f>SUM(H13:I13)</f>
        <v>0</v>
      </c>
      <c r="K13" s="9"/>
      <c r="L13" s="1"/>
    </row>
    <row r="14" spans="1:12" ht="20.25" customHeight="1" x14ac:dyDescent="0.25">
      <c r="A14" s="1">
        <v>3</v>
      </c>
      <c r="B14" s="3" t="s">
        <v>34</v>
      </c>
      <c r="C14" s="10">
        <v>3</v>
      </c>
      <c r="D14" s="7" t="s">
        <v>35</v>
      </c>
      <c r="E14" s="13">
        <v>35000</v>
      </c>
      <c r="F14" s="13">
        <v>35000</v>
      </c>
      <c r="G14" s="13">
        <v>3500</v>
      </c>
      <c r="H14" s="13"/>
      <c r="I14" s="13"/>
      <c r="J14" s="13">
        <f t="shared" ref="J14:J16" si="0">SUM(H14:I14)</f>
        <v>0</v>
      </c>
      <c r="K14" s="9"/>
      <c r="L14" s="19"/>
    </row>
    <row r="15" spans="1:12" ht="20.25" customHeight="1" x14ac:dyDescent="0.25">
      <c r="A15" s="1">
        <v>4</v>
      </c>
      <c r="B15" s="3" t="s">
        <v>30</v>
      </c>
      <c r="C15" s="10">
        <v>4</v>
      </c>
      <c r="D15" s="7" t="s">
        <v>31</v>
      </c>
      <c r="E15" s="13">
        <v>35000</v>
      </c>
      <c r="F15" s="13">
        <v>70000</v>
      </c>
      <c r="G15" s="13">
        <v>7000</v>
      </c>
      <c r="H15" s="13"/>
      <c r="I15" s="13">
        <v>35000</v>
      </c>
      <c r="J15" s="13">
        <f t="shared" si="0"/>
        <v>35000</v>
      </c>
      <c r="K15" s="9"/>
      <c r="L15" s="19" t="s">
        <v>87</v>
      </c>
    </row>
    <row r="16" spans="1:12" ht="20.25" customHeight="1" x14ac:dyDescent="0.25">
      <c r="A16" s="1">
        <v>5</v>
      </c>
      <c r="B16" s="3" t="s">
        <v>36</v>
      </c>
      <c r="C16" s="10">
        <v>5</v>
      </c>
      <c r="D16" s="7" t="s">
        <v>27</v>
      </c>
      <c r="E16" s="13">
        <v>35000</v>
      </c>
      <c r="F16" s="13"/>
      <c r="G16" s="13"/>
      <c r="H16" s="13">
        <v>35000</v>
      </c>
      <c r="I16" s="13"/>
      <c r="J16" s="13">
        <f t="shared" si="0"/>
        <v>35000</v>
      </c>
      <c r="K16" s="9" t="s">
        <v>89</v>
      </c>
      <c r="L16" s="19" t="s">
        <v>70</v>
      </c>
    </row>
    <row r="17" spans="1:12" ht="24.75" customHeight="1" x14ac:dyDescent="0.25">
      <c r="A17" s="88" t="s">
        <v>20</v>
      </c>
      <c r="B17" s="88"/>
      <c r="C17" s="88"/>
      <c r="D17" s="88"/>
      <c r="E17" s="25">
        <f>SUM(E12:E16)</f>
        <v>140000</v>
      </c>
      <c r="F17" s="25">
        <f t="shared" ref="F17" si="1">SUM(F12:F16)</f>
        <v>105000</v>
      </c>
      <c r="G17" s="25">
        <f>SUM(G12:G16)</f>
        <v>10500</v>
      </c>
      <c r="H17" s="25">
        <f t="shared" ref="H17:J17" si="2">SUM(H12:H16)</f>
        <v>35000</v>
      </c>
      <c r="I17" s="25">
        <f t="shared" si="2"/>
        <v>35000</v>
      </c>
      <c r="J17" s="25">
        <f t="shared" si="2"/>
        <v>70000</v>
      </c>
      <c r="K17" s="46" t="s">
        <v>90</v>
      </c>
      <c r="L17" s="49" t="s">
        <v>44</v>
      </c>
    </row>
    <row r="18" spans="1:12" ht="17.25" customHeight="1" x14ac:dyDescent="0.3">
      <c r="A18" s="79" t="s">
        <v>18</v>
      </c>
      <c r="B18" s="79"/>
      <c r="C18" s="79"/>
      <c r="D18" s="79"/>
      <c r="E18" s="79"/>
      <c r="F18" s="79"/>
      <c r="G18" s="79"/>
      <c r="H18" s="79"/>
      <c r="I18" s="79"/>
      <c r="J18" s="28">
        <f>-J17*0.1</f>
        <v>-7000</v>
      </c>
    </row>
    <row r="19" spans="1:12" ht="18.75" x14ac:dyDescent="0.3">
      <c r="A19" s="89" t="s">
        <v>19</v>
      </c>
      <c r="B19" s="89"/>
      <c r="C19" s="89"/>
      <c r="D19" s="89"/>
      <c r="E19" s="89"/>
      <c r="F19" s="89"/>
      <c r="G19" s="89"/>
      <c r="H19" s="89"/>
      <c r="I19" s="89"/>
      <c r="J19" s="38">
        <f>SUM(J17:J18)</f>
        <v>63000</v>
      </c>
    </row>
    <row r="20" spans="1:12" ht="18.75" x14ac:dyDescent="0.3">
      <c r="A20" s="89" t="s">
        <v>56</v>
      </c>
      <c r="B20" s="89"/>
      <c r="C20" s="89"/>
      <c r="D20" s="89"/>
      <c r="E20" s="89"/>
      <c r="F20" s="89"/>
      <c r="G20" s="89"/>
      <c r="H20" s="89"/>
      <c r="I20" s="89"/>
      <c r="J20" s="38"/>
    </row>
    <row r="21" spans="1:12" ht="18.75" x14ac:dyDescent="0.3">
      <c r="A21" s="79" t="s">
        <v>86</v>
      </c>
      <c r="B21" s="79"/>
      <c r="C21" s="79"/>
      <c r="D21" s="79"/>
      <c r="E21" s="79"/>
      <c r="F21" s="79"/>
      <c r="G21" s="79"/>
      <c r="H21" s="79"/>
      <c r="I21" s="79"/>
      <c r="J21" s="40"/>
    </row>
    <row r="23" spans="1:12" ht="15.75" x14ac:dyDescent="0.25">
      <c r="A23" s="90" t="s">
        <v>63</v>
      </c>
      <c r="B23" s="91"/>
      <c r="C23" s="91"/>
      <c r="D23" s="91"/>
      <c r="E23" s="92"/>
    </row>
    <row r="24" spans="1:12" ht="15.75" x14ac:dyDescent="0.25">
      <c r="B24" s="15" t="s">
        <v>67</v>
      </c>
      <c r="C24" s="10">
        <v>1</v>
      </c>
      <c r="D24" s="7" t="s">
        <v>38</v>
      </c>
      <c r="E24" s="90">
        <v>50000</v>
      </c>
      <c r="F24" s="92"/>
      <c r="G24" s="13">
        <v>3500</v>
      </c>
    </row>
    <row r="26" spans="1:12" ht="15.75" x14ac:dyDescent="0.25">
      <c r="A26" s="1">
        <v>2</v>
      </c>
      <c r="B26" s="3" t="s">
        <v>32</v>
      </c>
      <c r="C26" s="10">
        <v>2</v>
      </c>
      <c r="D26" s="7" t="s">
        <v>33</v>
      </c>
      <c r="E26" s="13">
        <v>35000</v>
      </c>
      <c r="F26" s="13">
        <v>35000</v>
      </c>
      <c r="G26" s="90" t="s">
        <v>72</v>
      </c>
      <c r="H26" s="91"/>
      <c r="I26" s="91"/>
      <c r="J26" s="91"/>
      <c r="K26" s="91"/>
      <c r="L26" s="92"/>
    </row>
    <row r="28" spans="1:12" x14ac:dyDescent="0.25">
      <c r="A28" s="93" t="s">
        <v>80</v>
      </c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 t="s">
        <v>88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</row>
  </sheetData>
  <mergeCells count="17">
    <mergeCell ref="K10:L10"/>
    <mergeCell ref="A4:L4"/>
    <mergeCell ref="C6:I6"/>
    <mergeCell ref="J6:K6"/>
    <mergeCell ref="F7:L7"/>
    <mergeCell ref="A9:L9"/>
    <mergeCell ref="E24:F24"/>
    <mergeCell ref="G26:L26"/>
    <mergeCell ref="A28:L28"/>
    <mergeCell ref="A29:L29"/>
    <mergeCell ref="G12:L12"/>
    <mergeCell ref="A17:D17"/>
    <mergeCell ref="A18:I18"/>
    <mergeCell ref="A19:I19"/>
    <mergeCell ref="A20:I20"/>
    <mergeCell ref="A21:I21"/>
    <mergeCell ref="A23:E2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ETAT DES CAUTIONS</vt:lpstr>
      <vt:lpstr>SEPT 17 </vt:lpstr>
      <vt:lpstr>OCTOBRE 17</vt:lpstr>
      <vt:lpstr>NOVEMBRE 17</vt:lpstr>
      <vt:lpstr>DECEMBRE 17 </vt:lpstr>
      <vt:lpstr>JANVIER 18</vt:lpstr>
      <vt:lpstr>FEVRIER 18</vt:lpstr>
      <vt:lpstr>MARS 18</vt:lpstr>
      <vt:lpstr>AVRIL 18</vt:lpstr>
      <vt:lpstr>MAI 18</vt:lpstr>
      <vt:lpstr>JUIN 18</vt:lpstr>
      <vt:lpstr>JUILLET 18</vt:lpstr>
      <vt:lpstr>AOUT 18</vt:lpstr>
      <vt:lpstr>SEPTEMBRE  18</vt:lpstr>
      <vt:lpstr>OCTOBRE  18 </vt:lpstr>
      <vt:lpstr>NOVEMBRE 18</vt:lpstr>
      <vt:lpstr>DECEMBRE 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2018-11-07T16:19:02Z</cp:lastPrinted>
  <dcterms:created xsi:type="dcterms:W3CDTF">2013-02-10T07:37:00Z</dcterms:created>
  <dcterms:modified xsi:type="dcterms:W3CDTF">2021-06-22T10:16:18Z</dcterms:modified>
</cp:coreProperties>
</file>