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8\PROPRIETAIRES\SIDIBE KADIATOU\"/>
    </mc:Choice>
  </mc:AlternateContent>
  <bookViews>
    <workbookView xWindow="0" yWindow="0" windowWidth="19440" windowHeight="7155"/>
  </bookViews>
  <sheets>
    <sheet name="JANVIER 18" sheetId="12" r:id="rId1"/>
    <sheet name="FEVRIER 18" sheetId="11" r:id="rId2"/>
    <sheet name="MARS 18" sheetId="10" r:id="rId3"/>
    <sheet name="AVRIL 18" sheetId="9" r:id="rId4"/>
    <sheet name="MAI 18" sheetId="8" r:id="rId5"/>
    <sheet name="JUIN 18" sheetId="7" r:id="rId6"/>
    <sheet name="JUILLET 18" sheetId="6" r:id="rId7"/>
    <sheet name="AOUT 18" sheetId="1" r:id="rId8"/>
    <sheet name="SEPTEMBRE 18" sheetId="2" r:id="rId9"/>
    <sheet name="OCTOBRE 18" sheetId="3" r:id="rId10"/>
    <sheet name="NOVEMBRE 18" sheetId="4" r:id="rId11"/>
    <sheet name="DECEMBRE 18" sheetId="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6" l="1"/>
  <c r="J16" i="6" s="1"/>
  <c r="I13" i="12"/>
  <c r="H13" i="12"/>
  <c r="G13" i="12"/>
  <c r="F13" i="12"/>
  <c r="E13" i="12"/>
  <c r="J12" i="12"/>
  <c r="J11" i="12"/>
  <c r="J10" i="12"/>
  <c r="J9" i="12"/>
  <c r="J8" i="12"/>
  <c r="I15" i="11"/>
  <c r="H15" i="11"/>
  <c r="G15" i="11"/>
  <c r="F15" i="11"/>
  <c r="E15" i="11"/>
  <c r="J14" i="11"/>
  <c r="J13" i="11"/>
  <c r="J12" i="11"/>
  <c r="J11" i="11"/>
  <c r="J10" i="11"/>
  <c r="J9" i="11"/>
  <c r="J8" i="11"/>
  <c r="J16" i="11" s="1"/>
  <c r="I15" i="10"/>
  <c r="H15" i="10"/>
  <c r="G15" i="10"/>
  <c r="F15" i="10"/>
  <c r="E15" i="10"/>
  <c r="J14" i="10"/>
  <c r="J13" i="10"/>
  <c r="J12" i="10"/>
  <c r="J11" i="10"/>
  <c r="J10" i="10"/>
  <c r="J9" i="10"/>
  <c r="J8" i="10"/>
  <c r="J15" i="10" s="1"/>
  <c r="I15" i="9"/>
  <c r="H15" i="9"/>
  <c r="G15" i="9"/>
  <c r="F15" i="9"/>
  <c r="E15" i="9"/>
  <c r="J14" i="9"/>
  <c r="J13" i="9"/>
  <c r="J12" i="9"/>
  <c r="J11" i="9"/>
  <c r="J10" i="9"/>
  <c r="J9" i="9"/>
  <c r="J8" i="9"/>
  <c r="J16" i="9" s="1"/>
  <c r="I15" i="8"/>
  <c r="H15" i="8"/>
  <c r="G15" i="8"/>
  <c r="F15" i="8"/>
  <c r="E15" i="8"/>
  <c r="J14" i="8"/>
  <c r="J13" i="8"/>
  <c r="J12" i="8"/>
  <c r="J11" i="8"/>
  <c r="J10" i="8"/>
  <c r="J9" i="8"/>
  <c r="J8" i="8"/>
  <c r="J16" i="8" s="1"/>
  <c r="I15" i="7"/>
  <c r="H15" i="7"/>
  <c r="G15" i="7"/>
  <c r="F15" i="7"/>
  <c r="E15" i="7"/>
  <c r="J14" i="7"/>
  <c r="J13" i="7"/>
  <c r="J12" i="7"/>
  <c r="J11" i="7"/>
  <c r="J10" i="7"/>
  <c r="J9" i="7"/>
  <c r="J8" i="7"/>
  <c r="J15" i="7" s="1"/>
  <c r="I15" i="6"/>
  <c r="H15" i="6"/>
  <c r="G15" i="6"/>
  <c r="F15" i="6"/>
  <c r="E15" i="6"/>
  <c r="J14" i="6"/>
  <c r="J13" i="6"/>
  <c r="J12" i="6"/>
  <c r="J11" i="6"/>
  <c r="J10" i="6"/>
  <c r="J9" i="6"/>
  <c r="J13" i="12" l="1"/>
  <c r="J15" i="11"/>
  <c r="J17" i="10"/>
  <c r="J16" i="10"/>
  <c r="J18" i="10" s="1"/>
  <c r="J15" i="9"/>
  <c r="J15" i="8"/>
  <c r="J17" i="7"/>
  <c r="J16" i="7"/>
  <c r="J18" i="7" s="1"/>
  <c r="J15" i="6"/>
  <c r="J9" i="5"/>
  <c r="J10" i="5"/>
  <c r="J14" i="12" l="1"/>
  <c r="J15" i="12" s="1"/>
  <c r="J17" i="11"/>
  <c r="J18" i="11" s="1"/>
  <c r="J17" i="9"/>
  <c r="J18" i="9" s="1"/>
  <c r="J17" i="8"/>
  <c r="J18" i="8"/>
  <c r="J17" i="6"/>
  <c r="J18" i="6" s="1"/>
  <c r="J11" i="5"/>
  <c r="J12" i="5"/>
  <c r="J13" i="5"/>
  <c r="J14" i="5"/>
  <c r="I15" i="5"/>
  <c r="H15" i="5"/>
  <c r="J15" i="5" s="1"/>
  <c r="G15" i="5"/>
  <c r="F15" i="5"/>
  <c r="E15" i="5"/>
  <c r="J8" i="5"/>
  <c r="J16" i="5" l="1"/>
  <c r="J17" i="5" s="1"/>
  <c r="F15" i="4"/>
  <c r="G15" i="4"/>
  <c r="H15" i="4"/>
  <c r="I15" i="4"/>
  <c r="J9" i="4"/>
  <c r="J10" i="4"/>
  <c r="J11" i="4"/>
  <c r="J13" i="4"/>
  <c r="J14" i="4"/>
  <c r="E15" i="4" l="1"/>
  <c r="J8" i="4"/>
  <c r="J15" i="4" s="1"/>
  <c r="J16" i="4" l="1"/>
  <c r="J17" i="4" s="1"/>
  <c r="J9" i="3"/>
  <c r="F15" i="3"/>
  <c r="G15" i="3"/>
  <c r="H15" i="3"/>
  <c r="I15" i="3"/>
  <c r="J10" i="3"/>
  <c r="J11" i="3"/>
  <c r="J12" i="3"/>
  <c r="J13" i="3"/>
  <c r="J14" i="3"/>
  <c r="J8" i="3"/>
  <c r="E15" i="3"/>
  <c r="F15" i="2"/>
  <c r="G15" i="2"/>
  <c r="H15" i="2"/>
  <c r="I15" i="2"/>
  <c r="J9" i="2"/>
  <c r="J15" i="2" s="1"/>
  <c r="J10" i="2"/>
  <c r="J11" i="2"/>
  <c r="J12" i="2"/>
  <c r="J13" i="2"/>
  <c r="J14" i="2"/>
  <c r="J8" i="2"/>
  <c r="E15" i="2"/>
  <c r="J12" i="1"/>
  <c r="J9" i="1"/>
  <c r="J10" i="1"/>
  <c r="J11" i="1"/>
  <c r="J13" i="1"/>
  <c r="J14" i="1"/>
  <c r="J15" i="3" l="1"/>
  <c r="J17" i="2"/>
  <c r="J18" i="2" s="1"/>
  <c r="I15" i="1"/>
  <c r="H15" i="1"/>
  <c r="J16" i="3" l="1"/>
  <c r="J17" i="3" s="1"/>
  <c r="G15" i="1"/>
  <c r="J8" i="1"/>
  <c r="J16" i="1" s="1"/>
  <c r="J15" i="1" l="1"/>
  <c r="J17" i="1"/>
  <c r="J18" i="1" s="1"/>
  <c r="F15" i="1"/>
  <c r="E15" i="1"/>
</calcChain>
</file>

<file path=xl/sharedStrings.xml><?xml version="1.0" encoding="utf-8"?>
<sst xmlns="http://schemas.openxmlformats.org/spreadsheetml/2006/main" count="788" uniqueCount="107">
  <si>
    <t>CENTRE D'IMPOSITION: YOP III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</si>
  <si>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</si>
  <si>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</si>
  <si>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</si>
  <si>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</si>
  <si>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</si>
  <si>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</si>
  <si>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</si>
  <si>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</si>
  <si>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</si>
  <si>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</si>
  <si>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</si>
  <si>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</si>
  <si>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</si>
  <si>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</si>
  <si>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MOIS D'AOUT 2018</t>
  </si>
  <si>
    <t>CABINET CONSEILS  ET DE GESTION IMMOBILIERE  (CCGIM) </t>
  </si>
  <si>
    <t>BENEFICIAIRE: SIDIBE KADIATOU</t>
  </si>
  <si>
    <t>SIDIBE IBRAHIMA</t>
  </si>
  <si>
    <t>07 85 65 28 - 03 32 59 24 - 04 92 79 51</t>
  </si>
  <si>
    <t>N° CC:9004312B</t>
  </si>
  <si>
    <t>CEL. 05 36 20 24</t>
  </si>
  <si>
    <t>Email:amadasta@yahoo.fr</t>
  </si>
  <si>
    <t>SIDIBE SEYDOU:</t>
  </si>
  <si>
    <t>Mobiles: 07 72 54 50</t>
  </si>
  <si>
    <t>01 38 89 91 - 07 81 26 70</t>
  </si>
  <si>
    <t>CELESTIN DIANGOURE YAOBI</t>
  </si>
  <si>
    <t>A1-1</t>
  </si>
  <si>
    <t>BAGAYOGO AMADOU</t>
  </si>
  <si>
    <t>A0-1</t>
  </si>
  <si>
    <t>07856528 - 03325924</t>
  </si>
  <si>
    <t>29/07/18</t>
  </si>
  <si>
    <t>TA BI TRAH RAYMOND</t>
  </si>
  <si>
    <t>A0-3</t>
  </si>
  <si>
    <t>07 56 54 32</t>
  </si>
  <si>
    <t>A1-4</t>
  </si>
  <si>
    <t>07 41 08 26 - 01 04 61 77</t>
  </si>
  <si>
    <t>B0-3</t>
  </si>
  <si>
    <t>KOUAKOU KONAN LAMBERT</t>
  </si>
  <si>
    <t>40 02 61 11 - 77 56 36 12</t>
  </si>
  <si>
    <t>B0-4</t>
  </si>
  <si>
    <t>Mme ASSA CHAYE CELINE</t>
  </si>
  <si>
    <t>Mme SON JEANNE</t>
  </si>
  <si>
    <t xml:space="preserve">05 41 73 69 - 03 54 08 18 </t>
  </si>
  <si>
    <t>FICHE DES ENCAISSEMENTS</t>
  </si>
  <si>
    <t>MONTANT A VERSER</t>
  </si>
  <si>
    <t>6 MOIS</t>
  </si>
  <si>
    <t>AVANCE 08+09/18</t>
  </si>
  <si>
    <t>1- BAGAYOGO AMADOU A PAYE 6 MOIS D'ARRIERES 540 000 F (Mars à Aout 2018) 29 JUILLET 2018</t>
  </si>
  <si>
    <t>2- Mme ASSA CHAYE CELINE A PAYE 2 MOIS D'AVANCE 240 000 F (Aout à Septembre 2018)  et 240 000 F de caution. Encaissement le 05 Octobre 2018.</t>
  </si>
  <si>
    <t>3- Mme SON JEANNE A PAYE 2 MOIS D'AVANCE 240 000 F (Aout à Septembre 2018)  et 240 000 F de caution. Encaissement le 05 Octobre 2018</t>
  </si>
  <si>
    <t>Les fonds encaissés ont été utilisés pour réabiliter les 3 appartements A0-1, A1-4 et B0-4 (2 051 462 F)</t>
  </si>
  <si>
    <t>4- LA MARINE NATIONALE A PAYE 210 000 F (3 Mois de baux de 70 000 F) pour la mis en état de l'appartement occupé par M KOUAKOU CHARLES.</t>
  </si>
  <si>
    <t>UTILISES POUR LA MISE EN ETAT DES 3 APPARTEMENTS  A01, A04 et B04</t>
  </si>
  <si>
    <t>22/08/18</t>
  </si>
  <si>
    <t>ESPECES</t>
  </si>
  <si>
    <t>14/07/18</t>
  </si>
  <si>
    <t>16/07/18</t>
  </si>
  <si>
    <t>25/08/18</t>
  </si>
  <si>
    <t>TAKOUO HINO PAUL</t>
  </si>
  <si>
    <t>A1-3</t>
  </si>
  <si>
    <t>68 33 95 27</t>
  </si>
  <si>
    <t>27/08/18</t>
  </si>
  <si>
    <t>01/09/18</t>
  </si>
  <si>
    <t>MOIS DE SEPTEMBRE 2018</t>
  </si>
  <si>
    <t>BERTE AMINATOU TIEPORO</t>
  </si>
  <si>
    <t>77 10 33 07 - 07 10 06 13</t>
  </si>
  <si>
    <t>AVANCE 09+10/18</t>
  </si>
  <si>
    <t xml:space="preserve">AVANCES ET CAUTIONS  (480 000 F) UTILISES POUR LA MISE EN ETAT DE L'APPARTEMENT A13 </t>
  </si>
  <si>
    <t>1- Mlle BERTE AMINATOU TIEPORO A PAYE 2 MOIS D'AVANCES 240 000 F ET 2 MOIS DE CAUTION LE 27/08/2018</t>
  </si>
  <si>
    <t>Les fonds encaissés ont été utilisés pour réabiliter l'appartement A13 (480 000 F)</t>
  </si>
  <si>
    <t>19/09/18</t>
  </si>
  <si>
    <t>29/09/18</t>
  </si>
  <si>
    <t>MOIS D'OCTOBRE 2018</t>
  </si>
  <si>
    <t>03/10/18</t>
  </si>
  <si>
    <t>06/10/18</t>
  </si>
  <si>
    <t>CCGIM</t>
  </si>
  <si>
    <t>08/10/18</t>
  </si>
  <si>
    <t>04/10/18</t>
  </si>
  <si>
    <t>MOIS DE  NOVEMBRE 2018</t>
  </si>
  <si>
    <t>05/11/18</t>
  </si>
  <si>
    <t>05/10/18</t>
  </si>
  <si>
    <t>18/10/18</t>
  </si>
  <si>
    <t>06/11/18</t>
  </si>
  <si>
    <t>10+11/2018</t>
  </si>
  <si>
    <t>10/11/18</t>
  </si>
  <si>
    <t>08/11/18</t>
  </si>
  <si>
    <t>04/12/18</t>
  </si>
  <si>
    <t>23/12/18</t>
  </si>
  <si>
    <t>MOIS DE  DECEMBRE 2018</t>
  </si>
  <si>
    <t>05/12/18</t>
  </si>
  <si>
    <t>08/12/18</t>
  </si>
  <si>
    <t>10/12/18</t>
  </si>
  <si>
    <t>01/12/18</t>
  </si>
  <si>
    <t>TRAVAUX MENUISERIE A02: 177500</t>
  </si>
  <si>
    <t>TRAVAUX  GRILLE DE NICHE SODECI: 35000 le 17/12/2018</t>
  </si>
  <si>
    <t>22/12/18</t>
  </si>
  <si>
    <t>MOIS DE JANVIER 2018</t>
  </si>
  <si>
    <t>MOIS DE FEVRIER 2018</t>
  </si>
  <si>
    <t>MOIS DE MARS 2018</t>
  </si>
  <si>
    <t>MOIS D'AVRIL 2018</t>
  </si>
  <si>
    <t>MOIS DE MAI 2018</t>
  </si>
  <si>
    <t>MOIS DE JUIN 2018</t>
  </si>
  <si>
    <t>AMANI KOFFI BRUNO</t>
  </si>
  <si>
    <t>FOFANA LANCINE WILFRIED</t>
  </si>
  <si>
    <t>07 88 28 08 - 05 38 08 89</t>
  </si>
  <si>
    <t>01 87 31 32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</si>
</sst>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7" fillId="0" borderId="0" xfId="0" applyFont="1"/>
    <xf numFmtId="0" fontId="0" fillId="0" borderId="1" xfId="0" applyBorder="1"/>
    <xf numFmtId="0" fontId="8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2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K8" sqref="K8"/>
    </sheetView>
  </sheetViews>
  <sheetFormatPr baseColWidth="10" defaultRowHeight="15" x14ac:dyDescent="0.25"/>
  <cols>
    <col min="1" max="1" width="3.85546875" customWidth="1"/>
    <col min="2" max="2" width="26.285156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15.75" x14ac:dyDescent="0.25">
      <c r="A1" s="19" t="s">
        <v>16</v>
      </c>
      <c r="E1" s="20" t="s">
        <v>17</v>
      </c>
      <c r="G1" t="s">
        <v>18</v>
      </c>
    </row>
    <row r="2" spans="1:12" ht="15.75" x14ac:dyDescent="0.25">
      <c r="A2" s="19" t="s">
        <v>19</v>
      </c>
      <c r="E2" s="20" t="s">
        <v>20</v>
      </c>
      <c r="G2" t="s">
        <v>21</v>
      </c>
    </row>
    <row r="3" spans="1:12" x14ac:dyDescent="0.25">
      <c r="A3" s="19" t="s">
        <v>22</v>
      </c>
      <c r="C3" s="34" t="s">
        <v>23</v>
      </c>
      <c r="D3" s="34"/>
      <c r="E3" t="s">
        <v>24</v>
      </c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5" customHeight="1" x14ac:dyDescent="0.35">
      <c r="A6" s="42" t="s">
        <v>97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103</v>
      </c>
      <c r="C8" s="9" t="s">
        <v>29</v>
      </c>
      <c r="D8" s="21" t="s">
        <v>106</v>
      </c>
      <c r="E8" s="11">
        <v>90000</v>
      </c>
      <c r="F8" s="11"/>
      <c r="G8" s="21"/>
      <c r="H8" s="11">
        <v>90000</v>
      </c>
      <c r="I8" s="23"/>
      <c r="J8" s="11">
        <f>SUM(H8:I8)</f>
        <v>90000</v>
      </c>
      <c r="K8" s="12"/>
      <c r="L8" s="27"/>
    </row>
    <row r="9" spans="1:12" ht="15.75" x14ac:dyDescent="0.25">
      <c r="A9" s="7">
        <v>2</v>
      </c>
      <c r="B9" s="8" t="s">
        <v>32</v>
      </c>
      <c r="C9" s="9" t="s">
        <v>33</v>
      </c>
      <c r="D9" s="21" t="s">
        <v>34</v>
      </c>
      <c r="E9" s="11">
        <v>90000</v>
      </c>
      <c r="F9" s="11"/>
      <c r="G9" s="21"/>
      <c r="H9" s="11">
        <v>90000</v>
      </c>
      <c r="I9" s="23"/>
      <c r="J9" s="11">
        <f t="shared" ref="J9:J12" si="0">SUM(H9:I9)</f>
        <v>90000</v>
      </c>
      <c r="K9" s="12"/>
      <c r="L9" s="9"/>
    </row>
    <row r="10" spans="1:12" ht="15.75" x14ac:dyDescent="0.25">
      <c r="A10" s="7">
        <v>3</v>
      </c>
      <c r="B10" s="8" t="s">
        <v>26</v>
      </c>
      <c r="C10" s="9" t="s">
        <v>27</v>
      </c>
      <c r="D10" s="22" t="s">
        <v>25</v>
      </c>
      <c r="E10" s="11">
        <v>90000</v>
      </c>
      <c r="F10" s="11"/>
      <c r="G10" s="11"/>
      <c r="H10" s="11">
        <v>90000</v>
      </c>
      <c r="I10" s="11"/>
      <c r="J10" s="11">
        <f t="shared" si="0"/>
        <v>90000</v>
      </c>
      <c r="K10" s="12"/>
      <c r="L10" s="9"/>
    </row>
    <row r="11" spans="1:12" ht="15.75" x14ac:dyDescent="0.25">
      <c r="A11" s="7">
        <v>4</v>
      </c>
      <c r="B11" s="10" t="s">
        <v>38</v>
      </c>
      <c r="C11" s="9" t="s">
        <v>37</v>
      </c>
      <c r="D11" s="22" t="s">
        <v>39</v>
      </c>
      <c r="E11" s="11">
        <v>90000</v>
      </c>
      <c r="F11" s="11"/>
      <c r="G11" s="28"/>
      <c r="H11" s="11">
        <v>90000</v>
      </c>
      <c r="I11" s="11"/>
      <c r="J11" s="11">
        <f t="shared" si="0"/>
        <v>90000</v>
      </c>
      <c r="K11" s="12"/>
      <c r="L11" s="9"/>
    </row>
    <row r="12" spans="1:12" ht="15.75" x14ac:dyDescent="0.25">
      <c r="A12" s="7">
        <v>5</v>
      </c>
      <c r="B12" s="13" t="s">
        <v>104</v>
      </c>
      <c r="C12" s="9" t="s">
        <v>40</v>
      </c>
      <c r="D12" s="22" t="s">
        <v>105</v>
      </c>
      <c r="E12" s="11">
        <v>90000</v>
      </c>
      <c r="F12" s="11"/>
      <c r="G12" s="11"/>
      <c r="H12" s="11">
        <v>90000</v>
      </c>
      <c r="I12" s="11"/>
      <c r="J12" s="11">
        <f t="shared" si="0"/>
        <v>90000</v>
      </c>
      <c r="K12" s="12"/>
      <c r="L12" s="14"/>
    </row>
    <row r="13" spans="1:12" ht="18.75" x14ac:dyDescent="0.25">
      <c r="A13" s="35" t="s">
        <v>13</v>
      </c>
      <c r="B13" s="36"/>
      <c r="C13" s="36"/>
      <c r="D13" s="37"/>
      <c r="E13" s="15">
        <f>SUM(E8:E12)</f>
        <v>450000</v>
      </c>
      <c r="F13" s="16">
        <f>SUM(F8:F12)</f>
        <v>0</v>
      </c>
      <c r="G13" s="16">
        <f t="shared" ref="G13:J13" si="1">SUM(G8:G12)</f>
        <v>0</v>
      </c>
      <c r="H13" s="16">
        <f t="shared" si="1"/>
        <v>450000</v>
      </c>
      <c r="I13" s="16">
        <f t="shared" si="1"/>
        <v>0</v>
      </c>
      <c r="J13" s="16">
        <f t="shared" si="1"/>
        <v>450000</v>
      </c>
      <c r="K13" s="17"/>
      <c r="L13" s="2"/>
    </row>
    <row r="14" spans="1:12" ht="18.75" customHeight="1" x14ac:dyDescent="0.25">
      <c r="A14" s="39" t="s">
        <v>14</v>
      </c>
      <c r="B14" s="40"/>
      <c r="C14" s="40"/>
      <c r="D14" s="40"/>
      <c r="E14" s="40"/>
      <c r="F14" s="40"/>
      <c r="G14" s="40"/>
      <c r="H14" s="40"/>
      <c r="I14" s="41"/>
      <c r="J14" s="16">
        <f>-J13*0.1</f>
        <v>-45000</v>
      </c>
    </row>
    <row r="15" spans="1:12" x14ac:dyDescent="0.25">
      <c r="A15" s="39" t="s">
        <v>45</v>
      </c>
      <c r="B15" s="40"/>
      <c r="C15" s="40"/>
      <c r="D15" s="40"/>
      <c r="E15" s="40"/>
      <c r="F15" s="40"/>
      <c r="G15" s="40"/>
      <c r="H15" s="40"/>
      <c r="I15" s="41"/>
      <c r="J15" s="18">
        <f>SUM(J13:J14)</f>
        <v>405000</v>
      </c>
    </row>
  </sheetData>
  <mergeCells count="7">
    <mergeCell ref="A14:I14"/>
    <mergeCell ref="A15:I15"/>
    <mergeCell ref="C3:D3"/>
    <mergeCell ref="A4:L4"/>
    <mergeCell ref="A5:L5"/>
    <mergeCell ref="A6:L6"/>
    <mergeCell ref="A13:D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15.75" x14ac:dyDescent="0.25">
      <c r="A1" s="19" t="s">
        <v>16</v>
      </c>
      <c r="E1" s="20" t="s">
        <v>17</v>
      </c>
    </row>
    <row r="2" spans="1:12" ht="15.75" x14ac:dyDescent="0.25">
      <c r="A2" s="19" t="s">
        <v>19</v>
      </c>
      <c r="E2" s="20" t="s">
        <v>20</v>
      </c>
      <c r="G2" t="s">
        <v>21</v>
      </c>
    </row>
    <row r="3" spans="1:12" x14ac:dyDescent="0.25">
      <c r="A3" s="19" t="s">
        <v>22</v>
      </c>
      <c r="C3" s="34" t="s">
        <v>23</v>
      </c>
      <c r="D3" s="34"/>
      <c r="E3" t="s">
        <v>24</v>
      </c>
      <c r="G3" s="34"/>
      <c r="H3" s="34"/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5" customHeight="1" x14ac:dyDescent="0.35">
      <c r="A6" s="42" t="s">
        <v>73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28</v>
      </c>
      <c r="C8" s="9" t="s">
        <v>29</v>
      </c>
      <c r="D8" t="s">
        <v>30</v>
      </c>
      <c r="E8" s="11">
        <v>90000</v>
      </c>
      <c r="F8" s="11"/>
      <c r="G8" s="21"/>
      <c r="H8" s="11">
        <v>90000</v>
      </c>
      <c r="I8" s="23"/>
      <c r="J8" s="11">
        <f>SUM(H8:I8)</f>
        <v>90000</v>
      </c>
      <c r="K8" s="12" t="s">
        <v>74</v>
      </c>
      <c r="L8" s="27" t="s">
        <v>55</v>
      </c>
    </row>
    <row r="9" spans="1:12" ht="15.75" x14ac:dyDescent="0.25">
      <c r="A9" s="7">
        <v>2</v>
      </c>
      <c r="B9" s="8" t="s">
        <v>32</v>
      </c>
      <c r="C9" s="9" t="s">
        <v>33</v>
      </c>
      <c r="D9" t="s">
        <v>34</v>
      </c>
      <c r="E9" s="11">
        <v>90000</v>
      </c>
      <c r="F9" s="11"/>
      <c r="G9" s="21"/>
      <c r="H9" s="11">
        <v>90000</v>
      </c>
      <c r="I9" s="23"/>
      <c r="J9" s="11">
        <f t="shared" ref="J9:J14" si="0">SUM(H9:I9)</f>
        <v>90000</v>
      </c>
      <c r="K9" s="12" t="s">
        <v>80</v>
      </c>
      <c r="L9" s="27" t="s">
        <v>55</v>
      </c>
    </row>
    <row r="10" spans="1:12" ht="15.75" x14ac:dyDescent="0.25">
      <c r="A10" s="7">
        <v>3</v>
      </c>
      <c r="B10" s="29" t="s">
        <v>26</v>
      </c>
      <c r="C10" s="9" t="s">
        <v>27</v>
      </c>
      <c r="D10" s="22" t="s">
        <v>25</v>
      </c>
      <c r="E10" s="11">
        <v>90000</v>
      </c>
      <c r="F10" s="11"/>
      <c r="G10" s="11"/>
      <c r="H10" s="11">
        <v>90000</v>
      </c>
      <c r="I10" s="11"/>
      <c r="J10" s="11">
        <f t="shared" si="0"/>
        <v>90000</v>
      </c>
      <c r="K10" s="12" t="s">
        <v>81</v>
      </c>
      <c r="L10" s="27" t="s">
        <v>55</v>
      </c>
    </row>
    <row r="11" spans="1:12" ht="15.75" x14ac:dyDescent="0.25">
      <c r="A11" s="7">
        <v>4</v>
      </c>
      <c r="B11" s="13" t="s">
        <v>41</v>
      </c>
      <c r="C11" s="9" t="s">
        <v>35</v>
      </c>
      <c r="D11" s="22" t="s">
        <v>36</v>
      </c>
      <c r="E11" s="23">
        <v>120000</v>
      </c>
      <c r="F11" s="11"/>
      <c r="G11" s="11"/>
      <c r="H11" s="23">
        <v>120000</v>
      </c>
      <c r="I11" s="11"/>
      <c r="J11" s="11">
        <f t="shared" si="0"/>
        <v>120000</v>
      </c>
      <c r="K11" s="12" t="s">
        <v>77</v>
      </c>
      <c r="L11" s="27" t="s">
        <v>55</v>
      </c>
    </row>
    <row r="12" spans="1:12" ht="15.75" x14ac:dyDescent="0.25">
      <c r="A12" s="7">
        <v>5</v>
      </c>
      <c r="B12" s="13" t="s">
        <v>65</v>
      </c>
      <c r="C12" s="9" t="s">
        <v>60</v>
      </c>
      <c r="D12" s="22" t="s">
        <v>66</v>
      </c>
      <c r="E12" s="23">
        <v>120000</v>
      </c>
      <c r="F12" s="11"/>
      <c r="G12" s="11"/>
      <c r="H12" s="23">
        <v>0</v>
      </c>
      <c r="I12" s="23"/>
      <c r="J12" s="11">
        <f t="shared" si="0"/>
        <v>0</v>
      </c>
      <c r="K12" s="12" t="s">
        <v>62</v>
      </c>
      <c r="L12" s="14" t="s">
        <v>67</v>
      </c>
    </row>
    <row r="13" spans="1:12" ht="15.75" x14ac:dyDescent="0.25">
      <c r="A13" s="7">
        <v>6</v>
      </c>
      <c r="B13" s="10" t="s">
        <v>38</v>
      </c>
      <c r="C13" s="9" t="s">
        <v>37</v>
      </c>
      <c r="D13" s="22" t="s">
        <v>39</v>
      </c>
      <c r="E13" s="11">
        <v>90000</v>
      </c>
      <c r="F13" s="11"/>
      <c r="G13" s="28"/>
      <c r="H13" s="11">
        <v>90000</v>
      </c>
      <c r="I13" s="11"/>
      <c r="J13" s="11">
        <f t="shared" si="0"/>
        <v>90000</v>
      </c>
      <c r="K13" s="12" t="s">
        <v>82</v>
      </c>
      <c r="L13" s="9" t="s">
        <v>55</v>
      </c>
    </row>
    <row r="14" spans="1:12" ht="15.75" x14ac:dyDescent="0.25">
      <c r="A14" s="7">
        <v>7</v>
      </c>
      <c r="B14" s="13" t="s">
        <v>42</v>
      </c>
      <c r="C14" s="9" t="s">
        <v>40</v>
      </c>
      <c r="D14" s="22" t="s">
        <v>43</v>
      </c>
      <c r="E14" s="23">
        <v>120000</v>
      </c>
      <c r="F14" s="11"/>
      <c r="G14" s="11"/>
      <c r="H14" s="23">
        <v>120000</v>
      </c>
      <c r="I14" s="11"/>
      <c r="J14" s="11">
        <f t="shared" si="0"/>
        <v>120000</v>
      </c>
      <c r="K14" s="12" t="s">
        <v>78</v>
      </c>
      <c r="L14" s="9" t="s">
        <v>55</v>
      </c>
    </row>
    <row r="15" spans="1:12" ht="18.75" x14ac:dyDescent="0.25">
      <c r="A15" s="35" t="s">
        <v>13</v>
      </c>
      <c r="B15" s="36"/>
      <c r="C15" s="36"/>
      <c r="D15" s="37"/>
      <c r="E15" s="15">
        <f>SUM(E8:E14)</f>
        <v>720000</v>
      </c>
      <c r="F15" s="15">
        <f t="shared" ref="F15:J15" si="1">SUM(F8:F14)</f>
        <v>0</v>
      </c>
      <c r="G15" s="15">
        <f t="shared" si="1"/>
        <v>0</v>
      </c>
      <c r="H15" s="15">
        <f t="shared" si="1"/>
        <v>600000</v>
      </c>
      <c r="I15" s="15">
        <f t="shared" si="1"/>
        <v>0</v>
      </c>
      <c r="J15" s="15">
        <f t="shared" si="1"/>
        <v>600000</v>
      </c>
      <c r="K15" s="17" t="s">
        <v>83</v>
      </c>
      <c r="L15" s="9" t="s">
        <v>76</v>
      </c>
    </row>
    <row r="16" spans="1:12" ht="18.75" customHeight="1" x14ac:dyDescent="0.25">
      <c r="A16" s="39" t="s">
        <v>14</v>
      </c>
      <c r="B16" s="40"/>
      <c r="C16" s="40"/>
      <c r="D16" s="40"/>
      <c r="E16" s="40"/>
      <c r="F16" s="40"/>
      <c r="G16" s="40"/>
      <c r="H16" s="40"/>
      <c r="I16" s="41"/>
      <c r="J16" s="11">
        <f>-J15*0.1</f>
        <v>-60000</v>
      </c>
    </row>
    <row r="17" spans="1:12" ht="15.75" x14ac:dyDescent="0.25">
      <c r="A17" s="39" t="s">
        <v>45</v>
      </c>
      <c r="B17" s="40"/>
      <c r="C17" s="40"/>
      <c r="D17" s="40"/>
      <c r="E17" s="40"/>
      <c r="F17" s="40"/>
      <c r="G17" s="40"/>
      <c r="H17" s="40"/>
      <c r="I17" s="41"/>
      <c r="J17" s="11">
        <f>SUM(J15:J16)</f>
        <v>540000</v>
      </c>
    </row>
    <row r="19" spans="1:12" x14ac:dyDescent="0.25">
      <c r="A19" s="32" t="s">
        <v>69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ht="7.5" customHeight="1" x14ac:dyDescent="0.25">
      <c r="H20" s="1"/>
    </row>
    <row r="21" spans="1:12" ht="7.5" customHeight="1" x14ac:dyDescent="0.25"/>
    <row r="22" spans="1:12" ht="15.75" x14ac:dyDescent="0.25">
      <c r="A22" s="33" t="s">
        <v>70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</row>
  </sheetData>
  <mergeCells count="10">
    <mergeCell ref="A16:I16"/>
    <mergeCell ref="A17:I17"/>
    <mergeCell ref="A19:L19"/>
    <mergeCell ref="A22:L22"/>
    <mergeCell ref="C3:D3"/>
    <mergeCell ref="A4:L4"/>
    <mergeCell ref="A5:L5"/>
    <mergeCell ref="A6:L6"/>
    <mergeCell ref="A15:D15"/>
    <mergeCell ref="G3:H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2" sqref="A22:L2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15.75" x14ac:dyDescent="0.25">
      <c r="A1" s="19" t="s">
        <v>16</v>
      </c>
      <c r="E1" s="20" t="s">
        <v>17</v>
      </c>
      <c r="G1" t="s">
        <v>18</v>
      </c>
    </row>
    <row r="2" spans="1:12" ht="15.75" x14ac:dyDescent="0.25">
      <c r="A2" s="19" t="s">
        <v>19</v>
      </c>
      <c r="E2" s="20" t="s">
        <v>20</v>
      </c>
      <c r="G2" t="s">
        <v>21</v>
      </c>
    </row>
    <row r="3" spans="1:12" x14ac:dyDescent="0.25">
      <c r="A3" s="19" t="s">
        <v>22</v>
      </c>
      <c r="C3" s="34" t="s">
        <v>23</v>
      </c>
      <c r="D3" s="34"/>
      <c r="E3" t="s">
        <v>24</v>
      </c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5" customHeight="1" x14ac:dyDescent="0.35">
      <c r="A6" s="42" t="s">
        <v>79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28</v>
      </c>
      <c r="C8" s="9" t="s">
        <v>29</v>
      </c>
      <c r="D8" t="s">
        <v>30</v>
      </c>
      <c r="E8" s="11">
        <v>90000</v>
      </c>
      <c r="F8" s="11"/>
      <c r="G8" s="21"/>
      <c r="H8" s="11">
        <v>90000</v>
      </c>
      <c r="I8" s="23"/>
      <c r="J8" s="11">
        <f>SUM(H8:I8)</f>
        <v>90000</v>
      </c>
      <c r="K8" s="12" t="s">
        <v>80</v>
      </c>
      <c r="L8" s="27" t="s">
        <v>55</v>
      </c>
    </row>
    <row r="9" spans="1:12" ht="15.75" x14ac:dyDescent="0.25">
      <c r="A9" s="7">
        <v>2</v>
      </c>
      <c r="B9" s="8" t="s">
        <v>32</v>
      </c>
      <c r="C9" s="9" t="s">
        <v>33</v>
      </c>
      <c r="D9" t="s">
        <v>34</v>
      </c>
      <c r="E9" s="11">
        <v>90000</v>
      </c>
      <c r="F9" s="11"/>
      <c r="G9" s="21"/>
      <c r="H9" s="11">
        <v>90000</v>
      </c>
      <c r="I9" s="23"/>
      <c r="J9" s="11">
        <f t="shared" ref="J9:J14" si="0">SUM(H9:I9)</f>
        <v>90000</v>
      </c>
      <c r="K9" s="12" t="s">
        <v>87</v>
      </c>
      <c r="L9" s="27" t="s">
        <v>55</v>
      </c>
    </row>
    <row r="10" spans="1:12" ht="15.75" x14ac:dyDescent="0.25">
      <c r="A10" s="7">
        <v>3</v>
      </c>
      <c r="B10" s="29" t="s">
        <v>26</v>
      </c>
      <c r="C10" s="9" t="s">
        <v>27</v>
      </c>
      <c r="D10" s="22" t="s">
        <v>25</v>
      </c>
      <c r="E10" s="11">
        <v>90000</v>
      </c>
      <c r="F10" s="11"/>
      <c r="G10" s="11"/>
      <c r="H10" s="11">
        <v>90000</v>
      </c>
      <c r="I10" s="11"/>
      <c r="J10" s="11">
        <f t="shared" si="0"/>
        <v>90000</v>
      </c>
      <c r="K10" s="12" t="s">
        <v>88</v>
      </c>
      <c r="L10" s="27" t="s">
        <v>55</v>
      </c>
    </row>
    <row r="11" spans="1:12" ht="15.75" x14ac:dyDescent="0.25">
      <c r="A11" s="7">
        <v>4</v>
      </c>
      <c r="B11" s="13" t="s">
        <v>41</v>
      </c>
      <c r="C11" s="9" t="s">
        <v>35</v>
      </c>
      <c r="D11" s="22" t="s">
        <v>36</v>
      </c>
      <c r="E11" s="23">
        <v>120000</v>
      </c>
      <c r="F11" s="11"/>
      <c r="G11" s="11"/>
      <c r="H11" s="23">
        <v>120000</v>
      </c>
      <c r="I11" s="11"/>
      <c r="J11" s="11">
        <f t="shared" si="0"/>
        <v>120000</v>
      </c>
      <c r="K11" s="12" t="s">
        <v>85</v>
      </c>
      <c r="L11" s="9" t="s">
        <v>55</v>
      </c>
    </row>
    <row r="12" spans="1:12" ht="15.75" x14ac:dyDescent="0.25">
      <c r="A12" s="7">
        <v>5</v>
      </c>
      <c r="B12" s="13" t="s">
        <v>65</v>
      </c>
      <c r="C12" s="9" t="s">
        <v>60</v>
      </c>
      <c r="D12" s="22" t="s">
        <v>66</v>
      </c>
      <c r="E12" s="23">
        <v>120000</v>
      </c>
      <c r="F12" s="11"/>
      <c r="G12" s="11"/>
      <c r="H12" s="23">
        <v>120000</v>
      </c>
      <c r="I12" s="23"/>
      <c r="J12" s="11"/>
      <c r="K12" s="12"/>
      <c r="L12" s="30" t="s">
        <v>84</v>
      </c>
    </row>
    <row r="13" spans="1:12" ht="15.75" x14ac:dyDescent="0.25">
      <c r="A13" s="7">
        <v>6</v>
      </c>
      <c r="B13" s="10" t="s">
        <v>38</v>
      </c>
      <c r="C13" s="9" t="s">
        <v>37</v>
      </c>
      <c r="D13" s="22" t="s">
        <v>39</v>
      </c>
      <c r="E13" s="11">
        <v>90000</v>
      </c>
      <c r="F13" s="11"/>
      <c r="G13" s="28"/>
      <c r="H13" s="11">
        <v>90000</v>
      </c>
      <c r="I13" s="11"/>
      <c r="J13" s="11">
        <f t="shared" si="0"/>
        <v>90000</v>
      </c>
      <c r="K13" s="12" t="s">
        <v>86</v>
      </c>
      <c r="L13" s="9" t="s">
        <v>55</v>
      </c>
    </row>
    <row r="14" spans="1:12" ht="15.75" x14ac:dyDescent="0.25">
      <c r="A14" s="7">
        <v>7</v>
      </c>
      <c r="B14" s="13" t="s">
        <v>42</v>
      </c>
      <c r="C14" s="9" t="s">
        <v>40</v>
      </c>
      <c r="D14" s="22" t="s">
        <v>43</v>
      </c>
      <c r="E14" s="23">
        <v>120000</v>
      </c>
      <c r="F14" s="11"/>
      <c r="G14" s="11"/>
      <c r="H14" s="23">
        <v>120000</v>
      </c>
      <c r="I14" s="11"/>
      <c r="J14" s="11">
        <f t="shared" si="0"/>
        <v>120000</v>
      </c>
      <c r="K14" s="12" t="s">
        <v>80</v>
      </c>
      <c r="L14" s="9" t="s">
        <v>55</v>
      </c>
    </row>
    <row r="15" spans="1:12" ht="18.75" x14ac:dyDescent="0.25">
      <c r="A15" s="35" t="s">
        <v>13</v>
      </c>
      <c r="B15" s="36"/>
      <c r="C15" s="36"/>
      <c r="D15" s="37"/>
      <c r="E15" s="15">
        <f>SUM(E8:E14)</f>
        <v>720000</v>
      </c>
      <c r="F15" s="15">
        <f t="shared" ref="F15:J15" si="1">SUM(F8:F14)</f>
        <v>0</v>
      </c>
      <c r="G15" s="15">
        <f t="shared" si="1"/>
        <v>0</v>
      </c>
      <c r="H15" s="15">
        <f t="shared" si="1"/>
        <v>720000</v>
      </c>
      <c r="I15" s="15">
        <f t="shared" si="1"/>
        <v>0</v>
      </c>
      <c r="J15" s="15">
        <f t="shared" si="1"/>
        <v>600000</v>
      </c>
      <c r="K15" s="17" t="s">
        <v>87</v>
      </c>
      <c r="L15" s="2" t="s">
        <v>76</v>
      </c>
    </row>
    <row r="16" spans="1:12" ht="18.75" customHeight="1" x14ac:dyDescent="0.25">
      <c r="A16" s="39" t="s">
        <v>14</v>
      </c>
      <c r="B16" s="40"/>
      <c r="C16" s="40"/>
      <c r="D16" s="40"/>
      <c r="E16" s="40"/>
      <c r="F16" s="40"/>
      <c r="G16" s="40"/>
      <c r="H16" s="40"/>
      <c r="I16" s="41"/>
      <c r="J16" s="11">
        <f>-J15*0.1</f>
        <v>-60000</v>
      </c>
    </row>
    <row r="17" spans="1:12" ht="15.75" x14ac:dyDescent="0.25">
      <c r="A17" s="39" t="s">
        <v>45</v>
      </c>
      <c r="B17" s="40"/>
      <c r="C17" s="40"/>
      <c r="D17" s="40"/>
      <c r="E17" s="40"/>
      <c r="F17" s="40"/>
      <c r="G17" s="40"/>
      <c r="H17" s="40"/>
      <c r="I17" s="41"/>
      <c r="J17" s="11">
        <f>SUM(J15:J16)</f>
        <v>540000</v>
      </c>
    </row>
    <row r="19" spans="1:12" x14ac:dyDescent="0.25">
      <c r="A19" s="32" t="s">
        <v>69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ht="7.5" customHeight="1" x14ac:dyDescent="0.25">
      <c r="H20" s="1"/>
    </row>
    <row r="21" spans="1:12" ht="7.5" customHeight="1" x14ac:dyDescent="0.25"/>
    <row r="22" spans="1:12" ht="15.75" x14ac:dyDescent="0.25">
      <c r="A22" s="33" t="s">
        <v>70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</row>
  </sheetData>
  <mergeCells count="9">
    <mergeCell ref="A17:I17"/>
    <mergeCell ref="A19:L19"/>
    <mergeCell ref="A22:L22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2" sqref="A22:L2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9" t="s">
        <v>16</v>
      </c>
      <c r="E1" s="20" t="s">
        <v>17</v>
      </c>
      <c r="G1" t="s">
        <v>18</v>
      </c>
    </row>
    <row r="2" spans="1:14" ht="15.75" x14ac:dyDescent="0.25">
      <c r="A2" s="19" t="s">
        <v>19</v>
      </c>
      <c r="E2" s="20" t="s">
        <v>20</v>
      </c>
      <c r="G2" t="s">
        <v>21</v>
      </c>
    </row>
    <row r="3" spans="1:14" x14ac:dyDescent="0.25">
      <c r="A3" s="19" t="s">
        <v>22</v>
      </c>
      <c r="C3" s="34" t="s">
        <v>23</v>
      </c>
      <c r="D3" s="34"/>
      <c r="E3" t="s">
        <v>24</v>
      </c>
    </row>
    <row r="4" spans="1:14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4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4" ht="25.5" customHeight="1" x14ac:dyDescent="0.35">
      <c r="A6" s="42" t="s">
        <v>89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28</v>
      </c>
      <c r="C8" s="9" t="s">
        <v>29</v>
      </c>
      <c r="D8" t="s">
        <v>30</v>
      </c>
      <c r="E8" s="11">
        <v>90000</v>
      </c>
      <c r="F8" s="11"/>
      <c r="G8" s="21"/>
      <c r="H8" s="11">
        <v>90000</v>
      </c>
      <c r="I8" s="23"/>
      <c r="J8" s="11">
        <f>SUM(H8:I8)</f>
        <v>90000</v>
      </c>
      <c r="K8" s="12" t="s">
        <v>90</v>
      </c>
      <c r="L8" s="27" t="s">
        <v>55</v>
      </c>
    </row>
    <row r="9" spans="1:14" ht="15.75" x14ac:dyDescent="0.25">
      <c r="A9" s="7">
        <v>2</v>
      </c>
      <c r="B9" s="8" t="s">
        <v>32</v>
      </c>
      <c r="C9" s="9" t="s">
        <v>33</v>
      </c>
      <c r="D9" t="s">
        <v>34</v>
      </c>
      <c r="E9" s="11">
        <v>90000</v>
      </c>
      <c r="F9" s="11"/>
      <c r="G9" s="21"/>
      <c r="H9" s="11">
        <v>90000</v>
      </c>
      <c r="I9" s="23"/>
      <c r="J9" s="11">
        <f t="shared" ref="J9:J10" si="0">SUM(H9:I9)</f>
        <v>90000</v>
      </c>
      <c r="K9" s="12" t="s">
        <v>96</v>
      </c>
      <c r="L9" s="27" t="s">
        <v>55</v>
      </c>
    </row>
    <row r="10" spans="1:14" ht="15.75" x14ac:dyDescent="0.25">
      <c r="A10" s="7">
        <v>3</v>
      </c>
      <c r="B10" s="29" t="s">
        <v>26</v>
      </c>
      <c r="C10" s="9" t="s">
        <v>27</v>
      </c>
      <c r="D10" s="22" t="s">
        <v>25</v>
      </c>
      <c r="E10" s="11">
        <v>90000</v>
      </c>
      <c r="F10" s="11"/>
      <c r="G10" s="11"/>
      <c r="H10" s="11">
        <v>90000</v>
      </c>
      <c r="I10" s="11"/>
      <c r="J10" s="11">
        <f t="shared" si="0"/>
        <v>90000</v>
      </c>
      <c r="K10" s="12" t="s">
        <v>96</v>
      </c>
      <c r="L10" s="27" t="s">
        <v>55</v>
      </c>
    </row>
    <row r="11" spans="1:14" ht="15.75" x14ac:dyDescent="0.25">
      <c r="A11" s="7">
        <v>4</v>
      </c>
      <c r="B11" s="13" t="s">
        <v>41</v>
      </c>
      <c r="C11" s="9" t="s">
        <v>35</v>
      </c>
      <c r="D11" s="22" t="s">
        <v>36</v>
      </c>
      <c r="E11" s="23">
        <v>120000</v>
      </c>
      <c r="F11" s="11"/>
      <c r="G11" s="11"/>
      <c r="H11" s="23">
        <v>120000</v>
      </c>
      <c r="I11" s="11"/>
      <c r="J11" s="11">
        <f t="shared" ref="J11:J15" si="1">SUM(H11:I11)</f>
        <v>120000</v>
      </c>
      <c r="K11" s="12" t="s">
        <v>91</v>
      </c>
      <c r="L11" s="9" t="s">
        <v>55</v>
      </c>
    </row>
    <row r="12" spans="1:14" ht="15.75" x14ac:dyDescent="0.25">
      <c r="A12" s="7">
        <v>5</v>
      </c>
      <c r="B12" s="13" t="s">
        <v>65</v>
      </c>
      <c r="C12" s="9" t="s">
        <v>60</v>
      </c>
      <c r="D12" s="22" t="s">
        <v>66</v>
      </c>
      <c r="E12" s="23">
        <v>120000</v>
      </c>
      <c r="F12" s="11"/>
      <c r="G12" s="11"/>
      <c r="H12" s="23">
        <v>120000</v>
      </c>
      <c r="I12" s="23"/>
      <c r="J12" s="11">
        <f t="shared" si="1"/>
        <v>120000</v>
      </c>
      <c r="K12" s="12" t="s">
        <v>92</v>
      </c>
      <c r="L12" s="9" t="s">
        <v>55</v>
      </c>
    </row>
    <row r="13" spans="1:14" ht="15.75" x14ac:dyDescent="0.25">
      <c r="A13" s="7">
        <v>6</v>
      </c>
      <c r="B13" s="10" t="s">
        <v>38</v>
      </c>
      <c r="C13" s="9" t="s">
        <v>37</v>
      </c>
      <c r="D13" s="22" t="s">
        <v>39</v>
      </c>
      <c r="E13" s="11">
        <v>90000</v>
      </c>
      <c r="F13" s="11"/>
      <c r="G13" s="28"/>
      <c r="H13" s="11">
        <v>90000</v>
      </c>
      <c r="I13" s="11"/>
      <c r="J13" s="11">
        <f t="shared" si="1"/>
        <v>90000</v>
      </c>
      <c r="K13" s="12" t="s">
        <v>93</v>
      </c>
      <c r="L13" s="9" t="s">
        <v>55</v>
      </c>
    </row>
    <row r="14" spans="1:14" ht="15.75" x14ac:dyDescent="0.25">
      <c r="A14" s="7">
        <v>7</v>
      </c>
      <c r="B14" s="13" t="s">
        <v>42</v>
      </c>
      <c r="C14" s="9" t="s">
        <v>40</v>
      </c>
      <c r="D14" s="22" t="s">
        <v>43</v>
      </c>
      <c r="E14" s="23">
        <v>120000</v>
      </c>
      <c r="F14" s="11"/>
      <c r="G14" s="11"/>
      <c r="H14" s="23">
        <v>120000</v>
      </c>
      <c r="I14" s="11"/>
      <c r="J14" s="11">
        <f t="shared" si="1"/>
        <v>120000</v>
      </c>
      <c r="K14" s="12" t="s">
        <v>90</v>
      </c>
      <c r="L14" s="9" t="s">
        <v>55</v>
      </c>
      <c r="N14" s="1"/>
    </row>
    <row r="15" spans="1:14" ht="18.75" x14ac:dyDescent="0.25">
      <c r="A15" s="35" t="s">
        <v>13</v>
      </c>
      <c r="B15" s="36"/>
      <c r="C15" s="36"/>
      <c r="D15" s="37"/>
      <c r="E15" s="15">
        <f>SUM(E8:E14)</f>
        <v>720000</v>
      </c>
      <c r="F15" s="15">
        <f t="shared" ref="F15:I15" si="2">SUM(F8:F14)</f>
        <v>0</v>
      </c>
      <c r="G15" s="15">
        <f t="shared" si="2"/>
        <v>0</v>
      </c>
      <c r="H15" s="15">
        <f t="shared" si="2"/>
        <v>720000</v>
      </c>
      <c r="I15" s="15">
        <f t="shared" si="2"/>
        <v>0</v>
      </c>
      <c r="J15" s="11">
        <f t="shared" si="1"/>
        <v>720000</v>
      </c>
      <c r="K15" s="17" t="s">
        <v>87</v>
      </c>
      <c r="L15" s="2" t="s">
        <v>76</v>
      </c>
    </row>
    <row r="16" spans="1:14" ht="18.75" customHeight="1" x14ac:dyDescent="0.25">
      <c r="A16" s="39" t="s">
        <v>14</v>
      </c>
      <c r="B16" s="40"/>
      <c r="C16" s="40"/>
      <c r="D16" s="40"/>
      <c r="E16" s="40"/>
      <c r="F16" s="40"/>
      <c r="G16" s="40"/>
      <c r="H16" s="40"/>
      <c r="I16" s="41"/>
      <c r="J16" s="11">
        <f>-J15*0.1</f>
        <v>-72000</v>
      </c>
    </row>
    <row r="17" spans="1:14" ht="15.75" x14ac:dyDescent="0.25">
      <c r="A17" s="39" t="s">
        <v>45</v>
      </c>
      <c r="B17" s="40"/>
      <c r="C17" s="40"/>
      <c r="D17" s="40"/>
      <c r="E17" s="40"/>
      <c r="F17" s="40"/>
      <c r="G17" s="40"/>
      <c r="H17" s="40"/>
      <c r="I17" s="41"/>
      <c r="J17" s="11">
        <f>SUM(J15:J16)</f>
        <v>648000</v>
      </c>
    </row>
    <row r="19" spans="1:14" x14ac:dyDescent="0.25">
      <c r="A19" s="32" t="s">
        <v>94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N19" s="1"/>
    </row>
    <row r="20" spans="1:14" ht="15.75" customHeight="1" x14ac:dyDescent="0.25">
      <c r="A20" s="32" t="s">
        <v>95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4" ht="7.5" customHeight="1" x14ac:dyDescent="0.25"/>
    <row r="22" spans="1:14" ht="15.75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</row>
  </sheetData>
  <mergeCells count="10">
    <mergeCell ref="A17:I17"/>
    <mergeCell ref="A19:L19"/>
    <mergeCell ref="A22:L22"/>
    <mergeCell ref="A20:L20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A7" sqref="A7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15.75" x14ac:dyDescent="0.25">
      <c r="A1" s="19" t="s">
        <v>16</v>
      </c>
      <c r="E1" s="20" t="s">
        <v>17</v>
      </c>
      <c r="G1" t="s">
        <v>18</v>
      </c>
    </row>
    <row r="2" spans="1:12" ht="15.75" x14ac:dyDescent="0.25">
      <c r="A2" s="19" t="s">
        <v>19</v>
      </c>
      <c r="E2" s="20" t="s">
        <v>20</v>
      </c>
      <c r="G2" t="s">
        <v>21</v>
      </c>
    </row>
    <row r="3" spans="1:12" x14ac:dyDescent="0.25">
      <c r="A3" s="19" t="s">
        <v>22</v>
      </c>
      <c r="C3" s="34" t="s">
        <v>23</v>
      </c>
      <c r="D3" s="34"/>
      <c r="E3" t="s">
        <v>24</v>
      </c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5" customHeight="1" x14ac:dyDescent="0.35">
      <c r="A6" s="42" t="s">
        <v>98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28</v>
      </c>
      <c r="C8" s="9" t="s">
        <v>29</v>
      </c>
      <c r="D8" t="s">
        <v>30</v>
      </c>
      <c r="E8" s="11">
        <v>90000</v>
      </c>
      <c r="F8" s="11"/>
      <c r="G8" s="21"/>
      <c r="H8" s="11">
        <v>90000</v>
      </c>
      <c r="I8" s="23">
        <v>450000</v>
      </c>
      <c r="J8" s="11">
        <f>SUM(H8:I8)</f>
        <v>540000</v>
      </c>
      <c r="K8" s="12" t="s">
        <v>31</v>
      </c>
      <c r="L8" s="27" t="s">
        <v>46</v>
      </c>
    </row>
    <row r="9" spans="1:12" ht="15.75" x14ac:dyDescent="0.25">
      <c r="A9" s="7">
        <v>2</v>
      </c>
      <c r="B9" s="8" t="s">
        <v>32</v>
      </c>
      <c r="C9" s="9" t="s">
        <v>33</v>
      </c>
      <c r="D9" t="s">
        <v>34</v>
      </c>
      <c r="E9" s="11">
        <v>90000</v>
      </c>
      <c r="F9" s="11"/>
      <c r="G9" s="21"/>
      <c r="H9" s="11">
        <v>90000</v>
      </c>
      <c r="I9" s="23"/>
      <c r="J9" s="11">
        <f t="shared" ref="J9:J14" si="0">SUM(H9:I9)</f>
        <v>90000</v>
      </c>
      <c r="K9" s="12" t="s">
        <v>63</v>
      </c>
      <c r="L9" s="9" t="s">
        <v>55</v>
      </c>
    </row>
    <row r="10" spans="1:12" ht="15.75" x14ac:dyDescent="0.25">
      <c r="A10" s="7">
        <v>3</v>
      </c>
      <c r="B10" s="8" t="s">
        <v>26</v>
      </c>
      <c r="C10" s="9" t="s">
        <v>27</v>
      </c>
      <c r="D10" s="22" t="s">
        <v>25</v>
      </c>
      <c r="E10" s="11">
        <v>90000</v>
      </c>
      <c r="F10" s="11">
        <v>90000</v>
      </c>
      <c r="G10" s="11"/>
      <c r="H10" s="11">
        <v>90000</v>
      </c>
      <c r="I10" s="11">
        <v>90000</v>
      </c>
      <c r="J10" s="11">
        <f t="shared" si="0"/>
        <v>180000</v>
      </c>
      <c r="K10" s="12" t="s">
        <v>58</v>
      </c>
      <c r="L10" s="9" t="s">
        <v>55</v>
      </c>
    </row>
    <row r="11" spans="1:12" ht="15.75" x14ac:dyDescent="0.25">
      <c r="A11" s="7">
        <v>4</v>
      </c>
      <c r="B11" s="13" t="s">
        <v>41</v>
      </c>
      <c r="C11" s="9" t="s">
        <v>35</v>
      </c>
      <c r="D11" s="22" t="s">
        <v>36</v>
      </c>
      <c r="E11" s="23">
        <v>120000</v>
      </c>
      <c r="F11" s="11"/>
      <c r="G11" s="11"/>
      <c r="H11" s="11">
        <v>240000</v>
      </c>
      <c r="I11" s="11"/>
      <c r="J11" s="11">
        <f t="shared" si="0"/>
        <v>240000</v>
      </c>
      <c r="K11" s="12" t="s">
        <v>56</v>
      </c>
      <c r="L11" s="14" t="s">
        <v>47</v>
      </c>
    </row>
    <row r="12" spans="1:12" ht="15.75" x14ac:dyDescent="0.25">
      <c r="A12" s="7">
        <v>5</v>
      </c>
      <c r="B12" s="13" t="s">
        <v>59</v>
      </c>
      <c r="C12" s="9" t="s">
        <v>60</v>
      </c>
      <c r="D12" s="22" t="s">
        <v>61</v>
      </c>
      <c r="E12" s="23">
        <v>90000</v>
      </c>
      <c r="F12" s="11"/>
      <c r="G12" s="11"/>
      <c r="H12" s="11">
        <v>90000</v>
      </c>
      <c r="I12" s="11"/>
      <c r="J12" s="11">
        <f t="shared" si="0"/>
        <v>90000</v>
      </c>
      <c r="K12" s="12" t="s">
        <v>62</v>
      </c>
      <c r="L12" s="12" t="s">
        <v>55</v>
      </c>
    </row>
    <row r="13" spans="1:12" ht="15.75" x14ac:dyDescent="0.25">
      <c r="A13" s="7">
        <v>6</v>
      </c>
      <c r="B13" s="10" t="s">
        <v>38</v>
      </c>
      <c r="C13" s="9" t="s">
        <v>37</v>
      </c>
      <c r="D13" s="22" t="s">
        <v>39</v>
      </c>
      <c r="E13" s="11">
        <v>90000</v>
      </c>
      <c r="F13" s="11"/>
      <c r="G13" s="28"/>
      <c r="H13" s="11">
        <v>90000</v>
      </c>
      <c r="I13" s="11"/>
      <c r="J13" s="11">
        <f t="shared" si="0"/>
        <v>90000</v>
      </c>
      <c r="K13" s="12" t="s">
        <v>54</v>
      </c>
      <c r="L13" s="9" t="s">
        <v>55</v>
      </c>
    </row>
    <row r="14" spans="1:12" ht="15.75" x14ac:dyDescent="0.25">
      <c r="A14" s="7">
        <v>7</v>
      </c>
      <c r="B14" s="13" t="s">
        <v>42</v>
      </c>
      <c r="C14" s="9" t="s">
        <v>40</v>
      </c>
      <c r="D14" s="22" t="s">
        <v>43</v>
      </c>
      <c r="E14" s="23">
        <v>120000</v>
      </c>
      <c r="F14" s="11"/>
      <c r="G14" s="11"/>
      <c r="H14" s="11">
        <v>240000</v>
      </c>
      <c r="I14" s="11"/>
      <c r="J14" s="11">
        <f t="shared" si="0"/>
        <v>240000</v>
      </c>
      <c r="K14" s="12" t="s">
        <v>57</v>
      </c>
      <c r="L14" s="14" t="s">
        <v>47</v>
      </c>
    </row>
    <row r="15" spans="1:12" ht="18.75" x14ac:dyDescent="0.25">
      <c r="A15" s="35" t="s">
        <v>13</v>
      </c>
      <c r="B15" s="36"/>
      <c r="C15" s="36"/>
      <c r="D15" s="37"/>
      <c r="E15" s="15">
        <f>SUM(E8:E14)</f>
        <v>690000</v>
      </c>
      <c r="F15" s="16">
        <f>SUM(F8:F14)</f>
        <v>90000</v>
      </c>
      <c r="G15" s="16">
        <f t="shared" ref="G15:J15" si="1">SUM(G8:G14)</f>
        <v>0</v>
      </c>
      <c r="H15" s="16">
        <f t="shared" si="1"/>
        <v>930000</v>
      </c>
      <c r="I15" s="16">
        <f t="shared" si="1"/>
        <v>540000</v>
      </c>
      <c r="J15" s="16">
        <f t="shared" si="1"/>
        <v>1470000</v>
      </c>
      <c r="K15" s="17" t="s">
        <v>63</v>
      </c>
      <c r="L15" s="2"/>
    </row>
    <row r="16" spans="1:12" ht="18.75" x14ac:dyDescent="0.25">
      <c r="A16" s="44" t="s">
        <v>53</v>
      </c>
      <c r="B16" s="45"/>
      <c r="C16" s="45"/>
      <c r="D16" s="45"/>
      <c r="E16" s="45"/>
      <c r="F16" s="45"/>
      <c r="G16" s="45"/>
      <c r="H16" s="45"/>
      <c r="I16" s="46"/>
      <c r="J16" s="16">
        <f>-(J8+J11+J14)</f>
        <v>-1020000</v>
      </c>
      <c r="K16" s="25"/>
      <c r="L16" s="26"/>
    </row>
    <row r="17" spans="1:12" ht="18.75" customHeight="1" x14ac:dyDescent="0.25">
      <c r="A17" s="39" t="s">
        <v>14</v>
      </c>
      <c r="B17" s="40"/>
      <c r="C17" s="40"/>
      <c r="D17" s="40"/>
      <c r="E17" s="40"/>
      <c r="F17" s="40"/>
      <c r="G17" s="40"/>
      <c r="H17" s="40"/>
      <c r="I17" s="41"/>
      <c r="J17" s="16">
        <f>-J15*0.1</f>
        <v>-147000</v>
      </c>
    </row>
    <row r="18" spans="1:12" x14ac:dyDescent="0.25">
      <c r="A18" s="39" t="s">
        <v>45</v>
      </c>
      <c r="B18" s="40"/>
      <c r="C18" s="40"/>
      <c r="D18" s="40"/>
      <c r="E18" s="40"/>
      <c r="F18" s="40"/>
      <c r="G18" s="40"/>
      <c r="H18" s="40"/>
      <c r="I18" s="41"/>
      <c r="J18" s="18">
        <f>SUM(J15:J17)</f>
        <v>303000</v>
      </c>
    </row>
    <row r="20" spans="1:12" x14ac:dyDescent="0.25">
      <c r="A20" s="32" t="s">
        <v>48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ht="7.5" customHeight="1" x14ac:dyDescent="0.25">
      <c r="H21" s="1"/>
    </row>
    <row r="22" spans="1:12" x14ac:dyDescent="0.25">
      <c r="A22" s="32" t="s">
        <v>49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ht="6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25">
      <c r="A24" s="32" t="s">
        <v>50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 ht="6" customHeight="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 x14ac:dyDescent="0.25">
      <c r="A26" s="32" t="s">
        <v>52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ht="7.5" customHeight="1" x14ac:dyDescent="0.25"/>
    <row r="28" spans="1:12" ht="15.75" x14ac:dyDescent="0.25">
      <c r="A28" s="33" t="s">
        <v>51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</sheetData>
  <mergeCells count="13">
    <mergeCell ref="A28:L28"/>
    <mergeCell ref="A17:I17"/>
    <mergeCell ref="A18:I18"/>
    <mergeCell ref="A20:L20"/>
    <mergeCell ref="A22:L22"/>
    <mergeCell ref="A24:L24"/>
    <mergeCell ref="A26:L26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A7" sqref="A7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15.75" x14ac:dyDescent="0.25">
      <c r="A1" s="19" t="s">
        <v>16</v>
      </c>
      <c r="E1" s="20" t="s">
        <v>17</v>
      </c>
      <c r="G1" t="s">
        <v>18</v>
      </c>
    </row>
    <row r="2" spans="1:12" ht="15.75" x14ac:dyDescent="0.25">
      <c r="A2" s="19" t="s">
        <v>19</v>
      </c>
      <c r="E2" s="20" t="s">
        <v>20</v>
      </c>
      <c r="G2" t="s">
        <v>21</v>
      </c>
    </row>
    <row r="3" spans="1:12" x14ac:dyDescent="0.25">
      <c r="A3" s="19" t="s">
        <v>22</v>
      </c>
      <c r="C3" s="34" t="s">
        <v>23</v>
      </c>
      <c r="D3" s="34"/>
      <c r="E3" t="s">
        <v>24</v>
      </c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5" customHeight="1" x14ac:dyDescent="0.35">
      <c r="A6" s="42" t="s">
        <v>99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28</v>
      </c>
      <c r="C8" s="9" t="s">
        <v>29</v>
      </c>
      <c r="D8" t="s">
        <v>30</v>
      </c>
      <c r="E8" s="11">
        <v>90000</v>
      </c>
      <c r="F8" s="11"/>
      <c r="G8" s="21"/>
      <c r="H8" s="11">
        <v>90000</v>
      </c>
      <c r="I8" s="23">
        <v>450000</v>
      </c>
      <c r="J8" s="11">
        <f>SUM(H8:I8)</f>
        <v>540000</v>
      </c>
      <c r="K8" s="12" t="s">
        <v>31</v>
      </c>
      <c r="L8" s="27" t="s">
        <v>46</v>
      </c>
    </row>
    <row r="9" spans="1:12" ht="15.75" x14ac:dyDescent="0.25">
      <c r="A9" s="7">
        <v>2</v>
      </c>
      <c r="B9" s="8" t="s">
        <v>32</v>
      </c>
      <c r="C9" s="9" t="s">
        <v>33</v>
      </c>
      <c r="D9" t="s">
        <v>34</v>
      </c>
      <c r="E9" s="11">
        <v>90000</v>
      </c>
      <c r="F9" s="11"/>
      <c r="G9" s="21"/>
      <c r="H9" s="11">
        <v>90000</v>
      </c>
      <c r="I9" s="23"/>
      <c r="J9" s="11">
        <f t="shared" ref="J9:J14" si="0">SUM(H9:I9)</f>
        <v>90000</v>
      </c>
      <c r="K9" s="12" t="s">
        <v>63</v>
      </c>
      <c r="L9" s="9" t="s">
        <v>55</v>
      </c>
    </row>
    <row r="10" spans="1:12" ht="15.75" x14ac:dyDescent="0.25">
      <c r="A10" s="7">
        <v>3</v>
      </c>
      <c r="B10" s="8" t="s">
        <v>26</v>
      </c>
      <c r="C10" s="9" t="s">
        <v>27</v>
      </c>
      <c r="D10" s="22" t="s">
        <v>25</v>
      </c>
      <c r="E10" s="11">
        <v>90000</v>
      </c>
      <c r="F10" s="11">
        <v>90000</v>
      </c>
      <c r="G10" s="11"/>
      <c r="H10" s="11">
        <v>90000</v>
      </c>
      <c r="I10" s="11">
        <v>90000</v>
      </c>
      <c r="J10" s="11">
        <f t="shared" si="0"/>
        <v>180000</v>
      </c>
      <c r="K10" s="12" t="s">
        <v>58</v>
      </c>
      <c r="L10" s="9" t="s">
        <v>55</v>
      </c>
    </row>
    <row r="11" spans="1:12" ht="15.75" x14ac:dyDescent="0.25">
      <c r="A11" s="7">
        <v>4</v>
      </c>
      <c r="B11" s="13" t="s">
        <v>41</v>
      </c>
      <c r="C11" s="9" t="s">
        <v>35</v>
      </c>
      <c r="D11" s="22" t="s">
        <v>36</v>
      </c>
      <c r="E11" s="23">
        <v>120000</v>
      </c>
      <c r="F11" s="11"/>
      <c r="G11" s="11"/>
      <c r="H11" s="11">
        <v>240000</v>
      </c>
      <c r="I11" s="11"/>
      <c r="J11" s="11">
        <f t="shared" si="0"/>
        <v>240000</v>
      </c>
      <c r="K11" s="12" t="s">
        <v>56</v>
      </c>
      <c r="L11" s="14" t="s">
        <v>47</v>
      </c>
    </row>
    <row r="12" spans="1:12" ht="15.75" x14ac:dyDescent="0.25">
      <c r="A12" s="7">
        <v>5</v>
      </c>
      <c r="B12" s="13" t="s">
        <v>59</v>
      </c>
      <c r="C12" s="9" t="s">
        <v>60</v>
      </c>
      <c r="D12" s="22" t="s">
        <v>61</v>
      </c>
      <c r="E12" s="23">
        <v>90000</v>
      </c>
      <c r="F12" s="11"/>
      <c r="G12" s="11"/>
      <c r="H12" s="11">
        <v>90000</v>
      </c>
      <c r="I12" s="11"/>
      <c r="J12" s="11">
        <f t="shared" si="0"/>
        <v>90000</v>
      </c>
      <c r="K12" s="12" t="s">
        <v>62</v>
      </c>
      <c r="L12" s="12" t="s">
        <v>55</v>
      </c>
    </row>
    <row r="13" spans="1:12" ht="15.75" x14ac:dyDescent="0.25">
      <c r="A13" s="7">
        <v>6</v>
      </c>
      <c r="B13" s="10" t="s">
        <v>38</v>
      </c>
      <c r="C13" s="9" t="s">
        <v>37</v>
      </c>
      <c r="D13" s="22" t="s">
        <v>39</v>
      </c>
      <c r="E13" s="11">
        <v>90000</v>
      </c>
      <c r="F13" s="11"/>
      <c r="G13" s="28"/>
      <c r="H13" s="11">
        <v>90000</v>
      </c>
      <c r="I13" s="11"/>
      <c r="J13" s="11">
        <f t="shared" si="0"/>
        <v>90000</v>
      </c>
      <c r="K13" s="12" t="s">
        <v>54</v>
      </c>
      <c r="L13" s="9" t="s">
        <v>55</v>
      </c>
    </row>
    <row r="14" spans="1:12" ht="15.75" x14ac:dyDescent="0.25">
      <c r="A14" s="7">
        <v>7</v>
      </c>
      <c r="B14" s="13" t="s">
        <v>42</v>
      </c>
      <c r="C14" s="9" t="s">
        <v>40</v>
      </c>
      <c r="D14" s="22" t="s">
        <v>43</v>
      </c>
      <c r="E14" s="23">
        <v>120000</v>
      </c>
      <c r="F14" s="11"/>
      <c r="G14" s="11"/>
      <c r="H14" s="11">
        <v>240000</v>
      </c>
      <c r="I14" s="11"/>
      <c r="J14" s="11">
        <f t="shared" si="0"/>
        <v>240000</v>
      </c>
      <c r="K14" s="12" t="s">
        <v>57</v>
      </c>
      <c r="L14" s="14" t="s">
        <v>47</v>
      </c>
    </row>
    <row r="15" spans="1:12" ht="18.75" x14ac:dyDescent="0.25">
      <c r="A15" s="35" t="s">
        <v>13</v>
      </c>
      <c r="B15" s="36"/>
      <c r="C15" s="36"/>
      <c r="D15" s="37"/>
      <c r="E15" s="15">
        <f>SUM(E8:E14)</f>
        <v>690000</v>
      </c>
      <c r="F15" s="16">
        <f>SUM(F8:F14)</f>
        <v>90000</v>
      </c>
      <c r="G15" s="16">
        <f t="shared" ref="G15:J15" si="1">SUM(G8:G14)</f>
        <v>0</v>
      </c>
      <c r="H15" s="16">
        <f t="shared" si="1"/>
        <v>930000</v>
      </c>
      <c r="I15" s="16">
        <f t="shared" si="1"/>
        <v>540000</v>
      </c>
      <c r="J15" s="16">
        <f t="shared" si="1"/>
        <v>1470000</v>
      </c>
      <c r="K15" s="17" t="s">
        <v>63</v>
      </c>
      <c r="L15" s="2"/>
    </row>
    <row r="16" spans="1:12" ht="18.75" x14ac:dyDescent="0.25">
      <c r="A16" s="44" t="s">
        <v>53</v>
      </c>
      <c r="B16" s="45"/>
      <c r="C16" s="45"/>
      <c r="D16" s="45"/>
      <c r="E16" s="45"/>
      <c r="F16" s="45"/>
      <c r="G16" s="45"/>
      <c r="H16" s="45"/>
      <c r="I16" s="46"/>
      <c r="J16" s="16">
        <f>-(J8+J11+J14)</f>
        <v>-1020000</v>
      </c>
      <c r="K16" s="25"/>
      <c r="L16" s="26"/>
    </row>
    <row r="17" spans="1:12" ht="18.75" customHeight="1" x14ac:dyDescent="0.25">
      <c r="A17" s="39" t="s">
        <v>14</v>
      </c>
      <c r="B17" s="40"/>
      <c r="C17" s="40"/>
      <c r="D17" s="40"/>
      <c r="E17" s="40"/>
      <c r="F17" s="40"/>
      <c r="G17" s="40"/>
      <c r="H17" s="40"/>
      <c r="I17" s="41"/>
      <c r="J17" s="16">
        <f>-J15*0.1</f>
        <v>-147000</v>
      </c>
    </row>
    <row r="18" spans="1:12" x14ac:dyDescent="0.25">
      <c r="A18" s="39" t="s">
        <v>45</v>
      </c>
      <c r="B18" s="40"/>
      <c r="C18" s="40"/>
      <c r="D18" s="40"/>
      <c r="E18" s="40"/>
      <c r="F18" s="40"/>
      <c r="G18" s="40"/>
      <c r="H18" s="40"/>
      <c r="I18" s="41"/>
      <c r="J18" s="18">
        <f>SUM(J15:J17)</f>
        <v>303000</v>
      </c>
    </row>
    <row r="20" spans="1:12" x14ac:dyDescent="0.25">
      <c r="A20" s="32" t="s">
        <v>48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ht="7.5" customHeight="1" x14ac:dyDescent="0.25">
      <c r="H21" s="1"/>
    </row>
    <row r="22" spans="1:12" x14ac:dyDescent="0.25">
      <c r="A22" s="32" t="s">
        <v>49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ht="6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25">
      <c r="A24" s="32" t="s">
        <v>50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 ht="6" customHeight="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 x14ac:dyDescent="0.25">
      <c r="A26" s="32" t="s">
        <v>52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ht="7.5" customHeight="1" x14ac:dyDescent="0.25"/>
    <row r="28" spans="1:12" ht="15.75" x14ac:dyDescent="0.25">
      <c r="A28" s="33" t="s">
        <v>51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</sheetData>
  <mergeCells count="13">
    <mergeCell ref="A28:L28"/>
    <mergeCell ref="A17:I17"/>
    <mergeCell ref="A18:I18"/>
    <mergeCell ref="A20:L20"/>
    <mergeCell ref="A22:L22"/>
    <mergeCell ref="A24:L24"/>
    <mergeCell ref="A26:L26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A7" sqref="A7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15.75" x14ac:dyDescent="0.25">
      <c r="A1" s="19" t="s">
        <v>16</v>
      </c>
      <c r="E1" s="20" t="s">
        <v>17</v>
      </c>
      <c r="G1" t="s">
        <v>18</v>
      </c>
    </row>
    <row r="2" spans="1:12" ht="15.75" x14ac:dyDescent="0.25">
      <c r="A2" s="19" t="s">
        <v>19</v>
      </c>
      <c r="E2" s="20" t="s">
        <v>20</v>
      </c>
      <c r="G2" t="s">
        <v>21</v>
      </c>
    </row>
    <row r="3" spans="1:12" x14ac:dyDescent="0.25">
      <c r="A3" s="19" t="s">
        <v>22</v>
      </c>
      <c r="C3" s="34" t="s">
        <v>23</v>
      </c>
      <c r="D3" s="34"/>
      <c r="E3" t="s">
        <v>24</v>
      </c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5" customHeight="1" x14ac:dyDescent="0.35">
      <c r="A6" s="42" t="s">
        <v>100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28</v>
      </c>
      <c r="C8" s="9" t="s">
        <v>29</v>
      </c>
      <c r="D8" t="s">
        <v>30</v>
      </c>
      <c r="E8" s="11">
        <v>90000</v>
      </c>
      <c r="F8" s="11"/>
      <c r="G8" s="21"/>
      <c r="H8" s="11">
        <v>90000</v>
      </c>
      <c r="I8" s="23">
        <v>450000</v>
      </c>
      <c r="J8" s="11">
        <f>SUM(H8:I8)</f>
        <v>540000</v>
      </c>
      <c r="K8" s="12" t="s">
        <v>31</v>
      </c>
      <c r="L8" s="27" t="s">
        <v>46</v>
      </c>
    </row>
    <row r="9" spans="1:12" ht="15.75" x14ac:dyDescent="0.25">
      <c r="A9" s="7">
        <v>2</v>
      </c>
      <c r="B9" s="8" t="s">
        <v>32</v>
      </c>
      <c r="C9" s="9" t="s">
        <v>33</v>
      </c>
      <c r="D9" t="s">
        <v>34</v>
      </c>
      <c r="E9" s="11">
        <v>90000</v>
      </c>
      <c r="F9" s="11"/>
      <c r="G9" s="21"/>
      <c r="H9" s="11">
        <v>90000</v>
      </c>
      <c r="I9" s="23"/>
      <c r="J9" s="11">
        <f t="shared" ref="J9:J14" si="0">SUM(H9:I9)</f>
        <v>90000</v>
      </c>
      <c r="K9" s="12" t="s">
        <v>63</v>
      </c>
      <c r="L9" s="9" t="s">
        <v>55</v>
      </c>
    </row>
    <row r="10" spans="1:12" ht="15.75" x14ac:dyDescent="0.25">
      <c r="A10" s="7">
        <v>3</v>
      </c>
      <c r="B10" s="8" t="s">
        <v>26</v>
      </c>
      <c r="C10" s="9" t="s">
        <v>27</v>
      </c>
      <c r="D10" s="22" t="s">
        <v>25</v>
      </c>
      <c r="E10" s="11">
        <v>90000</v>
      </c>
      <c r="F10" s="11">
        <v>90000</v>
      </c>
      <c r="G10" s="11"/>
      <c r="H10" s="11">
        <v>90000</v>
      </c>
      <c r="I10" s="11">
        <v>90000</v>
      </c>
      <c r="J10" s="11">
        <f t="shared" si="0"/>
        <v>180000</v>
      </c>
      <c r="K10" s="12" t="s">
        <v>58</v>
      </c>
      <c r="L10" s="9" t="s">
        <v>55</v>
      </c>
    </row>
    <row r="11" spans="1:12" ht="15.75" x14ac:dyDescent="0.25">
      <c r="A11" s="7">
        <v>4</v>
      </c>
      <c r="B11" s="13" t="s">
        <v>41</v>
      </c>
      <c r="C11" s="9" t="s">
        <v>35</v>
      </c>
      <c r="D11" s="22" t="s">
        <v>36</v>
      </c>
      <c r="E11" s="23">
        <v>120000</v>
      </c>
      <c r="F11" s="11"/>
      <c r="G11" s="11"/>
      <c r="H11" s="11">
        <v>240000</v>
      </c>
      <c r="I11" s="11"/>
      <c r="J11" s="11">
        <f t="shared" si="0"/>
        <v>240000</v>
      </c>
      <c r="K11" s="12" t="s">
        <v>56</v>
      </c>
      <c r="L11" s="14" t="s">
        <v>47</v>
      </c>
    </row>
    <row r="12" spans="1:12" ht="15.75" x14ac:dyDescent="0.25">
      <c r="A12" s="7">
        <v>5</v>
      </c>
      <c r="B12" s="13" t="s">
        <v>59</v>
      </c>
      <c r="C12" s="9" t="s">
        <v>60</v>
      </c>
      <c r="D12" s="22" t="s">
        <v>61</v>
      </c>
      <c r="E12" s="23">
        <v>90000</v>
      </c>
      <c r="F12" s="11"/>
      <c r="G12" s="11"/>
      <c r="H12" s="11">
        <v>90000</v>
      </c>
      <c r="I12" s="11"/>
      <c r="J12" s="11">
        <f t="shared" si="0"/>
        <v>90000</v>
      </c>
      <c r="K12" s="12" t="s">
        <v>62</v>
      </c>
      <c r="L12" s="12" t="s">
        <v>55</v>
      </c>
    </row>
    <row r="13" spans="1:12" ht="15.75" x14ac:dyDescent="0.25">
      <c r="A13" s="7">
        <v>6</v>
      </c>
      <c r="B13" s="10" t="s">
        <v>38</v>
      </c>
      <c r="C13" s="9" t="s">
        <v>37</v>
      </c>
      <c r="D13" s="22" t="s">
        <v>39</v>
      </c>
      <c r="E13" s="11">
        <v>90000</v>
      </c>
      <c r="F13" s="11"/>
      <c r="G13" s="28"/>
      <c r="H13" s="11">
        <v>90000</v>
      </c>
      <c r="I13" s="11"/>
      <c r="J13" s="11">
        <f t="shared" si="0"/>
        <v>90000</v>
      </c>
      <c r="K13" s="12" t="s">
        <v>54</v>
      </c>
      <c r="L13" s="9" t="s">
        <v>55</v>
      </c>
    </row>
    <row r="14" spans="1:12" ht="15.75" x14ac:dyDescent="0.25">
      <c r="A14" s="7">
        <v>7</v>
      </c>
      <c r="B14" s="13" t="s">
        <v>42</v>
      </c>
      <c r="C14" s="9" t="s">
        <v>40</v>
      </c>
      <c r="D14" s="22" t="s">
        <v>43</v>
      </c>
      <c r="E14" s="23">
        <v>120000</v>
      </c>
      <c r="F14" s="11"/>
      <c r="G14" s="11"/>
      <c r="H14" s="11">
        <v>240000</v>
      </c>
      <c r="I14" s="11"/>
      <c r="J14" s="11">
        <f t="shared" si="0"/>
        <v>240000</v>
      </c>
      <c r="K14" s="12" t="s">
        <v>57</v>
      </c>
      <c r="L14" s="14" t="s">
        <v>47</v>
      </c>
    </row>
    <row r="15" spans="1:12" ht="18.75" x14ac:dyDescent="0.25">
      <c r="A15" s="35" t="s">
        <v>13</v>
      </c>
      <c r="B15" s="36"/>
      <c r="C15" s="36"/>
      <c r="D15" s="37"/>
      <c r="E15" s="15">
        <f>SUM(E8:E14)</f>
        <v>690000</v>
      </c>
      <c r="F15" s="16">
        <f>SUM(F8:F14)</f>
        <v>90000</v>
      </c>
      <c r="G15" s="16">
        <f t="shared" ref="G15:J15" si="1">SUM(G8:G14)</f>
        <v>0</v>
      </c>
      <c r="H15" s="16">
        <f t="shared" si="1"/>
        <v>930000</v>
      </c>
      <c r="I15" s="16">
        <f t="shared" si="1"/>
        <v>540000</v>
      </c>
      <c r="J15" s="16">
        <f t="shared" si="1"/>
        <v>1470000</v>
      </c>
      <c r="K15" s="17" t="s">
        <v>63</v>
      </c>
      <c r="L15" s="2"/>
    </row>
    <row r="16" spans="1:12" ht="18.75" x14ac:dyDescent="0.25">
      <c r="A16" s="44" t="s">
        <v>53</v>
      </c>
      <c r="B16" s="45"/>
      <c r="C16" s="45"/>
      <c r="D16" s="45"/>
      <c r="E16" s="45"/>
      <c r="F16" s="45"/>
      <c r="G16" s="45"/>
      <c r="H16" s="45"/>
      <c r="I16" s="46"/>
      <c r="J16" s="16">
        <f>-(J8+J11+J14)</f>
        <v>-1020000</v>
      </c>
      <c r="K16" s="25"/>
      <c r="L16" s="26"/>
    </row>
    <row r="17" spans="1:12" ht="18.75" customHeight="1" x14ac:dyDescent="0.25">
      <c r="A17" s="39" t="s">
        <v>14</v>
      </c>
      <c r="B17" s="40"/>
      <c r="C17" s="40"/>
      <c r="D17" s="40"/>
      <c r="E17" s="40"/>
      <c r="F17" s="40"/>
      <c r="G17" s="40"/>
      <c r="H17" s="40"/>
      <c r="I17" s="41"/>
      <c r="J17" s="16">
        <f>-J15*0.1</f>
        <v>-147000</v>
      </c>
    </row>
    <row r="18" spans="1:12" x14ac:dyDescent="0.25">
      <c r="A18" s="39" t="s">
        <v>45</v>
      </c>
      <c r="B18" s="40"/>
      <c r="C18" s="40"/>
      <c r="D18" s="40"/>
      <c r="E18" s="40"/>
      <c r="F18" s="40"/>
      <c r="G18" s="40"/>
      <c r="H18" s="40"/>
      <c r="I18" s="41"/>
      <c r="J18" s="18">
        <f>SUM(J15:J17)</f>
        <v>303000</v>
      </c>
    </row>
    <row r="20" spans="1:12" x14ac:dyDescent="0.25">
      <c r="A20" s="32" t="s">
        <v>48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ht="7.5" customHeight="1" x14ac:dyDescent="0.25">
      <c r="H21" s="1"/>
    </row>
    <row r="22" spans="1:12" x14ac:dyDescent="0.25">
      <c r="A22" s="32" t="s">
        <v>49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ht="6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25">
      <c r="A24" s="32" t="s">
        <v>50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 ht="6" customHeight="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 x14ac:dyDescent="0.25">
      <c r="A26" s="32" t="s">
        <v>52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ht="7.5" customHeight="1" x14ac:dyDescent="0.25"/>
    <row r="28" spans="1:12" ht="15.75" x14ac:dyDescent="0.25">
      <c r="A28" s="33" t="s">
        <v>51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</sheetData>
  <mergeCells count="13">
    <mergeCell ref="A28:L28"/>
    <mergeCell ref="A17:I17"/>
    <mergeCell ref="A18:I18"/>
    <mergeCell ref="A20:L20"/>
    <mergeCell ref="A22:L22"/>
    <mergeCell ref="A24:L24"/>
    <mergeCell ref="A26:L26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A6" sqref="A6:L6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15.75" x14ac:dyDescent="0.25">
      <c r="A1" s="19" t="s">
        <v>16</v>
      </c>
      <c r="E1" s="20" t="s">
        <v>17</v>
      </c>
      <c r="G1" t="s">
        <v>18</v>
      </c>
    </row>
    <row r="2" spans="1:12" ht="15.75" x14ac:dyDescent="0.25">
      <c r="A2" s="19" t="s">
        <v>19</v>
      </c>
      <c r="E2" s="20" t="s">
        <v>20</v>
      </c>
      <c r="G2" t="s">
        <v>21</v>
      </c>
    </row>
    <row r="3" spans="1:12" x14ac:dyDescent="0.25">
      <c r="A3" s="19" t="s">
        <v>22</v>
      </c>
      <c r="C3" s="34" t="s">
        <v>23</v>
      </c>
      <c r="D3" s="34"/>
      <c r="E3" t="s">
        <v>24</v>
      </c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5" customHeight="1" x14ac:dyDescent="0.35">
      <c r="A6" s="42" t="s">
        <v>101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28</v>
      </c>
      <c r="C8" s="9" t="s">
        <v>29</v>
      </c>
      <c r="D8" t="s">
        <v>30</v>
      </c>
      <c r="E8" s="11">
        <v>90000</v>
      </c>
      <c r="F8" s="11"/>
      <c r="G8" s="21"/>
      <c r="H8" s="11">
        <v>90000</v>
      </c>
      <c r="I8" s="23">
        <v>450000</v>
      </c>
      <c r="J8" s="11">
        <f>SUM(H8:I8)</f>
        <v>540000</v>
      </c>
      <c r="K8" s="12" t="s">
        <v>31</v>
      </c>
      <c r="L8" s="27" t="s">
        <v>46</v>
      </c>
    </row>
    <row r="9" spans="1:12" ht="15.75" x14ac:dyDescent="0.25">
      <c r="A9" s="7">
        <v>2</v>
      </c>
      <c r="B9" s="8" t="s">
        <v>32</v>
      </c>
      <c r="C9" s="9" t="s">
        <v>33</v>
      </c>
      <c r="D9" t="s">
        <v>34</v>
      </c>
      <c r="E9" s="11">
        <v>90000</v>
      </c>
      <c r="F9" s="11"/>
      <c r="G9" s="21"/>
      <c r="H9" s="11">
        <v>90000</v>
      </c>
      <c r="I9" s="23"/>
      <c r="J9" s="11">
        <f t="shared" ref="J9:J14" si="0">SUM(H9:I9)</f>
        <v>90000</v>
      </c>
      <c r="K9" s="12" t="s">
        <v>63</v>
      </c>
      <c r="L9" s="9" t="s">
        <v>55</v>
      </c>
    </row>
    <row r="10" spans="1:12" ht="15.75" x14ac:dyDescent="0.25">
      <c r="A10" s="7">
        <v>3</v>
      </c>
      <c r="B10" s="8" t="s">
        <v>26</v>
      </c>
      <c r="C10" s="9" t="s">
        <v>27</v>
      </c>
      <c r="D10" s="22" t="s">
        <v>25</v>
      </c>
      <c r="E10" s="11">
        <v>90000</v>
      </c>
      <c r="F10" s="11">
        <v>90000</v>
      </c>
      <c r="G10" s="11"/>
      <c r="H10" s="11">
        <v>90000</v>
      </c>
      <c r="I10" s="11">
        <v>90000</v>
      </c>
      <c r="J10" s="11">
        <f t="shared" si="0"/>
        <v>180000</v>
      </c>
      <c r="K10" s="12" t="s">
        <v>58</v>
      </c>
      <c r="L10" s="9" t="s">
        <v>55</v>
      </c>
    </row>
    <row r="11" spans="1:12" ht="15.75" x14ac:dyDescent="0.25">
      <c r="A11" s="7">
        <v>4</v>
      </c>
      <c r="B11" s="13" t="s">
        <v>41</v>
      </c>
      <c r="C11" s="9" t="s">
        <v>35</v>
      </c>
      <c r="D11" s="22" t="s">
        <v>36</v>
      </c>
      <c r="E11" s="23">
        <v>120000</v>
      </c>
      <c r="F11" s="11"/>
      <c r="G11" s="11"/>
      <c r="H11" s="11">
        <v>240000</v>
      </c>
      <c r="I11" s="11"/>
      <c r="J11" s="11">
        <f t="shared" si="0"/>
        <v>240000</v>
      </c>
      <c r="K11" s="12" t="s">
        <v>56</v>
      </c>
      <c r="L11" s="14" t="s">
        <v>47</v>
      </c>
    </row>
    <row r="12" spans="1:12" ht="15.75" x14ac:dyDescent="0.25">
      <c r="A12" s="7">
        <v>5</v>
      </c>
      <c r="B12" s="13" t="s">
        <v>59</v>
      </c>
      <c r="C12" s="9" t="s">
        <v>60</v>
      </c>
      <c r="D12" s="22" t="s">
        <v>61</v>
      </c>
      <c r="E12" s="23">
        <v>90000</v>
      </c>
      <c r="F12" s="11"/>
      <c r="G12" s="11"/>
      <c r="H12" s="11">
        <v>90000</v>
      </c>
      <c r="I12" s="11"/>
      <c r="J12" s="11">
        <f t="shared" si="0"/>
        <v>90000</v>
      </c>
      <c r="K12" s="12" t="s">
        <v>62</v>
      </c>
      <c r="L12" s="12" t="s">
        <v>55</v>
      </c>
    </row>
    <row r="13" spans="1:12" ht="15.75" x14ac:dyDescent="0.25">
      <c r="A13" s="7">
        <v>6</v>
      </c>
      <c r="B13" s="10" t="s">
        <v>38</v>
      </c>
      <c r="C13" s="9" t="s">
        <v>37</v>
      </c>
      <c r="D13" s="22" t="s">
        <v>39</v>
      </c>
      <c r="E13" s="11">
        <v>90000</v>
      </c>
      <c r="F13" s="11"/>
      <c r="G13" s="28"/>
      <c r="H13" s="11">
        <v>90000</v>
      </c>
      <c r="I13" s="11"/>
      <c r="J13" s="11">
        <f t="shared" si="0"/>
        <v>90000</v>
      </c>
      <c r="K13" s="12" t="s">
        <v>54</v>
      </c>
      <c r="L13" s="9" t="s">
        <v>55</v>
      </c>
    </row>
    <row r="14" spans="1:12" ht="15.75" x14ac:dyDescent="0.25">
      <c r="A14" s="7">
        <v>7</v>
      </c>
      <c r="B14" s="13" t="s">
        <v>42</v>
      </c>
      <c r="C14" s="9" t="s">
        <v>40</v>
      </c>
      <c r="D14" s="22" t="s">
        <v>43</v>
      </c>
      <c r="E14" s="23">
        <v>120000</v>
      </c>
      <c r="F14" s="11"/>
      <c r="G14" s="11"/>
      <c r="H14" s="11">
        <v>240000</v>
      </c>
      <c r="I14" s="11"/>
      <c r="J14" s="11">
        <f t="shared" si="0"/>
        <v>240000</v>
      </c>
      <c r="K14" s="12" t="s">
        <v>57</v>
      </c>
      <c r="L14" s="14" t="s">
        <v>47</v>
      </c>
    </row>
    <row r="15" spans="1:12" ht="18.75" x14ac:dyDescent="0.25">
      <c r="A15" s="35" t="s">
        <v>13</v>
      </c>
      <c r="B15" s="36"/>
      <c r="C15" s="36"/>
      <c r="D15" s="37"/>
      <c r="E15" s="15">
        <f>SUM(E8:E14)</f>
        <v>690000</v>
      </c>
      <c r="F15" s="16">
        <f>SUM(F8:F14)</f>
        <v>90000</v>
      </c>
      <c r="G15" s="16">
        <f t="shared" ref="G15:J15" si="1">SUM(G8:G14)</f>
        <v>0</v>
      </c>
      <c r="H15" s="16">
        <f t="shared" si="1"/>
        <v>930000</v>
      </c>
      <c r="I15" s="16">
        <f t="shared" si="1"/>
        <v>540000</v>
      </c>
      <c r="J15" s="16">
        <f t="shared" si="1"/>
        <v>1470000</v>
      </c>
      <c r="K15" s="17" t="s">
        <v>63</v>
      </c>
      <c r="L15" s="2"/>
    </row>
    <row r="16" spans="1:12" ht="18.75" x14ac:dyDescent="0.25">
      <c r="A16" s="44" t="s">
        <v>53</v>
      </c>
      <c r="B16" s="45"/>
      <c r="C16" s="45"/>
      <c r="D16" s="45"/>
      <c r="E16" s="45"/>
      <c r="F16" s="45"/>
      <c r="G16" s="45"/>
      <c r="H16" s="45"/>
      <c r="I16" s="46"/>
      <c r="J16" s="16">
        <f>-(J8+J11+J14)</f>
        <v>-1020000</v>
      </c>
      <c r="K16" s="25"/>
      <c r="L16" s="26"/>
    </row>
    <row r="17" spans="1:12" ht="18.75" customHeight="1" x14ac:dyDescent="0.25">
      <c r="A17" s="39" t="s">
        <v>14</v>
      </c>
      <c r="B17" s="40"/>
      <c r="C17" s="40"/>
      <c r="D17" s="40"/>
      <c r="E17" s="40"/>
      <c r="F17" s="40"/>
      <c r="G17" s="40"/>
      <c r="H17" s="40"/>
      <c r="I17" s="41"/>
      <c r="J17" s="16">
        <f>-J15*0.1</f>
        <v>-147000</v>
      </c>
    </row>
    <row r="18" spans="1:12" x14ac:dyDescent="0.25">
      <c r="A18" s="39" t="s">
        <v>45</v>
      </c>
      <c r="B18" s="40"/>
      <c r="C18" s="40"/>
      <c r="D18" s="40"/>
      <c r="E18" s="40"/>
      <c r="F18" s="40"/>
      <c r="G18" s="40"/>
      <c r="H18" s="40"/>
      <c r="I18" s="41"/>
      <c r="J18" s="18">
        <f>SUM(J15:J17)</f>
        <v>303000</v>
      </c>
    </row>
    <row r="20" spans="1:12" x14ac:dyDescent="0.25">
      <c r="A20" s="32" t="s">
        <v>48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ht="7.5" customHeight="1" x14ac:dyDescent="0.25">
      <c r="H21" s="1"/>
    </row>
    <row r="22" spans="1:12" x14ac:dyDescent="0.25">
      <c r="A22" s="32" t="s">
        <v>49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ht="6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25">
      <c r="A24" s="32" t="s">
        <v>50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 ht="6" customHeight="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 x14ac:dyDescent="0.25">
      <c r="A26" s="32" t="s">
        <v>52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ht="7.5" customHeight="1" x14ac:dyDescent="0.25"/>
    <row r="28" spans="1:12" ht="15.75" x14ac:dyDescent="0.25">
      <c r="A28" s="33" t="s">
        <v>51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</sheetData>
  <mergeCells count="13">
    <mergeCell ref="A28:L28"/>
    <mergeCell ref="A17:I17"/>
    <mergeCell ref="A18:I18"/>
    <mergeCell ref="A20:L20"/>
    <mergeCell ref="A22:L22"/>
    <mergeCell ref="A24:L24"/>
    <mergeCell ref="A26:L26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A6" sqref="A6:L6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15.75" x14ac:dyDescent="0.25">
      <c r="A1" s="19" t="s">
        <v>16</v>
      </c>
      <c r="E1" s="20" t="s">
        <v>17</v>
      </c>
      <c r="G1" t="s">
        <v>18</v>
      </c>
    </row>
    <row r="2" spans="1:12" ht="15.75" x14ac:dyDescent="0.25">
      <c r="A2" s="19" t="s">
        <v>19</v>
      </c>
      <c r="E2" s="20" t="s">
        <v>20</v>
      </c>
      <c r="G2" t="s">
        <v>21</v>
      </c>
    </row>
    <row r="3" spans="1:12" x14ac:dyDescent="0.25">
      <c r="A3" s="19" t="s">
        <v>22</v>
      </c>
      <c r="C3" s="34" t="s">
        <v>23</v>
      </c>
      <c r="D3" s="34"/>
      <c r="E3" t="s">
        <v>24</v>
      </c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5" customHeight="1" x14ac:dyDescent="0.35">
      <c r="A6" s="42" t="s">
        <v>102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28</v>
      </c>
      <c r="C8" s="9" t="s">
        <v>29</v>
      </c>
      <c r="D8" t="s">
        <v>30</v>
      </c>
      <c r="E8" s="11">
        <v>90000</v>
      </c>
      <c r="F8" s="11"/>
      <c r="G8" s="21"/>
      <c r="H8" s="11">
        <v>90000</v>
      </c>
      <c r="I8" s="23">
        <v>450000</v>
      </c>
      <c r="J8" s="11">
        <f>SUM(H8:I8)</f>
        <v>540000</v>
      </c>
      <c r="K8" s="12" t="s">
        <v>31</v>
      </c>
      <c r="L8" s="27" t="s">
        <v>46</v>
      </c>
    </row>
    <row r="9" spans="1:12" ht="15.75" x14ac:dyDescent="0.25">
      <c r="A9" s="7">
        <v>2</v>
      </c>
      <c r="B9" s="8" t="s">
        <v>32</v>
      </c>
      <c r="C9" s="9" t="s">
        <v>33</v>
      </c>
      <c r="D9" t="s">
        <v>34</v>
      </c>
      <c r="E9" s="11">
        <v>90000</v>
      </c>
      <c r="F9" s="11"/>
      <c r="G9" s="21"/>
      <c r="H9" s="11">
        <v>90000</v>
      </c>
      <c r="I9" s="23"/>
      <c r="J9" s="11">
        <f t="shared" ref="J9:J14" si="0">SUM(H9:I9)</f>
        <v>90000</v>
      </c>
      <c r="K9" s="12" t="s">
        <v>63</v>
      </c>
      <c r="L9" s="9" t="s">
        <v>55</v>
      </c>
    </row>
    <row r="10" spans="1:12" ht="15.75" x14ac:dyDescent="0.25">
      <c r="A10" s="7">
        <v>3</v>
      </c>
      <c r="B10" s="8" t="s">
        <v>26</v>
      </c>
      <c r="C10" s="9" t="s">
        <v>27</v>
      </c>
      <c r="D10" s="22" t="s">
        <v>25</v>
      </c>
      <c r="E10" s="11">
        <v>90000</v>
      </c>
      <c r="F10" s="11">
        <v>90000</v>
      </c>
      <c r="G10" s="11"/>
      <c r="H10" s="11">
        <v>90000</v>
      </c>
      <c r="I10" s="11">
        <v>90000</v>
      </c>
      <c r="J10" s="11">
        <f t="shared" si="0"/>
        <v>180000</v>
      </c>
      <c r="K10" s="12" t="s">
        <v>58</v>
      </c>
      <c r="L10" s="9" t="s">
        <v>55</v>
      </c>
    </row>
    <row r="11" spans="1:12" ht="15.75" x14ac:dyDescent="0.25">
      <c r="A11" s="7">
        <v>4</v>
      </c>
      <c r="B11" s="13" t="s">
        <v>41</v>
      </c>
      <c r="C11" s="9" t="s">
        <v>35</v>
      </c>
      <c r="D11" s="22" t="s">
        <v>36</v>
      </c>
      <c r="E11" s="23">
        <v>120000</v>
      </c>
      <c r="F11" s="11"/>
      <c r="G11" s="11"/>
      <c r="H11" s="11">
        <v>240000</v>
      </c>
      <c r="I11" s="11"/>
      <c r="J11" s="11">
        <f t="shared" si="0"/>
        <v>240000</v>
      </c>
      <c r="K11" s="12" t="s">
        <v>56</v>
      </c>
      <c r="L11" s="14" t="s">
        <v>47</v>
      </c>
    </row>
    <row r="12" spans="1:12" ht="15.75" x14ac:dyDescent="0.25">
      <c r="A12" s="7">
        <v>5</v>
      </c>
      <c r="B12" s="13" t="s">
        <v>59</v>
      </c>
      <c r="C12" s="9" t="s">
        <v>60</v>
      </c>
      <c r="D12" s="22" t="s">
        <v>61</v>
      </c>
      <c r="E12" s="23">
        <v>90000</v>
      </c>
      <c r="F12" s="11"/>
      <c r="G12" s="11"/>
      <c r="H12" s="11">
        <v>90000</v>
      </c>
      <c r="I12" s="11"/>
      <c r="J12" s="11">
        <f t="shared" si="0"/>
        <v>90000</v>
      </c>
      <c r="K12" s="12" t="s">
        <v>62</v>
      </c>
      <c r="L12" s="12" t="s">
        <v>55</v>
      </c>
    </row>
    <row r="13" spans="1:12" ht="15.75" x14ac:dyDescent="0.25">
      <c r="A13" s="7">
        <v>6</v>
      </c>
      <c r="B13" s="10" t="s">
        <v>38</v>
      </c>
      <c r="C13" s="9" t="s">
        <v>37</v>
      </c>
      <c r="D13" s="22" t="s">
        <v>39</v>
      </c>
      <c r="E13" s="11">
        <v>90000</v>
      </c>
      <c r="F13" s="11"/>
      <c r="G13" s="28"/>
      <c r="H13" s="11">
        <v>90000</v>
      </c>
      <c r="I13" s="11"/>
      <c r="J13" s="11">
        <f t="shared" si="0"/>
        <v>90000</v>
      </c>
      <c r="K13" s="12" t="s">
        <v>54</v>
      </c>
      <c r="L13" s="9" t="s">
        <v>55</v>
      </c>
    </row>
    <row r="14" spans="1:12" ht="15.75" x14ac:dyDescent="0.25">
      <c r="A14" s="7">
        <v>7</v>
      </c>
      <c r="B14" s="13" t="s">
        <v>42</v>
      </c>
      <c r="C14" s="9" t="s">
        <v>40</v>
      </c>
      <c r="D14" s="22" t="s">
        <v>43</v>
      </c>
      <c r="E14" s="23">
        <v>120000</v>
      </c>
      <c r="F14" s="11"/>
      <c r="G14" s="11"/>
      <c r="H14" s="11">
        <v>240000</v>
      </c>
      <c r="I14" s="11"/>
      <c r="J14" s="11">
        <f t="shared" si="0"/>
        <v>240000</v>
      </c>
      <c r="K14" s="12" t="s">
        <v>57</v>
      </c>
      <c r="L14" s="14" t="s">
        <v>47</v>
      </c>
    </row>
    <row r="15" spans="1:12" ht="18.75" x14ac:dyDescent="0.25">
      <c r="A15" s="35" t="s">
        <v>13</v>
      </c>
      <c r="B15" s="36"/>
      <c r="C15" s="36"/>
      <c r="D15" s="37"/>
      <c r="E15" s="15">
        <f>SUM(E8:E14)</f>
        <v>690000</v>
      </c>
      <c r="F15" s="16">
        <f>SUM(F8:F14)</f>
        <v>90000</v>
      </c>
      <c r="G15" s="16">
        <f t="shared" ref="G15:J15" si="1">SUM(G8:G14)</f>
        <v>0</v>
      </c>
      <c r="H15" s="16">
        <f t="shared" si="1"/>
        <v>930000</v>
      </c>
      <c r="I15" s="16">
        <f t="shared" si="1"/>
        <v>540000</v>
      </c>
      <c r="J15" s="16">
        <f t="shared" si="1"/>
        <v>1470000</v>
      </c>
      <c r="K15" s="17" t="s">
        <v>63</v>
      </c>
      <c r="L15" s="2"/>
    </row>
    <row r="16" spans="1:12" ht="18.75" x14ac:dyDescent="0.25">
      <c r="A16" s="44" t="s">
        <v>53</v>
      </c>
      <c r="B16" s="45"/>
      <c r="C16" s="45"/>
      <c r="D16" s="45"/>
      <c r="E16" s="45"/>
      <c r="F16" s="45"/>
      <c r="G16" s="45"/>
      <c r="H16" s="45"/>
      <c r="I16" s="46"/>
      <c r="J16" s="16">
        <f>-(J8+J11+J14)</f>
        <v>-1020000</v>
      </c>
      <c r="K16" s="25"/>
      <c r="L16" s="26"/>
    </row>
    <row r="17" spans="1:12" ht="18.75" customHeight="1" x14ac:dyDescent="0.25">
      <c r="A17" s="39" t="s">
        <v>14</v>
      </c>
      <c r="B17" s="40"/>
      <c r="C17" s="40"/>
      <c r="D17" s="40"/>
      <c r="E17" s="40"/>
      <c r="F17" s="40"/>
      <c r="G17" s="40"/>
      <c r="H17" s="40"/>
      <c r="I17" s="41"/>
      <c r="J17" s="16">
        <f>-J15*0.1</f>
        <v>-147000</v>
      </c>
    </row>
    <row r="18" spans="1:12" x14ac:dyDescent="0.25">
      <c r="A18" s="39" t="s">
        <v>45</v>
      </c>
      <c r="B18" s="40"/>
      <c r="C18" s="40"/>
      <c r="D18" s="40"/>
      <c r="E18" s="40"/>
      <c r="F18" s="40"/>
      <c r="G18" s="40"/>
      <c r="H18" s="40"/>
      <c r="I18" s="41"/>
      <c r="J18" s="18">
        <f>SUM(J15:J17)</f>
        <v>303000</v>
      </c>
    </row>
    <row r="20" spans="1:12" x14ac:dyDescent="0.25">
      <c r="A20" s="32" t="s">
        <v>48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ht="7.5" customHeight="1" x14ac:dyDescent="0.25">
      <c r="H21" s="1"/>
    </row>
    <row r="22" spans="1:12" x14ac:dyDescent="0.25">
      <c r="A22" s="32" t="s">
        <v>49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ht="6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25">
      <c r="A24" s="32" t="s">
        <v>50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 ht="6" customHeight="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 x14ac:dyDescent="0.25">
      <c r="A26" s="32" t="s">
        <v>52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ht="7.5" customHeight="1" x14ac:dyDescent="0.25"/>
    <row r="28" spans="1:12" ht="15.75" x14ac:dyDescent="0.25">
      <c r="A28" s="33" t="s">
        <v>51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</sheetData>
  <mergeCells count="13">
    <mergeCell ref="A28:L28"/>
    <mergeCell ref="A17:I17"/>
    <mergeCell ref="A18:I18"/>
    <mergeCell ref="A20:L20"/>
    <mergeCell ref="A22:L22"/>
    <mergeCell ref="A24:L24"/>
    <mergeCell ref="A26:L26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A6" sqref="A6:L6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15.75" x14ac:dyDescent="0.25">
      <c r="A1" s="19" t="s">
        <v>16</v>
      </c>
      <c r="E1" s="20" t="s">
        <v>17</v>
      </c>
      <c r="G1" t="s">
        <v>18</v>
      </c>
    </row>
    <row r="2" spans="1:12" ht="15.75" x14ac:dyDescent="0.25">
      <c r="A2" s="19" t="s">
        <v>19</v>
      </c>
      <c r="E2" s="20" t="s">
        <v>20</v>
      </c>
      <c r="G2" t="s">
        <v>21</v>
      </c>
    </row>
    <row r="3" spans="1:12" x14ac:dyDescent="0.25">
      <c r="A3" s="19" t="s">
        <v>22</v>
      </c>
      <c r="C3" s="34" t="s">
        <v>23</v>
      </c>
      <c r="D3" s="34"/>
      <c r="E3" t="s">
        <v>24</v>
      </c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5" customHeight="1" x14ac:dyDescent="0.35">
      <c r="A6" s="42" t="s">
        <v>15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28</v>
      </c>
      <c r="C8" s="9" t="s">
        <v>29</v>
      </c>
      <c r="D8" t="s">
        <v>30</v>
      </c>
      <c r="E8" s="11">
        <v>90000</v>
      </c>
      <c r="F8" s="11"/>
      <c r="G8" s="21"/>
      <c r="H8" s="11">
        <v>90000</v>
      </c>
      <c r="I8" s="23">
        <v>450000</v>
      </c>
      <c r="J8" s="11">
        <f>SUM(H8:I8)</f>
        <v>540000</v>
      </c>
      <c r="K8" s="12" t="s">
        <v>31</v>
      </c>
      <c r="L8" s="27" t="s">
        <v>46</v>
      </c>
    </row>
    <row r="9" spans="1:12" ht="15.75" x14ac:dyDescent="0.25">
      <c r="A9" s="7">
        <v>2</v>
      </c>
      <c r="B9" s="8" t="s">
        <v>32</v>
      </c>
      <c r="C9" s="9" t="s">
        <v>33</v>
      </c>
      <c r="D9" t="s">
        <v>34</v>
      </c>
      <c r="E9" s="11">
        <v>90000</v>
      </c>
      <c r="F9" s="11"/>
      <c r="G9" s="21"/>
      <c r="H9" s="11">
        <v>90000</v>
      </c>
      <c r="I9" s="23"/>
      <c r="J9" s="11">
        <f t="shared" ref="J8:J14" si="0">SUM(H9:I9)</f>
        <v>90000</v>
      </c>
      <c r="K9" s="12" t="s">
        <v>63</v>
      </c>
      <c r="L9" s="9" t="s">
        <v>55</v>
      </c>
    </row>
    <row r="10" spans="1:12" ht="15.75" x14ac:dyDescent="0.25">
      <c r="A10" s="7">
        <v>3</v>
      </c>
      <c r="B10" s="8" t="s">
        <v>26</v>
      </c>
      <c r="C10" s="9" t="s">
        <v>27</v>
      </c>
      <c r="D10" s="22" t="s">
        <v>25</v>
      </c>
      <c r="E10" s="11">
        <v>90000</v>
      </c>
      <c r="F10" s="11">
        <v>90000</v>
      </c>
      <c r="G10" s="11"/>
      <c r="H10" s="11">
        <v>90000</v>
      </c>
      <c r="I10" s="11">
        <v>90000</v>
      </c>
      <c r="J10" s="11">
        <f t="shared" si="0"/>
        <v>180000</v>
      </c>
      <c r="K10" s="12" t="s">
        <v>58</v>
      </c>
      <c r="L10" s="9" t="s">
        <v>55</v>
      </c>
    </row>
    <row r="11" spans="1:12" ht="15.75" x14ac:dyDescent="0.25">
      <c r="A11" s="7">
        <v>4</v>
      </c>
      <c r="B11" s="13" t="s">
        <v>41</v>
      </c>
      <c r="C11" s="9" t="s">
        <v>35</v>
      </c>
      <c r="D11" s="22" t="s">
        <v>36</v>
      </c>
      <c r="E11" s="23">
        <v>120000</v>
      </c>
      <c r="F11" s="11"/>
      <c r="G11" s="11"/>
      <c r="H11" s="11">
        <v>240000</v>
      </c>
      <c r="I11" s="11"/>
      <c r="J11" s="11">
        <f t="shared" si="0"/>
        <v>240000</v>
      </c>
      <c r="K11" s="12" t="s">
        <v>56</v>
      </c>
      <c r="L11" s="14" t="s">
        <v>47</v>
      </c>
    </row>
    <row r="12" spans="1:12" ht="15.75" x14ac:dyDescent="0.25">
      <c r="A12" s="7">
        <v>5</v>
      </c>
      <c r="B12" s="13" t="s">
        <v>59</v>
      </c>
      <c r="C12" s="9" t="s">
        <v>60</v>
      </c>
      <c r="D12" s="22" t="s">
        <v>61</v>
      </c>
      <c r="E12" s="23">
        <v>90000</v>
      </c>
      <c r="F12" s="11"/>
      <c r="G12" s="11"/>
      <c r="H12" s="11">
        <v>90000</v>
      </c>
      <c r="I12" s="11"/>
      <c r="J12" s="11">
        <f t="shared" si="0"/>
        <v>90000</v>
      </c>
      <c r="K12" s="12" t="s">
        <v>62</v>
      </c>
      <c r="L12" s="12" t="s">
        <v>55</v>
      </c>
    </row>
    <row r="13" spans="1:12" ht="15.75" x14ac:dyDescent="0.25">
      <c r="A13" s="7">
        <v>6</v>
      </c>
      <c r="B13" s="10" t="s">
        <v>38</v>
      </c>
      <c r="C13" s="9" t="s">
        <v>37</v>
      </c>
      <c r="D13" s="22" t="s">
        <v>39</v>
      </c>
      <c r="E13" s="11">
        <v>90000</v>
      </c>
      <c r="F13" s="11"/>
      <c r="G13" s="28"/>
      <c r="H13" s="11">
        <v>90000</v>
      </c>
      <c r="I13" s="11"/>
      <c r="J13" s="11">
        <f t="shared" si="0"/>
        <v>90000</v>
      </c>
      <c r="K13" s="12" t="s">
        <v>54</v>
      </c>
      <c r="L13" s="9" t="s">
        <v>55</v>
      </c>
    </row>
    <row r="14" spans="1:12" ht="15.75" x14ac:dyDescent="0.25">
      <c r="A14" s="7">
        <v>7</v>
      </c>
      <c r="B14" s="13" t="s">
        <v>42</v>
      </c>
      <c r="C14" s="9" t="s">
        <v>40</v>
      </c>
      <c r="D14" s="22" t="s">
        <v>43</v>
      </c>
      <c r="E14" s="23">
        <v>120000</v>
      </c>
      <c r="F14" s="11"/>
      <c r="G14" s="11"/>
      <c r="H14" s="11">
        <v>240000</v>
      </c>
      <c r="I14" s="11"/>
      <c r="J14" s="11">
        <f t="shared" si="0"/>
        <v>240000</v>
      </c>
      <c r="K14" s="12" t="s">
        <v>57</v>
      </c>
      <c r="L14" s="14" t="s">
        <v>47</v>
      </c>
    </row>
    <row r="15" spans="1:12" ht="18.75" x14ac:dyDescent="0.25">
      <c r="A15" s="35" t="s">
        <v>13</v>
      </c>
      <c r="B15" s="36"/>
      <c r="C15" s="36"/>
      <c r="D15" s="37"/>
      <c r="E15" s="15">
        <f>SUM(E8:E14)</f>
        <v>690000</v>
      </c>
      <c r="F15" s="16">
        <f>SUM(F8:F14)</f>
        <v>90000</v>
      </c>
      <c r="G15" s="16">
        <f t="shared" ref="G15:J15" si="1">SUM(G8:G14)</f>
        <v>0</v>
      </c>
      <c r="H15" s="16">
        <f t="shared" si="1"/>
        <v>930000</v>
      </c>
      <c r="I15" s="16">
        <f t="shared" si="1"/>
        <v>540000</v>
      </c>
      <c r="J15" s="16">
        <f t="shared" si="1"/>
        <v>1470000</v>
      </c>
      <c r="K15" s="17" t="s">
        <v>63</v>
      </c>
      <c r="L15" s="2"/>
    </row>
    <row r="16" spans="1:12" ht="18.75" x14ac:dyDescent="0.25">
      <c r="A16" s="44" t="s">
        <v>53</v>
      </c>
      <c r="B16" s="45"/>
      <c r="C16" s="45"/>
      <c r="D16" s="45"/>
      <c r="E16" s="45"/>
      <c r="F16" s="45"/>
      <c r="G16" s="45"/>
      <c r="H16" s="45"/>
      <c r="I16" s="46"/>
      <c r="J16" s="16">
        <f>-(J8+J11+J14)</f>
        <v>-1020000</v>
      </c>
      <c r="K16" s="25"/>
      <c r="L16" s="26"/>
    </row>
    <row r="17" spans="1:12" ht="18.75" customHeight="1" x14ac:dyDescent="0.25">
      <c r="A17" s="39" t="s">
        <v>14</v>
      </c>
      <c r="B17" s="40"/>
      <c r="C17" s="40"/>
      <c r="D17" s="40"/>
      <c r="E17" s="40"/>
      <c r="F17" s="40"/>
      <c r="G17" s="40"/>
      <c r="H17" s="40"/>
      <c r="I17" s="41"/>
      <c r="J17" s="16">
        <f>-J15*0.1</f>
        <v>-147000</v>
      </c>
    </row>
    <row r="18" spans="1:12" x14ac:dyDescent="0.25">
      <c r="A18" s="39" t="s">
        <v>45</v>
      </c>
      <c r="B18" s="40"/>
      <c r="C18" s="40"/>
      <c r="D18" s="40"/>
      <c r="E18" s="40"/>
      <c r="F18" s="40"/>
      <c r="G18" s="40"/>
      <c r="H18" s="40"/>
      <c r="I18" s="41"/>
      <c r="J18" s="18">
        <f>SUM(J15:J17)</f>
        <v>303000</v>
      </c>
    </row>
    <row r="20" spans="1:12" x14ac:dyDescent="0.25">
      <c r="A20" s="32" t="s">
        <v>48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ht="7.5" customHeight="1" x14ac:dyDescent="0.25">
      <c r="H21" s="1"/>
    </row>
    <row r="22" spans="1:12" x14ac:dyDescent="0.25">
      <c r="A22" s="32" t="s">
        <v>49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ht="6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25">
      <c r="A24" s="32" t="s">
        <v>50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 ht="6" customHeight="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 x14ac:dyDescent="0.25">
      <c r="A26" s="32" t="s">
        <v>52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ht="7.5" customHeight="1" x14ac:dyDescent="0.25"/>
    <row r="28" spans="1:12" ht="15.75" x14ac:dyDescent="0.25">
      <c r="A28" s="33" t="s">
        <v>51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</sheetData>
  <mergeCells count="13">
    <mergeCell ref="A28:L28"/>
    <mergeCell ref="A17:I17"/>
    <mergeCell ref="A18:I18"/>
    <mergeCell ref="A20:L20"/>
    <mergeCell ref="A22:L22"/>
    <mergeCell ref="A24:L24"/>
    <mergeCell ref="A26:L26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G12" sqref="G12:G13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15.75" x14ac:dyDescent="0.25">
      <c r="A1" s="19" t="s">
        <v>16</v>
      </c>
      <c r="E1" s="20" t="s">
        <v>17</v>
      </c>
      <c r="G1" t="s">
        <v>18</v>
      </c>
    </row>
    <row r="2" spans="1:12" ht="15.75" x14ac:dyDescent="0.25">
      <c r="A2" s="19" t="s">
        <v>19</v>
      </c>
      <c r="E2" s="20" t="s">
        <v>20</v>
      </c>
      <c r="G2" t="s">
        <v>21</v>
      </c>
    </row>
    <row r="3" spans="1:12" x14ac:dyDescent="0.25">
      <c r="A3" s="19" t="s">
        <v>22</v>
      </c>
      <c r="C3" s="34" t="s">
        <v>23</v>
      </c>
      <c r="D3" s="34"/>
      <c r="E3" t="s">
        <v>24</v>
      </c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5" customHeight="1" x14ac:dyDescent="0.35">
      <c r="A6" s="42" t="s">
        <v>15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28</v>
      </c>
      <c r="C8" s="9" t="s">
        <v>29</v>
      </c>
      <c r="D8" t="s">
        <v>30</v>
      </c>
      <c r="E8" s="11">
        <v>90000</v>
      </c>
      <c r="F8" s="11"/>
      <c r="G8" s="21"/>
      <c r="H8" s="11">
        <v>90000</v>
      </c>
      <c r="I8" s="23">
        <v>450000</v>
      </c>
      <c r="J8" s="11">
        <f>SUM(H8:I8)</f>
        <v>540000</v>
      </c>
      <c r="K8" s="12" t="s">
        <v>31</v>
      </c>
      <c r="L8" s="27" t="s">
        <v>46</v>
      </c>
    </row>
    <row r="9" spans="1:12" ht="15.75" x14ac:dyDescent="0.25">
      <c r="A9" s="7">
        <v>2</v>
      </c>
      <c r="B9" s="8" t="s">
        <v>32</v>
      </c>
      <c r="C9" s="9" t="s">
        <v>33</v>
      </c>
      <c r="D9" t="s">
        <v>34</v>
      </c>
      <c r="E9" s="11">
        <v>90000</v>
      </c>
      <c r="F9" s="11"/>
      <c r="G9" s="21"/>
      <c r="H9" s="11">
        <v>90000</v>
      </c>
      <c r="I9" s="23"/>
      <c r="J9" s="11">
        <f t="shared" ref="J9:J10" si="0">SUM(H9:I9)</f>
        <v>90000</v>
      </c>
      <c r="K9" s="12" t="s">
        <v>63</v>
      </c>
      <c r="L9" s="9" t="s">
        <v>55</v>
      </c>
    </row>
    <row r="10" spans="1:12" ht="15.75" x14ac:dyDescent="0.25">
      <c r="A10" s="7">
        <v>3</v>
      </c>
      <c r="B10" s="8" t="s">
        <v>26</v>
      </c>
      <c r="C10" s="9" t="s">
        <v>27</v>
      </c>
      <c r="D10" s="22" t="s">
        <v>25</v>
      </c>
      <c r="E10" s="11">
        <v>90000</v>
      </c>
      <c r="F10" s="11">
        <v>90000</v>
      </c>
      <c r="G10" s="11"/>
      <c r="H10" s="11">
        <v>90000</v>
      </c>
      <c r="I10" s="11">
        <v>90000</v>
      </c>
      <c r="J10" s="11">
        <f t="shared" si="0"/>
        <v>180000</v>
      </c>
      <c r="K10" s="12" t="s">
        <v>58</v>
      </c>
      <c r="L10" s="9" t="s">
        <v>55</v>
      </c>
    </row>
    <row r="11" spans="1:12" ht="15.75" x14ac:dyDescent="0.25">
      <c r="A11" s="7">
        <v>4</v>
      </c>
      <c r="B11" s="13" t="s">
        <v>41</v>
      </c>
      <c r="C11" s="9" t="s">
        <v>35</v>
      </c>
      <c r="D11" s="22" t="s">
        <v>36</v>
      </c>
      <c r="E11" s="23">
        <v>120000</v>
      </c>
      <c r="F11" s="11"/>
      <c r="G11" s="11"/>
      <c r="H11" s="11">
        <v>240000</v>
      </c>
      <c r="I11" s="11"/>
      <c r="J11" s="11">
        <f t="shared" ref="J11:J14" si="1">SUM(H11:I11)</f>
        <v>240000</v>
      </c>
      <c r="K11" s="12" t="s">
        <v>56</v>
      </c>
      <c r="L11" s="14" t="s">
        <v>47</v>
      </c>
    </row>
    <row r="12" spans="1:12" ht="15.75" x14ac:dyDescent="0.25">
      <c r="A12" s="7">
        <v>5</v>
      </c>
      <c r="B12" s="13" t="s">
        <v>59</v>
      </c>
      <c r="C12" s="9" t="s">
        <v>60</v>
      </c>
      <c r="D12" s="22" t="s">
        <v>61</v>
      </c>
      <c r="E12" s="23">
        <v>90000</v>
      </c>
      <c r="F12" s="11"/>
      <c r="G12" s="11"/>
      <c r="H12" s="11">
        <v>90000</v>
      </c>
      <c r="I12" s="11"/>
      <c r="J12" s="11">
        <f t="shared" si="1"/>
        <v>90000</v>
      </c>
      <c r="K12" s="12" t="s">
        <v>62</v>
      </c>
      <c r="L12" s="12" t="s">
        <v>55</v>
      </c>
    </row>
    <row r="13" spans="1:12" ht="15.75" x14ac:dyDescent="0.25">
      <c r="A13" s="7">
        <v>6</v>
      </c>
      <c r="B13" s="10" t="s">
        <v>38</v>
      </c>
      <c r="C13" s="9" t="s">
        <v>37</v>
      </c>
      <c r="D13" s="22" t="s">
        <v>39</v>
      </c>
      <c r="E13" s="11">
        <v>90000</v>
      </c>
      <c r="F13" s="11"/>
      <c r="G13" s="28"/>
      <c r="H13" s="11">
        <v>90000</v>
      </c>
      <c r="I13" s="11"/>
      <c r="J13" s="11">
        <f t="shared" si="1"/>
        <v>90000</v>
      </c>
      <c r="K13" s="12" t="s">
        <v>54</v>
      </c>
      <c r="L13" s="9" t="s">
        <v>55</v>
      </c>
    </row>
    <row r="14" spans="1:12" ht="15.75" x14ac:dyDescent="0.25">
      <c r="A14" s="7">
        <v>7</v>
      </c>
      <c r="B14" s="13" t="s">
        <v>42</v>
      </c>
      <c r="C14" s="9" t="s">
        <v>40</v>
      </c>
      <c r="D14" s="22" t="s">
        <v>43</v>
      </c>
      <c r="E14" s="23">
        <v>120000</v>
      </c>
      <c r="F14" s="11"/>
      <c r="G14" s="11"/>
      <c r="H14" s="11">
        <v>240000</v>
      </c>
      <c r="I14" s="11"/>
      <c r="J14" s="11">
        <f t="shared" si="1"/>
        <v>240000</v>
      </c>
      <c r="K14" s="12" t="s">
        <v>57</v>
      </c>
      <c r="L14" s="14" t="s">
        <v>47</v>
      </c>
    </row>
    <row r="15" spans="1:12" ht="18.75" x14ac:dyDescent="0.25">
      <c r="A15" s="35" t="s">
        <v>13</v>
      </c>
      <c r="B15" s="36"/>
      <c r="C15" s="36"/>
      <c r="D15" s="37"/>
      <c r="E15" s="15">
        <f>SUM(E8:E14)</f>
        <v>690000</v>
      </c>
      <c r="F15" s="16">
        <f>SUM(F8:F14)</f>
        <v>90000</v>
      </c>
      <c r="G15" s="16">
        <f t="shared" ref="G15:J15" si="2">SUM(G8:G14)</f>
        <v>0</v>
      </c>
      <c r="H15" s="16">
        <f t="shared" si="2"/>
        <v>930000</v>
      </c>
      <c r="I15" s="16">
        <f t="shared" si="2"/>
        <v>540000</v>
      </c>
      <c r="J15" s="16">
        <f t="shared" si="2"/>
        <v>1470000</v>
      </c>
      <c r="K15" s="17" t="s">
        <v>63</v>
      </c>
      <c r="L15" s="2"/>
    </row>
    <row r="16" spans="1:12" ht="18.75" x14ac:dyDescent="0.25">
      <c r="A16" s="44" t="s">
        <v>53</v>
      </c>
      <c r="B16" s="45"/>
      <c r="C16" s="45"/>
      <c r="D16" s="45"/>
      <c r="E16" s="45"/>
      <c r="F16" s="45"/>
      <c r="G16" s="45"/>
      <c r="H16" s="45"/>
      <c r="I16" s="46"/>
      <c r="J16" s="16">
        <f>-(J8+J11+J14)</f>
        <v>-1020000</v>
      </c>
      <c r="K16" s="25"/>
      <c r="L16" s="26"/>
    </row>
    <row r="17" spans="1:12" ht="18.75" customHeight="1" x14ac:dyDescent="0.25">
      <c r="A17" s="39" t="s">
        <v>14</v>
      </c>
      <c r="B17" s="40"/>
      <c r="C17" s="40"/>
      <c r="D17" s="40"/>
      <c r="E17" s="40"/>
      <c r="F17" s="40"/>
      <c r="G17" s="40"/>
      <c r="H17" s="40"/>
      <c r="I17" s="41"/>
      <c r="J17" s="16">
        <f>-J15*0.1</f>
        <v>-147000</v>
      </c>
    </row>
    <row r="18" spans="1:12" x14ac:dyDescent="0.25">
      <c r="A18" s="39" t="s">
        <v>45</v>
      </c>
      <c r="B18" s="40"/>
      <c r="C18" s="40"/>
      <c r="D18" s="40"/>
      <c r="E18" s="40"/>
      <c r="F18" s="40"/>
      <c r="G18" s="40"/>
      <c r="H18" s="40"/>
      <c r="I18" s="41"/>
      <c r="J18" s="18">
        <f>SUM(J15:J17)</f>
        <v>303000</v>
      </c>
    </row>
    <row r="20" spans="1:12" x14ac:dyDescent="0.25">
      <c r="A20" s="32" t="s">
        <v>48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ht="7.5" customHeight="1" x14ac:dyDescent="0.25">
      <c r="H21" s="1"/>
    </row>
    <row r="22" spans="1:12" x14ac:dyDescent="0.25">
      <c r="A22" s="32" t="s">
        <v>49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ht="6" customHeight="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 x14ac:dyDescent="0.25">
      <c r="A24" s="32" t="s">
        <v>50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 ht="6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 x14ac:dyDescent="0.25">
      <c r="A26" s="32" t="s">
        <v>52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ht="7.5" customHeight="1" x14ac:dyDescent="0.25"/>
    <row r="28" spans="1:12" ht="15.75" x14ac:dyDescent="0.25">
      <c r="A28" s="33" t="s">
        <v>51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</sheetData>
  <mergeCells count="13">
    <mergeCell ref="A22:L22"/>
    <mergeCell ref="A24:L24"/>
    <mergeCell ref="A28:L28"/>
    <mergeCell ref="A26:L26"/>
    <mergeCell ref="C3:D3"/>
    <mergeCell ref="A15:D15"/>
    <mergeCell ref="A5:L5"/>
    <mergeCell ref="A17:I17"/>
    <mergeCell ref="A18:I18"/>
    <mergeCell ref="A20:L20"/>
    <mergeCell ref="A6:L6"/>
    <mergeCell ref="A4:L4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" workbookViewId="0">
      <selection activeCell="L15" sqref="L15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15.75" x14ac:dyDescent="0.25">
      <c r="A1" s="19" t="s">
        <v>16</v>
      </c>
      <c r="E1" s="20" t="s">
        <v>17</v>
      </c>
      <c r="G1" t="s">
        <v>18</v>
      </c>
    </row>
    <row r="2" spans="1:12" ht="15.75" x14ac:dyDescent="0.25">
      <c r="A2" s="19" t="s">
        <v>19</v>
      </c>
      <c r="E2" s="20" t="s">
        <v>20</v>
      </c>
      <c r="G2" t="s">
        <v>21</v>
      </c>
    </row>
    <row r="3" spans="1:12" x14ac:dyDescent="0.25">
      <c r="A3" s="19" t="s">
        <v>22</v>
      </c>
      <c r="C3" s="34" t="s">
        <v>23</v>
      </c>
      <c r="D3" s="34"/>
      <c r="E3" t="s">
        <v>24</v>
      </c>
    </row>
    <row r="4" spans="1:12" ht="30" customHeight="1" x14ac:dyDescent="0.35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31.5" x14ac:dyDescent="0.5">
      <c r="A5" s="38" t="s">
        <v>44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5" customHeight="1" x14ac:dyDescent="0.35">
      <c r="A6" s="42" t="s">
        <v>64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2" ht="15.75" x14ac:dyDescent="0.25">
      <c r="A8" s="7">
        <v>1</v>
      </c>
      <c r="B8" s="8" t="s">
        <v>28</v>
      </c>
      <c r="C8" s="9" t="s">
        <v>29</v>
      </c>
      <c r="D8" t="s">
        <v>30</v>
      </c>
      <c r="E8" s="11">
        <v>90000</v>
      </c>
      <c r="F8" s="11"/>
      <c r="G8" s="21"/>
      <c r="H8" s="11">
        <v>90000</v>
      </c>
      <c r="I8" s="23"/>
      <c r="J8" s="11">
        <f t="shared" ref="J8:J14" si="0">SUM(H8:I8)</f>
        <v>90000</v>
      </c>
      <c r="K8" s="12" t="s">
        <v>63</v>
      </c>
      <c r="L8" s="27" t="s">
        <v>55</v>
      </c>
    </row>
    <row r="9" spans="1:12" ht="15.75" x14ac:dyDescent="0.25">
      <c r="A9" s="7">
        <v>2</v>
      </c>
      <c r="B9" s="8" t="s">
        <v>32</v>
      </c>
      <c r="C9" s="9" t="s">
        <v>33</v>
      </c>
      <c r="D9" t="s">
        <v>34</v>
      </c>
      <c r="E9" s="11">
        <v>90000</v>
      </c>
      <c r="F9" s="11"/>
      <c r="G9" s="21"/>
      <c r="H9" s="11">
        <v>90000</v>
      </c>
      <c r="I9" s="23"/>
      <c r="J9" s="11">
        <f t="shared" si="0"/>
        <v>90000</v>
      </c>
      <c r="K9" s="12" t="s">
        <v>75</v>
      </c>
      <c r="L9" s="27" t="s">
        <v>55</v>
      </c>
    </row>
    <row r="10" spans="1:12" ht="15.75" x14ac:dyDescent="0.25">
      <c r="A10" s="7">
        <v>3</v>
      </c>
      <c r="B10" s="29" t="s">
        <v>26</v>
      </c>
      <c r="C10" s="9" t="s">
        <v>27</v>
      </c>
      <c r="D10" s="22" t="s">
        <v>25</v>
      </c>
      <c r="E10" s="11">
        <v>90000</v>
      </c>
      <c r="F10" s="11"/>
      <c r="G10" s="11"/>
      <c r="H10" s="11">
        <v>90000</v>
      </c>
      <c r="I10" s="11"/>
      <c r="J10" s="11">
        <f t="shared" si="0"/>
        <v>90000</v>
      </c>
      <c r="K10" s="12" t="s">
        <v>71</v>
      </c>
      <c r="L10" s="9" t="s">
        <v>55</v>
      </c>
    </row>
    <row r="11" spans="1:12" ht="15.75" x14ac:dyDescent="0.25">
      <c r="A11" s="7">
        <v>4</v>
      </c>
      <c r="B11" s="13" t="s">
        <v>41</v>
      </c>
      <c r="C11" s="9" t="s">
        <v>35</v>
      </c>
      <c r="D11" s="22" t="s">
        <v>36</v>
      </c>
      <c r="E11" s="23">
        <v>120000</v>
      </c>
      <c r="F11" s="11"/>
      <c r="G11" s="11"/>
      <c r="H11" s="11"/>
      <c r="I11" s="11"/>
      <c r="J11" s="11">
        <f t="shared" si="0"/>
        <v>0</v>
      </c>
      <c r="K11" s="12" t="s">
        <v>56</v>
      </c>
      <c r="L11" s="14" t="s">
        <v>47</v>
      </c>
    </row>
    <row r="12" spans="1:12" ht="15.75" x14ac:dyDescent="0.25">
      <c r="A12" s="7">
        <v>5</v>
      </c>
      <c r="B12" s="13" t="s">
        <v>65</v>
      </c>
      <c r="C12" s="9" t="s">
        <v>60</v>
      </c>
      <c r="D12" s="22" t="s">
        <v>66</v>
      </c>
      <c r="E12" s="23">
        <v>120000</v>
      </c>
      <c r="F12" s="11"/>
      <c r="G12" s="11"/>
      <c r="H12" s="23">
        <v>120000</v>
      </c>
      <c r="I12" s="23">
        <v>120000</v>
      </c>
      <c r="J12" s="11">
        <f t="shared" si="0"/>
        <v>240000</v>
      </c>
      <c r="K12" s="12" t="s">
        <v>62</v>
      </c>
      <c r="L12" s="14" t="s">
        <v>67</v>
      </c>
    </row>
    <row r="13" spans="1:12" ht="15.75" x14ac:dyDescent="0.25">
      <c r="A13" s="7">
        <v>6</v>
      </c>
      <c r="B13" s="10" t="s">
        <v>38</v>
      </c>
      <c r="C13" s="9" t="s">
        <v>37</v>
      </c>
      <c r="D13" s="22" t="s">
        <v>39</v>
      </c>
      <c r="E13" s="11">
        <v>90000</v>
      </c>
      <c r="F13" s="11"/>
      <c r="G13" s="28"/>
      <c r="H13" s="11">
        <v>90000</v>
      </c>
      <c r="I13" s="11"/>
      <c r="J13" s="11">
        <f t="shared" si="0"/>
        <v>90000</v>
      </c>
      <c r="K13" s="12" t="s">
        <v>72</v>
      </c>
      <c r="L13" s="9" t="s">
        <v>55</v>
      </c>
    </row>
    <row r="14" spans="1:12" ht="15.75" x14ac:dyDescent="0.25">
      <c r="A14" s="7">
        <v>7</v>
      </c>
      <c r="B14" s="13" t="s">
        <v>42</v>
      </c>
      <c r="C14" s="9" t="s">
        <v>40</v>
      </c>
      <c r="D14" s="22" t="s">
        <v>43</v>
      </c>
      <c r="E14" s="23">
        <v>120000</v>
      </c>
      <c r="F14" s="11"/>
      <c r="G14" s="11"/>
      <c r="H14" s="11"/>
      <c r="I14" s="11"/>
      <c r="J14" s="11">
        <f t="shared" si="0"/>
        <v>0</v>
      </c>
      <c r="K14" s="12" t="s">
        <v>57</v>
      </c>
      <c r="L14" s="14" t="s">
        <v>47</v>
      </c>
    </row>
    <row r="15" spans="1:12" ht="18.75" x14ac:dyDescent="0.25">
      <c r="A15" s="35" t="s">
        <v>13</v>
      </c>
      <c r="B15" s="36"/>
      <c r="C15" s="36"/>
      <c r="D15" s="37"/>
      <c r="E15" s="15">
        <f>SUM(E8:E14)</f>
        <v>720000</v>
      </c>
      <c r="F15" s="15">
        <f t="shared" ref="F15:J15" si="1">SUM(F8:F14)</f>
        <v>0</v>
      </c>
      <c r="G15" s="15">
        <f t="shared" si="1"/>
        <v>0</v>
      </c>
      <c r="H15" s="15">
        <f t="shared" si="1"/>
        <v>480000</v>
      </c>
      <c r="I15" s="15">
        <f t="shared" si="1"/>
        <v>120000</v>
      </c>
      <c r="J15" s="15">
        <f t="shared" si="1"/>
        <v>600000</v>
      </c>
      <c r="K15" s="17" t="s">
        <v>75</v>
      </c>
      <c r="L15" s="2" t="s">
        <v>76</v>
      </c>
    </row>
    <row r="16" spans="1:12" ht="17.25" x14ac:dyDescent="0.25">
      <c r="A16" s="47" t="s">
        <v>68</v>
      </c>
      <c r="B16" s="48"/>
      <c r="C16" s="48"/>
      <c r="D16" s="48"/>
      <c r="E16" s="48"/>
      <c r="F16" s="48"/>
      <c r="G16" s="48"/>
      <c r="H16" s="48"/>
      <c r="I16" s="49"/>
      <c r="J16" s="16">
        <v>-240000</v>
      </c>
      <c r="K16" s="25"/>
      <c r="L16" s="26"/>
    </row>
    <row r="17" spans="1:12" ht="18.75" customHeight="1" x14ac:dyDescent="0.25">
      <c r="A17" s="39" t="s">
        <v>14</v>
      </c>
      <c r="B17" s="40"/>
      <c r="C17" s="40"/>
      <c r="D17" s="40"/>
      <c r="E17" s="40"/>
      <c r="F17" s="40"/>
      <c r="G17" s="40"/>
      <c r="H17" s="40"/>
      <c r="I17" s="41"/>
      <c r="J17" s="16">
        <f>-J15*0.1</f>
        <v>-60000</v>
      </c>
    </row>
    <row r="18" spans="1:12" x14ac:dyDescent="0.25">
      <c r="A18" s="39" t="s">
        <v>45</v>
      </c>
      <c r="B18" s="40"/>
      <c r="C18" s="40"/>
      <c r="D18" s="40"/>
      <c r="E18" s="40"/>
      <c r="F18" s="40"/>
      <c r="G18" s="40"/>
      <c r="H18" s="40"/>
      <c r="I18" s="41"/>
      <c r="J18" s="18">
        <f>SUM(J15:J17)</f>
        <v>300000</v>
      </c>
    </row>
    <row r="20" spans="1:12" x14ac:dyDescent="0.25">
      <c r="A20" s="32" t="s">
        <v>69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ht="7.5" customHeight="1" x14ac:dyDescent="0.25">
      <c r="H21" s="1"/>
    </row>
    <row r="22" spans="1:12" ht="7.5" customHeight="1" x14ac:dyDescent="0.25"/>
    <row r="23" spans="1:12" ht="15.75" x14ac:dyDescent="0.25">
      <c r="A23" s="33" t="s">
        <v>70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</row>
  </sheetData>
  <mergeCells count="10">
    <mergeCell ref="A23:L23"/>
    <mergeCell ref="A17:I17"/>
    <mergeCell ref="A18:I18"/>
    <mergeCell ref="A20:L20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JANVIER 18</vt:lpstr>
      <vt:lpstr>FEVRIER 18</vt:lpstr>
      <vt:lpstr>MARS 18</vt:lpstr>
      <vt:lpstr>AVRIL 18</vt:lpstr>
      <vt:lpstr>MAI 18</vt:lpstr>
      <vt:lpstr>JUIN 18</vt:lpstr>
      <vt:lpstr>JUILLET 18</vt:lpstr>
      <vt:lpstr>AOUT 18</vt:lpstr>
      <vt:lpstr>SEPTEMBRE 18</vt:lpstr>
      <vt:lpstr>OCTOBRE 18</vt:lpstr>
      <vt:lpstr>NOVEMBRE 18</vt:lpstr>
      <vt:lpstr>DECEMBRE 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2018-11-05T09:28:51Z</cp:lastPrinted>
  <dcterms:created xsi:type="dcterms:W3CDTF">2018-08-04T10:52:24Z</dcterms:created>
  <dcterms:modified xsi:type="dcterms:W3CDTF">2020-10-11T12:17:21Z</dcterms:modified>
</cp:coreProperties>
</file>