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19\PROPRIETAIRES\FOFANA KOURANIMA\DOCUMENTS\DEVIS\"/>
    </mc:Choice>
  </mc:AlternateContent>
  <bookViews>
    <workbookView xWindow="0" yWindow="0" windowWidth="19440" windowHeight="7755" activeTab="1"/>
  </bookViews>
  <sheets>
    <sheet name="Peintre AR1" sheetId="12" r:id="rId1"/>
    <sheet name="MENUISIER VITRIER AR1" sheetId="7" r:id="rId2"/>
    <sheet name="MENUISIER  AR1" sheetId="8" r:id="rId3"/>
    <sheet name="ELETRICIEN AR1" sheetId="10" r:id="rId4"/>
    <sheet name="PLOMBERIE AR1" sheetId="11" r:id="rId5"/>
    <sheet name="DEVI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1" l="1"/>
  <c r="E11" i="11"/>
  <c r="E3" i="11"/>
  <c r="E4" i="11"/>
  <c r="E5" i="11"/>
  <c r="E6" i="11"/>
  <c r="E7" i="11"/>
  <c r="E8" i="11"/>
  <c r="E9" i="11"/>
  <c r="E10" i="11"/>
  <c r="E2" i="11"/>
  <c r="E3" i="8" l="1"/>
  <c r="E12" i="8"/>
  <c r="E9" i="8"/>
  <c r="E3" i="7" l="1"/>
  <c r="E7" i="8" l="1"/>
  <c r="E3" i="4" l="1"/>
  <c r="E7" i="12"/>
  <c r="E13" i="8" l="1"/>
  <c r="E2" i="4" l="1"/>
  <c r="E5" i="4" l="1"/>
  <c r="E6" i="4"/>
  <c r="E11" i="8"/>
  <c r="E10" i="8"/>
  <c r="E4" i="4" l="1"/>
  <c r="E7" i="4" s="1"/>
  <c r="E9" i="12"/>
  <c r="E8" i="12"/>
  <c r="E6" i="12"/>
  <c r="E5" i="12"/>
  <c r="E4" i="12"/>
  <c r="E3" i="12"/>
  <c r="E2" i="12"/>
  <c r="E3" i="10"/>
  <c r="E4" i="10"/>
  <c r="E5" i="10"/>
  <c r="E2" i="10"/>
  <c r="E2" i="8"/>
  <c r="E8" i="8"/>
  <c r="E10" i="12" l="1"/>
  <c r="E6" i="10"/>
  <c r="E4" i="8"/>
  <c r="E5" i="8"/>
  <c r="E6" i="8"/>
  <c r="E14" i="8" l="1"/>
  <c r="E4" i="7"/>
  <c r="E2" i="7"/>
  <c r="E5" i="7" l="1"/>
  <c r="E8" i="4" l="1"/>
  <c r="E9" i="4" s="1"/>
</calcChain>
</file>

<file path=xl/sharedStrings.xml><?xml version="1.0" encoding="utf-8"?>
<sst xmlns="http://schemas.openxmlformats.org/spreadsheetml/2006/main" count="83" uniqueCount="53">
  <si>
    <t>N°</t>
  </si>
  <si>
    <t>DESIGNATION</t>
  </si>
  <si>
    <t>QTE</t>
  </si>
  <si>
    <t>PU</t>
  </si>
  <si>
    <t>MONTANT</t>
  </si>
  <si>
    <t>Main d'œuvre</t>
  </si>
  <si>
    <t>TOTAL A PAYER</t>
  </si>
  <si>
    <t xml:space="preserve">PAIRE DE NAKO 7 LAMES </t>
  </si>
  <si>
    <t>VITRIER</t>
  </si>
  <si>
    <t>ELECTRICIEN</t>
  </si>
  <si>
    <t>PLOMBIER</t>
  </si>
  <si>
    <t>REGLETTE SALON</t>
  </si>
  <si>
    <t xml:space="preserve">Main d'œuvre </t>
  </si>
  <si>
    <t>GLOBE PLASTIC</t>
  </si>
  <si>
    <t>TRANSPORT</t>
  </si>
  <si>
    <t>TOTAL DES DEVIS</t>
  </si>
  <si>
    <t>COMMISSION CCGIM (Transport-suivi-pourboire) 10%</t>
  </si>
  <si>
    <t>AIMANT PLACARD</t>
  </si>
  <si>
    <t>LE PEINTRE: M KONE YACOU: 09 67 71 81 - 05 25 44 86</t>
  </si>
  <si>
    <t>LE MENUISIER : M SOUMAHORO KANTE SEYDOU: 01 35 41 24</t>
  </si>
  <si>
    <t>L'ELECTRICIEN: M DAGNOGO SALIF : 06 63 01 41</t>
  </si>
  <si>
    <t>SERRURE DE PLACARD</t>
  </si>
  <si>
    <t>POT DE LUX 30Kgs</t>
  </si>
  <si>
    <t>POT DELUX 20Kgs  A HUILE</t>
  </si>
  <si>
    <t>POT  DE TRAPEAU 15 Kgs</t>
  </si>
  <si>
    <t>BIDON DILUANT A 4L</t>
  </si>
  <si>
    <t>COLORANT  JAUNE URIS</t>
  </si>
  <si>
    <t>CIMENT DEMI SAC</t>
  </si>
  <si>
    <t>CONTRE PLAQUE 5mm</t>
  </si>
  <si>
    <t>BAGUETTE</t>
  </si>
  <si>
    <t xml:space="preserve">MENUISIER </t>
  </si>
  <si>
    <t xml:space="preserve">PEINTRE </t>
  </si>
  <si>
    <t>TOTAL DES DEPENSES</t>
  </si>
  <si>
    <t>POIGNET DE PLACARD</t>
  </si>
  <si>
    <t xml:space="preserve">SERRURE DE CHAMBRE </t>
  </si>
  <si>
    <t>LAME DE NAKO</t>
  </si>
  <si>
    <t>PORTE  CHAMBRE</t>
  </si>
  <si>
    <t>PORTE  ISO</t>
  </si>
  <si>
    <t>CADRE DE PORTE DE DOUCHE</t>
  </si>
  <si>
    <t>SERRURE DE DOUCHE</t>
  </si>
  <si>
    <t>1/2 FEUILLE  12mm</t>
  </si>
  <si>
    <t>CACHE ELECTRIQUE</t>
  </si>
  <si>
    <t xml:space="preserve">PORTE SERVIETTE </t>
  </si>
  <si>
    <t xml:space="preserve">PORTE SAVON </t>
  </si>
  <si>
    <t xml:space="preserve">PORTE PAPIER HYGIENIQUE </t>
  </si>
  <si>
    <t xml:space="preserve">ROBINET A BEC </t>
  </si>
  <si>
    <t xml:space="preserve">SYPHON DE LAVABO </t>
  </si>
  <si>
    <t xml:space="preserve">SYPHON DE SOL </t>
  </si>
  <si>
    <t xml:space="preserve">COUVERCLE DE W.C </t>
  </si>
  <si>
    <t>MECANISME COMPLET DE W.C</t>
  </si>
  <si>
    <t xml:space="preserve">COLONNE DE DOUCHE </t>
  </si>
  <si>
    <t xml:space="preserve">LAVABO COMPLET DE DOUCHE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</si>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</sst>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4" fontId="0" fillId="0" borderId="5" xfId="0" applyNumberFormat="1" applyFill="1" applyBorder="1"/>
    <xf numFmtId="16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3" fontId="2" fillId="0" borderId="1" xfId="0" applyNumberFormat="1" applyFont="1" applyBorder="1"/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0" sqref="E10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4">
        <v>1</v>
      </c>
      <c r="B2" s="5" t="s">
        <v>22</v>
      </c>
      <c r="C2" s="6">
        <v>4</v>
      </c>
      <c r="D2" s="10">
        <v>17500</v>
      </c>
      <c r="E2" s="10">
        <f t="shared" ref="E2:E3" si="0" xml:space="preserve"> PRODUCT(C2,D2)</f>
        <v>70000</v>
      </c>
    </row>
    <row r="3" spans="1:5" x14ac:dyDescent="0.25">
      <c r="A3" s="4">
        <v>2</v>
      </c>
      <c r="B3" s="5" t="s">
        <v>23</v>
      </c>
      <c r="C3" s="6">
        <v>2</v>
      </c>
      <c r="D3" s="10">
        <v>40000</v>
      </c>
      <c r="E3" s="10">
        <f t="shared" si="0"/>
        <v>80000</v>
      </c>
    </row>
    <row r="4" spans="1:5" x14ac:dyDescent="0.25">
      <c r="A4" s="4">
        <v>3</v>
      </c>
      <c r="B4" s="5" t="s">
        <v>24</v>
      </c>
      <c r="C4" s="6">
        <v>1</v>
      </c>
      <c r="D4" s="10">
        <v>6000</v>
      </c>
      <c r="E4" s="10">
        <f xml:space="preserve"> PRODUCT(C4,D4)</f>
        <v>6000</v>
      </c>
    </row>
    <row r="5" spans="1:5" x14ac:dyDescent="0.25">
      <c r="A5" s="4">
        <v>4</v>
      </c>
      <c r="B5" s="5" t="s">
        <v>25</v>
      </c>
      <c r="C5" s="6">
        <v>2</v>
      </c>
      <c r="D5" s="10">
        <v>4000</v>
      </c>
      <c r="E5" s="10">
        <f t="shared" ref="E5:E9" si="1" xml:space="preserve"> PRODUCT(C5,D5)</f>
        <v>8000</v>
      </c>
    </row>
    <row r="6" spans="1:5" x14ac:dyDescent="0.25">
      <c r="A6" s="4">
        <v>5</v>
      </c>
      <c r="B6" s="5" t="s">
        <v>26</v>
      </c>
      <c r="C6" s="6">
        <v>8</v>
      </c>
      <c r="D6" s="10">
        <v>1000</v>
      </c>
      <c r="E6" s="10">
        <f t="shared" si="1"/>
        <v>8000</v>
      </c>
    </row>
    <row r="7" spans="1:5" x14ac:dyDescent="0.25">
      <c r="A7" s="4">
        <v>6</v>
      </c>
      <c r="B7" s="19" t="s">
        <v>27</v>
      </c>
      <c r="C7" s="20">
        <v>1</v>
      </c>
      <c r="D7" s="21">
        <v>2500</v>
      </c>
      <c r="E7" s="21">
        <f t="shared" si="1"/>
        <v>2500</v>
      </c>
    </row>
    <row r="8" spans="1:5" x14ac:dyDescent="0.25">
      <c r="A8" s="18">
        <v>7</v>
      </c>
      <c r="B8" s="5" t="s">
        <v>14</v>
      </c>
      <c r="C8" s="6">
        <v>1</v>
      </c>
      <c r="D8" s="10">
        <v>5000</v>
      </c>
      <c r="E8" s="10">
        <f xml:space="preserve"> PRODUCT(C8,D8)</f>
        <v>5000</v>
      </c>
    </row>
    <row r="9" spans="1:5" x14ac:dyDescent="0.25">
      <c r="A9" s="4">
        <v>8</v>
      </c>
      <c r="B9" s="5" t="s">
        <v>5</v>
      </c>
      <c r="C9" s="6">
        <v>1</v>
      </c>
      <c r="D9" s="10">
        <v>80000</v>
      </c>
      <c r="E9" s="10">
        <f t="shared" si="1"/>
        <v>80000</v>
      </c>
    </row>
    <row r="10" spans="1:5" ht="15.75" x14ac:dyDescent="0.25">
      <c r="A10" s="27" t="s">
        <v>6</v>
      </c>
      <c r="B10" s="28"/>
      <c r="C10" s="28"/>
      <c r="D10" s="29"/>
      <c r="E10" s="12">
        <f>SUM(E2:E9)</f>
        <v>259500</v>
      </c>
    </row>
    <row r="12" spans="1:5" x14ac:dyDescent="0.25">
      <c r="A12" s="30" t="s">
        <v>18</v>
      </c>
      <c r="B12" s="30"/>
      <c r="C12" s="30"/>
      <c r="D12" s="30"/>
      <c r="E12" s="30"/>
    </row>
  </sheetData>
  <mergeCells count="2">
    <mergeCell ref="A10:D10"/>
    <mergeCell ref="A12:E12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PEINTRE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2" sqref="A2:E5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44">
        <v>1</v>
      </c>
      <c r="B2" s="25" t="s">
        <v>7</v>
      </c>
      <c r="C2" s="45">
        <v>3</v>
      </c>
      <c r="D2" s="25">
        <v>5500</v>
      </c>
      <c r="E2" s="25">
        <f t="shared" ref="E2:E3" si="0" xml:space="preserve"> PRODUCT(C2,D2)</f>
        <v>16500</v>
      </c>
    </row>
    <row r="3" spans="1:5" x14ac:dyDescent="0.25">
      <c r="A3" s="44">
        <v>2</v>
      </c>
      <c r="B3" s="25" t="s">
        <v>35</v>
      </c>
      <c r="C3" s="45">
        <v>2</v>
      </c>
      <c r="D3" s="25">
        <v>1000</v>
      </c>
      <c r="E3" s="25">
        <f t="shared" si="0"/>
        <v>2000</v>
      </c>
    </row>
    <row r="4" spans="1:5" x14ac:dyDescent="0.25">
      <c r="A4" s="44">
        <v>3</v>
      </c>
      <c r="B4" s="25" t="s">
        <v>5</v>
      </c>
      <c r="C4" s="45">
        <v>3</v>
      </c>
      <c r="D4" s="25">
        <v>2000</v>
      </c>
      <c r="E4" s="25">
        <f t="shared" ref="E4" si="1" xml:space="preserve"> PRODUCT(C4,D4)</f>
        <v>6000</v>
      </c>
    </row>
    <row r="5" spans="1:5" x14ac:dyDescent="0.25">
      <c r="A5" s="46" t="s">
        <v>6</v>
      </c>
      <c r="B5" s="46"/>
      <c r="C5" s="46"/>
      <c r="D5" s="46"/>
      <c r="E5" s="47">
        <f>SUM(E2:E4)</f>
        <v>24500</v>
      </c>
    </row>
    <row r="7" spans="1:5" x14ac:dyDescent="0.25">
      <c r="A7" s="30"/>
      <c r="B7" s="30"/>
      <c r="C7" s="30"/>
      <c r="D7" s="30"/>
      <c r="E7" s="30"/>
    </row>
  </sheetData>
  <mergeCells count="2">
    <mergeCell ref="A5:D5"/>
    <mergeCell ref="A7:E7"/>
  </mergeCells>
  <printOptions horizontalCentered="1"/>
  <pageMargins left="0.70866141732283472" right="0.70866141732283472" top="1.7322834645669292" bottom="0.74803149606299213" header="0.31496062992125984" footer="0.31496062992125984"/>
  <pageSetup paperSize="9" orientation="portrait" horizontalDpi="0" verticalDpi="0" r:id="rId1"/>
  <headerFooter>
    <oddHeader xml:space="preserve">&amp;LCCGIM(Cabinet Conseil et de Gestion Immobilière)
01 BP 3269 Abidjan 01
07 85 65 28 - 03 32 59 21&amp;C
DEVIS TRAVAUX VITRIER YOPOUGON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0" sqref="F20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44">
        <v>1</v>
      </c>
      <c r="B2" s="25" t="s">
        <v>36</v>
      </c>
      <c r="C2" s="45">
        <v>4</v>
      </c>
      <c r="D2" s="25">
        <v>60000</v>
      </c>
      <c r="E2" s="25">
        <f t="shared" ref="E2:E13" si="0" xml:space="preserve"> PRODUCT(C2,D2)</f>
        <v>240000</v>
      </c>
    </row>
    <row r="3" spans="1:5" x14ac:dyDescent="0.25">
      <c r="A3" s="44">
        <v>2</v>
      </c>
      <c r="B3" s="25" t="s">
        <v>37</v>
      </c>
      <c r="C3" s="45">
        <v>1</v>
      </c>
      <c r="D3" s="25">
        <v>40000</v>
      </c>
      <c r="E3" s="25">
        <f t="shared" si="0"/>
        <v>40000</v>
      </c>
    </row>
    <row r="4" spans="1:5" x14ac:dyDescent="0.25">
      <c r="A4" s="44">
        <v>3</v>
      </c>
      <c r="B4" s="25" t="s">
        <v>28</v>
      </c>
      <c r="C4" s="45">
        <v>3</v>
      </c>
      <c r="D4" s="25">
        <v>2500</v>
      </c>
      <c r="E4" s="25">
        <f t="shared" si="0"/>
        <v>7500</v>
      </c>
    </row>
    <row r="5" spans="1:5" x14ac:dyDescent="0.25">
      <c r="A5" s="44">
        <v>4</v>
      </c>
      <c r="B5" s="25" t="s">
        <v>29</v>
      </c>
      <c r="C5" s="45">
        <v>1</v>
      </c>
      <c r="D5" s="25">
        <v>1000</v>
      </c>
      <c r="E5" s="25">
        <f t="shared" si="0"/>
        <v>1000</v>
      </c>
    </row>
    <row r="6" spans="1:5" x14ac:dyDescent="0.25">
      <c r="A6" s="44">
        <v>5</v>
      </c>
      <c r="B6" s="25" t="s">
        <v>21</v>
      </c>
      <c r="C6" s="45">
        <v>4</v>
      </c>
      <c r="D6" s="25">
        <v>500</v>
      </c>
      <c r="E6" s="25">
        <f t="shared" si="0"/>
        <v>2000</v>
      </c>
    </row>
    <row r="7" spans="1:5" x14ac:dyDescent="0.25">
      <c r="A7" s="44">
        <v>6</v>
      </c>
      <c r="B7" s="25" t="s">
        <v>33</v>
      </c>
      <c r="C7" s="45">
        <v>7</v>
      </c>
      <c r="D7" s="25">
        <v>500</v>
      </c>
      <c r="E7" s="25">
        <f t="shared" si="0"/>
        <v>3500</v>
      </c>
    </row>
    <row r="8" spans="1:5" x14ac:dyDescent="0.25">
      <c r="A8" s="44">
        <v>7</v>
      </c>
      <c r="B8" s="25" t="s">
        <v>34</v>
      </c>
      <c r="C8" s="45">
        <v>4</v>
      </c>
      <c r="D8" s="25">
        <v>8000</v>
      </c>
      <c r="E8" s="25">
        <f t="shared" si="0"/>
        <v>32000</v>
      </c>
    </row>
    <row r="9" spans="1:5" x14ac:dyDescent="0.25">
      <c r="A9" s="44">
        <v>8</v>
      </c>
      <c r="B9" s="25" t="s">
        <v>39</v>
      </c>
      <c r="C9" s="45">
        <v>1</v>
      </c>
      <c r="D9" s="25">
        <v>1500</v>
      </c>
      <c r="E9" s="25">
        <f t="shared" si="0"/>
        <v>1500</v>
      </c>
    </row>
    <row r="10" spans="1:5" x14ac:dyDescent="0.25">
      <c r="A10" s="44">
        <v>9</v>
      </c>
      <c r="B10" s="25" t="s">
        <v>38</v>
      </c>
      <c r="C10" s="45">
        <v>1</v>
      </c>
      <c r="D10" s="25">
        <v>300</v>
      </c>
      <c r="E10" s="25">
        <f t="shared" si="0"/>
        <v>300</v>
      </c>
    </row>
    <row r="11" spans="1:5" x14ac:dyDescent="0.25">
      <c r="A11" s="44">
        <v>10</v>
      </c>
      <c r="B11" s="25" t="s">
        <v>17</v>
      </c>
      <c r="C11" s="45">
        <v>2</v>
      </c>
      <c r="D11" s="25">
        <v>400</v>
      </c>
      <c r="E11" s="25">
        <f t="shared" si="0"/>
        <v>800</v>
      </c>
    </row>
    <row r="12" spans="1:5" x14ac:dyDescent="0.25">
      <c r="A12" s="44">
        <v>11</v>
      </c>
      <c r="B12" s="25" t="s">
        <v>40</v>
      </c>
      <c r="C12" s="45">
        <v>1</v>
      </c>
      <c r="D12" s="25">
        <v>3500</v>
      </c>
      <c r="E12" s="25">
        <f t="shared" si="0"/>
        <v>3500</v>
      </c>
    </row>
    <row r="13" spans="1:5" x14ac:dyDescent="0.25">
      <c r="A13" s="44">
        <v>12</v>
      </c>
      <c r="B13" s="25" t="s">
        <v>5</v>
      </c>
      <c r="C13" s="45">
        <v>1</v>
      </c>
      <c r="D13" s="25">
        <v>10000</v>
      </c>
      <c r="E13" s="25">
        <f t="shared" si="0"/>
        <v>10000</v>
      </c>
    </row>
    <row r="14" spans="1:5" x14ac:dyDescent="0.25">
      <c r="A14" s="46" t="s">
        <v>6</v>
      </c>
      <c r="B14" s="46"/>
      <c r="C14" s="46"/>
      <c r="D14" s="46"/>
      <c r="E14" s="47">
        <f>SUM(E2:E13)</f>
        <v>342100</v>
      </c>
    </row>
    <row r="16" spans="1:5" x14ac:dyDescent="0.25">
      <c r="A16" s="30" t="s">
        <v>19</v>
      </c>
      <c r="B16" s="30"/>
      <c r="C16" s="30"/>
      <c r="D16" s="30"/>
      <c r="E16" s="30"/>
    </row>
  </sheetData>
  <mergeCells count="2">
    <mergeCell ref="A14:D14"/>
    <mergeCell ref="A16:E16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 xml:space="preserve">&amp;LCCGIM(Cabinet Conseil et de Gestion Immobilière)
01 BP 3269 Abidjan 01
07 85 65 28 - 03 32 59 21&amp;C
DEVIS TRAVAUX MENUISERIE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3" sqref="E13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24">
        <v>1</v>
      </c>
      <c r="B2" s="5" t="s">
        <v>11</v>
      </c>
      <c r="C2" s="6">
        <v>1</v>
      </c>
      <c r="D2" s="25">
        <v>6000</v>
      </c>
      <c r="E2" s="25">
        <f>PRODUCT(D2,C2)</f>
        <v>6000</v>
      </c>
    </row>
    <row r="3" spans="1:5" x14ac:dyDescent="0.25">
      <c r="A3" s="24">
        <v>2</v>
      </c>
      <c r="B3" s="5" t="s">
        <v>41</v>
      </c>
      <c r="C3" s="6">
        <v>1</v>
      </c>
      <c r="D3" s="25">
        <v>500</v>
      </c>
      <c r="E3" s="25">
        <f t="shared" ref="E3:E5" si="0">PRODUCT(D3,C3)</f>
        <v>500</v>
      </c>
    </row>
    <row r="4" spans="1:5" x14ac:dyDescent="0.25">
      <c r="A4" s="24">
        <v>3</v>
      </c>
      <c r="B4" s="5" t="s">
        <v>13</v>
      </c>
      <c r="C4" s="6">
        <v>1</v>
      </c>
      <c r="D4" s="25">
        <v>3000</v>
      </c>
      <c r="E4" s="25">
        <f t="shared" si="0"/>
        <v>3000</v>
      </c>
    </row>
    <row r="5" spans="1:5" x14ac:dyDescent="0.25">
      <c r="A5" s="24">
        <v>4</v>
      </c>
      <c r="B5" s="5" t="s">
        <v>12</v>
      </c>
      <c r="C5" s="6">
        <v>1</v>
      </c>
      <c r="D5" s="25">
        <v>10000</v>
      </c>
      <c r="E5" s="25">
        <f t="shared" si="0"/>
        <v>10000</v>
      </c>
    </row>
    <row r="6" spans="1:5" ht="15.75" x14ac:dyDescent="0.25">
      <c r="A6" s="31" t="s">
        <v>6</v>
      </c>
      <c r="B6" s="32"/>
      <c r="C6" s="32"/>
      <c r="D6" s="33"/>
      <c r="E6" s="26">
        <f>SUM(E2:E5)</f>
        <v>19500</v>
      </c>
    </row>
    <row r="8" spans="1:5" x14ac:dyDescent="0.25">
      <c r="A8" s="30" t="s">
        <v>20</v>
      </c>
      <c r="B8" s="30"/>
      <c r="C8" s="30"/>
      <c r="D8" s="30"/>
      <c r="E8" s="30"/>
    </row>
  </sheetData>
  <mergeCells count="2">
    <mergeCell ref="A6:D6"/>
    <mergeCell ref="A8:E8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ELECTRICITE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7" sqref="C17"/>
    </sheetView>
  </sheetViews>
  <sheetFormatPr baseColWidth="10" defaultRowHeight="15" x14ac:dyDescent="0.25"/>
  <cols>
    <col min="1" max="1" width="4.85546875" style="1" customWidth="1"/>
    <col min="2" max="2" width="49.14062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 x14ac:dyDescent="0.25">
      <c r="A2" s="24">
        <v>1</v>
      </c>
      <c r="B2" s="5" t="s">
        <v>42</v>
      </c>
      <c r="C2" s="6">
        <v>2</v>
      </c>
      <c r="D2" s="25">
        <v>1000</v>
      </c>
      <c r="E2" s="25">
        <f>C2*D2</f>
        <v>2000</v>
      </c>
    </row>
    <row r="3" spans="1:5" x14ac:dyDescent="0.25">
      <c r="A3" s="24">
        <v>2</v>
      </c>
      <c r="B3" s="5" t="s">
        <v>43</v>
      </c>
      <c r="C3" s="6">
        <v>1</v>
      </c>
      <c r="D3" s="25">
        <v>1500</v>
      </c>
      <c r="E3" s="25">
        <f t="shared" ref="E3:E11" si="0">C3*D3</f>
        <v>1500</v>
      </c>
    </row>
    <row r="4" spans="1:5" x14ac:dyDescent="0.25">
      <c r="A4" s="24">
        <v>3</v>
      </c>
      <c r="B4" s="5" t="s">
        <v>44</v>
      </c>
      <c r="C4" s="6">
        <v>1</v>
      </c>
      <c r="D4" s="25">
        <v>2000</v>
      </c>
      <c r="E4" s="25">
        <f t="shared" si="0"/>
        <v>2000</v>
      </c>
    </row>
    <row r="5" spans="1:5" x14ac:dyDescent="0.25">
      <c r="A5" s="24">
        <v>4</v>
      </c>
      <c r="B5" s="5" t="s">
        <v>45</v>
      </c>
      <c r="C5" s="6">
        <v>1</v>
      </c>
      <c r="D5" s="25">
        <v>5000</v>
      </c>
      <c r="E5" s="25">
        <f t="shared" si="0"/>
        <v>5000</v>
      </c>
    </row>
    <row r="6" spans="1:5" x14ac:dyDescent="0.25">
      <c r="A6" s="24">
        <v>5</v>
      </c>
      <c r="B6" s="5" t="s">
        <v>46</v>
      </c>
      <c r="C6" s="6">
        <v>1</v>
      </c>
      <c r="D6" s="25">
        <v>2500</v>
      </c>
      <c r="E6" s="25">
        <f t="shared" si="0"/>
        <v>2500</v>
      </c>
    </row>
    <row r="7" spans="1:5" x14ac:dyDescent="0.25">
      <c r="A7" s="24">
        <v>6</v>
      </c>
      <c r="B7" s="5" t="s">
        <v>47</v>
      </c>
      <c r="C7" s="6">
        <v>3</v>
      </c>
      <c r="D7" s="25">
        <v>800</v>
      </c>
      <c r="E7" s="25">
        <f t="shared" si="0"/>
        <v>2400</v>
      </c>
    </row>
    <row r="8" spans="1:5" x14ac:dyDescent="0.25">
      <c r="A8" s="24">
        <v>7</v>
      </c>
      <c r="B8" s="5" t="s">
        <v>48</v>
      </c>
      <c r="C8" s="6">
        <v>2</v>
      </c>
      <c r="D8" s="25">
        <v>5500</v>
      </c>
      <c r="E8" s="25">
        <f t="shared" si="0"/>
        <v>11000</v>
      </c>
    </row>
    <row r="9" spans="1:5" x14ac:dyDescent="0.25">
      <c r="A9" s="24">
        <v>8</v>
      </c>
      <c r="B9" s="5" t="s">
        <v>49</v>
      </c>
      <c r="C9" s="6">
        <v>2</v>
      </c>
      <c r="D9" s="25">
        <v>5000</v>
      </c>
      <c r="E9" s="25">
        <f t="shared" si="0"/>
        <v>10000</v>
      </c>
    </row>
    <row r="10" spans="1:5" x14ac:dyDescent="0.25">
      <c r="A10" s="24">
        <v>9</v>
      </c>
      <c r="B10" s="5" t="s">
        <v>50</v>
      </c>
      <c r="C10" s="6">
        <v>2</v>
      </c>
      <c r="D10" s="25">
        <v>2000</v>
      </c>
      <c r="E10" s="25">
        <f t="shared" si="0"/>
        <v>4000</v>
      </c>
    </row>
    <row r="11" spans="1:5" x14ac:dyDescent="0.25">
      <c r="A11" s="24">
        <v>10</v>
      </c>
      <c r="B11" s="5" t="s">
        <v>51</v>
      </c>
      <c r="C11" s="6">
        <v>1</v>
      </c>
      <c r="D11" s="25">
        <v>15000</v>
      </c>
      <c r="E11" s="25">
        <f t="shared" si="0"/>
        <v>15000</v>
      </c>
    </row>
    <row r="12" spans="1:5" ht="15.75" x14ac:dyDescent="0.25">
      <c r="A12" s="35" t="s">
        <v>52</v>
      </c>
      <c r="B12" s="35"/>
      <c r="C12" s="35"/>
      <c r="D12" s="36">
        <f>SUM(E2:E11)</f>
        <v>55400</v>
      </c>
      <c r="E12" s="37"/>
    </row>
    <row r="13" spans="1:5" ht="18.75" x14ac:dyDescent="0.25">
      <c r="A13" s="34"/>
      <c r="B13" s="34"/>
      <c r="C13" s="34"/>
      <c r="D13" s="34"/>
      <c r="E13" s="34"/>
    </row>
    <row r="14" spans="1:5" ht="18.75" x14ac:dyDescent="0.25">
      <c r="A14" s="34"/>
      <c r="B14" s="34"/>
      <c r="C14" s="34"/>
      <c r="D14" s="34"/>
      <c r="E14" s="34"/>
    </row>
  </sheetData>
  <mergeCells count="4">
    <mergeCell ref="A14:E14"/>
    <mergeCell ref="A13:E13"/>
    <mergeCell ref="A12:C12"/>
    <mergeCell ref="D12:E12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PLOMBERIE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200" zoomScaleNormal="200" workbookViewId="0">
      <selection activeCell="A2" sqref="A2:A6"/>
    </sheetView>
  </sheetViews>
  <sheetFormatPr baseColWidth="10" defaultRowHeight="15" x14ac:dyDescent="0.25"/>
  <cols>
    <col min="1" max="1" width="4.85546875" style="1" customWidth="1"/>
    <col min="2" max="2" width="27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7">
        <v>1</v>
      </c>
      <c r="B2" s="13" t="s">
        <v>30</v>
      </c>
      <c r="C2" s="14">
        <v>1</v>
      </c>
      <c r="D2" s="22">
        <v>342100</v>
      </c>
      <c r="E2" s="15">
        <f xml:space="preserve"> PRODUCT(C2,D2)</f>
        <v>342100</v>
      </c>
    </row>
    <row r="3" spans="1:5" x14ac:dyDescent="0.25">
      <c r="A3" s="17">
        <v>2</v>
      </c>
      <c r="B3" s="13" t="s">
        <v>8</v>
      </c>
      <c r="C3" s="14">
        <v>1</v>
      </c>
      <c r="D3" s="22">
        <v>24500</v>
      </c>
      <c r="E3" s="15">
        <f xml:space="preserve"> PRODUCT(C3,D3)</f>
        <v>24500</v>
      </c>
    </row>
    <row r="4" spans="1:5" x14ac:dyDescent="0.25">
      <c r="A4" s="17">
        <v>3</v>
      </c>
      <c r="B4" s="5" t="s">
        <v>31</v>
      </c>
      <c r="C4" s="6">
        <v>1</v>
      </c>
      <c r="D4" s="22">
        <v>259500</v>
      </c>
      <c r="E4" s="16">
        <f t="shared" ref="E4" si="0" xml:space="preserve"> PRODUCT(C4,D4)</f>
        <v>259500</v>
      </c>
    </row>
    <row r="5" spans="1:5" x14ac:dyDescent="0.25">
      <c r="A5" s="17">
        <v>4</v>
      </c>
      <c r="B5" s="10" t="s">
        <v>9</v>
      </c>
      <c r="C5" s="6">
        <v>1</v>
      </c>
      <c r="D5" s="22">
        <v>19500</v>
      </c>
      <c r="E5" s="16">
        <f t="shared" ref="E5:E6" si="1" xml:space="preserve"> PRODUCT(C5,D5)</f>
        <v>19500</v>
      </c>
    </row>
    <row r="6" spans="1:5" x14ac:dyDescent="0.25">
      <c r="A6" s="17">
        <v>5</v>
      </c>
      <c r="B6" s="10" t="s">
        <v>10</v>
      </c>
      <c r="C6" s="6">
        <v>1</v>
      </c>
      <c r="D6" s="22">
        <v>55400</v>
      </c>
      <c r="E6" s="16">
        <f t="shared" si="1"/>
        <v>55400</v>
      </c>
    </row>
    <row r="7" spans="1:5" x14ac:dyDescent="0.25">
      <c r="A7" s="38" t="s">
        <v>15</v>
      </c>
      <c r="B7" s="39"/>
      <c r="C7" s="39"/>
      <c r="D7" s="40"/>
      <c r="E7" s="11">
        <f>SUM(E2:E6)</f>
        <v>701000</v>
      </c>
    </row>
    <row r="8" spans="1:5" x14ac:dyDescent="0.25">
      <c r="A8" s="41" t="s">
        <v>16</v>
      </c>
      <c r="B8" s="42"/>
      <c r="C8" s="42"/>
      <c r="D8" s="43"/>
      <c r="E8" s="11">
        <f>E7/10</f>
        <v>70100</v>
      </c>
    </row>
    <row r="9" spans="1:5" x14ac:dyDescent="0.25">
      <c r="A9" s="41" t="s">
        <v>32</v>
      </c>
      <c r="B9" s="42"/>
      <c r="C9" s="42"/>
      <c r="D9" s="43"/>
      <c r="E9" s="11">
        <f>SUM(E7:E8)</f>
        <v>771100</v>
      </c>
    </row>
  </sheetData>
  <mergeCells count="3">
    <mergeCell ref="A7:D7"/>
    <mergeCell ref="A8:D8"/>
    <mergeCell ref="A9:D9"/>
  </mergeCells>
  <printOptions horizontalCentered="1"/>
  <pageMargins left="0.70866141732283472" right="0.70866141732283472" top="2.1259842519685042" bottom="0.74803149606299213" header="0.31496062992125984" footer="0.31496062992125984"/>
  <pageSetup paperSize="9" orientation="portrait" horizontalDpi="0" verticalDpi="0" r:id="rId1"/>
  <headerFooter>
    <oddHeader>&amp;LCCGIM(Cabinet Conseil et de Gestion Immobilière)
01 BP 3269 Abidjan 01
07 85 65 28 - 03 32 59 21&amp;C
DEVIS TRAVAUX YOPOUGON TOIT ROUGE OFFOUMOU YAPO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Peintre AR1</vt:lpstr>
      <vt:lpstr>MENUISIER VITRIER AR1</vt:lpstr>
      <vt:lpstr>MENUISIER  AR1</vt:lpstr>
      <vt:lpstr>ELETRICIEN AR1</vt:lpstr>
      <vt:lpstr>PLOMBERIE AR1</vt:lpstr>
      <vt:lpstr>DEVIS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2019-01-09T12:05:42Z</cp:lastPrinted>
  <dcterms:created xsi:type="dcterms:W3CDTF">2018-07-12T07:48:04Z</dcterms:created>
  <dcterms:modified xsi:type="dcterms:W3CDTF">2019-04-22T17:24:07Z</dcterms:modified>
</cp:coreProperties>
</file>