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CGIM\CCGIM 2019\PROPRIETAIRES\FOFANA KOURANIMA\ETATS DES LOYERS ACADEMIE DECEMBRE 2019\"/>
    </mc:Choice>
  </mc:AlternateContent>
  <bookViews>
    <workbookView xWindow="0" yWindow="0" windowWidth="19440" windowHeight="7755" activeTab="3"/>
  </bookViews>
  <sheets>
    <sheet name=" M AIKPA JEAN 2017" sheetId="7" r:id="rId1"/>
    <sheet name="M  AIKPA JEAN 2018" sheetId="8" r:id="rId2"/>
    <sheet name="M  AIKPA JEAN 2019" sheetId="9" r:id="rId3"/>
    <sheet name="BILAN AIPKA" sheetId="11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" i="11" l="1"/>
  <c r="E18" i="11"/>
  <c r="C18" i="11"/>
  <c r="E16" i="11"/>
  <c r="E17" i="11"/>
  <c r="E15" i="11"/>
  <c r="C28" i="9" l="1"/>
  <c r="C27" i="9" l="1"/>
  <c r="D27" i="9"/>
  <c r="E27" i="9"/>
  <c r="C28" i="8"/>
  <c r="C21" i="7" l="1"/>
  <c r="E27" i="8" l="1"/>
  <c r="D27" i="8"/>
  <c r="C27" i="8"/>
  <c r="D28" i="9" l="1"/>
  <c r="D20" i="7"/>
  <c r="C20" i="7"/>
  <c r="E20" i="7"/>
</calcChain>
</file>

<file path=xl/sharedStrings.xml><?xml version="1.0" encoding="utf-8"?>
<sst xmlns="http://schemas.openxmlformats.org/spreadsheetml/2006/main" count="117" uniqueCount="56">
  <si>
    <t>CABINET CONSEILS  ET DE GESTION IMMOBILIERE  (CCGIM) </t>
  </si>
  <si>
    <t>07 85 65 28 - 03 32 59 24 - 04 92 79 51</t>
  </si>
  <si>
    <t>Email:amadasta@yahoo.fr</t>
  </si>
  <si>
    <t>Représentant: M BAGAYOGO Amadou (Marin d'état à la retraite)</t>
  </si>
  <si>
    <t>MOIS</t>
  </si>
  <si>
    <t>DATE</t>
  </si>
  <si>
    <t>OBSERVATIONS</t>
  </si>
  <si>
    <t>ORANGE MONEY</t>
  </si>
  <si>
    <t>N°</t>
  </si>
  <si>
    <t>ETAT DETAILLE DES PAIEMENTS DES LOYERS</t>
  </si>
  <si>
    <t>BENEFICIAIRE: FOFANA KOURANIMA</t>
  </si>
  <si>
    <t>N° CC: 9602847Q</t>
  </si>
  <si>
    <t>LOYER</t>
  </si>
  <si>
    <t>ARRIERES</t>
  </si>
  <si>
    <t>ESPECES</t>
  </si>
  <si>
    <t>TOTAUX</t>
  </si>
  <si>
    <t>JANVIER 2018</t>
  </si>
  <si>
    <t>FEVRIER 2018</t>
  </si>
  <si>
    <t>MARS 2018</t>
  </si>
  <si>
    <t>AOUT 2017</t>
  </si>
  <si>
    <t>SEPTEMBRE 2017</t>
  </si>
  <si>
    <t>OCTOBRE 2017</t>
  </si>
  <si>
    <t>NOVEMBRE 2017</t>
  </si>
  <si>
    <t>AVRIL 2018</t>
  </si>
  <si>
    <t>MAI 2018</t>
  </si>
  <si>
    <t>JUILLET 2018</t>
  </si>
  <si>
    <t>LOCATAIRE: M AIKPA JEAN (08 13 11 60 - 04 67 11 27 )</t>
  </si>
  <si>
    <t>JUN 2018</t>
  </si>
  <si>
    <t>AOUT 2018</t>
  </si>
  <si>
    <t>SEPTEMBRE 2018</t>
  </si>
  <si>
    <t>OCTOBRE 2018</t>
  </si>
  <si>
    <t>NOVEMBRE 2018</t>
  </si>
  <si>
    <t>DECEMBRE 2018</t>
  </si>
  <si>
    <t>PENALITES</t>
  </si>
  <si>
    <t>APPARTEMENT N° RC4</t>
  </si>
  <si>
    <t>JANVIER 2019</t>
  </si>
  <si>
    <t>MARS 2019</t>
  </si>
  <si>
    <t>FEVRIER 2019</t>
  </si>
  <si>
    <t>AVRIL 2019</t>
  </si>
  <si>
    <t>MAI 2019</t>
  </si>
  <si>
    <t>JUIN 2019</t>
  </si>
  <si>
    <t>JUILLET 2019</t>
  </si>
  <si>
    <t>AOUT 2019</t>
  </si>
  <si>
    <t>SEPTEMBRE 2019</t>
  </si>
  <si>
    <t>OCTOBRE 2019</t>
  </si>
  <si>
    <t>05 MOIS DE LOYERS</t>
  </si>
  <si>
    <t>12 MOIS DE LOYERS</t>
  </si>
  <si>
    <t>NOVEMBRE 2019</t>
  </si>
  <si>
    <t>DECEMBRE 2019</t>
  </si>
  <si>
    <t>DECEMBRE 2017</t>
  </si>
  <si>
    <t>ANNEES</t>
  </si>
  <si>
    <t>MONTANTS DUS</t>
  </si>
  <si>
    <t>2017</t>
  </si>
  <si>
    <t>2018</t>
  </si>
  <si>
    <t>2019</t>
  </si>
  <si>
    <t>LOYERS DUS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</si>
</sst>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49" fontId="3" fillId="0" borderId="1" xfId="0" applyNumberFormat="1" applyFont="1" applyBorder="1"/>
    <xf numFmtId="3" fontId="4" fillId="0" borderId="1" xfId="0" applyNumberFormat="1" applyFont="1" applyBorder="1" applyAlignment="1">
      <alignment horizontal="center"/>
    </xf>
    <xf numFmtId="3" fontId="0" fillId="0" borderId="0" xfId="0" applyNumberForma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2" xfId="0" applyNumberFormat="1" applyFont="1" applyBorder="1" applyAlignment="1">
      <alignment horizontal="center"/>
    </xf>
    <xf numFmtId="3" fontId="3" fillId="0" borderId="3" xfId="0" applyNumberFormat="1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vertical="center"/>
    </xf>
    <xf numFmtId="0" fontId="2" fillId="0" borderId="0" xfId="0" applyFont="1" applyAlignment="1"/>
    <xf numFmtId="0" fontId="2" fillId="0" borderId="0" xfId="0" applyFont="1" applyAlignment="1">
      <alignment vertical="center"/>
    </xf>
    <xf numFmtId="3" fontId="4" fillId="0" borderId="0" xfId="0" applyNumberFormat="1" applyFont="1" applyBorder="1"/>
    <xf numFmtId="0" fontId="3" fillId="2" borderId="0" xfId="0" applyFont="1" applyFill="1" applyBorder="1"/>
    <xf numFmtId="0" fontId="0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4" fontId="0" fillId="2" borderId="0" xfId="0" applyNumberFormat="1" applyFont="1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49" fontId="4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D25" sqref="D25"/>
    </sheetView>
  </sheetViews>
  <sheetFormatPr baseColWidth="10" defaultRowHeight="15" x14ac:dyDescent="0.25"/>
  <cols>
    <col min="1" max="1" width="5.140625" style="14" customWidth="1"/>
    <col min="2" max="2" width="34.85546875" customWidth="1"/>
    <col min="3" max="3" width="15.28515625" style="9" customWidth="1"/>
    <col min="4" max="5" width="10" customWidth="1"/>
    <col min="6" max="6" width="10.7109375" style="9" customWidth="1"/>
    <col min="7" max="7" width="16.7109375" customWidth="1"/>
    <col min="8" max="8" width="8.7109375" customWidth="1"/>
    <col min="9" max="9" width="11.140625" customWidth="1"/>
    <col min="10" max="10" width="10.42578125" customWidth="1"/>
    <col min="11" max="11" width="12" customWidth="1"/>
    <col min="12" max="12" width="10.140625" customWidth="1"/>
    <col min="13" max="13" width="10" customWidth="1"/>
    <col min="14" max="14" width="7.28515625" customWidth="1"/>
    <col min="15" max="15" width="7.7109375" customWidth="1"/>
  </cols>
  <sheetData>
    <row r="1" spans="1:12" x14ac:dyDescent="0.25">
      <c r="A1" s="29" t="s">
        <v>0</v>
      </c>
      <c r="B1" s="29"/>
      <c r="C1" s="29"/>
      <c r="D1" s="27"/>
      <c r="E1" s="27"/>
      <c r="F1" s="28"/>
      <c r="G1" s="27"/>
      <c r="H1" s="27"/>
    </row>
    <row r="2" spans="1:12" ht="18.75" x14ac:dyDescent="0.3">
      <c r="A2" s="29" t="s">
        <v>1</v>
      </c>
      <c r="B2" s="29"/>
      <c r="G2" s="1"/>
      <c r="H2" s="1"/>
      <c r="I2" s="1"/>
      <c r="J2" s="1"/>
      <c r="K2" s="1"/>
    </row>
    <row r="3" spans="1:12" ht="18.75" x14ac:dyDescent="0.3">
      <c r="A3" s="29" t="s">
        <v>2</v>
      </c>
      <c r="B3" s="29"/>
      <c r="D3" s="30"/>
      <c r="E3" s="30"/>
      <c r="F3" s="30"/>
      <c r="G3" s="30"/>
      <c r="H3" s="30"/>
      <c r="I3" s="30"/>
      <c r="J3" s="30"/>
      <c r="K3" s="30"/>
      <c r="L3" s="30"/>
    </row>
    <row r="4" spans="1:12" ht="18.75" x14ac:dyDescent="0.3">
      <c r="A4" s="44" t="s">
        <v>3</v>
      </c>
      <c r="B4" s="44"/>
      <c r="C4" s="44"/>
      <c r="D4" s="44"/>
      <c r="E4" s="44"/>
      <c r="F4" s="44"/>
      <c r="G4" s="44"/>
      <c r="H4" s="44"/>
      <c r="I4" s="44"/>
      <c r="J4" s="8"/>
      <c r="K4" s="8"/>
      <c r="L4" s="8"/>
    </row>
    <row r="5" spans="1:12" ht="27" customHeight="1" x14ac:dyDescent="0.3">
      <c r="A5" s="45" t="s">
        <v>9</v>
      </c>
      <c r="B5" s="45"/>
      <c r="C5" s="45"/>
      <c r="D5" s="45"/>
      <c r="E5" s="45"/>
      <c r="F5" s="45"/>
      <c r="G5" s="45"/>
      <c r="H5" s="45"/>
      <c r="I5" s="45"/>
    </row>
    <row r="6" spans="1:12" ht="11.25" customHeight="1" x14ac:dyDescent="0.25"/>
    <row r="7" spans="1:12" ht="18.75" x14ac:dyDescent="0.3">
      <c r="A7" s="31" t="s">
        <v>10</v>
      </c>
      <c r="B7" s="31"/>
      <c r="C7" s="26"/>
      <c r="F7" s="8" t="s">
        <v>11</v>
      </c>
    </row>
    <row r="8" spans="1:12" ht="6" customHeight="1" x14ac:dyDescent="0.25"/>
    <row r="9" spans="1:12" ht="15" customHeight="1" x14ac:dyDescent="0.25">
      <c r="A9" s="46" t="s">
        <v>26</v>
      </c>
      <c r="B9" s="46"/>
      <c r="C9" s="46"/>
      <c r="D9" s="46"/>
      <c r="E9" s="46"/>
      <c r="F9" s="46"/>
      <c r="G9" s="46"/>
      <c r="H9" s="46"/>
      <c r="I9" s="46"/>
    </row>
    <row r="10" spans="1:12" ht="15" customHeight="1" x14ac:dyDescent="0.25"/>
    <row r="11" spans="1:12" ht="6.75" customHeight="1" x14ac:dyDescent="0.25">
      <c r="A11" s="42" t="s">
        <v>34</v>
      </c>
      <c r="B11" s="42"/>
      <c r="C11" s="42"/>
    </row>
    <row r="12" spans="1:12" x14ac:dyDescent="0.25">
      <c r="A12" s="42"/>
      <c r="B12" s="42"/>
      <c r="C12" s="42"/>
    </row>
    <row r="13" spans="1:12" ht="8.25" customHeight="1" x14ac:dyDescent="0.25"/>
    <row r="14" spans="1:12" ht="15.75" x14ac:dyDescent="0.25">
      <c r="A14" s="2" t="s">
        <v>8</v>
      </c>
      <c r="B14" s="11" t="s">
        <v>4</v>
      </c>
      <c r="C14" s="3" t="s">
        <v>12</v>
      </c>
      <c r="D14" s="3" t="s">
        <v>13</v>
      </c>
      <c r="E14" s="3" t="s">
        <v>33</v>
      </c>
      <c r="F14" s="3" t="s">
        <v>5</v>
      </c>
      <c r="G14" s="3" t="s">
        <v>6</v>
      </c>
    </row>
    <row r="15" spans="1:12" ht="15.75" x14ac:dyDescent="0.25">
      <c r="A15" s="15">
        <v>1</v>
      </c>
      <c r="B15" s="5" t="s">
        <v>19</v>
      </c>
      <c r="C15" s="4">
        <v>70000</v>
      </c>
      <c r="D15" s="4">
        <v>-35000</v>
      </c>
      <c r="E15" s="4"/>
      <c r="F15" s="10">
        <v>42957</v>
      </c>
      <c r="G15" s="3" t="s">
        <v>14</v>
      </c>
    </row>
    <row r="16" spans="1:12" ht="15.75" x14ac:dyDescent="0.25">
      <c r="A16" s="15">
        <v>2</v>
      </c>
      <c r="B16" s="5" t="s">
        <v>20</v>
      </c>
      <c r="C16" s="4"/>
      <c r="D16" s="3">
        <v>35000</v>
      </c>
      <c r="E16" s="3"/>
      <c r="F16" s="10"/>
      <c r="G16" s="3"/>
    </row>
    <row r="17" spans="1:7" ht="15.75" x14ac:dyDescent="0.25">
      <c r="A17" s="15">
        <v>3</v>
      </c>
      <c r="B17" s="5" t="s">
        <v>21</v>
      </c>
      <c r="C17" s="4">
        <v>35000</v>
      </c>
      <c r="D17" s="4"/>
      <c r="E17" s="4"/>
      <c r="F17" s="10">
        <v>43018</v>
      </c>
      <c r="G17" s="3" t="s">
        <v>14</v>
      </c>
    </row>
    <row r="18" spans="1:7" ht="15.75" x14ac:dyDescent="0.25">
      <c r="A18" s="15">
        <v>4</v>
      </c>
      <c r="B18" s="5" t="s">
        <v>22</v>
      </c>
      <c r="C18" s="4">
        <v>35000</v>
      </c>
      <c r="D18" s="4"/>
      <c r="E18" s="4">
        <v>3500</v>
      </c>
      <c r="F18" s="10">
        <v>43057</v>
      </c>
      <c r="G18" s="3" t="s">
        <v>7</v>
      </c>
    </row>
    <row r="19" spans="1:7" ht="15.75" x14ac:dyDescent="0.25">
      <c r="A19" s="15">
        <v>5</v>
      </c>
      <c r="B19" s="5" t="s">
        <v>49</v>
      </c>
      <c r="C19" s="4"/>
      <c r="D19" s="4">
        <v>35000</v>
      </c>
      <c r="E19" s="4">
        <v>3500</v>
      </c>
      <c r="F19" s="10"/>
      <c r="G19" s="22"/>
    </row>
    <row r="20" spans="1:7" ht="15.75" x14ac:dyDescent="0.25">
      <c r="A20" s="47" t="s">
        <v>15</v>
      </c>
      <c r="B20" s="47"/>
      <c r="C20" s="6">
        <f>SUM(C15:C19)</f>
        <v>140000</v>
      </c>
      <c r="D20" s="6">
        <f>SUM(D15:D19)</f>
        <v>35000</v>
      </c>
      <c r="E20" s="6">
        <f>SUM(E15:E19)</f>
        <v>7000</v>
      </c>
      <c r="F20" s="36"/>
      <c r="G20" s="35"/>
    </row>
    <row r="21" spans="1:7" ht="15.75" x14ac:dyDescent="0.25">
      <c r="A21" s="43" t="s">
        <v>45</v>
      </c>
      <c r="B21" s="43"/>
      <c r="C21" s="6">
        <f>5*C18</f>
        <v>175000</v>
      </c>
      <c r="D21" s="33"/>
      <c r="E21" s="34"/>
      <c r="F21" s="33"/>
    </row>
  </sheetData>
  <mergeCells count="6">
    <mergeCell ref="A11:C12"/>
    <mergeCell ref="A21:B21"/>
    <mergeCell ref="A4:I4"/>
    <mergeCell ref="A5:I5"/>
    <mergeCell ref="A9:I9"/>
    <mergeCell ref="A20:B20"/>
  </mergeCells>
  <printOptions horizontalCentered="1"/>
  <pageMargins left="0.11811023622047245" right="0.11811023622047245" top="0.35433070866141736" bottom="0.15748031496062992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workbookViewId="0">
      <selection activeCell="G29" sqref="G29"/>
    </sheetView>
  </sheetViews>
  <sheetFormatPr baseColWidth="10" defaultRowHeight="15" x14ac:dyDescent="0.25"/>
  <cols>
    <col min="1" max="1" width="5.85546875" style="20" customWidth="1"/>
    <col min="2" max="2" width="18" customWidth="1"/>
    <col min="3" max="3" width="12.28515625" style="9" customWidth="1"/>
    <col min="4" max="4" width="12.28515625" customWidth="1"/>
    <col min="5" max="5" width="13.140625" customWidth="1"/>
    <col min="6" max="6" width="13.5703125" style="9" customWidth="1"/>
    <col min="7" max="7" width="18" customWidth="1"/>
    <col min="8" max="8" width="8.7109375" customWidth="1"/>
    <col min="9" max="9" width="11.140625" customWidth="1"/>
    <col min="10" max="10" width="10.42578125" customWidth="1"/>
    <col min="11" max="11" width="12" customWidth="1"/>
    <col min="12" max="12" width="10.140625" customWidth="1"/>
    <col min="13" max="13" width="10" customWidth="1"/>
    <col min="14" max="14" width="7.28515625" customWidth="1"/>
    <col min="15" max="15" width="7.7109375" customWidth="1"/>
  </cols>
  <sheetData>
    <row r="1" spans="1:12" x14ac:dyDescent="0.25">
      <c r="A1" s="48" t="s">
        <v>0</v>
      </c>
      <c r="B1" s="48"/>
      <c r="C1" s="48"/>
      <c r="D1" s="48"/>
      <c r="E1" s="48"/>
      <c r="F1" s="25"/>
      <c r="G1" s="24"/>
      <c r="H1" s="18"/>
    </row>
    <row r="2" spans="1:12" ht="18.75" x14ac:dyDescent="0.3">
      <c r="A2" s="48" t="s">
        <v>1</v>
      </c>
      <c r="B2" s="48"/>
      <c r="C2" s="48"/>
      <c r="D2" s="48"/>
      <c r="E2" s="48"/>
      <c r="G2" s="1"/>
      <c r="H2" s="1"/>
      <c r="I2" s="1"/>
      <c r="J2" s="1"/>
      <c r="K2" s="1"/>
    </row>
    <row r="3" spans="1:12" ht="18.75" x14ac:dyDescent="0.3">
      <c r="A3" s="48" t="s">
        <v>2</v>
      </c>
      <c r="B3" s="48"/>
      <c r="C3" s="48"/>
      <c r="D3" s="45"/>
      <c r="E3" s="45"/>
      <c r="F3" s="45"/>
      <c r="G3" s="45"/>
      <c r="H3" s="45"/>
      <c r="I3" s="45"/>
      <c r="J3" s="45"/>
      <c r="K3" s="45"/>
      <c r="L3" s="45"/>
    </row>
    <row r="4" spans="1:12" ht="18.75" x14ac:dyDescent="0.3">
      <c r="A4" s="44" t="s">
        <v>3</v>
      </c>
      <c r="B4" s="44"/>
      <c r="C4" s="44"/>
      <c r="D4" s="44"/>
      <c r="E4" s="44"/>
      <c r="F4" s="44"/>
      <c r="G4" s="44"/>
      <c r="H4" s="44"/>
      <c r="I4" s="44"/>
      <c r="J4" s="17"/>
      <c r="K4" s="17"/>
      <c r="L4" s="17"/>
    </row>
    <row r="5" spans="1:12" ht="27" customHeight="1" x14ac:dyDescent="0.3">
      <c r="A5" s="45" t="s">
        <v>9</v>
      </c>
      <c r="B5" s="45"/>
      <c r="C5" s="45"/>
      <c r="D5" s="45"/>
      <c r="E5" s="45"/>
      <c r="F5" s="45"/>
      <c r="G5" s="45"/>
      <c r="H5" s="45"/>
      <c r="I5" s="45"/>
    </row>
    <row r="6" spans="1:12" ht="11.25" customHeight="1" x14ac:dyDescent="0.25"/>
    <row r="7" spans="1:12" ht="18.75" x14ac:dyDescent="0.3">
      <c r="A7" s="49" t="s">
        <v>10</v>
      </c>
      <c r="B7" s="49"/>
      <c r="C7" s="49"/>
      <c r="D7" s="49"/>
      <c r="F7" s="17" t="s">
        <v>11</v>
      </c>
    </row>
    <row r="8" spans="1:12" ht="6" customHeight="1" x14ac:dyDescent="0.25"/>
    <row r="9" spans="1:12" ht="15" customHeight="1" x14ac:dyDescent="0.25">
      <c r="A9" s="46" t="s">
        <v>26</v>
      </c>
      <c r="B9" s="46"/>
      <c r="C9" s="46"/>
      <c r="D9" s="46"/>
      <c r="E9" s="46"/>
      <c r="F9" s="46"/>
      <c r="G9" s="46"/>
      <c r="H9" s="46"/>
      <c r="I9" s="46"/>
    </row>
    <row r="10" spans="1:12" ht="15" customHeight="1" x14ac:dyDescent="0.25"/>
    <row r="11" spans="1:12" ht="6.75" customHeight="1" x14ac:dyDescent="0.25">
      <c r="A11" s="50" t="s">
        <v>34</v>
      </c>
      <c r="B11" s="50"/>
      <c r="C11" s="50"/>
    </row>
    <row r="12" spans="1:12" x14ac:dyDescent="0.25">
      <c r="A12" s="50"/>
      <c r="B12" s="50"/>
      <c r="C12" s="50"/>
    </row>
    <row r="13" spans="1:12" ht="8.25" customHeight="1" x14ac:dyDescent="0.25"/>
    <row r="14" spans="1:12" ht="15.75" x14ac:dyDescent="0.25">
      <c r="A14" s="2" t="s">
        <v>8</v>
      </c>
      <c r="B14" s="21" t="s">
        <v>4</v>
      </c>
      <c r="C14" s="21" t="s">
        <v>12</v>
      </c>
      <c r="D14" s="21" t="s">
        <v>13</v>
      </c>
      <c r="E14" s="21" t="s">
        <v>33</v>
      </c>
      <c r="F14" s="21" t="s">
        <v>5</v>
      </c>
      <c r="G14" s="21" t="s">
        <v>6</v>
      </c>
    </row>
    <row r="15" spans="1:12" ht="15.75" x14ac:dyDescent="0.25">
      <c r="A15" s="15">
        <v>1</v>
      </c>
      <c r="B15" s="5" t="s">
        <v>16</v>
      </c>
      <c r="C15" s="4">
        <v>35000</v>
      </c>
      <c r="D15" s="4"/>
      <c r="E15" s="4"/>
      <c r="F15" s="10">
        <v>43110</v>
      </c>
      <c r="G15" s="21" t="s">
        <v>14</v>
      </c>
    </row>
    <row r="16" spans="1:12" ht="15.75" x14ac:dyDescent="0.25">
      <c r="A16" s="15">
        <v>2</v>
      </c>
      <c r="B16" s="5" t="s">
        <v>17</v>
      </c>
      <c r="C16" s="4">
        <v>35000</v>
      </c>
      <c r="D16" s="4"/>
      <c r="E16" s="4">
        <v>3500</v>
      </c>
      <c r="F16" s="10">
        <v>43144</v>
      </c>
      <c r="G16" s="21" t="s">
        <v>14</v>
      </c>
    </row>
    <row r="17" spans="1:7" ht="15.75" x14ac:dyDescent="0.25">
      <c r="A17" s="15">
        <v>3</v>
      </c>
      <c r="B17" s="5" t="s">
        <v>18</v>
      </c>
      <c r="C17" s="4">
        <v>35000</v>
      </c>
      <c r="D17" s="4"/>
      <c r="E17" s="4"/>
      <c r="F17" s="10">
        <v>43169</v>
      </c>
      <c r="G17" s="21" t="s">
        <v>14</v>
      </c>
    </row>
    <row r="18" spans="1:7" ht="15.75" x14ac:dyDescent="0.25">
      <c r="A18" s="15">
        <v>4</v>
      </c>
      <c r="B18" s="5" t="s">
        <v>23</v>
      </c>
      <c r="C18" s="4">
        <v>35000</v>
      </c>
      <c r="D18" s="4"/>
      <c r="E18" s="4">
        <v>3500</v>
      </c>
      <c r="F18" s="10">
        <v>43204</v>
      </c>
      <c r="G18" s="22" t="s">
        <v>7</v>
      </c>
    </row>
    <row r="19" spans="1:7" ht="15.75" x14ac:dyDescent="0.25">
      <c r="A19" s="15">
        <v>5</v>
      </c>
      <c r="B19" s="5" t="s">
        <v>24</v>
      </c>
      <c r="C19" s="4"/>
      <c r="D19" s="4"/>
      <c r="E19" s="4"/>
      <c r="F19" s="10"/>
      <c r="G19" s="21"/>
    </row>
    <row r="20" spans="1:7" ht="15.75" x14ac:dyDescent="0.25">
      <c r="A20" s="15">
        <v>6</v>
      </c>
      <c r="B20" s="5" t="s">
        <v>27</v>
      </c>
      <c r="C20" s="4">
        <v>35000</v>
      </c>
      <c r="D20" s="4"/>
      <c r="E20" s="4">
        <v>3500</v>
      </c>
      <c r="F20" s="10">
        <v>43274</v>
      </c>
      <c r="G20" s="21" t="s">
        <v>7</v>
      </c>
    </row>
    <row r="21" spans="1:7" ht="15.75" x14ac:dyDescent="0.25">
      <c r="A21" s="15">
        <v>7</v>
      </c>
      <c r="B21" s="5" t="s">
        <v>25</v>
      </c>
      <c r="C21" s="4"/>
      <c r="D21" s="4">
        <v>35000</v>
      </c>
      <c r="E21" s="4">
        <v>3500</v>
      </c>
      <c r="F21" s="10"/>
      <c r="G21" s="21"/>
    </row>
    <row r="22" spans="1:7" ht="15.75" x14ac:dyDescent="0.25">
      <c r="A22" s="15">
        <v>8</v>
      </c>
      <c r="B22" s="5" t="s">
        <v>28</v>
      </c>
      <c r="C22" s="4">
        <v>35000</v>
      </c>
      <c r="D22" s="4"/>
      <c r="E22" s="4">
        <v>3500</v>
      </c>
      <c r="F22" s="10">
        <v>43327</v>
      </c>
      <c r="G22" s="21" t="s">
        <v>14</v>
      </c>
    </row>
    <row r="23" spans="1:7" ht="15.75" x14ac:dyDescent="0.25">
      <c r="A23" s="15">
        <v>9</v>
      </c>
      <c r="B23" s="5" t="s">
        <v>29</v>
      </c>
      <c r="C23" s="4"/>
      <c r="D23" s="4">
        <v>35000</v>
      </c>
      <c r="E23" s="4">
        <v>3500</v>
      </c>
      <c r="F23" s="10"/>
      <c r="G23" s="21"/>
    </row>
    <row r="24" spans="1:7" ht="15.75" x14ac:dyDescent="0.25">
      <c r="A24" s="15">
        <v>10</v>
      </c>
      <c r="B24" s="5" t="s">
        <v>30</v>
      </c>
      <c r="C24" s="4">
        <v>70000</v>
      </c>
      <c r="D24" s="4">
        <v>-35000</v>
      </c>
      <c r="E24" s="4">
        <v>3500</v>
      </c>
      <c r="F24" s="10">
        <v>43384</v>
      </c>
      <c r="G24" s="21" t="s">
        <v>14</v>
      </c>
    </row>
    <row r="25" spans="1:7" ht="15.75" x14ac:dyDescent="0.25">
      <c r="A25" s="15">
        <v>11</v>
      </c>
      <c r="B25" s="5" t="s">
        <v>31</v>
      </c>
      <c r="C25" s="4">
        <v>35000</v>
      </c>
      <c r="D25" s="4"/>
      <c r="E25" s="4">
        <v>3500</v>
      </c>
      <c r="F25" s="10">
        <v>43418</v>
      </c>
      <c r="G25" s="21" t="s">
        <v>14</v>
      </c>
    </row>
    <row r="26" spans="1:7" ht="15.75" x14ac:dyDescent="0.25">
      <c r="A26" s="15">
        <v>12</v>
      </c>
      <c r="B26" s="5" t="s">
        <v>32</v>
      </c>
      <c r="C26" s="4">
        <v>35000</v>
      </c>
      <c r="D26" s="4"/>
      <c r="E26" s="4">
        <v>3500</v>
      </c>
      <c r="F26" s="10">
        <v>43486</v>
      </c>
      <c r="G26" s="22" t="s">
        <v>14</v>
      </c>
    </row>
    <row r="27" spans="1:7" ht="15.75" x14ac:dyDescent="0.25">
      <c r="A27" s="47" t="s">
        <v>15</v>
      </c>
      <c r="B27" s="47"/>
      <c r="C27" s="6">
        <f>SUM(C15:C26)</f>
        <v>350000</v>
      </c>
      <c r="D27" s="6">
        <f>SUM(D15:D26)</f>
        <v>35000</v>
      </c>
      <c r="E27" s="6">
        <f>SUM(E15:E26)</f>
        <v>31500</v>
      </c>
      <c r="F27" s="36"/>
      <c r="G27" s="35"/>
    </row>
    <row r="28" spans="1:7" ht="15.75" x14ac:dyDescent="0.25">
      <c r="A28" s="43" t="s">
        <v>46</v>
      </c>
      <c r="B28" s="43"/>
      <c r="C28" s="6">
        <f>12*C26</f>
        <v>420000</v>
      </c>
      <c r="D28" s="32"/>
      <c r="E28" s="33"/>
      <c r="F28" s="34"/>
      <c r="G28" s="33"/>
    </row>
    <row r="31" spans="1:7" x14ac:dyDescent="0.25">
      <c r="C31" s="23"/>
    </row>
  </sheetData>
  <mergeCells count="11">
    <mergeCell ref="A28:B28"/>
    <mergeCell ref="D3:L3"/>
    <mergeCell ref="A4:I4"/>
    <mergeCell ref="A5:I5"/>
    <mergeCell ref="A9:I9"/>
    <mergeCell ref="A27:B27"/>
    <mergeCell ref="A1:E1"/>
    <mergeCell ref="A2:E2"/>
    <mergeCell ref="A3:C3"/>
    <mergeCell ref="A7:D7"/>
    <mergeCell ref="A11:C12"/>
  </mergeCells>
  <printOptions horizontalCentered="1"/>
  <pageMargins left="1.4960629921259843" right="0.59055118110236215" top="0.39370078740157483" bottom="0.15748031496062992" header="0.19685039370078741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workbookViewId="0">
      <selection activeCell="F31" sqref="F31"/>
    </sheetView>
  </sheetViews>
  <sheetFormatPr baseColWidth="10" defaultRowHeight="15" x14ac:dyDescent="0.25"/>
  <cols>
    <col min="1" max="1" width="4.42578125" style="20" customWidth="1"/>
    <col min="2" max="2" width="19.28515625" customWidth="1"/>
    <col min="3" max="3" width="9.140625" style="9" customWidth="1"/>
    <col min="4" max="5" width="10" customWidth="1"/>
    <col min="6" max="6" width="10.7109375" style="9" customWidth="1"/>
    <col min="7" max="7" width="16.7109375" customWidth="1"/>
    <col min="8" max="8" width="8.7109375" customWidth="1"/>
    <col min="9" max="9" width="11.140625" customWidth="1"/>
    <col min="10" max="10" width="10.42578125" customWidth="1"/>
    <col min="11" max="11" width="12" customWidth="1"/>
    <col min="12" max="12" width="10.140625" customWidth="1"/>
    <col min="13" max="13" width="10" customWidth="1"/>
    <col min="14" max="14" width="7.28515625" customWidth="1"/>
    <col min="15" max="15" width="7.7109375" customWidth="1"/>
  </cols>
  <sheetData>
    <row r="1" spans="1:12" x14ac:dyDescent="0.25">
      <c r="A1" s="51" t="s">
        <v>0</v>
      </c>
      <c r="B1" s="51"/>
      <c r="C1" s="51"/>
      <c r="D1" s="51"/>
      <c r="E1" s="51"/>
      <c r="F1" s="19"/>
      <c r="G1" s="18"/>
      <c r="H1" s="18"/>
    </row>
    <row r="2" spans="1:12" ht="18.75" x14ac:dyDescent="0.3">
      <c r="A2" s="48" t="s">
        <v>1</v>
      </c>
      <c r="B2" s="48"/>
      <c r="C2" s="48"/>
      <c r="D2" s="48"/>
      <c r="E2" s="48"/>
      <c r="G2" s="1"/>
      <c r="H2" s="1"/>
      <c r="I2" s="1"/>
      <c r="J2" s="1"/>
      <c r="K2" s="1"/>
    </row>
    <row r="3" spans="1:12" ht="18.7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  <c r="K3" s="48"/>
      <c r="L3" s="48"/>
    </row>
    <row r="4" spans="1:12" ht="18.75" x14ac:dyDescent="0.3">
      <c r="A4" s="44" t="s">
        <v>3</v>
      </c>
      <c r="B4" s="44"/>
      <c r="C4" s="44"/>
      <c r="D4" s="44"/>
      <c r="E4" s="44"/>
      <c r="F4" s="44"/>
      <c r="G4" s="44"/>
      <c r="H4" s="44"/>
      <c r="I4" s="44"/>
      <c r="J4" s="17"/>
      <c r="K4" s="17"/>
      <c r="L4" s="17"/>
    </row>
    <row r="5" spans="1:12" ht="27" customHeight="1" x14ac:dyDescent="0.3">
      <c r="A5" s="45" t="s">
        <v>9</v>
      </c>
      <c r="B5" s="45"/>
      <c r="C5" s="45"/>
      <c r="D5" s="45"/>
      <c r="E5" s="45"/>
      <c r="F5" s="45"/>
      <c r="G5" s="45"/>
      <c r="H5" s="45"/>
      <c r="I5" s="45"/>
    </row>
    <row r="6" spans="1:12" ht="11.25" customHeight="1" x14ac:dyDescent="0.25"/>
    <row r="7" spans="1:12" ht="18.75" x14ac:dyDescent="0.3">
      <c r="A7" s="49" t="s">
        <v>10</v>
      </c>
      <c r="B7" s="49"/>
      <c r="C7" s="49"/>
      <c r="D7" s="49"/>
      <c r="F7" s="17" t="s">
        <v>11</v>
      </c>
    </row>
    <row r="8" spans="1:12" ht="6" customHeight="1" x14ac:dyDescent="0.25"/>
    <row r="9" spans="1:12" ht="15" customHeight="1" x14ac:dyDescent="0.25">
      <c r="A9" s="46" t="s">
        <v>26</v>
      </c>
      <c r="B9" s="46"/>
      <c r="C9" s="46"/>
      <c r="D9" s="46"/>
      <c r="E9" s="46"/>
      <c r="F9" s="46"/>
      <c r="G9" s="46"/>
      <c r="H9" s="46"/>
      <c r="I9" s="46"/>
    </row>
    <row r="10" spans="1:12" ht="15" customHeight="1" x14ac:dyDescent="0.25"/>
    <row r="11" spans="1:12" ht="6.75" customHeight="1" x14ac:dyDescent="0.25"/>
    <row r="12" spans="1:12" x14ac:dyDescent="0.25">
      <c r="A12" s="50" t="s">
        <v>34</v>
      </c>
      <c r="B12" s="50"/>
      <c r="C12" s="50"/>
      <c r="D12" s="50"/>
    </row>
    <row r="13" spans="1:12" ht="8.25" customHeight="1" x14ac:dyDescent="0.25"/>
    <row r="14" spans="1:12" ht="15.75" x14ac:dyDescent="0.25">
      <c r="A14" s="2" t="s">
        <v>8</v>
      </c>
      <c r="B14" s="21" t="s">
        <v>4</v>
      </c>
      <c r="C14" s="21" t="s">
        <v>12</v>
      </c>
      <c r="D14" s="21" t="s">
        <v>13</v>
      </c>
      <c r="E14" s="21" t="s">
        <v>33</v>
      </c>
      <c r="F14" s="21" t="s">
        <v>5</v>
      </c>
      <c r="G14" s="21" t="s">
        <v>6</v>
      </c>
    </row>
    <row r="15" spans="1:12" ht="15.75" x14ac:dyDescent="0.25">
      <c r="A15" s="15">
        <v>1</v>
      </c>
      <c r="B15" s="5" t="s">
        <v>35</v>
      </c>
      <c r="C15" s="4"/>
      <c r="D15" s="4">
        <v>35000</v>
      </c>
      <c r="E15" s="13">
        <v>3500</v>
      </c>
      <c r="F15" s="10"/>
      <c r="G15" s="21"/>
    </row>
    <row r="16" spans="1:12" ht="15.75" x14ac:dyDescent="0.25">
      <c r="A16" s="15">
        <v>2</v>
      </c>
      <c r="B16" s="5" t="s">
        <v>37</v>
      </c>
      <c r="C16" s="4"/>
      <c r="D16" s="4">
        <v>35000</v>
      </c>
      <c r="E16" s="12">
        <v>3500</v>
      </c>
      <c r="F16" s="10"/>
      <c r="G16" s="21"/>
      <c r="I16" s="7"/>
    </row>
    <row r="17" spans="1:9" ht="15.75" x14ac:dyDescent="0.25">
      <c r="A17" s="15">
        <v>3</v>
      </c>
      <c r="B17" s="5" t="s">
        <v>36</v>
      </c>
      <c r="C17" s="4"/>
      <c r="D17" s="4">
        <v>35000</v>
      </c>
      <c r="E17" s="12">
        <v>3500</v>
      </c>
      <c r="F17" s="10"/>
      <c r="G17" s="21"/>
    </row>
    <row r="18" spans="1:9" ht="15.75" x14ac:dyDescent="0.25">
      <c r="A18" s="15">
        <v>4</v>
      </c>
      <c r="B18" s="5" t="s">
        <v>38</v>
      </c>
      <c r="C18" s="4">
        <v>50000</v>
      </c>
      <c r="D18" s="4">
        <v>-15000</v>
      </c>
      <c r="E18" s="12">
        <v>3500</v>
      </c>
      <c r="F18" s="10">
        <v>43568</v>
      </c>
      <c r="G18" s="21" t="s">
        <v>14</v>
      </c>
    </row>
    <row r="19" spans="1:9" ht="15.75" x14ac:dyDescent="0.25">
      <c r="A19" s="15">
        <v>5</v>
      </c>
      <c r="B19" s="5" t="s">
        <v>39</v>
      </c>
      <c r="C19" s="4"/>
      <c r="D19" s="4">
        <v>35000</v>
      </c>
      <c r="E19" s="12">
        <v>3500</v>
      </c>
      <c r="F19" s="10"/>
      <c r="G19" s="21"/>
      <c r="I19" s="7"/>
    </row>
    <row r="20" spans="1:9" ht="15.75" x14ac:dyDescent="0.25">
      <c r="A20" s="15">
        <v>6</v>
      </c>
      <c r="B20" s="5" t="s">
        <v>40</v>
      </c>
      <c r="C20" s="4"/>
      <c r="D20" s="4">
        <v>35000</v>
      </c>
      <c r="E20" s="12">
        <v>3500</v>
      </c>
      <c r="F20" s="10"/>
      <c r="G20" s="21"/>
      <c r="I20" s="7"/>
    </row>
    <row r="21" spans="1:9" ht="15.75" x14ac:dyDescent="0.25">
      <c r="A21" s="15">
        <v>7</v>
      </c>
      <c r="B21" s="5" t="s">
        <v>41</v>
      </c>
      <c r="C21" s="4"/>
      <c r="D21" s="4">
        <v>35000</v>
      </c>
      <c r="E21" s="12">
        <v>3500</v>
      </c>
      <c r="F21" s="10"/>
      <c r="G21" s="21"/>
    </row>
    <row r="22" spans="1:9" ht="15.75" x14ac:dyDescent="0.25">
      <c r="A22" s="15">
        <v>8</v>
      </c>
      <c r="B22" s="5" t="s">
        <v>42</v>
      </c>
      <c r="C22" s="4">
        <v>35000</v>
      </c>
      <c r="D22" s="4"/>
      <c r="E22" s="12">
        <v>3500</v>
      </c>
      <c r="F22" s="10">
        <v>43690</v>
      </c>
      <c r="G22" s="21" t="s">
        <v>14</v>
      </c>
    </row>
    <row r="23" spans="1:9" ht="15.75" x14ac:dyDescent="0.25">
      <c r="A23" s="15">
        <v>9</v>
      </c>
      <c r="B23" s="5" t="s">
        <v>43</v>
      </c>
      <c r="C23" s="4">
        <v>35000</v>
      </c>
      <c r="D23" s="4"/>
      <c r="E23" s="12">
        <v>3500</v>
      </c>
      <c r="F23" s="10">
        <v>43722</v>
      </c>
      <c r="G23" s="21" t="s">
        <v>7</v>
      </c>
      <c r="I23" s="16"/>
    </row>
    <row r="24" spans="1:9" ht="15.75" x14ac:dyDescent="0.25">
      <c r="A24" s="15">
        <v>10</v>
      </c>
      <c r="B24" s="5" t="s">
        <v>44</v>
      </c>
      <c r="C24" s="4">
        <v>70000</v>
      </c>
      <c r="D24" s="4">
        <v>-35000</v>
      </c>
      <c r="E24" s="12"/>
      <c r="F24" s="10">
        <v>43745</v>
      </c>
      <c r="G24" s="21" t="s">
        <v>14</v>
      </c>
      <c r="I24" s="7"/>
    </row>
    <row r="25" spans="1:9" ht="15.75" x14ac:dyDescent="0.25">
      <c r="A25" s="15">
        <v>11</v>
      </c>
      <c r="B25" s="5" t="s">
        <v>47</v>
      </c>
      <c r="C25" s="4">
        <v>35000</v>
      </c>
      <c r="D25" s="4"/>
      <c r="E25" s="12">
        <v>3500</v>
      </c>
      <c r="F25" s="10">
        <v>43790</v>
      </c>
      <c r="G25" s="22" t="s">
        <v>14</v>
      </c>
      <c r="I25" s="7"/>
    </row>
    <row r="26" spans="1:9" ht="15.75" x14ac:dyDescent="0.25">
      <c r="A26" s="15">
        <v>12</v>
      </c>
      <c r="B26" s="5" t="s">
        <v>48</v>
      </c>
      <c r="C26" s="4"/>
      <c r="D26" s="4"/>
      <c r="E26" s="12"/>
      <c r="F26" s="10"/>
      <c r="G26" s="22"/>
      <c r="I26" s="7"/>
    </row>
    <row r="27" spans="1:9" ht="15.75" x14ac:dyDescent="0.25">
      <c r="A27" s="47" t="s">
        <v>15</v>
      </c>
      <c r="B27" s="47"/>
      <c r="C27" s="6">
        <f>SUM(C15:C26)</f>
        <v>225000</v>
      </c>
      <c r="D27" s="6">
        <f>SUM(D15:D26)</f>
        <v>160000</v>
      </c>
      <c r="E27" s="6">
        <f>SUM(E15:E26)</f>
        <v>35000</v>
      </c>
      <c r="G27" s="34"/>
    </row>
    <row r="28" spans="1:9" ht="15.75" x14ac:dyDescent="0.25">
      <c r="A28" s="43" t="s">
        <v>46</v>
      </c>
      <c r="B28" s="43"/>
      <c r="C28" s="6">
        <f>12*35000</f>
        <v>420000</v>
      </c>
      <c r="D28" s="6">
        <f>C27+D27</f>
        <v>385000</v>
      </c>
      <c r="E28" s="33"/>
      <c r="F28" s="34"/>
      <c r="G28" s="33"/>
    </row>
    <row r="29" spans="1:9" x14ac:dyDescent="0.25">
      <c r="E29" s="37"/>
      <c r="F29" s="38"/>
      <c r="G29" s="37"/>
    </row>
    <row r="33" spans="3:5" x14ac:dyDescent="0.25">
      <c r="C33" s="23"/>
    </row>
    <row r="35" spans="3:5" x14ac:dyDescent="0.25">
      <c r="D35" s="7"/>
    </row>
    <row r="37" spans="3:5" x14ac:dyDescent="0.25">
      <c r="E37" s="7"/>
    </row>
  </sheetData>
  <mergeCells count="10">
    <mergeCell ref="A28:B28"/>
    <mergeCell ref="A4:I4"/>
    <mergeCell ref="A5:I5"/>
    <mergeCell ref="A9:I9"/>
    <mergeCell ref="A27:B27"/>
    <mergeCell ref="A1:E1"/>
    <mergeCell ref="A2:E2"/>
    <mergeCell ref="A3:L3"/>
    <mergeCell ref="A7:D7"/>
    <mergeCell ref="A12:D12"/>
  </mergeCells>
  <printOptions horizontalCentered="1"/>
  <pageMargins left="0.11811023622047245" right="0.11811023622047245" top="0.35433070866141736" bottom="0.15748031496062992" header="0.31496062992125984" footer="0.31496062992125984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A14" sqref="A14:E18"/>
    </sheetView>
  </sheetViews>
  <sheetFormatPr baseColWidth="10" defaultRowHeight="15" x14ac:dyDescent="0.25"/>
  <cols>
    <col min="1" max="1" width="4.42578125" style="39" customWidth="1"/>
    <col min="2" max="2" width="11.85546875" customWidth="1"/>
    <col min="3" max="3" width="13.85546875" style="9" customWidth="1"/>
    <col min="4" max="4" width="14.5703125" customWidth="1"/>
    <col min="5" max="5" width="16.85546875" customWidth="1"/>
    <col min="6" max="6" width="8.7109375" customWidth="1"/>
    <col min="7" max="7" width="11.140625" customWidth="1"/>
    <col min="8" max="8" width="10.42578125" customWidth="1"/>
    <col min="9" max="9" width="12" customWidth="1"/>
    <col min="10" max="10" width="10.140625" customWidth="1"/>
    <col min="11" max="11" width="10" customWidth="1"/>
    <col min="12" max="12" width="7.28515625" customWidth="1"/>
    <col min="13" max="13" width="7.7109375" customWidth="1"/>
  </cols>
  <sheetData>
    <row r="1" spans="1:10" x14ac:dyDescent="0.25">
      <c r="A1" s="51" t="s">
        <v>0</v>
      </c>
      <c r="B1" s="51"/>
      <c r="C1" s="51"/>
      <c r="D1" s="51"/>
      <c r="E1" s="51"/>
      <c r="F1" s="40"/>
    </row>
    <row r="2" spans="1:10" ht="18.75" x14ac:dyDescent="0.3">
      <c r="A2" s="48" t="s">
        <v>1</v>
      </c>
      <c r="B2" s="48"/>
      <c r="C2" s="48"/>
      <c r="D2" s="48"/>
      <c r="E2" s="48"/>
      <c r="F2" s="1"/>
      <c r="G2" s="1"/>
      <c r="H2" s="1"/>
      <c r="I2" s="1"/>
    </row>
    <row r="3" spans="1:10" ht="18.75" customHeight="1" x14ac:dyDescent="0.25">
      <c r="A3" s="48" t="s">
        <v>2</v>
      </c>
      <c r="B3" s="48"/>
      <c r="C3" s="48"/>
      <c r="D3" s="48"/>
      <c r="E3" s="48"/>
      <c r="F3" s="48"/>
      <c r="G3" s="48"/>
      <c r="H3" s="48"/>
      <c r="I3" s="48"/>
      <c r="J3" s="48"/>
    </row>
    <row r="4" spans="1:10" ht="18.75" x14ac:dyDescent="0.3">
      <c r="A4" s="44" t="s">
        <v>3</v>
      </c>
      <c r="B4" s="44"/>
      <c r="C4" s="44"/>
      <c r="D4" s="44"/>
      <c r="E4" s="44"/>
      <c r="F4" s="44"/>
      <c r="G4" s="44"/>
      <c r="H4" s="41"/>
      <c r="I4" s="41"/>
      <c r="J4" s="41"/>
    </row>
    <row r="5" spans="1:10" ht="27" customHeight="1" x14ac:dyDescent="0.3">
      <c r="A5" s="45" t="s">
        <v>9</v>
      </c>
      <c r="B5" s="45"/>
      <c r="C5" s="45"/>
      <c r="D5" s="45"/>
      <c r="E5" s="45"/>
      <c r="F5" s="45"/>
      <c r="G5" s="45"/>
    </row>
    <row r="6" spans="1:10" ht="11.25" customHeight="1" x14ac:dyDescent="0.25"/>
    <row r="7" spans="1:10" ht="18.75" x14ac:dyDescent="0.25">
      <c r="A7" s="49" t="s">
        <v>10</v>
      </c>
      <c r="B7" s="49"/>
      <c r="C7" s="49"/>
      <c r="D7" s="49"/>
    </row>
    <row r="8" spans="1:10" ht="6" customHeight="1" x14ac:dyDescent="0.25"/>
    <row r="9" spans="1:10" ht="15" customHeight="1" x14ac:dyDescent="0.25">
      <c r="A9" s="46" t="s">
        <v>26</v>
      </c>
      <c r="B9" s="46"/>
      <c r="C9" s="46"/>
      <c r="D9" s="46"/>
      <c r="E9" s="46"/>
      <c r="F9" s="46"/>
      <c r="G9" s="46"/>
    </row>
    <row r="10" spans="1:10" ht="15" customHeight="1" x14ac:dyDescent="0.25"/>
    <row r="11" spans="1:10" ht="6.75" customHeight="1" x14ac:dyDescent="0.25"/>
    <row r="12" spans="1:10" x14ac:dyDescent="0.25">
      <c r="A12" s="50" t="s">
        <v>34</v>
      </c>
      <c r="B12" s="50"/>
      <c r="C12" s="50"/>
      <c r="D12" s="50"/>
    </row>
    <row r="13" spans="1:10" ht="8.25" customHeight="1" x14ac:dyDescent="0.25"/>
    <row r="14" spans="1:10" ht="15.75" x14ac:dyDescent="0.25">
      <c r="A14" s="2" t="s">
        <v>8</v>
      </c>
      <c r="B14" s="22" t="s">
        <v>50</v>
      </c>
      <c r="C14" s="53" t="s">
        <v>55</v>
      </c>
      <c r="D14" s="22" t="s">
        <v>33</v>
      </c>
      <c r="E14" s="22" t="s">
        <v>51</v>
      </c>
    </row>
    <row r="15" spans="1:10" ht="15.75" x14ac:dyDescent="0.25">
      <c r="A15" s="15">
        <v>1</v>
      </c>
      <c r="B15" s="52" t="s">
        <v>52</v>
      </c>
      <c r="C15" s="4">
        <v>35000</v>
      </c>
      <c r="D15" s="4">
        <v>10500</v>
      </c>
      <c r="E15" s="13">
        <f>SUM(C15:D15)</f>
        <v>45500</v>
      </c>
    </row>
    <row r="16" spans="1:10" ht="15.75" x14ac:dyDescent="0.25">
      <c r="A16" s="15">
        <v>2</v>
      </c>
      <c r="B16" s="52" t="s">
        <v>53</v>
      </c>
      <c r="C16" s="4">
        <v>35000</v>
      </c>
      <c r="D16" s="4">
        <v>31500</v>
      </c>
      <c r="E16" s="13">
        <f t="shared" ref="E16:E18" si="0">SUM(C16:D16)</f>
        <v>66500</v>
      </c>
      <c r="G16" s="7"/>
    </row>
    <row r="17" spans="1:12" ht="15.75" x14ac:dyDescent="0.25">
      <c r="A17" s="15">
        <v>3</v>
      </c>
      <c r="B17" s="52" t="s">
        <v>54</v>
      </c>
      <c r="C17" s="4">
        <v>160000</v>
      </c>
      <c r="D17" s="4">
        <v>35000</v>
      </c>
      <c r="E17" s="13">
        <f t="shared" si="0"/>
        <v>195000</v>
      </c>
    </row>
    <row r="18" spans="1:12" ht="15.75" x14ac:dyDescent="0.25">
      <c r="A18" s="54" t="s">
        <v>15</v>
      </c>
      <c r="B18" s="55"/>
      <c r="C18" s="6">
        <f>SUM(C15:C17)</f>
        <v>230000</v>
      </c>
      <c r="D18" s="6">
        <f t="shared" ref="D18:E18" si="1">SUM(D15:D17)</f>
        <v>77000</v>
      </c>
      <c r="E18" s="6">
        <f t="shared" si="1"/>
        <v>307000</v>
      </c>
    </row>
    <row r="19" spans="1:12" x14ac:dyDescent="0.25">
      <c r="E19" s="37"/>
    </row>
    <row r="23" spans="1:12" s="9" customFormat="1" x14ac:dyDescent="0.25">
      <c r="A23" s="39"/>
      <c r="B23"/>
      <c r="C23" s="23"/>
      <c r="D23"/>
      <c r="E23"/>
      <c r="F23"/>
      <c r="G23"/>
      <c r="H23"/>
      <c r="I23"/>
      <c r="J23"/>
      <c r="K23"/>
      <c r="L23"/>
    </row>
    <row r="25" spans="1:12" s="9" customFormat="1" x14ac:dyDescent="0.25">
      <c r="A25" s="39"/>
      <c r="B25"/>
      <c r="D25" s="7"/>
      <c r="E25"/>
      <c r="F25"/>
      <c r="G25"/>
      <c r="H25"/>
      <c r="I25"/>
      <c r="J25"/>
      <c r="K25"/>
      <c r="L25"/>
    </row>
    <row r="27" spans="1:12" s="9" customFormat="1" x14ac:dyDescent="0.25">
      <c r="A27" s="39"/>
      <c r="B27"/>
      <c r="D27"/>
      <c r="E27" s="7"/>
      <c r="F27"/>
      <c r="G27"/>
      <c r="H27"/>
      <c r="I27"/>
      <c r="J27"/>
      <c r="K27"/>
      <c r="L27"/>
    </row>
  </sheetData>
  <mergeCells count="9">
    <mergeCell ref="A9:G9"/>
    <mergeCell ref="A12:D12"/>
    <mergeCell ref="A18:B18"/>
    <mergeCell ref="A1:E1"/>
    <mergeCell ref="A2:E2"/>
    <mergeCell ref="A3:J3"/>
    <mergeCell ref="A4:G4"/>
    <mergeCell ref="A5:G5"/>
    <mergeCell ref="A7:D7"/>
  </mergeCells>
  <printOptions horizontalCentered="1"/>
  <pageMargins left="0.11811023622047245" right="0.11811023622047245" top="0.35433070866141736" bottom="0.15748031496062992" header="0.31496062992125984" footer="0.3149606299212598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 M AIKPA JEAN 2017</vt:lpstr>
      <vt:lpstr>M  AIKPA JEAN 2018</vt:lpstr>
      <vt:lpstr>M  AIKPA JEAN 2019</vt:lpstr>
      <vt:lpstr>BILAN AIPKA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BAGAYOKO</dc:creator>
  <cp:lastModifiedBy>gouro</cp:lastModifiedBy>
  <cp:lastPrinted>2019-12-30T09:20:12Z</cp:lastPrinted>
  <dcterms:created xsi:type="dcterms:W3CDTF">2016-07-21T07:27:39Z</dcterms:created>
  <dcterms:modified xsi:type="dcterms:W3CDTF">2019-12-30T09:41:55Z</dcterms:modified>
</cp:coreProperties>
</file>