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ETATS DES LOYERS ACADEMIE DECEMBRE 2019\"/>
    </mc:Choice>
  </mc:AlternateContent>
  <bookViews>
    <workbookView xWindow="0" yWindow="0" windowWidth="19440" windowHeight="7755" activeTab="5"/>
  </bookViews>
  <sheets>
    <sheet name="M  DARIUS 2016" sheetId="5" r:id="rId1"/>
    <sheet name="M  DARIUS 2017" sheetId="6" r:id="rId2"/>
    <sheet name="M  DARIUS 2018" sheetId="7" r:id="rId3"/>
    <sheet name="M  DARIUS 2019" sheetId="8" r:id="rId4"/>
    <sheet name="Feuil1" sheetId="9" r:id="rId5"/>
    <sheet name="M  DARIUS 2019 (2)" sheetId="10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0" l="1"/>
  <c r="E19" i="10"/>
  <c r="C19" i="10"/>
  <c r="E15" i="10"/>
  <c r="E18" i="10"/>
  <c r="E17" i="10"/>
  <c r="E16" i="10"/>
  <c r="C28" i="8" l="1"/>
  <c r="E27" i="5" l="1"/>
  <c r="E27" i="6"/>
  <c r="E27" i="7"/>
  <c r="E27" i="8"/>
  <c r="D27" i="8" l="1"/>
  <c r="C27" i="8"/>
  <c r="C28" i="7"/>
  <c r="D27" i="7"/>
  <c r="C27" i="7"/>
  <c r="C28" i="6"/>
  <c r="D27" i="6"/>
  <c r="C27" i="6"/>
  <c r="D27" i="5" l="1"/>
  <c r="C28" i="5"/>
  <c r="C27" i="5"/>
</calcChain>
</file>

<file path=xl/sharedStrings.xml><?xml version="1.0" encoding="utf-8"?>
<sst xmlns="http://schemas.openxmlformats.org/spreadsheetml/2006/main" count="226" uniqueCount="92">
  <si>
    <t>CABINET CONSEILS  ET DE GESTION IMMOBILIERE  (CCGIM) </t>
  </si>
  <si>
    <t>07 85 65 28 - 03 32 59 24 - 04 92 79 51</t>
  </si>
  <si>
    <t>Email:amadasta@yahoo.fr</t>
  </si>
  <si>
    <t>Représentant: M BAGAYOGO Amadou (Marin d'état à la retraite)</t>
  </si>
  <si>
    <t>MOIS</t>
  </si>
  <si>
    <t>DATE</t>
  </si>
  <si>
    <t>OBSERVATIONS</t>
  </si>
  <si>
    <t>JANVIER 2016</t>
  </si>
  <si>
    <t>FEVRIER 2016</t>
  </si>
  <si>
    <t>MARS 2016</t>
  </si>
  <si>
    <t>AVRIL 2016</t>
  </si>
  <si>
    <t>MAI 2016</t>
  </si>
  <si>
    <t>JUIN 2016</t>
  </si>
  <si>
    <t>JUILLET 2016</t>
  </si>
  <si>
    <t>AOUT 2016</t>
  </si>
  <si>
    <t>N°</t>
  </si>
  <si>
    <t>1</t>
  </si>
  <si>
    <t>4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</si>
  <si>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</si>
  <si>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</si>
  <si>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</si>
  <si>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</si>
  <si>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</si>
  <si>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</si>
  <si>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</si>
  <si>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</si>
  <si>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</si>
  <si>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</si>
  <si>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SEPTEMBRE 2016</t>
  </si>
  <si>
    <t>OCTOBRE 2016</t>
  </si>
  <si>
    <t>NOVEMBRE 2016</t>
  </si>
  <si>
    <t>ETAT DETAILLE DES PAIEMENTS DES LOYERS</t>
  </si>
  <si>
    <t>BENEFICIAIRE: FOFANA KOURANIMA</t>
  </si>
  <si>
    <t>N° CC: 9602847Q</t>
  </si>
  <si>
    <t>LOYER</t>
  </si>
  <si>
    <t>ARRIERES</t>
  </si>
  <si>
    <t>ESPECES</t>
  </si>
  <si>
    <t>TOTAUX</t>
  </si>
  <si>
    <t>LOCATAIRE: M AFFOUKOU MAHOUSSI DARIUS LEZIN DEDJI (07 59 59 90)</t>
  </si>
  <si>
    <t>APPARTEMENT N° RC3</t>
  </si>
  <si>
    <t>12 MOIS DE LOYERS</t>
  </si>
  <si>
    <t>DECEMBRE 2016</t>
  </si>
  <si>
    <t>TOTAL 2016</t>
  </si>
  <si>
    <t>JANVIER 2017</t>
  </si>
  <si>
    <t>FEVRIER 2017</t>
  </si>
  <si>
    <t>MARS 2017</t>
  </si>
  <si>
    <t>AVRIL 2017</t>
  </si>
  <si>
    <t>MAI 2017</t>
  </si>
  <si>
    <t>JUIN 2017</t>
  </si>
  <si>
    <t>JUILLET 2017</t>
  </si>
  <si>
    <t>AOUT 2017</t>
  </si>
  <si>
    <t>SEPTEMBRE 2017</t>
  </si>
  <si>
    <t>OCTOBRE 2017</t>
  </si>
  <si>
    <t>NOVEMBRE 2017</t>
  </si>
  <si>
    <t>DECEMBRE 2017</t>
  </si>
  <si>
    <t>TOTAL 2017</t>
  </si>
  <si>
    <t>JANVIER 2018</t>
  </si>
  <si>
    <t>FEVRIER 2018</t>
  </si>
  <si>
    <t>MARS 2018</t>
  </si>
  <si>
    <t>AVRIL 2018</t>
  </si>
  <si>
    <t>MAI 2018</t>
  </si>
  <si>
    <t>JUIN 2018</t>
  </si>
  <si>
    <t>JUILLET 2018</t>
  </si>
  <si>
    <t>AOUT 2018</t>
  </si>
  <si>
    <t>SEPTEMBRE 2018</t>
  </si>
  <si>
    <t>OCTOBRE 2018</t>
  </si>
  <si>
    <t>NOVEMBRE 2018</t>
  </si>
  <si>
    <t>DECEMBRE 2018</t>
  </si>
  <si>
    <t>JANVIER 2019</t>
  </si>
  <si>
    <t>FEVRIER 2019</t>
  </si>
  <si>
    <t>MARS 2019</t>
  </si>
  <si>
    <t>AVRIL 2019</t>
  </si>
  <si>
    <t>MAI 2019</t>
  </si>
  <si>
    <t>JUIN 2019</t>
  </si>
  <si>
    <t>JUILLET 2019</t>
  </si>
  <si>
    <t>AOUT 2019</t>
  </si>
  <si>
    <t>SEPTEMBRE 2019</t>
  </si>
  <si>
    <t>OCTOBRE 2019</t>
  </si>
  <si>
    <t>NOVEMBRE 2019</t>
  </si>
  <si>
    <t>TOTAL 2019</t>
  </si>
  <si>
    <t>FATOU</t>
  </si>
  <si>
    <t>FOFANA</t>
  </si>
  <si>
    <t>PAPA FOFANA</t>
  </si>
  <si>
    <t>ORANGE MONEY</t>
  </si>
  <si>
    <t>11 MOIS DE LOYERS</t>
  </si>
  <si>
    <t>PENALITES</t>
  </si>
  <si>
    <t>ANNEES</t>
  </si>
  <si>
    <t>LOYERS DUS</t>
  </si>
  <si>
    <t>MONTANTS DUS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</si>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</sst>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3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3" fillId="0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E37" sqref="E37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3" customWidth="1"/>
    <col min="4" max="5" width="13.140625" customWidth="1"/>
    <col min="6" max="6" width="16.7109375" style="3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5"/>
      <c r="C1" s="6"/>
      <c r="D1" s="5"/>
      <c r="E1" s="26"/>
      <c r="F1" s="6"/>
      <c r="G1" s="5"/>
      <c r="H1" s="5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4"/>
      <c r="K4" s="4"/>
      <c r="L4" s="4"/>
    </row>
    <row r="5" spans="1:12" ht="27" customHeight="1" x14ac:dyDescent="0.3">
      <c r="A5" s="31" t="s">
        <v>31</v>
      </c>
      <c r="B5" s="31"/>
      <c r="C5" s="31"/>
      <c r="D5" s="31"/>
      <c r="E5" s="31"/>
      <c r="F5" s="31"/>
      <c r="G5" s="31"/>
      <c r="H5" s="31"/>
      <c r="I5" s="31"/>
    </row>
    <row r="6" spans="1:12" ht="11.25" customHeight="1" x14ac:dyDescent="0.25"/>
    <row r="7" spans="1:12" ht="18.75" x14ac:dyDescent="0.3">
      <c r="A7" s="2" t="s">
        <v>32</v>
      </c>
      <c r="B7" s="2"/>
      <c r="C7" s="4"/>
      <c r="F7" s="4" t="s">
        <v>33</v>
      </c>
    </row>
    <row r="8" spans="1:12" ht="6" customHeight="1" x14ac:dyDescent="0.25"/>
    <row r="9" spans="1:12" ht="15" customHeight="1" x14ac:dyDescent="0.25">
      <c r="A9" s="33" t="s">
        <v>38</v>
      </c>
      <c r="B9" s="33"/>
      <c r="C9" s="33"/>
      <c r="D9" s="33"/>
      <c r="E9" s="33"/>
      <c r="F9" s="33"/>
      <c r="G9" s="33"/>
      <c r="H9" s="33"/>
      <c r="I9" s="33"/>
    </row>
    <row r="10" spans="1:12" ht="15" customHeight="1" x14ac:dyDescent="0.25"/>
    <row r="11" spans="1:12" ht="6.75" customHeight="1" x14ac:dyDescent="0.25"/>
    <row r="12" spans="1:12" x14ac:dyDescent="0.25">
      <c r="A12" t="s">
        <v>39</v>
      </c>
    </row>
    <row r="13" spans="1:12" ht="8.25" customHeight="1" x14ac:dyDescent="0.25"/>
    <row r="14" spans="1:12" ht="15.75" x14ac:dyDescent="0.25">
      <c r="A14" s="7" t="s">
        <v>15</v>
      </c>
      <c r="B14" s="8" t="s">
        <v>4</v>
      </c>
      <c r="C14" s="8" t="s">
        <v>34</v>
      </c>
      <c r="D14" s="8" t="s">
        <v>35</v>
      </c>
      <c r="E14" s="8" t="s">
        <v>85</v>
      </c>
      <c r="F14" s="8" t="s">
        <v>5</v>
      </c>
      <c r="G14" s="8" t="s">
        <v>6</v>
      </c>
    </row>
    <row r="15" spans="1:12" ht="15.75" x14ac:dyDescent="0.25">
      <c r="A15" s="13" t="s">
        <v>16</v>
      </c>
      <c r="B15" s="11" t="s">
        <v>7</v>
      </c>
      <c r="C15" s="9">
        <v>30000</v>
      </c>
      <c r="D15" s="8"/>
      <c r="E15" s="9"/>
      <c r="F15" s="10">
        <v>42410</v>
      </c>
      <c r="G15" s="8" t="s">
        <v>36</v>
      </c>
    </row>
    <row r="16" spans="1:12" ht="15.75" x14ac:dyDescent="0.25">
      <c r="A16" s="13" t="s">
        <v>18</v>
      </c>
      <c r="B16" s="11" t="s">
        <v>8</v>
      </c>
      <c r="C16" s="9">
        <v>30000</v>
      </c>
      <c r="D16" s="8"/>
      <c r="E16" s="9"/>
      <c r="F16" s="10">
        <v>42439</v>
      </c>
      <c r="G16" s="8" t="s">
        <v>36</v>
      </c>
    </row>
    <row r="17" spans="1:7" ht="15.75" x14ac:dyDescent="0.25">
      <c r="A17" s="13" t="s">
        <v>19</v>
      </c>
      <c r="B17" s="11" t="s">
        <v>9</v>
      </c>
      <c r="C17" s="9">
        <v>30000</v>
      </c>
      <c r="D17" s="8"/>
      <c r="E17" s="9"/>
      <c r="F17" s="10">
        <v>42470</v>
      </c>
      <c r="G17" s="8" t="s">
        <v>36</v>
      </c>
    </row>
    <row r="18" spans="1:7" ht="15.75" x14ac:dyDescent="0.25">
      <c r="A18" s="13" t="s">
        <v>17</v>
      </c>
      <c r="B18" s="11" t="s">
        <v>10</v>
      </c>
      <c r="C18" s="9">
        <v>30000</v>
      </c>
      <c r="D18" s="8"/>
      <c r="E18" s="9"/>
      <c r="F18" s="10">
        <v>42500</v>
      </c>
      <c r="G18" s="8" t="s">
        <v>36</v>
      </c>
    </row>
    <row r="19" spans="1:7" ht="15.75" x14ac:dyDescent="0.25">
      <c r="A19" s="13" t="s">
        <v>20</v>
      </c>
      <c r="B19" s="11" t="s">
        <v>11</v>
      </c>
      <c r="C19" s="9">
        <v>30000</v>
      </c>
      <c r="D19" s="8"/>
      <c r="E19" s="9"/>
      <c r="F19" s="10">
        <v>42531</v>
      </c>
      <c r="G19" s="8" t="s">
        <v>36</v>
      </c>
    </row>
    <row r="20" spans="1:7" ht="15.75" x14ac:dyDescent="0.25">
      <c r="A20" s="13" t="s">
        <v>21</v>
      </c>
      <c r="B20" s="11" t="s">
        <v>12</v>
      </c>
      <c r="C20" s="9">
        <v>30000</v>
      </c>
      <c r="D20" s="8"/>
      <c r="E20" s="9"/>
      <c r="F20" s="10">
        <v>42561</v>
      </c>
      <c r="G20" s="8" t="s">
        <v>36</v>
      </c>
    </row>
    <row r="21" spans="1:7" ht="15.75" x14ac:dyDescent="0.25">
      <c r="A21" s="13" t="s">
        <v>22</v>
      </c>
      <c r="B21" s="11" t="s">
        <v>13</v>
      </c>
      <c r="C21" s="9"/>
      <c r="D21" s="9">
        <v>30000</v>
      </c>
      <c r="E21" s="9">
        <v>3000</v>
      </c>
      <c r="F21" s="10"/>
      <c r="G21" s="8"/>
    </row>
    <row r="22" spans="1:7" ht="15.75" x14ac:dyDescent="0.25">
      <c r="A22" s="13" t="s">
        <v>23</v>
      </c>
      <c r="B22" s="11" t="s">
        <v>14</v>
      </c>
      <c r="C22" s="9"/>
      <c r="D22" s="9">
        <v>30000</v>
      </c>
      <c r="E22" s="9">
        <v>3000</v>
      </c>
      <c r="F22" s="8"/>
      <c r="G22" s="12"/>
    </row>
    <row r="23" spans="1:7" ht="15.75" x14ac:dyDescent="0.25">
      <c r="A23" s="13" t="s">
        <v>24</v>
      </c>
      <c r="B23" s="11" t="s">
        <v>28</v>
      </c>
      <c r="C23" s="9">
        <v>30000</v>
      </c>
      <c r="D23" s="8"/>
      <c r="E23" s="9"/>
      <c r="F23" s="10">
        <v>42653</v>
      </c>
      <c r="G23" s="8" t="s">
        <v>36</v>
      </c>
    </row>
    <row r="24" spans="1:7" ht="15.75" x14ac:dyDescent="0.25">
      <c r="A24" s="13" t="s">
        <v>25</v>
      </c>
      <c r="B24" s="11" t="s">
        <v>29</v>
      </c>
      <c r="C24" s="9">
        <v>40000</v>
      </c>
      <c r="D24" s="9">
        <v>-10000</v>
      </c>
      <c r="E24" s="9"/>
      <c r="F24" s="10">
        <v>42684</v>
      </c>
      <c r="G24" s="8" t="s">
        <v>36</v>
      </c>
    </row>
    <row r="25" spans="1:7" ht="15.75" x14ac:dyDescent="0.25">
      <c r="A25" s="13" t="s">
        <v>26</v>
      </c>
      <c r="B25" s="11" t="s">
        <v>30</v>
      </c>
      <c r="C25" s="9">
        <v>40000</v>
      </c>
      <c r="D25" s="9">
        <v>-10000</v>
      </c>
      <c r="E25" s="9"/>
      <c r="F25" s="10">
        <v>42714</v>
      </c>
      <c r="G25" s="8" t="s">
        <v>36</v>
      </c>
    </row>
    <row r="26" spans="1:7" ht="15.75" x14ac:dyDescent="0.25">
      <c r="A26" s="13" t="s">
        <v>27</v>
      </c>
      <c r="B26" s="11" t="s">
        <v>41</v>
      </c>
      <c r="C26" s="9">
        <v>40000</v>
      </c>
      <c r="D26" s="9">
        <v>-10000</v>
      </c>
      <c r="E26" s="9">
        <v>3000</v>
      </c>
      <c r="F26" s="10">
        <v>42753</v>
      </c>
      <c r="G26" s="8" t="s">
        <v>36</v>
      </c>
    </row>
    <row r="27" spans="1:7" ht="15.75" x14ac:dyDescent="0.25">
      <c r="A27" s="30" t="s">
        <v>42</v>
      </c>
      <c r="B27" s="30"/>
      <c r="C27" s="18">
        <f>SUM(C15:C26)</f>
        <v>330000</v>
      </c>
      <c r="D27" s="18">
        <f>SUM(D15:D26)</f>
        <v>30000</v>
      </c>
      <c r="E27" s="18">
        <f>SUM(E15:E26)</f>
        <v>9000</v>
      </c>
      <c r="F27" s="14"/>
      <c r="G27" s="15"/>
    </row>
    <row r="28" spans="1:7" ht="15.75" x14ac:dyDescent="0.25">
      <c r="A28" s="30" t="s">
        <v>40</v>
      </c>
      <c r="B28" s="30"/>
      <c r="C28" s="18">
        <f>12*30000</f>
        <v>360000</v>
      </c>
      <c r="D28" s="16"/>
      <c r="E28" s="16"/>
      <c r="F28" s="17"/>
      <c r="G28" s="16"/>
    </row>
  </sheetData>
  <mergeCells count="6">
    <mergeCell ref="A28:B28"/>
    <mergeCell ref="D3:L3"/>
    <mergeCell ref="A4:I4"/>
    <mergeCell ref="A5:I5"/>
    <mergeCell ref="A9:I9"/>
    <mergeCell ref="A27:B27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F29" sqref="F29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22" customWidth="1"/>
    <col min="4" max="5" width="13.140625" customWidth="1"/>
    <col min="6" max="6" width="16.7109375" style="22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20"/>
      <c r="C1" s="21"/>
      <c r="D1" s="20"/>
      <c r="E1" s="26"/>
      <c r="F1" s="21"/>
      <c r="G1" s="20"/>
      <c r="H1" s="20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19"/>
      <c r="K4" s="19"/>
      <c r="L4" s="19"/>
    </row>
    <row r="5" spans="1:12" ht="27" customHeight="1" x14ac:dyDescent="0.3">
      <c r="A5" s="31" t="s">
        <v>31</v>
      </c>
      <c r="B5" s="31"/>
      <c r="C5" s="31"/>
      <c r="D5" s="31"/>
      <c r="E5" s="31"/>
      <c r="F5" s="31"/>
      <c r="G5" s="31"/>
      <c r="H5" s="31"/>
      <c r="I5" s="31"/>
    </row>
    <row r="6" spans="1:12" ht="11.25" customHeight="1" x14ac:dyDescent="0.25"/>
    <row r="7" spans="1:12" ht="18.75" x14ac:dyDescent="0.3">
      <c r="A7" s="2" t="s">
        <v>32</v>
      </c>
      <c r="B7" s="2"/>
      <c r="C7" s="19"/>
      <c r="F7" s="19" t="s">
        <v>33</v>
      </c>
    </row>
    <row r="8" spans="1:12" ht="6" customHeight="1" x14ac:dyDescent="0.25"/>
    <row r="9" spans="1:12" ht="15" customHeight="1" x14ac:dyDescent="0.25">
      <c r="A9" s="33" t="s">
        <v>38</v>
      </c>
      <c r="B9" s="33"/>
      <c r="C9" s="33"/>
      <c r="D9" s="33"/>
      <c r="E9" s="33"/>
      <c r="F9" s="33"/>
      <c r="G9" s="33"/>
      <c r="H9" s="33"/>
      <c r="I9" s="33"/>
    </row>
    <row r="10" spans="1:12" ht="15" customHeight="1" x14ac:dyDescent="0.25"/>
    <row r="11" spans="1:12" ht="6.75" customHeight="1" x14ac:dyDescent="0.25"/>
    <row r="12" spans="1:12" x14ac:dyDescent="0.25">
      <c r="A12" t="s">
        <v>39</v>
      </c>
    </row>
    <row r="13" spans="1:12" ht="8.25" customHeight="1" x14ac:dyDescent="0.25"/>
    <row r="14" spans="1:12" ht="15.75" x14ac:dyDescent="0.25">
      <c r="A14" s="7" t="s">
        <v>15</v>
      </c>
      <c r="B14" s="8" t="s">
        <v>4</v>
      </c>
      <c r="C14" s="8" t="s">
        <v>34</v>
      </c>
      <c r="D14" s="8" t="s">
        <v>35</v>
      </c>
      <c r="E14" s="8" t="s">
        <v>85</v>
      </c>
      <c r="F14" s="8" t="s">
        <v>5</v>
      </c>
      <c r="G14" s="8" t="s">
        <v>6</v>
      </c>
    </row>
    <row r="15" spans="1:12" ht="15.75" x14ac:dyDescent="0.25">
      <c r="A15" s="13" t="s">
        <v>16</v>
      </c>
      <c r="B15" s="11" t="s">
        <v>43</v>
      </c>
      <c r="C15" s="9">
        <v>30000</v>
      </c>
      <c r="D15" s="8"/>
      <c r="E15" s="9"/>
      <c r="F15" s="10">
        <v>42776</v>
      </c>
      <c r="G15" s="8" t="s">
        <v>36</v>
      </c>
    </row>
    <row r="16" spans="1:12" ht="15.75" x14ac:dyDescent="0.25">
      <c r="A16" s="13" t="s">
        <v>18</v>
      </c>
      <c r="B16" s="11" t="s">
        <v>44</v>
      </c>
      <c r="C16" s="9">
        <v>30000</v>
      </c>
      <c r="D16" s="8"/>
      <c r="E16" s="9"/>
      <c r="F16" s="10">
        <v>42804</v>
      </c>
      <c r="G16" s="8" t="s">
        <v>80</v>
      </c>
    </row>
    <row r="17" spans="1:7" ht="15.75" x14ac:dyDescent="0.25">
      <c r="A17" s="13" t="s">
        <v>19</v>
      </c>
      <c r="B17" s="11" t="s">
        <v>45</v>
      </c>
      <c r="C17" s="9">
        <v>30000</v>
      </c>
      <c r="D17" s="8"/>
      <c r="E17" s="9">
        <v>3000</v>
      </c>
      <c r="F17" s="10">
        <v>42837</v>
      </c>
      <c r="G17" s="8" t="s">
        <v>36</v>
      </c>
    </row>
    <row r="18" spans="1:7" ht="15.75" x14ac:dyDescent="0.25">
      <c r="A18" s="13" t="s">
        <v>17</v>
      </c>
      <c r="B18" s="11" t="s">
        <v>46</v>
      </c>
      <c r="C18" s="9">
        <v>30000</v>
      </c>
      <c r="D18" s="8"/>
      <c r="E18" s="9"/>
      <c r="F18" s="10">
        <v>42865</v>
      </c>
      <c r="G18" s="8" t="s">
        <v>36</v>
      </c>
    </row>
    <row r="19" spans="1:7" ht="15.75" x14ac:dyDescent="0.25">
      <c r="A19" s="13" t="s">
        <v>20</v>
      </c>
      <c r="B19" s="11" t="s">
        <v>47</v>
      </c>
      <c r="C19" s="9">
        <v>30000</v>
      </c>
      <c r="D19" s="8"/>
      <c r="E19" s="9"/>
      <c r="F19" s="10">
        <v>42896</v>
      </c>
      <c r="G19" s="8" t="s">
        <v>36</v>
      </c>
    </row>
    <row r="20" spans="1:7" ht="15.75" x14ac:dyDescent="0.25">
      <c r="A20" s="13" t="s">
        <v>21</v>
      </c>
      <c r="B20" s="11" t="s">
        <v>48</v>
      </c>
      <c r="C20" s="9">
        <v>30000</v>
      </c>
      <c r="D20" s="8"/>
      <c r="E20" s="9">
        <v>3000</v>
      </c>
      <c r="F20" s="10">
        <v>42927</v>
      </c>
      <c r="G20" s="8" t="s">
        <v>80</v>
      </c>
    </row>
    <row r="21" spans="1:7" ht="15.75" x14ac:dyDescent="0.25">
      <c r="A21" s="13" t="s">
        <v>22</v>
      </c>
      <c r="B21" s="11" t="s">
        <v>49</v>
      </c>
      <c r="C21" s="9">
        <v>30000</v>
      </c>
      <c r="D21" s="9"/>
      <c r="E21" s="9"/>
      <c r="F21" s="10">
        <v>42957</v>
      </c>
      <c r="G21" s="8" t="s">
        <v>36</v>
      </c>
    </row>
    <row r="22" spans="1:7" ht="15.75" x14ac:dyDescent="0.25">
      <c r="A22" s="13" t="s">
        <v>23</v>
      </c>
      <c r="B22" s="11" t="s">
        <v>50</v>
      </c>
      <c r="C22" s="9">
        <v>30000</v>
      </c>
      <c r="D22" s="9"/>
      <c r="E22" s="9">
        <v>3000</v>
      </c>
      <c r="F22" s="10">
        <v>42989</v>
      </c>
      <c r="G22" s="8" t="s">
        <v>36</v>
      </c>
    </row>
    <row r="23" spans="1:7" ht="15.75" x14ac:dyDescent="0.25">
      <c r="A23" s="13" t="s">
        <v>24</v>
      </c>
      <c r="B23" s="11" t="s">
        <v>51</v>
      </c>
      <c r="C23" s="9">
        <v>30000</v>
      </c>
      <c r="D23" s="8"/>
      <c r="E23" s="9">
        <v>3000</v>
      </c>
      <c r="F23" s="10"/>
      <c r="G23" s="8" t="s">
        <v>81</v>
      </c>
    </row>
    <row r="24" spans="1:7" ht="15.75" x14ac:dyDescent="0.25">
      <c r="A24" s="13" t="s">
        <v>25</v>
      </c>
      <c r="B24" s="11" t="s">
        <v>52</v>
      </c>
      <c r="C24" s="9">
        <v>30000</v>
      </c>
      <c r="D24" s="9"/>
      <c r="E24" s="9">
        <v>3000</v>
      </c>
      <c r="F24" s="10">
        <v>43051</v>
      </c>
      <c r="G24" s="8" t="s">
        <v>36</v>
      </c>
    </row>
    <row r="25" spans="1:7" ht="15.75" x14ac:dyDescent="0.25">
      <c r="A25" s="13" t="s">
        <v>26</v>
      </c>
      <c r="B25" s="11" t="s">
        <v>53</v>
      </c>
      <c r="C25" s="9">
        <v>30000</v>
      </c>
      <c r="D25" s="9"/>
      <c r="E25" s="9">
        <v>3000</v>
      </c>
      <c r="F25" s="10">
        <v>43081</v>
      </c>
      <c r="G25" s="8" t="s">
        <v>36</v>
      </c>
    </row>
    <row r="26" spans="1:7" ht="15.75" x14ac:dyDescent="0.25">
      <c r="A26" s="13" t="s">
        <v>27</v>
      </c>
      <c r="B26" s="11" t="s">
        <v>54</v>
      </c>
      <c r="C26" s="9">
        <v>30000</v>
      </c>
      <c r="D26" s="9"/>
      <c r="E26" s="9">
        <v>3000</v>
      </c>
      <c r="F26" s="10">
        <v>43112</v>
      </c>
      <c r="G26" s="8" t="s">
        <v>36</v>
      </c>
    </row>
    <row r="27" spans="1:7" ht="15.75" x14ac:dyDescent="0.25">
      <c r="A27" s="30" t="s">
        <v>55</v>
      </c>
      <c r="B27" s="30"/>
      <c r="C27" s="18">
        <f>SUM(C15:C26)</f>
        <v>360000</v>
      </c>
      <c r="D27" s="18">
        <f>SUM(D15:D26)</f>
        <v>0</v>
      </c>
      <c r="E27" s="18">
        <f>SUM(E15:E26)</f>
        <v>21000</v>
      </c>
      <c r="F27" s="14"/>
      <c r="G27" s="15"/>
    </row>
    <row r="28" spans="1:7" ht="15.75" x14ac:dyDescent="0.25">
      <c r="A28" s="30" t="s">
        <v>40</v>
      </c>
      <c r="B28" s="30"/>
      <c r="C28" s="18">
        <f>12*30000</f>
        <v>360000</v>
      </c>
      <c r="D28" s="16"/>
      <c r="E28" s="16"/>
      <c r="F28" s="17"/>
      <c r="G28" s="16"/>
    </row>
  </sheetData>
  <mergeCells count="6">
    <mergeCell ref="A28:B28"/>
    <mergeCell ref="D3:L3"/>
    <mergeCell ref="A4:I4"/>
    <mergeCell ref="A5:I5"/>
    <mergeCell ref="A9:I9"/>
    <mergeCell ref="A27:B27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F33" sqref="F33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22" customWidth="1"/>
    <col min="4" max="5" width="13.140625" customWidth="1"/>
    <col min="6" max="6" width="16.7109375" style="22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20"/>
      <c r="C1" s="21"/>
      <c r="D1" s="20"/>
      <c r="E1" s="26"/>
      <c r="F1" s="21"/>
      <c r="G1" s="20"/>
      <c r="H1" s="20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19"/>
      <c r="K4" s="19"/>
      <c r="L4" s="19"/>
    </row>
    <row r="5" spans="1:12" ht="27" customHeight="1" x14ac:dyDescent="0.3">
      <c r="A5" s="31" t="s">
        <v>31</v>
      </c>
      <c r="B5" s="31"/>
      <c r="C5" s="31"/>
      <c r="D5" s="31"/>
      <c r="E5" s="31"/>
      <c r="F5" s="31"/>
      <c r="G5" s="31"/>
      <c r="H5" s="31"/>
      <c r="I5" s="31"/>
    </row>
    <row r="6" spans="1:12" ht="11.25" customHeight="1" x14ac:dyDescent="0.25"/>
    <row r="7" spans="1:12" ht="18.75" x14ac:dyDescent="0.3">
      <c r="A7" s="2" t="s">
        <v>32</v>
      </c>
      <c r="B7" s="2"/>
      <c r="C7" s="19"/>
      <c r="F7" s="19" t="s">
        <v>33</v>
      </c>
    </row>
    <row r="8" spans="1:12" ht="6" customHeight="1" x14ac:dyDescent="0.25"/>
    <row r="9" spans="1:12" ht="15" customHeight="1" x14ac:dyDescent="0.25">
      <c r="A9" s="33" t="s">
        <v>38</v>
      </c>
      <c r="B9" s="33"/>
      <c r="C9" s="33"/>
      <c r="D9" s="33"/>
      <c r="E9" s="33"/>
      <c r="F9" s="33"/>
      <c r="G9" s="33"/>
      <c r="H9" s="33"/>
      <c r="I9" s="33"/>
    </row>
    <row r="10" spans="1:12" ht="15" customHeight="1" x14ac:dyDescent="0.25"/>
    <row r="11" spans="1:12" ht="6.75" customHeight="1" x14ac:dyDescent="0.25"/>
    <row r="12" spans="1:12" x14ac:dyDescent="0.25">
      <c r="A12" t="s">
        <v>39</v>
      </c>
    </row>
    <row r="13" spans="1:12" ht="8.25" customHeight="1" x14ac:dyDescent="0.25"/>
    <row r="14" spans="1:12" ht="15.75" x14ac:dyDescent="0.25">
      <c r="A14" s="7" t="s">
        <v>15</v>
      </c>
      <c r="B14" s="8" t="s">
        <v>4</v>
      </c>
      <c r="C14" s="8" t="s">
        <v>34</v>
      </c>
      <c r="D14" s="8" t="s">
        <v>35</v>
      </c>
      <c r="E14" s="8" t="s">
        <v>85</v>
      </c>
      <c r="F14" s="8" t="s">
        <v>5</v>
      </c>
      <c r="G14" s="8" t="s">
        <v>6</v>
      </c>
    </row>
    <row r="15" spans="1:12" ht="15.75" x14ac:dyDescent="0.25">
      <c r="A15" s="13" t="s">
        <v>16</v>
      </c>
      <c r="B15" s="11" t="s">
        <v>56</v>
      </c>
      <c r="C15" s="9">
        <v>30000</v>
      </c>
      <c r="D15" s="8"/>
      <c r="E15" s="9"/>
      <c r="F15" s="10">
        <v>43133</v>
      </c>
      <c r="G15" s="8" t="s">
        <v>80</v>
      </c>
    </row>
    <row r="16" spans="1:12" ht="15.75" x14ac:dyDescent="0.25">
      <c r="A16" s="13" t="s">
        <v>18</v>
      </c>
      <c r="B16" s="11" t="s">
        <v>57</v>
      </c>
      <c r="C16" s="9">
        <v>30000</v>
      </c>
      <c r="D16" s="8"/>
      <c r="E16" s="9"/>
      <c r="F16" s="10">
        <v>43169</v>
      </c>
      <c r="G16" s="8" t="s">
        <v>36</v>
      </c>
    </row>
    <row r="17" spans="1:7" ht="15.75" x14ac:dyDescent="0.25">
      <c r="A17" s="13" t="s">
        <v>19</v>
      </c>
      <c r="B17" s="11" t="s">
        <v>58</v>
      </c>
      <c r="C17" s="9">
        <v>30000</v>
      </c>
      <c r="D17" s="8"/>
      <c r="E17" s="9">
        <v>3000</v>
      </c>
      <c r="F17" s="10">
        <v>43202</v>
      </c>
      <c r="G17" s="8" t="s">
        <v>82</v>
      </c>
    </row>
    <row r="18" spans="1:7" ht="15.75" x14ac:dyDescent="0.25">
      <c r="A18" s="13" t="s">
        <v>17</v>
      </c>
      <c r="B18" s="11" t="s">
        <v>59</v>
      </c>
      <c r="C18" s="9">
        <v>30000</v>
      </c>
      <c r="D18" s="8"/>
      <c r="E18" s="9">
        <v>3000</v>
      </c>
      <c r="F18" s="10">
        <v>43231</v>
      </c>
      <c r="G18" s="8" t="s">
        <v>36</v>
      </c>
    </row>
    <row r="19" spans="1:7" ht="15.75" x14ac:dyDescent="0.25">
      <c r="A19" s="13" t="s">
        <v>20</v>
      </c>
      <c r="B19" s="11" t="s">
        <v>60</v>
      </c>
      <c r="C19" s="9">
        <v>30000</v>
      </c>
      <c r="D19" s="8"/>
      <c r="E19" s="9">
        <v>3000</v>
      </c>
      <c r="F19" s="10">
        <v>43446</v>
      </c>
      <c r="G19" s="8" t="s">
        <v>81</v>
      </c>
    </row>
    <row r="20" spans="1:7" ht="15.75" x14ac:dyDescent="0.25">
      <c r="A20" s="13" t="s">
        <v>21</v>
      </c>
      <c r="B20" s="11" t="s">
        <v>61</v>
      </c>
      <c r="C20" s="9">
        <v>30000</v>
      </c>
      <c r="D20" s="8"/>
      <c r="E20" s="9">
        <v>3000</v>
      </c>
      <c r="F20" s="10">
        <v>43292</v>
      </c>
      <c r="G20" s="8" t="s">
        <v>82</v>
      </c>
    </row>
    <row r="21" spans="1:7" ht="15.75" x14ac:dyDescent="0.25">
      <c r="A21" s="13" t="s">
        <v>22</v>
      </c>
      <c r="B21" s="11" t="s">
        <v>62</v>
      </c>
      <c r="C21" s="9">
        <v>30000</v>
      </c>
      <c r="D21" s="9"/>
      <c r="E21" s="9">
        <v>3000</v>
      </c>
      <c r="F21" s="10">
        <v>43326</v>
      </c>
      <c r="G21" s="8" t="s">
        <v>83</v>
      </c>
    </row>
    <row r="22" spans="1:7" ht="15.75" x14ac:dyDescent="0.25">
      <c r="A22" s="13" t="s">
        <v>23</v>
      </c>
      <c r="B22" s="11" t="s">
        <v>63</v>
      </c>
      <c r="C22" s="9">
        <v>30000</v>
      </c>
      <c r="D22" s="9"/>
      <c r="E22" s="9">
        <v>3000</v>
      </c>
      <c r="F22" s="10">
        <v>43358</v>
      </c>
      <c r="G22" s="8" t="s">
        <v>83</v>
      </c>
    </row>
    <row r="23" spans="1:7" ht="15.75" x14ac:dyDescent="0.25">
      <c r="A23" s="13" t="s">
        <v>24</v>
      </c>
      <c r="B23" s="11" t="s">
        <v>64</v>
      </c>
      <c r="C23" s="9">
        <v>30000</v>
      </c>
      <c r="D23" s="8"/>
      <c r="E23" s="9">
        <v>3000</v>
      </c>
      <c r="F23" s="10">
        <v>43393</v>
      </c>
      <c r="G23" s="8" t="s">
        <v>83</v>
      </c>
    </row>
    <row r="24" spans="1:7" ht="15.75" x14ac:dyDescent="0.25">
      <c r="A24" s="13" t="s">
        <v>25</v>
      </c>
      <c r="B24" s="11" t="s">
        <v>65</v>
      </c>
      <c r="C24" s="9">
        <v>30000</v>
      </c>
      <c r="D24" s="9"/>
      <c r="E24" s="9">
        <v>3000</v>
      </c>
      <c r="F24" s="10">
        <v>43419</v>
      </c>
      <c r="G24" s="8" t="s">
        <v>83</v>
      </c>
    </row>
    <row r="25" spans="1:7" ht="15.75" x14ac:dyDescent="0.25">
      <c r="A25" s="13" t="s">
        <v>26</v>
      </c>
      <c r="B25" s="11" t="s">
        <v>66</v>
      </c>
      <c r="C25" s="9">
        <v>30000</v>
      </c>
      <c r="D25" s="9"/>
      <c r="E25" s="9">
        <v>3000</v>
      </c>
      <c r="F25" s="10">
        <v>43450</v>
      </c>
      <c r="G25" s="8" t="s">
        <v>83</v>
      </c>
    </row>
    <row r="26" spans="1:7" ht="15.75" x14ac:dyDescent="0.25">
      <c r="A26" s="13" t="s">
        <v>27</v>
      </c>
      <c r="B26" s="11" t="s">
        <v>67</v>
      </c>
      <c r="C26" s="9">
        <v>30000</v>
      </c>
      <c r="D26" s="9"/>
      <c r="E26" s="9">
        <v>3000</v>
      </c>
      <c r="F26" s="10">
        <v>43479</v>
      </c>
      <c r="G26" s="8" t="s">
        <v>83</v>
      </c>
    </row>
    <row r="27" spans="1:7" ht="15.75" x14ac:dyDescent="0.25">
      <c r="A27" s="30" t="s">
        <v>37</v>
      </c>
      <c r="B27" s="30"/>
      <c r="C27" s="18">
        <f>SUM(C15:C26)</f>
        <v>360000</v>
      </c>
      <c r="D27" s="18">
        <f>SUM(D15:D26)</f>
        <v>0</v>
      </c>
      <c r="E27" s="18">
        <f>SUM(E15:E26)</f>
        <v>30000</v>
      </c>
      <c r="F27" s="14"/>
      <c r="G27" s="15"/>
    </row>
    <row r="28" spans="1:7" ht="15.75" x14ac:dyDescent="0.25">
      <c r="A28" s="30" t="s">
        <v>40</v>
      </c>
      <c r="B28" s="30"/>
      <c r="C28" s="18">
        <f>12*30000</f>
        <v>360000</v>
      </c>
      <c r="D28" s="16"/>
      <c r="E28" s="16"/>
      <c r="F28" s="17"/>
      <c r="G28" s="16"/>
    </row>
    <row r="29" spans="1:7" ht="15.75" x14ac:dyDescent="0.25">
      <c r="C29" s="23"/>
    </row>
  </sheetData>
  <mergeCells count="6">
    <mergeCell ref="A28:B28"/>
    <mergeCell ref="D3:L3"/>
    <mergeCell ref="A4:I4"/>
    <mergeCell ref="A5:I5"/>
    <mergeCell ref="A9:I9"/>
    <mergeCell ref="A27:B27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C32" sqref="C32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22" customWidth="1"/>
    <col min="4" max="5" width="11.85546875" customWidth="1"/>
    <col min="6" max="6" width="15.42578125" style="22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20"/>
      <c r="C1" s="21"/>
      <c r="D1" s="20"/>
      <c r="E1" s="24"/>
      <c r="F1" s="21"/>
      <c r="G1" s="20"/>
      <c r="H1" s="20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19"/>
      <c r="K4" s="19"/>
      <c r="L4" s="19"/>
    </row>
    <row r="5" spans="1:12" ht="27" customHeight="1" x14ac:dyDescent="0.3">
      <c r="A5" s="31" t="s">
        <v>31</v>
      </c>
      <c r="B5" s="31"/>
      <c r="C5" s="31"/>
      <c r="D5" s="31"/>
      <c r="E5" s="31"/>
      <c r="F5" s="31"/>
      <c r="G5" s="31"/>
      <c r="H5" s="31"/>
      <c r="I5" s="31"/>
    </row>
    <row r="6" spans="1:12" ht="11.25" customHeight="1" x14ac:dyDescent="0.25"/>
    <row r="7" spans="1:12" ht="18.75" x14ac:dyDescent="0.3">
      <c r="A7" s="2" t="s">
        <v>32</v>
      </c>
      <c r="B7" s="2"/>
      <c r="C7" s="19"/>
      <c r="F7" s="19" t="s">
        <v>33</v>
      </c>
    </row>
    <row r="8" spans="1:12" ht="6" customHeight="1" x14ac:dyDescent="0.25"/>
    <row r="9" spans="1:12" ht="15" customHeight="1" x14ac:dyDescent="0.25">
      <c r="A9" s="33" t="s">
        <v>38</v>
      </c>
      <c r="B9" s="33"/>
      <c r="C9" s="33"/>
      <c r="D9" s="33"/>
      <c r="E9" s="33"/>
      <c r="F9" s="33"/>
      <c r="G9" s="33"/>
      <c r="H9" s="33"/>
      <c r="I9" s="33"/>
    </row>
    <row r="10" spans="1:12" ht="15" customHeight="1" x14ac:dyDescent="0.25"/>
    <row r="11" spans="1:12" ht="6.75" customHeight="1" x14ac:dyDescent="0.25"/>
    <row r="12" spans="1:12" x14ac:dyDescent="0.25">
      <c r="A12" t="s">
        <v>39</v>
      </c>
    </row>
    <row r="13" spans="1:12" ht="8.25" customHeight="1" x14ac:dyDescent="0.25"/>
    <row r="14" spans="1:12" ht="15.75" x14ac:dyDescent="0.25">
      <c r="A14" s="7" t="s">
        <v>15</v>
      </c>
      <c r="B14" s="8" t="s">
        <v>4</v>
      </c>
      <c r="C14" s="8" t="s">
        <v>34</v>
      </c>
      <c r="D14" s="8" t="s">
        <v>35</v>
      </c>
      <c r="E14" s="8" t="s">
        <v>85</v>
      </c>
      <c r="F14" s="8" t="s">
        <v>5</v>
      </c>
      <c r="G14" s="8" t="s">
        <v>6</v>
      </c>
    </row>
    <row r="15" spans="1:12" ht="15.75" x14ac:dyDescent="0.25">
      <c r="A15" s="13" t="s">
        <v>16</v>
      </c>
      <c r="B15" s="11" t="s">
        <v>68</v>
      </c>
      <c r="C15" s="9">
        <v>30000</v>
      </c>
      <c r="D15" s="8"/>
      <c r="E15" s="9"/>
      <c r="F15" s="10">
        <v>43506</v>
      </c>
      <c r="G15" s="8" t="s">
        <v>83</v>
      </c>
    </row>
    <row r="16" spans="1:12" ht="15.75" x14ac:dyDescent="0.25">
      <c r="A16" s="13" t="s">
        <v>18</v>
      </c>
      <c r="B16" s="11" t="s">
        <v>69</v>
      </c>
      <c r="C16" s="9">
        <v>30000</v>
      </c>
      <c r="D16" s="8"/>
      <c r="E16" s="9">
        <v>3000</v>
      </c>
      <c r="F16" s="10">
        <v>43536</v>
      </c>
      <c r="G16" s="8" t="s">
        <v>83</v>
      </c>
    </row>
    <row r="17" spans="1:7" ht="15.75" x14ac:dyDescent="0.25">
      <c r="A17" s="13" t="s">
        <v>19</v>
      </c>
      <c r="B17" s="11" t="s">
        <v>70</v>
      </c>
      <c r="C17" s="9">
        <v>30000</v>
      </c>
      <c r="D17" s="8"/>
      <c r="E17" s="9">
        <v>3000</v>
      </c>
      <c r="F17" s="10">
        <v>43571</v>
      </c>
      <c r="G17" s="8" t="s">
        <v>80</v>
      </c>
    </row>
    <row r="18" spans="1:7" ht="15.75" x14ac:dyDescent="0.25">
      <c r="A18" s="13" t="s">
        <v>17</v>
      </c>
      <c r="B18" s="11" t="s">
        <v>71</v>
      </c>
      <c r="C18" s="9">
        <v>30000</v>
      </c>
      <c r="D18" s="8"/>
      <c r="E18" s="9"/>
      <c r="F18" s="10">
        <v>43595</v>
      </c>
      <c r="G18" s="8" t="s">
        <v>83</v>
      </c>
    </row>
    <row r="19" spans="1:7" ht="15.75" x14ac:dyDescent="0.25">
      <c r="A19" s="13" t="s">
        <v>20</v>
      </c>
      <c r="B19" s="11" t="s">
        <v>72</v>
      </c>
      <c r="C19" s="9">
        <v>30000</v>
      </c>
      <c r="D19" s="8"/>
      <c r="E19" s="9">
        <v>3000</v>
      </c>
      <c r="F19" s="10">
        <v>43640</v>
      </c>
      <c r="G19" s="8" t="s">
        <v>83</v>
      </c>
    </row>
    <row r="20" spans="1:7" ht="15.75" x14ac:dyDescent="0.25">
      <c r="A20" s="13" t="s">
        <v>21</v>
      </c>
      <c r="B20" s="11" t="s">
        <v>73</v>
      </c>
      <c r="C20" s="9"/>
      <c r="D20" s="9">
        <v>30000</v>
      </c>
      <c r="E20" s="9">
        <v>3000</v>
      </c>
      <c r="F20" s="10"/>
      <c r="G20" s="8"/>
    </row>
    <row r="21" spans="1:7" ht="15.75" x14ac:dyDescent="0.25">
      <c r="A21" s="13" t="s">
        <v>22</v>
      </c>
      <c r="B21" s="11" t="s">
        <v>74</v>
      </c>
      <c r="C21" s="9">
        <v>30000</v>
      </c>
      <c r="D21" s="9"/>
      <c r="E21" s="9">
        <v>3000</v>
      </c>
      <c r="F21" s="10">
        <v>43669</v>
      </c>
      <c r="G21" s="8" t="s">
        <v>83</v>
      </c>
    </row>
    <row r="22" spans="1:7" ht="15.75" x14ac:dyDescent="0.25">
      <c r="A22" s="13" t="s">
        <v>23</v>
      </c>
      <c r="B22" s="11" t="s">
        <v>75</v>
      </c>
      <c r="C22" s="9">
        <v>30000</v>
      </c>
      <c r="D22" s="9"/>
      <c r="E22" s="9"/>
      <c r="F22" s="10">
        <v>43718</v>
      </c>
      <c r="G22" s="8" t="s">
        <v>83</v>
      </c>
    </row>
    <row r="23" spans="1:7" ht="15.75" x14ac:dyDescent="0.25">
      <c r="A23" s="13" t="s">
        <v>24</v>
      </c>
      <c r="B23" s="11" t="s">
        <v>76</v>
      </c>
      <c r="C23" s="9"/>
      <c r="D23" s="9">
        <v>30000</v>
      </c>
      <c r="E23" s="9">
        <v>3000</v>
      </c>
      <c r="F23" s="10"/>
      <c r="G23" s="8"/>
    </row>
    <row r="24" spans="1:7" ht="15.75" x14ac:dyDescent="0.25">
      <c r="A24" s="13" t="s">
        <v>25</v>
      </c>
      <c r="B24" s="11" t="s">
        <v>77</v>
      </c>
      <c r="C24" s="9">
        <v>30000</v>
      </c>
      <c r="D24" s="9"/>
      <c r="E24" s="9"/>
      <c r="F24" s="10">
        <v>43772</v>
      </c>
      <c r="G24" s="8" t="s">
        <v>83</v>
      </c>
    </row>
    <row r="25" spans="1:7" ht="15.75" x14ac:dyDescent="0.25">
      <c r="A25" s="13" t="s">
        <v>26</v>
      </c>
      <c r="B25" s="11" t="s">
        <v>78</v>
      </c>
      <c r="C25" s="9"/>
      <c r="D25" s="9">
        <v>30000</v>
      </c>
      <c r="E25" s="9">
        <v>3000</v>
      </c>
      <c r="F25" s="10"/>
      <c r="G25" s="8"/>
    </row>
    <row r="26" spans="1:7" ht="15.75" x14ac:dyDescent="0.25">
      <c r="A26" s="13"/>
      <c r="B26" s="11"/>
      <c r="C26" s="9"/>
      <c r="D26" s="9"/>
      <c r="E26" s="9"/>
      <c r="F26" s="10"/>
      <c r="G26" s="8"/>
    </row>
    <row r="27" spans="1:7" ht="15.75" x14ac:dyDescent="0.25">
      <c r="A27" s="30" t="s">
        <v>79</v>
      </c>
      <c r="B27" s="30"/>
      <c r="C27" s="18">
        <f>SUM(C15:C26)</f>
        <v>240000</v>
      </c>
      <c r="D27" s="18">
        <f>SUM(D15:D26)</f>
        <v>90000</v>
      </c>
      <c r="E27" s="18">
        <f>SUM(E15:E25)</f>
        <v>21000</v>
      </c>
      <c r="F27" s="14"/>
      <c r="G27" s="15"/>
    </row>
    <row r="28" spans="1:7" ht="15.75" x14ac:dyDescent="0.25">
      <c r="A28" s="34" t="s">
        <v>84</v>
      </c>
      <c r="B28" s="34"/>
      <c r="C28" s="18">
        <f>11*C24</f>
        <v>330000</v>
      </c>
      <c r="D28" s="16"/>
      <c r="E28" s="16"/>
      <c r="F28" s="17"/>
      <c r="G28" s="16"/>
    </row>
    <row r="30" spans="1:7" x14ac:dyDescent="0.25">
      <c r="C30" s="25"/>
    </row>
    <row r="31" spans="1:7" x14ac:dyDescent="0.25">
      <c r="C31" s="25"/>
    </row>
  </sheetData>
  <mergeCells count="6">
    <mergeCell ref="A28:B28"/>
    <mergeCell ref="D3:L3"/>
    <mergeCell ref="A4:I4"/>
    <mergeCell ref="A5:I5"/>
    <mergeCell ref="A9:I9"/>
    <mergeCell ref="A27:B27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E20" sqref="E20"/>
    </sheetView>
  </sheetViews>
  <sheetFormatPr baseColWidth="10" defaultRowHeight="15" x14ac:dyDescent="0.25"/>
  <cols>
    <col min="1" max="1" width="4.42578125" customWidth="1"/>
    <col min="2" max="2" width="19.28515625" customWidth="1"/>
    <col min="3" max="3" width="11.5703125" style="22" customWidth="1"/>
    <col min="4" max="4" width="11.85546875" customWidth="1"/>
    <col min="5" max="5" width="18.85546875" customWidth="1"/>
    <col min="6" max="6" width="15.42578125" style="22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1" t="s">
        <v>0</v>
      </c>
      <c r="B1" s="28"/>
      <c r="C1" s="29"/>
      <c r="D1" s="28"/>
      <c r="E1" s="28"/>
      <c r="F1" s="29"/>
      <c r="G1" s="28"/>
      <c r="H1" s="28"/>
    </row>
    <row r="2" spans="1:12" ht="18.75" x14ac:dyDescent="0.3">
      <c r="A2" s="1" t="s">
        <v>1</v>
      </c>
      <c r="B2" s="1"/>
      <c r="G2" s="2"/>
      <c r="H2" s="2"/>
      <c r="I2" s="2"/>
      <c r="J2" s="2"/>
      <c r="K2" s="2"/>
    </row>
    <row r="3" spans="1:12" ht="18.75" x14ac:dyDescent="0.3">
      <c r="A3" s="1" t="s">
        <v>2</v>
      </c>
      <c r="B3" s="1"/>
      <c r="D3" s="31"/>
      <c r="E3" s="31"/>
      <c r="F3" s="31"/>
      <c r="G3" s="31"/>
      <c r="H3" s="31"/>
      <c r="I3" s="31"/>
      <c r="J3" s="31"/>
      <c r="K3" s="31"/>
      <c r="L3" s="31"/>
    </row>
    <row r="4" spans="1:12" ht="18.75" x14ac:dyDescent="0.3">
      <c r="A4" s="32" t="s">
        <v>3</v>
      </c>
      <c r="B4" s="32"/>
      <c r="C4" s="32"/>
      <c r="D4" s="32"/>
      <c r="E4" s="32"/>
      <c r="F4" s="32"/>
      <c r="G4" s="32"/>
      <c r="H4" s="32"/>
      <c r="I4" s="32"/>
      <c r="J4" s="27"/>
      <c r="K4" s="27"/>
      <c r="L4" s="27"/>
    </row>
    <row r="5" spans="1:12" ht="27" customHeight="1" x14ac:dyDescent="0.3">
      <c r="A5" s="31" t="s">
        <v>31</v>
      </c>
      <c r="B5" s="31"/>
      <c r="C5" s="31"/>
      <c r="D5" s="31"/>
      <c r="E5" s="31"/>
      <c r="F5" s="31"/>
      <c r="G5" s="31"/>
      <c r="H5" s="31"/>
      <c r="I5" s="31"/>
    </row>
    <row r="6" spans="1:12" ht="11.25" customHeight="1" x14ac:dyDescent="0.25"/>
    <row r="7" spans="1:12" ht="18.75" x14ac:dyDescent="0.3">
      <c r="A7" s="2" t="s">
        <v>32</v>
      </c>
      <c r="B7" s="2"/>
      <c r="C7" s="27"/>
      <c r="F7" s="27" t="s">
        <v>33</v>
      </c>
    </row>
    <row r="8" spans="1:12" ht="6" customHeight="1" x14ac:dyDescent="0.25"/>
    <row r="9" spans="1:12" ht="15" customHeight="1" x14ac:dyDescent="0.25">
      <c r="A9" s="33" t="s">
        <v>38</v>
      </c>
      <c r="B9" s="33"/>
      <c r="C9" s="33"/>
      <c r="D9" s="33"/>
      <c r="E9" s="33"/>
      <c r="F9" s="33"/>
      <c r="G9" s="33"/>
      <c r="H9" s="33"/>
      <c r="I9" s="33"/>
    </row>
    <row r="10" spans="1:12" ht="15" customHeight="1" x14ac:dyDescent="0.25"/>
    <row r="11" spans="1:12" ht="6.75" customHeight="1" x14ac:dyDescent="0.25"/>
    <row r="12" spans="1:12" x14ac:dyDescent="0.25">
      <c r="A12" t="s">
        <v>39</v>
      </c>
    </row>
    <row r="13" spans="1:12" ht="8.25" customHeight="1" x14ac:dyDescent="0.25"/>
    <row r="14" spans="1:12" ht="15.75" x14ac:dyDescent="0.25">
      <c r="A14" s="7" t="s">
        <v>15</v>
      </c>
      <c r="B14" s="8" t="s">
        <v>86</v>
      </c>
      <c r="C14" s="35" t="s">
        <v>87</v>
      </c>
      <c r="D14" s="8" t="s">
        <v>85</v>
      </c>
      <c r="E14" s="8" t="s">
        <v>88</v>
      </c>
    </row>
    <row r="15" spans="1:12" ht="15.75" x14ac:dyDescent="0.25">
      <c r="A15" s="7">
        <v>1</v>
      </c>
      <c r="B15" s="8">
        <v>2016</v>
      </c>
      <c r="C15" s="9">
        <v>30000</v>
      </c>
      <c r="D15" s="9">
        <v>9000</v>
      </c>
      <c r="E15" s="37">
        <f>SUM(C15:D15)</f>
        <v>39000</v>
      </c>
    </row>
    <row r="16" spans="1:12" ht="15.75" x14ac:dyDescent="0.25">
      <c r="A16" s="7">
        <v>2</v>
      </c>
      <c r="B16" s="36" t="s">
        <v>89</v>
      </c>
      <c r="C16" s="9"/>
      <c r="D16" s="9">
        <v>21000</v>
      </c>
      <c r="E16" s="37">
        <f>SUM(C16:D16)</f>
        <v>21000</v>
      </c>
    </row>
    <row r="17" spans="1:5" ht="15.75" x14ac:dyDescent="0.25">
      <c r="A17" s="7">
        <v>3</v>
      </c>
      <c r="B17" s="36" t="s">
        <v>90</v>
      </c>
      <c r="C17" s="9"/>
      <c r="D17" s="9">
        <v>30000</v>
      </c>
      <c r="E17" s="37">
        <f t="shared" ref="E17:E18" si="0">SUM(C17:D17)</f>
        <v>30000</v>
      </c>
    </row>
    <row r="18" spans="1:5" ht="15.75" x14ac:dyDescent="0.25">
      <c r="A18" s="7">
        <v>4</v>
      </c>
      <c r="B18" s="36" t="s">
        <v>91</v>
      </c>
      <c r="C18" s="9">
        <v>120000</v>
      </c>
      <c r="D18" s="9">
        <v>24000</v>
      </c>
      <c r="E18" s="37">
        <f t="shared" si="0"/>
        <v>144000</v>
      </c>
    </row>
    <row r="19" spans="1:5" ht="15.75" x14ac:dyDescent="0.25">
      <c r="A19" s="38" t="s">
        <v>37</v>
      </c>
      <c r="B19" s="39"/>
      <c r="C19" s="18">
        <f>SUM(C15:C18)</f>
        <v>150000</v>
      </c>
      <c r="D19" s="18">
        <f t="shared" ref="D19:E19" si="1">SUM(D15:D18)</f>
        <v>84000</v>
      </c>
      <c r="E19" s="18">
        <f t="shared" si="1"/>
        <v>234000</v>
      </c>
    </row>
  </sheetData>
  <mergeCells count="5">
    <mergeCell ref="A19:B19"/>
    <mergeCell ref="D3:L3"/>
    <mergeCell ref="A4:I4"/>
    <mergeCell ref="A5:I5"/>
    <mergeCell ref="A9:I9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M  DARIUS 2016</vt:lpstr>
      <vt:lpstr>M  DARIUS 2017</vt:lpstr>
      <vt:lpstr>M  DARIUS 2018</vt:lpstr>
      <vt:lpstr>M  DARIUS 2019</vt:lpstr>
      <vt:lpstr>Feuil1</vt:lpstr>
      <vt:lpstr>M  DARIUS 2019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2019-10-07T13:53:03Z</cp:lastPrinted>
  <dcterms:created xsi:type="dcterms:W3CDTF">2016-07-21T07:27:39Z</dcterms:created>
  <dcterms:modified xsi:type="dcterms:W3CDTF">2019-12-30T09:26:42Z</dcterms:modified>
</cp:coreProperties>
</file>