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CGIM\CCGIM 2019\PROPRIETAIRES\FOFANA KOURANIMA\ETATS DES LOYERS ACADEMIE DECEMBRE 2019\"/>
    </mc:Choice>
  </mc:AlternateContent>
  <bookViews>
    <workbookView xWindow="0" yWindow="0" windowWidth="19440" windowHeight="7755" activeTab="5"/>
  </bookViews>
  <sheets>
    <sheet name="ODILE 2015" sheetId="4" r:id="rId1"/>
    <sheet name=" ODILE 2016" sheetId="8" r:id="rId2"/>
    <sheet name=" ODILE 2017" sheetId="9" r:id="rId3"/>
    <sheet name="ODILE 2018" sheetId="6" r:id="rId4"/>
    <sheet name="ODILE 2019" sheetId="10" r:id="rId5"/>
    <sheet name="BILAN ODILE" sheetId="11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1" l="1"/>
  <c r="E21" i="11"/>
  <c r="C21" i="11"/>
  <c r="E15" i="11"/>
  <c r="E16" i="11"/>
  <c r="E17" i="11"/>
  <c r="E18" i="11"/>
  <c r="E19" i="11"/>
  <c r="E20" i="11"/>
  <c r="E28" i="4" l="1"/>
  <c r="E27" i="8"/>
  <c r="E27" i="9"/>
  <c r="E27" i="6"/>
  <c r="E27" i="10"/>
  <c r="D27" i="10" l="1"/>
  <c r="C28" i="10"/>
  <c r="C27" i="10"/>
  <c r="D27" i="6"/>
  <c r="C27" i="6"/>
  <c r="C28" i="6"/>
  <c r="C28" i="9"/>
  <c r="D27" i="8"/>
  <c r="C27" i="8"/>
  <c r="C28" i="8"/>
  <c r="C28" i="4"/>
  <c r="D28" i="4"/>
  <c r="C29" i="4"/>
  <c r="D27" i="9" l="1"/>
  <c r="C27" i="9"/>
</calcChain>
</file>

<file path=xl/sharedStrings.xml><?xml version="1.0" encoding="utf-8"?>
<sst xmlns="http://schemas.openxmlformats.org/spreadsheetml/2006/main" count="247" uniqueCount="112">
  <si>
    <t>CABINET CONSEILS  ET DE GESTION IMMOBILIERE  (CCGIM) </t>
  </si>
  <si>
    <t>07 85 65 28 - 03 32 59 24 - 04 92 79 51</t>
  </si>
  <si>
    <t>Email:amadasta@yahoo.fr</t>
  </si>
  <si>
    <t>Représentant: M BAGAYOGO Amadou (Marin d'état à la retraite)</t>
  </si>
  <si>
    <t>MOIS</t>
  </si>
  <si>
    <t>DATE</t>
  </si>
  <si>
    <t>OBSERVATIONS</t>
  </si>
  <si>
    <t>OCTOBRE 2015</t>
  </si>
  <si>
    <t>NOVEMBRE 2015</t>
  </si>
  <si>
    <t>JANVIER 2016</t>
  </si>
  <si>
    <t>FEVRIER 2016</t>
  </si>
  <si>
    <t>MARS 2016</t>
  </si>
  <si>
    <t>AVRIL 2016</t>
  </si>
  <si>
    <t>MAI 2016</t>
  </si>
  <si>
    <t>JANVIER 2015</t>
  </si>
  <si>
    <t>FEVRIER 2015</t>
  </si>
  <si>
    <t>MARS 2015</t>
  </si>
  <si>
    <t>AVRIL 2015</t>
  </si>
  <si>
    <t>MAI 2015</t>
  </si>
  <si>
    <t>JUIN 2015</t>
  </si>
  <si>
    <t>JUILLET 2015</t>
  </si>
  <si>
    <t>AOUT 2015</t>
  </si>
  <si>
    <t>SEPTEMBRE 2015</t>
  </si>
  <si>
    <t>JUIN 2016</t>
  </si>
  <si>
    <t>DATE D'ENTREE: 01/09/2014</t>
  </si>
  <si>
    <t>ORANGE MONEY</t>
  </si>
  <si>
    <t>JUILLET 2016</t>
  </si>
  <si>
    <t>AOUT 2016</t>
  </si>
  <si>
    <t>N°</t>
  </si>
  <si>
    <t>1</t>
  </si>
  <si>
    <t>4</t>
  </si>
  <si>
    <t>2</t>
  </si>
  <si>
    <t>3</t>
  </si>
  <si>
    <t>5</t>
  </si>
  <si>
    <t>6</t>
  </si>
  <si>
    <t>7</t>
  </si>
  <si>
    <t>8</t>
  </si>
  <si>
    <t>9</t>
  </si>
  <si>
    <t>10</t>
  </si>
  <si>
    <t>11</t>
  </si>
  <si>
    <t>12</t>
  </si>
  <si>
    <t>SEPTEMBRE 2016</t>
  </si>
  <si>
    <t>OCTOBRE 2016</t>
  </si>
  <si>
    <t>NOVEMBRE 2016</t>
  </si>
  <si>
    <t>ETAT DETAILLE DES PAIEMENTS DES LOYERS</t>
  </si>
  <si>
    <t>BENEFICIAIRE: FOFANA KOURANIMA</t>
  </si>
  <si>
    <t>N° CC: 9602847Q</t>
  </si>
  <si>
    <t>LOCATAIRE: Mme OULAÏ ODILE (07 67 87 55)</t>
  </si>
  <si>
    <t>N° MAGASIN:  M4</t>
  </si>
  <si>
    <t>LOYER</t>
  </si>
  <si>
    <t>ARRIERES</t>
  </si>
  <si>
    <t>AVANT CCGIM</t>
  </si>
  <si>
    <t>ESPECES</t>
  </si>
  <si>
    <t>10/08/2015</t>
  </si>
  <si>
    <t>26/09/2015</t>
  </si>
  <si>
    <t>10/11/2015</t>
  </si>
  <si>
    <t>12 MOIS DE LOYERS</t>
  </si>
  <si>
    <t>JANVIER 2018</t>
  </si>
  <si>
    <t>FEVRIER 2018</t>
  </si>
  <si>
    <t>MARS 2018</t>
  </si>
  <si>
    <t>05/03/2018</t>
  </si>
  <si>
    <t>PAPA FOFANA</t>
  </si>
  <si>
    <t>JANVIER 2017</t>
  </si>
  <si>
    <t>FEVRIER 2017</t>
  </si>
  <si>
    <t>MARS 2017</t>
  </si>
  <si>
    <t>AVRIL 2017</t>
  </si>
  <si>
    <t>MAI 2017</t>
  </si>
  <si>
    <t>JUIN 2017</t>
  </si>
  <si>
    <t>JUILLET 2017</t>
  </si>
  <si>
    <t>AOUT 2017</t>
  </si>
  <si>
    <t>SEPTEMBRE 2017</t>
  </si>
  <si>
    <t>OCTOBRE 2017</t>
  </si>
  <si>
    <t>NOVEMBRE 2017</t>
  </si>
  <si>
    <t>TOTAL 2017</t>
  </si>
  <si>
    <t>TOTAL 2018</t>
  </si>
  <si>
    <t>AVRIL 2018</t>
  </si>
  <si>
    <t>MAI 2018</t>
  </si>
  <si>
    <t>JUIN 2018</t>
  </si>
  <si>
    <t>JUILLET 2018</t>
  </si>
  <si>
    <t>DECEMBRE 2018</t>
  </si>
  <si>
    <t>DECEMBRE 2016</t>
  </si>
  <si>
    <t>DECEMBRE 2015</t>
  </si>
  <si>
    <t>AOUT 2018</t>
  </si>
  <si>
    <t>AOUT 2019</t>
  </si>
  <si>
    <t>SEPTEMBRE 2018</t>
  </si>
  <si>
    <t>OCTOBRE 2018</t>
  </si>
  <si>
    <t>NOVEMBRE 2018</t>
  </si>
  <si>
    <t>DECEMBRE 2017</t>
  </si>
  <si>
    <t>M BARO</t>
  </si>
  <si>
    <t>JANVIER 2019</t>
  </si>
  <si>
    <t>FEVRIER 2019</t>
  </si>
  <si>
    <t>MARS 2019</t>
  </si>
  <si>
    <t>AVRIL 2019</t>
  </si>
  <si>
    <t>MAI 2019</t>
  </si>
  <si>
    <t>JUIN 2019</t>
  </si>
  <si>
    <t>JUILLET 2019</t>
  </si>
  <si>
    <t>DECEMBRE 2019</t>
  </si>
  <si>
    <t>SEPTEMBRE 2019</t>
  </si>
  <si>
    <t>OCTOBRE 2019</t>
  </si>
  <si>
    <t>NOVEMBRE 2019</t>
  </si>
  <si>
    <t>TOTAL 2015</t>
  </si>
  <si>
    <t>TOTAL 2016</t>
  </si>
  <si>
    <t>TOTAL 2019</t>
  </si>
  <si>
    <t>18/03/19</t>
  </si>
  <si>
    <t>PENALITES</t>
  </si>
  <si>
    <t>ANNEES</t>
  </si>
  <si>
    <t>LOYERS DUS</t>
  </si>
  <si>
    <t>MONTANTS DUS</t>
  </si>
  <si>
    <t>2017</t>
  </si>
  <si>
    <t>2018</t>
  </si>
  <si>
    <t>2019</t>
  </si>
  <si>
    <t>TOTAUX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</si>
</sst>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1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14" fontId="3" fillId="0" borderId="0" xfId="0" applyNumberFormat="1" applyFont="1" applyAlignment="1">
      <alignment horizontal="center"/>
    </xf>
    <xf numFmtId="49" fontId="3" fillId="0" borderId="3" xfId="0" applyNumberFormat="1" applyFont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14" fontId="4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3" fontId="3" fillId="0" borderId="4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D28" sqref="D28"/>
    </sheetView>
  </sheetViews>
  <sheetFormatPr baseColWidth="10" defaultRowHeight="15" x14ac:dyDescent="0.25"/>
  <cols>
    <col min="1" max="1" width="4.42578125" customWidth="1"/>
    <col min="2" max="2" width="19.28515625" customWidth="1"/>
    <col min="3" max="3" width="11.5703125" style="7" customWidth="1"/>
    <col min="4" max="5" width="13.140625" customWidth="1"/>
    <col min="6" max="6" width="16.7109375" style="7" customWidth="1"/>
    <col min="7" max="7" width="16.7109375" customWidth="1"/>
    <col min="8" max="8" width="8.7109375" customWidth="1"/>
    <col min="9" max="9" width="11.140625" customWidth="1"/>
    <col min="10" max="10" width="10.42578125" customWidth="1"/>
    <col min="11" max="11" width="12" customWidth="1"/>
    <col min="12" max="12" width="10.140625" customWidth="1"/>
    <col min="13" max="13" width="10" customWidth="1"/>
    <col min="14" max="14" width="7.28515625" customWidth="1"/>
    <col min="15" max="15" width="7.7109375" customWidth="1"/>
  </cols>
  <sheetData>
    <row r="1" spans="1:12" x14ac:dyDescent="0.25">
      <c r="A1" s="1" t="s">
        <v>0</v>
      </c>
      <c r="B1" s="5"/>
      <c r="C1" s="6"/>
      <c r="D1" s="5"/>
      <c r="E1" s="38"/>
      <c r="F1" s="6"/>
      <c r="G1" s="5"/>
      <c r="H1" s="5"/>
    </row>
    <row r="2" spans="1:12" ht="18.75" x14ac:dyDescent="0.3">
      <c r="A2" s="1" t="s">
        <v>1</v>
      </c>
      <c r="B2" s="1"/>
      <c r="G2" s="2"/>
      <c r="H2" s="2"/>
      <c r="I2" s="2"/>
      <c r="J2" s="2"/>
      <c r="K2" s="2"/>
    </row>
    <row r="3" spans="1:12" ht="18.75" x14ac:dyDescent="0.3">
      <c r="A3" s="1" t="s">
        <v>2</v>
      </c>
      <c r="B3" s="1"/>
      <c r="D3" s="45"/>
      <c r="E3" s="45"/>
      <c r="F3" s="45"/>
      <c r="G3" s="45"/>
      <c r="H3" s="45"/>
      <c r="I3" s="45"/>
      <c r="J3" s="45"/>
      <c r="K3" s="45"/>
      <c r="L3" s="45"/>
    </row>
    <row r="4" spans="1:12" ht="18.75" x14ac:dyDescent="0.3">
      <c r="A4" s="46" t="s">
        <v>3</v>
      </c>
      <c r="B4" s="46"/>
      <c r="C4" s="46"/>
      <c r="D4" s="46"/>
      <c r="E4" s="46"/>
      <c r="F4" s="46"/>
      <c r="G4" s="46"/>
      <c r="H4" s="46"/>
      <c r="I4" s="46"/>
      <c r="J4" s="3"/>
      <c r="K4" s="3"/>
      <c r="L4" s="3"/>
    </row>
    <row r="5" spans="1:12" ht="27" customHeight="1" x14ac:dyDescent="0.3">
      <c r="A5" s="45" t="s">
        <v>44</v>
      </c>
      <c r="B5" s="45"/>
      <c r="C5" s="45"/>
      <c r="D5" s="45"/>
      <c r="E5" s="45"/>
      <c r="F5" s="45"/>
      <c r="G5" s="45"/>
      <c r="H5" s="45"/>
      <c r="I5" s="45"/>
    </row>
    <row r="6" spans="1:12" ht="11.25" customHeight="1" x14ac:dyDescent="0.25"/>
    <row r="7" spans="1:12" ht="18.75" x14ac:dyDescent="0.3">
      <c r="A7" s="2" t="s">
        <v>45</v>
      </c>
      <c r="B7" s="2"/>
      <c r="C7" s="4"/>
      <c r="F7" s="4" t="s">
        <v>46</v>
      </c>
    </row>
    <row r="8" spans="1:12" ht="6" customHeight="1" x14ac:dyDescent="0.25"/>
    <row r="9" spans="1:12" ht="15" customHeight="1" x14ac:dyDescent="0.25">
      <c r="A9" s="47" t="s">
        <v>47</v>
      </c>
      <c r="B9" s="47"/>
      <c r="C9" s="47"/>
      <c r="D9" s="47"/>
      <c r="E9" s="47"/>
      <c r="F9" s="47"/>
      <c r="G9" s="47"/>
      <c r="H9" s="47"/>
      <c r="I9" s="47"/>
    </row>
    <row r="10" spans="1:12" ht="15" customHeight="1" x14ac:dyDescent="0.25">
      <c r="A10" t="s">
        <v>24</v>
      </c>
    </row>
    <row r="11" spans="1:12" ht="6.75" customHeight="1" x14ac:dyDescent="0.25"/>
    <row r="12" spans="1:12" x14ac:dyDescent="0.25">
      <c r="A12" t="s">
        <v>48</v>
      </c>
    </row>
    <row r="13" spans="1:12" ht="8.25" customHeight="1" x14ac:dyDescent="0.25"/>
    <row r="14" spans="1:12" ht="15.75" x14ac:dyDescent="0.25">
      <c r="A14" s="8" t="s">
        <v>28</v>
      </c>
      <c r="B14" s="9" t="s">
        <v>4</v>
      </c>
      <c r="C14" s="9" t="s">
        <v>49</v>
      </c>
      <c r="D14" s="9" t="s">
        <v>50</v>
      </c>
      <c r="E14" s="33" t="s">
        <v>104</v>
      </c>
      <c r="F14" s="9" t="s">
        <v>5</v>
      </c>
      <c r="G14" s="9" t="s">
        <v>6</v>
      </c>
    </row>
    <row r="15" spans="1:12" ht="15.75" x14ac:dyDescent="0.25">
      <c r="A15" s="8">
        <v>0</v>
      </c>
      <c r="B15" s="37">
        <v>2014</v>
      </c>
      <c r="C15" s="9"/>
      <c r="D15" s="23">
        <v>140000</v>
      </c>
      <c r="E15" s="10"/>
      <c r="F15" s="39">
        <v>42004</v>
      </c>
      <c r="G15" s="37" t="s">
        <v>51</v>
      </c>
    </row>
    <row r="16" spans="1:12" ht="15.75" x14ac:dyDescent="0.25">
      <c r="A16" s="12" t="s">
        <v>29</v>
      </c>
      <c r="B16" s="13" t="s">
        <v>14</v>
      </c>
      <c r="C16" s="10"/>
      <c r="D16" s="10">
        <v>30000</v>
      </c>
      <c r="E16" s="10">
        <v>3000</v>
      </c>
      <c r="F16" s="11"/>
      <c r="G16" s="9"/>
    </row>
    <row r="17" spans="1:7" ht="15.75" x14ac:dyDescent="0.25">
      <c r="A17" s="12" t="s">
        <v>31</v>
      </c>
      <c r="B17" s="13" t="s">
        <v>15</v>
      </c>
      <c r="C17" s="10"/>
      <c r="D17" s="10">
        <v>30000</v>
      </c>
      <c r="E17" s="10">
        <v>3000</v>
      </c>
      <c r="F17" s="14"/>
      <c r="G17" s="9"/>
    </row>
    <row r="18" spans="1:7" ht="15.75" x14ac:dyDescent="0.25">
      <c r="A18" s="12" t="s">
        <v>32</v>
      </c>
      <c r="B18" s="13" t="s">
        <v>16</v>
      </c>
      <c r="C18" s="10">
        <v>60000</v>
      </c>
      <c r="D18" s="10">
        <v>-30000</v>
      </c>
      <c r="E18" s="10"/>
      <c r="F18" s="11">
        <v>42096</v>
      </c>
      <c r="G18" s="9" t="s">
        <v>52</v>
      </c>
    </row>
    <row r="19" spans="1:7" ht="15.75" x14ac:dyDescent="0.25">
      <c r="A19" s="12" t="s">
        <v>30</v>
      </c>
      <c r="B19" s="13" t="s">
        <v>17</v>
      </c>
      <c r="C19" s="10">
        <v>30000</v>
      </c>
      <c r="D19" s="10"/>
      <c r="E19" s="10">
        <v>3000</v>
      </c>
      <c r="F19" s="11">
        <v>42136</v>
      </c>
      <c r="G19" s="9" t="s">
        <v>52</v>
      </c>
    </row>
    <row r="20" spans="1:7" ht="15.75" x14ac:dyDescent="0.25">
      <c r="A20" s="12" t="s">
        <v>33</v>
      </c>
      <c r="B20" s="13" t="s">
        <v>18</v>
      </c>
      <c r="C20" s="10">
        <v>30000</v>
      </c>
      <c r="D20" s="10"/>
      <c r="E20" s="10"/>
      <c r="F20" s="11">
        <v>42165</v>
      </c>
      <c r="G20" s="9" t="s">
        <v>52</v>
      </c>
    </row>
    <row r="21" spans="1:7" ht="15.75" x14ac:dyDescent="0.25">
      <c r="A21" s="12" t="s">
        <v>34</v>
      </c>
      <c r="B21" s="13" t="s">
        <v>19</v>
      </c>
      <c r="C21" s="10">
        <v>30000</v>
      </c>
      <c r="D21" s="10"/>
      <c r="E21" s="10">
        <v>3000</v>
      </c>
      <c r="F21" s="11">
        <v>42196</v>
      </c>
      <c r="G21" s="9" t="s">
        <v>52</v>
      </c>
    </row>
    <row r="22" spans="1:7" ht="15.75" x14ac:dyDescent="0.25">
      <c r="A22" s="12" t="s">
        <v>35</v>
      </c>
      <c r="B22" s="13" t="s">
        <v>20</v>
      </c>
      <c r="C22" s="10">
        <v>30000</v>
      </c>
      <c r="D22" s="9"/>
      <c r="E22" s="10"/>
      <c r="F22" s="14" t="s">
        <v>53</v>
      </c>
      <c r="G22" s="9" t="s">
        <v>52</v>
      </c>
    </row>
    <row r="23" spans="1:7" ht="15.75" x14ac:dyDescent="0.25">
      <c r="A23" s="12" t="s">
        <v>36</v>
      </c>
      <c r="B23" s="13" t="s">
        <v>21</v>
      </c>
      <c r="C23" s="10">
        <v>30000</v>
      </c>
      <c r="D23" s="35"/>
      <c r="E23" s="10">
        <v>3000</v>
      </c>
      <c r="F23" s="14" t="s">
        <v>54</v>
      </c>
      <c r="G23" s="15" t="s">
        <v>25</v>
      </c>
    </row>
    <row r="24" spans="1:7" ht="15.75" x14ac:dyDescent="0.25">
      <c r="A24" s="12" t="s">
        <v>37</v>
      </c>
      <c r="B24" s="13" t="s">
        <v>22</v>
      </c>
      <c r="C24" s="10">
        <v>30000</v>
      </c>
      <c r="D24" s="35"/>
      <c r="E24" s="10"/>
      <c r="F24" s="11">
        <v>42287</v>
      </c>
      <c r="G24" s="9" t="s">
        <v>52</v>
      </c>
    </row>
    <row r="25" spans="1:7" ht="15.75" x14ac:dyDescent="0.25">
      <c r="A25" s="12" t="s">
        <v>38</v>
      </c>
      <c r="B25" s="13" t="s">
        <v>7</v>
      </c>
      <c r="C25" s="10">
        <v>30000</v>
      </c>
      <c r="D25" s="35"/>
      <c r="E25" s="10"/>
      <c r="F25" s="14" t="s">
        <v>55</v>
      </c>
      <c r="G25" s="9" t="s">
        <v>52</v>
      </c>
    </row>
    <row r="26" spans="1:7" ht="15.75" x14ac:dyDescent="0.25">
      <c r="A26" s="12" t="s">
        <v>39</v>
      </c>
      <c r="B26" s="13" t="s">
        <v>8</v>
      </c>
      <c r="C26" s="10"/>
      <c r="D26" s="10">
        <v>30000</v>
      </c>
      <c r="E26" s="10">
        <v>3000</v>
      </c>
      <c r="F26" s="9"/>
      <c r="G26" s="15"/>
    </row>
    <row r="27" spans="1:7" ht="15.75" x14ac:dyDescent="0.25">
      <c r="A27" s="12" t="s">
        <v>40</v>
      </c>
      <c r="B27" s="13" t="s">
        <v>81</v>
      </c>
      <c r="C27" s="10">
        <v>60000</v>
      </c>
      <c r="D27" s="10">
        <v>-30000</v>
      </c>
      <c r="E27" s="10">
        <v>3000</v>
      </c>
      <c r="F27" s="11">
        <v>42378</v>
      </c>
      <c r="G27" s="9" t="s">
        <v>52</v>
      </c>
    </row>
    <row r="28" spans="1:7" ht="15.75" x14ac:dyDescent="0.25">
      <c r="A28" s="48" t="s">
        <v>100</v>
      </c>
      <c r="B28" s="48"/>
      <c r="C28" s="23">
        <f>SUM(C15:C27)</f>
        <v>330000</v>
      </c>
      <c r="D28" s="23">
        <f>SUM(D15:D27)</f>
        <v>170000</v>
      </c>
      <c r="E28" s="23">
        <f>SUM(E16:E27)</f>
        <v>21000</v>
      </c>
      <c r="F28" s="16"/>
      <c r="G28" s="17"/>
    </row>
    <row r="29" spans="1:7" ht="15.75" x14ac:dyDescent="0.25">
      <c r="A29" s="44" t="s">
        <v>56</v>
      </c>
      <c r="B29" s="44"/>
      <c r="C29" s="23">
        <f>C22*12</f>
        <v>360000</v>
      </c>
      <c r="D29" s="18"/>
      <c r="E29" s="18"/>
      <c r="F29" s="19"/>
      <c r="G29" s="18"/>
    </row>
  </sheetData>
  <mergeCells count="6">
    <mergeCell ref="A29:B29"/>
    <mergeCell ref="D3:L3"/>
    <mergeCell ref="A4:I4"/>
    <mergeCell ref="A5:I5"/>
    <mergeCell ref="A9:I9"/>
    <mergeCell ref="A28:B28"/>
  </mergeCells>
  <printOptions horizontalCentered="1"/>
  <pageMargins left="0.11811023622047245" right="0.11811023622047245" top="0.35433070866141736" bottom="0.15748031496062992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F30" sqref="F30"/>
    </sheetView>
  </sheetViews>
  <sheetFormatPr baseColWidth="10" defaultRowHeight="15" x14ac:dyDescent="0.25"/>
  <cols>
    <col min="1" max="1" width="4.42578125" customWidth="1"/>
    <col min="2" max="2" width="19.28515625" customWidth="1"/>
    <col min="3" max="3" width="11.5703125" style="32" customWidth="1"/>
    <col min="4" max="5" width="13.140625" customWidth="1"/>
    <col min="6" max="6" width="16.7109375" style="32" customWidth="1"/>
    <col min="7" max="7" width="16.7109375" customWidth="1"/>
    <col min="8" max="8" width="8.7109375" customWidth="1"/>
    <col min="9" max="9" width="11.140625" customWidth="1"/>
    <col min="10" max="10" width="10.42578125" customWidth="1"/>
    <col min="11" max="11" width="12" customWidth="1"/>
    <col min="12" max="12" width="10.140625" customWidth="1"/>
    <col min="13" max="13" width="10" customWidth="1"/>
    <col min="14" max="14" width="7.28515625" customWidth="1"/>
    <col min="15" max="15" width="7.7109375" customWidth="1"/>
  </cols>
  <sheetData>
    <row r="1" spans="1:12" x14ac:dyDescent="0.25">
      <c r="A1" s="1" t="s">
        <v>0</v>
      </c>
      <c r="B1" s="29"/>
      <c r="C1" s="30"/>
      <c r="D1" s="29"/>
      <c r="E1" s="38"/>
      <c r="F1" s="30"/>
      <c r="G1" s="29"/>
      <c r="H1" s="29"/>
    </row>
    <row r="2" spans="1:12" ht="18.75" x14ac:dyDescent="0.3">
      <c r="A2" s="1" t="s">
        <v>1</v>
      </c>
      <c r="B2" s="1"/>
      <c r="G2" s="2"/>
      <c r="H2" s="2"/>
      <c r="I2" s="2"/>
      <c r="J2" s="2"/>
      <c r="K2" s="2"/>
    </row>
    <row r="3" spans="1:12" ht="18.75" x14ac:dyDescent="0.3">
      <c r="A3" s="1" t="s">
        <v>2</v>
      </c>
      <c r="B3" s="1"/>
      <c r="D3" s="45"/>
      <c r="E3" s="45"/>
      <c r="F3" s="45"/>
      <c r="G3" s="45"/>
      <c r="H3" s="45"/>
      <c r="I3" s="45"/>
      <c r="J3" s="45"/>
      <c r="K3" s="45"/>
      <c r="L3" s="45"/>
    </row>
    <row r="4" spans="1:12" ht="18.75" x14ac:dyDescent="0.3">
      <c r="A4" s="46" t="s">
        <v>3</v>
      </c>
      <c r="B4" s="46"/>
      <c r="C4" s="46"/>
      <c r="D4" s="46"/>
      <c r="E4" s="46"/>
      <c r="F4" s="46"/>
      <c r="G4" s="46"/>
      <c r="H4" s="46"/>
      <c r="I4" s="46"/>
      <c r="J4" s="28"/>
      <c r="K4" s="28"/>
      <c r="L4" s="28"/>
    </row>
    <row r="5" spans="1:12" ht="27" customHeight="1" x14ac:dyDescent="0.3">
      <c r="A5" s="45" t="s">
        <v>44</v>
      </c>
      <c r="B5" s="45"/>
      <c r="C5" s="45"/>
      <c r="D5" s="45"/>
      <c r="E5" s="45"/>
      <c r="F5" s="45"/>
      <c r="G5" s="45"/>
      <c r="H5" s="45"/>
      <c r="I5" s="45"/>
    </row>
    <row r="6" spans="1:12" ht="11.25" customHeight="1" x14ac:dyDescent="0.25"/>
    <row r="7" spans="1:12" ht="18.75" x14ac:dyDescent="0.3">
      <c r="A7" s="2" t="s">
        <v>45</v>
      </c>
      <c r="B7" s="2"/>
      <c r="C7" s="28"/>
      <c r="F7" s="28" t="s">
        <v>46</v>
      </c>
    </row>
    <row r="8" spans="1:12" ht="6" customHeight="1" x14ac:dyDescent="0.25"/>
    <row r="9" spans="1:12" ht="15" customHeight="1" x14ac:dyDescent="0.25">
      <c r="A9" s="47" t="s">
        <v>47</v>
      </c>
      <c r="B9" s="47"/>
      <c r="C9" s="47"/>
      <c r="D9" s="47"/>
      <c r="E9" s="47"/>
      <c r="F9" s="47"/>
      <c r="G9" s="47"/>
      <c r="H9" s="47"/>
      <c r="I9" s="47"/>
    </row>
    <row r="10" spans="1:12" ht="15" customHeight="1" x14ac:dyDescent="0.25">
      <c r="A10" t="s">
        <v>24</v>
      </c>
    </row>
    <row r="11" spans="1:12" ht="6.75" customHeight="1" x14ac:dyDescent="0.25"/>
    <row r="12" spans="1:12" x14ac:dyDescent="0.25">
      <c r="A12" t="s">
        <v>48</v>
      </c>
    </row>
    <row r="13" spans="1:12" ht="8.25" customHeight="1" x14ac:dyDescent="0.25"/>
    <row r="14" spans="1:12" ht="15.75" x14ac:dyDescent="0.25">
      <c r="A14" s="8" t="s">
        <v>28</v>
      </c>
      <c r="B14" s="33" t="s">
        <v>4</v>
      </c>
      <c r="C14" s="33" t="s">
        <v>49</v>
      </c>
      <c r="D14" s="33" t="s">
        <v>50</v>
      </c>
      <c r="E14" s="33" t="s">
        <v>104</v>
      </c>
      <c r="F14" s="33" t="s">
        <v>5</v>
      </c>
      <c r="G14" s="33" t="s">
        <v>6</v>
      </c>
    </row>
    <row r="15" spans="1:12" ht="15.75" x14ac:dyDescent="0.25">
      <c r="A15" s="31" t="s">
        <v>29</v>
      </c>
      <c r="B15" s="13" t="s">
        <v>9</v>
      </c>
      <c r="C15" s="10"/>
      <c r="D15" s="10">
        <v>30000</v>
      </c>
      <c r="E15" s="10">
        <v>3000</v>
      </c>
      <c r="F15" s="33"/>
      <c r="G15" s="15"/>
    </row>
    <row r="16" spans="1:12" ht="15.75" x14ac:dyDescent="0.25">
      <c r="A16" s="31" t="s">
        <v>31</v>
      </c>
      <c r="B16" s="13" t="s">
        <v>10</v>
      </c>
      <c r="C16" s="10">
        <v>30000</v>
      </c>
      <c r="D16" s="10"/>
      <c r="E16" s="10"/>
      <c r="F16" s="11">
        <v>42439</v>
      </c>
      <c r="G16" s="33" t="s">
        <v>52</v>
      </c>
    </row>
    <row r="17" spans="1:7" ht="15.75" x14ac:dyDescent="0.25">
      <c r="A17" s="31" t="s">
        <v>32</v>
      </c>
      <c r="B17" s="13" t="s">
        <v>11</v>
      </c>
      <c r="C17" s="10">
        <v>30000</v>
      </c>
      <c r="D17" s="10"/>
      <c r="E17" s="10">
        <v>3000</v>
      </c>
      <c r="F17" s="11">
        <v>42471</v>
      </c>
      <c r="G17" s="33" t="s">
        <v>52</v>
      </c>
    </row>
    <row r="18" spans="1:7" ht="15.75" x14ac:dyDescent="0.25">
      <c r="A18" s="31" t="s">
        <v>30</v>
      </c>
      <c r="B18" s="13" t="s">
        <v>12</v>
      </c>
      <c r="C18" s="10">
        <v>20000</v>
      </c>
      <c r="D18" s="10">
        <v>10000</v>
      </c>
      <c r="E18" s="10"/>
      <c r="F18" s="11">
        <v>42500</v>
      </c>
      <c r="G18" s="33" t="s">
        <v>52</v>
      </c>
    </row>
    <row r="19" spans="1:7" ht="15.75" x14ac:dyDescent="0.25">
      <c r="A19" s="31" t="s">
        <v>33</v>
      </c>
      <c r="B19" s="13" t="s">
        <v>13</v>
      </c>
      <c r="C19" s="10">
        <v>10000</v>
      </c>
      <c r="D19" s="10">
        <v>20000</v>
      </c>
      <c r="E19" s="10"/>
      <c r="F19" s="11">
        <v>42524</v>
      </c>
      <c r="G19" s="33" t="s">
        <v>52</v>
      </c>
    </row>
    <row r="20" spans="1:7" ht="15.75" x14ac:dyDescent="0.25">
      <c r="A20" s="31" t="s">
        <v>34</v>
      </c>
      <c r="B20" s="13" t="s">
        <v>23</v>
      </c>
      <c r="C20" s="10">
        <v>30000</v>
      </c>
      <c r="D20" s="33"/>
      <c r="E20" s="10"/>
      <c r="F20" s="11">
        <v>42552</v>
      </c>
      <c r="G20" s="33" t="s">
        <v>52</v>
      </c>
    </row>
    <row r="21" spans="1:7" ht="15.75" x14ac:dyDescent="0.25">
      <c r="A21" s="31" t="s">
        <v>35</v>
      </c>
      <c r="B21" s="13" t="s">
        <v>26</v>
      </c>
      <c r="C21" s="10">
        <v>30000</v>
      </c>
      <c r="D21" s="33"/>
      <c r="E21" s="10"/>
      <c r="F21" s="11">
        <v>42592</v>
      </c>
      <c r="G21" s="33" t="s">
        <v>52</v>
      </c>
    </row>
    <row r="22" spans="1:7" ht="15.75" x14ac:dyDescent="0.25">
      <c r="A22" s="31" t="s">
        <v>36</v>
      </c>
      <c r="B22" s="13" t="s">
        <v>27</v>
      </c>
      <c r="C22" s="10"/>
      <c r="D22" s="10">
        <v>30000</v>
      </c>
      <c r="E22" s="10">
        <v>3000</v>
      </c>
      <c r="F22" s="33"/>
      <c r="G22" s="15"/>
    </row>
    <row r="23" spans="1:7" ht="15.75" x14ac:dyDescent="0.25">
      <c r="A23" s="31" t="s">
        <v>37</v>
      </c>
      <c r="B23" s="13" t="s">
        <v>41</v>
      </c>
      <c r="C23" s="10">
        <v>60000</v>
      </c>
      <c r="D23" s="10">
        <v>-30000</v>
      </c>
      <c r="E23" s="10">
        <v>3000</v>
      </c>
      <c r="F23" s="11">
        <v>42642</v>
      </c>
      <c r="G23" s="33" t="s">
        <v>52</v>
      </c>
    </row>
    <row r="24" spans="1:7" ht="15.75" x14ac:dyDescent="0.25">
      <c r="A24" s="31" t="s">
        <v>38</v>
      </c>
      <c r="B24" s="13" t="s">
        <v>42</v>
      </c>
      <c r="C24" s="10">
        <v>30000</v>
      </c>
      <c r="D24" s="33"/>
      <c r="E24" s="10">
        <v>3000</v>
      </c>
      <c r="F24" s="11">
        <v>42664</v>
      </c>
      <c r="G24" s="33" t="s">
        <v>52</v>
      </c>
    </row>
    <row r="25" spans="1:7" ht="15.75" x14ac:dyDescent="0.25">
      <c r="A25" s="31" t="s">
        <v>39</v>
      </c>
      <c r="B25" s="13" t="s">
        <v>43</v>
      </c>
      <c r="C25" s="10">
        <v>30000</v>
      </c>
      <c r="D25" s="33"/>
      <c r="E25" s="10"/>
      <c r="F25" s="11">
        <v>42714</v>
      </c>
      <c r="G25" s="33" t="s">
        <v>52</v>
      </c>
    </row>
    <row r="26" spans="1:7" ht="15.75" x14ac:dyDescent="0.25">
      <c r="A26" s="31" t="s">
        <v>40</v>
      </c>
      <c r="B26" s="13" t="s">
        <v>80</v>
      </c>
      <c r="C26" s="10">
        <v>30000</v>
      </c>
      <c r="D26" s="10"/>
      <c r="E26" s="10"/>
      <c r="F26" s="11">
        <v>42745</v>
      </c>
      <c r="G26" s="33" t="s">
        <v>52</v>
      </c>
    </row>
    <row r="27" spans="1:7" ht="15.75" x14ac:dyDescent="0.25">
      <c r="A27" s="48" t="s">
        <v>101</v>
      </c>
      <c r="B27" s="48"/>
      <c r="C27" s="23">
        <f>SUM(C15:C26)</f>
        <v>300000</v>
      </c>
      <c r="D27" s="23">
        <f>SUM(D15:D26)</f>
        <v>60000</v>
      </c>
      <c r="E27" s="23">
        <f>SUM(E15:E26)</f>
        <v>15000</v>
      </c>
      <c r="F27" s="16"/>
      <c r="G27" s="17"/>
    </row>
    <row r="28" spans="1:7" ht="15.75" x14ac:dyDescent="0.25">
      <c r="A28" s="44" t="s">
        <v>56</v>
      </c>
      <c r="B28" s="44"/>
      <c r="C28" s="23">
        <f>12*C16</f>
        <v>360000</v>
      </c>
      <c r="D28" s="18"/>
      <c r="E28" s="18"/>
      <c r="F28" s="19"/>
      <c r="G28" s="18"/>
    </row>
  </sheetData>
  <mergeCells count="6">
    <mergeCell ref="A28:B28"/>
    <mergeCell ref="D3:L3"/>
    <mergeCell ref="A4:I4"/>
    <mergeCell ref="A5:I5"/>
    <mergeCell ref="A9:I9"/>
    <mergeCell ref="A27:B27"/>
  </mergeCells>
  <printOptions horizontalCentered="1"/>
  <pageMargins left="0.11811023622047245" right="0.11811023622047245" top="0.35433070866141736" bottom="0.15748031496062992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zoomScaleNormal="100" workbookViewId="0">
      <selection activeCell="F28" sqref="F28"/>
    </sheetView>
  </sheetViews>
  <sheetFormatPr baseColWidth="10" defaultRowHeight="15" x14ac:dyDescent="0.25"/>
  <cols>
    <col min="1" max="1" width="4.42578125" customWidth="1"/>
    <col min="2" max="2" width="19.28515625" customWidth="1"/>
    <col min="3" max="3" width="11.5703125" style="32" customWidth="1"/>
    <col min="4" max="5" width="13.140625" customWidth="1"/>
    <col min="6" max="6" width="16.7109375" style="32" customWidth="1"/>
    <col min="7" max="7" width="16.7109375" customWidth="1"/>
    <col min="8" max="8" width="8.7109375" customWidth="1"/>
    <col min="9" max="9" width="11.140625" customWidth="1"/>
    <col min="10" max="10" width="10.42578125" customWidth="1"/>
    <col min="11" max="11" width="12" customWidth="1"/>
    <col min="12" max="12" width="10.140625" customWidth="1"/>
    <col min="13" max="13" width="10" customWidth="1"/>
    <col min="14" max="14" width="7.28515625" customWidth="1"/>
    <col min="15" max="15" width="7.7109375" customWidth="1"/>
  </cols>
  <sheetData>
    <row r="1" spans="1:12" x14ac:dyDescent="0.25">
      <c r="A1" s="1" t="s">
        <v>0</v>
      </c>
      <c r="B1" s="29"/>
      <c r="C1" s="30"/>
      <c r="D1" s="29"/>
      <c r="E1" s="38"/>
      <c r="F1" s="30"/>
      <c r="G1" s="29"/>
      <c r="H1" s="29"/>
    </row>
    <row r="2" spans="1:12" ht="18.75" x14ac:dyDescent="0.3">
      <c r="A2" s="1" t="s">
        <v>1</v>
      </c>
      <c r="B2" s="1"/>
      <c r="G2" s="2"/>
      <c r="H2" s="2"/>
      <c r="I2" s="2"/>
      <c r="J2" s="2"/>
      <c r="K2" s="2"/>
    </row>
    <row r="3" spans="1:12" ht="18.75" x14ac:dyDescent="0.3">
      <c r="A3" s="1" t="s">
        <v>2</v>
      </c>
      <c r="B3" s="1"/>
      <c r="D3" s="45"/>
      <c r="E3" s="45"/>
      <c r="F3" s="45"/>
      <c r="G3" s="45"/>
      <c r="H3" s="45"/>
      <c r="I3" s="45"/>
      <c r="J3" s="45"/>
      <c r="K3" s="45"/>
      <c r="L3" s="45"/>
    </row>
    <row r="4" spans="1:12" ht="18.75" x14ac:dyDescent="0.3">
      <c r="A4" s="46" t="s">
        <v>3</v>
      </c>
      <c r="B4" s="46"/>
      <c r="C4" s="46"/>
      <c r="D4" s="46"/>
      <c r="E4" s="46"/>
      <c r="F4" s="46"/>
      <c r="G4" s="46"/>
      <c r="H4" s="46"/>
      <c r="I4" s="46"/>
      <c r="J4" s="28"/>
      <c r="K4" s="28"/>
      <c r="L4" s="28"/>
    </row>
    <row r="5" spans="1:12" ht="27" customHeight="1" x14ac:dyDescent="0.3">
      <c r="A5" s="45" t="s">
        <v>44</v>
      </c>
      <c r="B5" s="45"/>
      <c r="C5" s="45"/>
      <c r="D5" s="45"/>
      <c r="E5" s="45"/>
      <c r="F5" s="45"/>
      <c r="G5" s="45"/>
      <c r="H5" s="45"/>
      <c r="I5" s="45"/>
    </row>
    <row r="6" spans="1:12" ht="11.25" customHeight="1" x14ac:dyDescent="0.25"/>
    <row r="7" spans="1:12" ht="18.75" x14ac:dyDescent="0.3">
      <c r="A7" s="2" t="s">
        <v>45</v>
      </c>
      <c r="B7" s="2"/>
      <c r="C7" s="28"/>
      <c r="F7" s="28" t="s">
        <v>46</v>
      </c>
    </row>
    <row r="8" spans="1:12" ht="6" customHeight="1" x14ac:dyDescent="0.25"/>
    <row r="9" spans="1:12" ht="15" customHeight="1" x14ac:dyDescent="0.25">
      <c r="A9" s="47" t="s">
        <v>47</v>
      </c>
      <c r="B9" s="47"/>
      <c r="C9" s="47"/>
      <c r="D9" s="47"/>
      <c r="E9" s="47"/>
      <c r="F9" s="47"/>
      <c r="G9" s="47"/>
      <c r="H9" s="47"/>
      <c r="I9" s="47"/>
    </row>
    <row r="10" spans="1:12" ht="15" customHeight="1" x14ac:dyDescent="0.25">
      <c r="A10" t="s">
        <v>24</v>
      </c>
    </row>
    <row r="11" spans="1:12" ht="6.75" customHeight="1" x14ac:dyDescent="0.25"/>
    <row r="12" spans="1:12" x14ac:dyDescent="0.25">
      <c r="A12" t="s">
        <v>48</v>
      </c>
    </row>
    <row r="13" spans="1:12" ht="8.25" customHeight="1" x14ac:dyDescent="0.25"/>
    <row r="14" spans="1:12" ht="15.75" x14ac:dyDescent="0.25">
      <c r="A14" s="8" t="s">
        <v>28</v>
      </c>
      <c r="B14" s="33" t="s">
        <v>4</v>
      </c>
      <c r="C14" s="33" t="s">
        <v>49</v>
      </c>
      <c r="D14" s="33" t="s">
        <v>50</v>
      </c>
      <c r="E14" s="33" t="s">
        <v>104</v>
      </c>
      <c r="F14" s="33" t="s">
        <v>5</v>
      </c>
      <c r="G14" s="33" t="s">
        <v>6</v>
      </c>
    </row>
    <row r="15" spans="1:12" ht="15.75" x14ac:dyDescent="0.25">
      <c r="A15" s="8">
        <v>1</v>
      </c>
      <c r="B15" s="13" t="s">
        <v>62</v>
      </c>
      <c r="C15" s="10">
        <v>30000</v>
      </c>
      <c r="D15" s="10"/>
      <c r="E15" s="10"/>
      <c r="F15" s="11">
        <v>42776</v>
      </c>
      <c r="G15" s="33" t="s">
        <v>52</v>
      </c>
      <c r="I15" s="25"/>
    </row>
    <row r="16" spans="1:12" ht="15.75" x14ac:dyDescent="0.25">
      <c r="A16" s="8">
        <v>2</v>
      </c>
      <c r="B16" s="13" t="s">
        <v>63</v>
      </c>
      <c r="C16" s="10"/>
      <c r="D16" s="10">
        <v>30000</v>
      </c>
      <c r="E16" s="10">
        <v>3000</v>
      </c>
      <c r="F16" s="11"/>
      <c r="G16" s="33"/>
    </row>
    <row r="17" spans="1:7" ht="15.75" x14ac:dyDescent="0.25">
      <c r="A17" s="8">
        <v>3</v>
      </c>
      <c r="B17" s="13" t="s">
        <v>64</v>
      </c>
      <c r="C17" s="10">
        <v>30000</v>
      </c>
      <c r="D17" s="10"/>
      <c r="E17" s="10"/>
      <c r="F17" s="11">
        <v>42835</v>
      </c>
      <c r="G17" s="33" t="s">
        <v>52</v>
      </c>
    </row>
    <row r="18" spans="1:7" ht="15.75" x14ac:dyDescent="0.25">
      <c r="A18" s="8">
        <v>4</v>
      </c>
      <c r="B18" s="13" t="s">
        <v>65</v>
      </c>
      <c r="C18" s="10"/>
      <c r="D18" s="10">
        <v>30000</v>
      </c>
      <c r="E18" s="10">
        <v>3000</v>
      </c>
      <c r="F18" s="11"/>
      <c r="G18" s="33"/>
    </row>
    <row r="19" spans="1:7" ht="15.75" x14ac:dyDescent="0.25">
      <c r="A19" s="8">
        <v>5</v>
      </c>
      <c r="B19" s="13" t="s">
        <v>66</v>
      </c>
      <c r="C19" s="10">
        <v>30000</v>
      </c>
      <c r="D19" s="10"/>
      <c r="E19" s="10">
        <v>3000</v>
      </c>
      <c r="F19" s="11">
        <v>42883</v>
      </c>
      <c r="G19" s="33" t="s">
        <v>52</v>
      </c>
    </row>
    <row r="20" spans="1:7" ht="15.75" x14ac:dyDescent="0.25">
      <c r="A20" s="8">
        <v>6</v>
      </c>
      <c r="B20" s="13" t="s">
        <v>67</v>
      </c>
      <c r="C20" s="10">
        <v>60000</v>
      </c>
      <c r="D20" s="10">
        <v>-30000</v>
      </c>
      <c r="E20" s="10"/>
      <c r="F20" s="11">
        <v>42926</v>
      </c>
      <c r="G20" s="11">
        <v>42906</v>
      </c>
    </row>
    <row r="21" spans="1:7" ht="15.75" x14ac:dyDescent="0.25">
      <c r="A21" s="8">
        <v>7</v>
      </c>
      <c r="B21" s="13" t="s">
        <v>68</v>
      </c>
      <c r="C21" s="10">
        <v>30000</v>
      </c>
      <c r="D21" s="10"/>
      <c r="E21" s="10"/>
      <c r="F21" s="11">
        <v>42957</v>
      </c>
      <c r="G21" s="33" t="s">
        <v>52</v>
      </c>
    </row>
    <row r="22" spans="1:7" ht="15.75" x14ac:dyDescent="0.25">
      <c r="A22" s="8">
        <v>8</v>
      </c>
      <c r="B22" s="13" t="s">
        <v>69</v>
      </c>
      <c r="C22" s="10">
        <v>30000</v>
      </c>
      <c r="D22" s="10"/>
      <c r="E22" s="10">
        <v>3000</v>
      </c>
      <c r="F22" s="11">
        <v>42989</v>
      </c>
      <c r="G22" s="33" t="s">
        <v>52</v>
      </c>
    </row>
    <row r="23" spans="1:7" ht="15.75" x14ac:dyDescent="0.25">
      <c r="A23" s="8">
        <v>9</v>
      </c>
      <c r="B23" s="13" t="s">
        <v>70</v>
      </c>
      <c r="C23" s="10">
        <v>30000</v>
      </c>
      <c r="D23" s="10"/>
      <c r="E23" s="10"/>
      <c r="F23" s="11">
        <v>43018</v>
      </c>
      <c r="G23" s="33" t="s">
        <v>52</v>
      </c>
    </row>
    <row r="24" spans="1:7" ht="15.75" x14ac:dyDescent="0.25">
      <c r="A24" s="8">
        <v>10</v>
      </c>
      <c r="B24" s="13" t="s">
        <v>71</v>
      </c>
      <c r="C24" s="10"/>
      <c r="D24" s="10">
        <v>30000</v>
      </c>
      <c r="E24" s="10">
        <v>3000</v>
      </c>
      <c r="F24" s="11"/>
      <c r="G24" s="33"/>
    </row>
    <row r="25" spans="1:7" ht="15.75" x14ac:dyDescent="0.25">
      <c r="A25" s="8">
        <v>11</v>
      </c>
      <c r="B25" s="13" t="s">
        <v>72</v>
      </c>
      <c r="C25" s="10">
        <v>30000</v>
      </c>
      <c r="D25" s="10"/>
      <c r="E25" s="10"/>
      <c r="F25" s="26">
        <v>43079</v>
      </c>
      <c r="G25" s="36" t="s">
        <v>52</v>
      </c>
    </row>
    <row r="26" spans="1:7" ht="15.75" x14ac:dyDescent="0.25">
      <c r="A26" s="8">
        <v>12</v>
      </c>
      <c r="B26" s="13" t="s">
        <v>87</v>
      </c>
      <c r="C26" s="10">
        <v>60000</v>
      </c>
      <c r="D26" s="10">
        <v>-30000</v>
      </c>
      <c r="E26" s="10"/>
      <c r="F26" s="11">
        <v>42745</v>
      </c>
      <c r="G26" s="33" t="s">
        <v>52</v>
      </c>
    </row>
    <row r="27" spans="1:7" ht="15.75" x14ac:dyDescent="0.25">
      <c r="A27" s="50" t="s">
        <v>73</v>
      </c>
      <c r="B27" s="50"/>
      <c r="C27" s="23">
        <f>SUM(C15:C26)</f>
        <v>330000</v>
      </c>
      <c r="D27" s="23">
        <f>SUM(D15:D26)</f>
        <v>30000</v>
      </c>
      <c r="E27" s="23">
        <f>SUM(E15:E26)</f>
        <v>15000</v>
      </c>
      <c r="F27" s="16"/>
      <c r="G27" s="17"/>
    </row>
    <row r="28" spans="1:7" ht="15.75" x14ac:dyDescent="0.25">
      <c r="A28" s="49" t="s">
        <v>56</v>
      </c>
      <c r="B28" s="49"/>
      <c r="C28" s="23">
        <f>12*C25</f>
        <v>360000</v>
      </c>
    </row>
  </sheetData>
  <mergeCells count="6">
    <mergeCell ref="A28:B28"/>
    <mergeCell ref="D3:L3"/>
    <mergeCell ref="A4:I4"/>
    <mergeCell ref="A5:I5"/>
    <mergeCell ref="A9:I9"/>
    <mergeCell ref="A27:B27"/>
  </mergeCells>
  <printOptions horizontalCentered="1"/>
  <pageMargins left="0.11811023622047245" right="0.11811023622047245" top="0.35433070866141736" bottom="0.15748031496062992" header="0.31496062992125984" footer="0.31496062992125984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zoomScaleNormal="100" workbookViewId="0">
      <selection activeCell="F32" sqref="F32"/>
    </sheetView>
  </sheetViews>
  <sheetFormatPr baseColWidth="10" defaultRowHeight="15" x14ac:dyDescent="0.25"/>
  <cols>
    <col min="1" max="1" width="4.42578125" customWidth="1"/>
    <col min="2" max="2" width="19.28515625" customWidth="1"/>
    <col min="3" max="3" width="11.5703125" style="24" customWidth="1"/>
    <col min="4" max="5" width="13.140625" customWidth="1"/>
    <col min="6" max="6" width="16.7109375" style="24" customWidth="1"/>
    <col min="7" max="7" width="16.7109375" customWidth="1"/>
    <col min="8" max="8" width="8.7109375" customWidth="1"/>
    <col min="9" max="9" width="11.140625" customWidth="1"/>
    <col min="10" max="10" width="10.42578125" customWidth="1"/>
    <col min="11" max="11" width="12" customWidth="1"/>
    <col min="12" max="12" width="10.140625" customWidth="1"/>
    <col min="13" max="13" width="10" customWidth="1"/>
    <col min="14" max="14" width="7.28515625" customWidth="1"/>
    <col min="15" max="15" width="7.7109375" customWidth="1"/>
  </cols>
  <sheetData>
    <row r="1" spans="1:12" x14ac:dyDescent="0.25">
      <c r="A1" s="1" t="s">
        <v>0</v>
      </c>
      <c r="B1" s="21"/>
      <c r="C1" s="22"/>
      <c r="D1" s="21"/>
      <c r="E1" s="38"/>
      <c r="F1" s="22"/>
      <c r="G1" s="21"/>
      <c r="H1" s="21"/>
    </row>
    <row r="2" spans="1:12" ht="18.75" x14ac:dyDescent="0.3">
      <c r="A2" s="1" t="s">
        <v>1</v>
      </c>
      <c r="B2" s="1"/>
      <c r="G2" s="2"/>
      <c r="H2" s="2"/>
      <c r="I2" s="2"/>
      <c r="J2" s="2"/>
      <c r="K2" s="2"/>
    </row>
    <row r="3" spans="1:12" ht="18.75" x14ac:dyDescent="0.3">
      <c r="A3" s="1" t="s">
        <v>2</v>
      </c>
      <c r="B3" s="1"/>
      <c r="D3" s="45"/>
      <c r="E3" s="45"/>
      <c r="F3" s="45"/>
      <c r="G3" s="45"/>
      <c r="H3" s="45"/>
      <c r="I3" s="45"/>
      <c r="J3" s="45"/>
      <c r="K3" s="45"/>
      <c r="L3" s="45"/>
    </row>
    <row r="4" spans="1:12" ht="18.75" x14ac:dyDescent="0.3">
      <c r="A4" s="46" t="s">
        <v>3</v>
      </c>
      <c r="B4" s="46"/>
      <c r="C4" s="46"/>
      <c r="D4" s="46"/>
      <c r="E4" s="46"/>
      <c r="F4" s="46"/>
      <c r="G4" s="46"/>
      <c r="H4" s="46"/>
      <c r="I4" s="46"/>
      <c r="J4" s="20"/>
      <c r="K4" s="20"/>
      <c r="L4" s="20"/>
    </row>
    <row r="5" spans="1:12" ht="27" customHeight="1" x14ac:dyDescent="0.3">
      <c r="A5" s="45" t="s">
        <v>44</v>
      </c>
      <c r="B5" s="45"/>
      <c r="C5" s="45"/>
      <c r="D5" s="45"/>
      <c r="E5" s="45"/>
      <c r="F5" s="45"/>
      <c r="G5" s="45"/>
      <c r="H5" s="45"/>
      <c r="I5" s="45"/>
    </row>
    <row r="6" spans="1:12" ht="11.25" customHeight="1" x14ac:dyDescent="0.25"/>
    <row r="7" spans="1:12" ht="18.75" x14ac:dyDescent="0.3">
      <c r="A7" s="2" t="s">
        <v>45</v>
      </c>
      <c r="B7" s="2"/>
      <c r="C7" s="20"/>
      <c r="F7" s="20" t="s">
        <v>46</v>
      </c>
    </row>
    <row r="8" spans="1:12" ht="6" customHeight="1" x14ac:dyDescent="0.25"/>
    <row r="9" spans="1:12" ht="15" customHeight="1" x14ac:dyDescent="0.25">
      <c r="A9" s="47" t="s">
        <v>47</v>
      </c>
      <c r="B9" s="47"/>
      <c r="C9" s="47"/>
      <c r="D9" s="47"/>
      <c r="E9" s="47"/>
      <c r="F9" s="47"/>
      <c r="G9" s="47"/>
      <c r="H9" s="47"/>
      <c r="I9" s="47"/>
    </row>
    <row r="10" spans="1:12" ht="15" customHeight="1" x14ac:dyDescent="0.25">
      <c r="A10" t="s">
        <v>24</v>
      </c>
    </row>
    <row r="11" spans="1:12" ht="6.75" customHeight="1" x14ac:dyDescent="0.25"/>
    <row r="12" spans="1:12" x14ac:dyDescent="0.25">
      <c r="A12" t="s">
        <v>48</v>
      </c>
    </row>
    <row r="13" spans="1:12" ht="8.25" customHeight="1" x14ac:dyDescent="0.25"/>
    <row r="14" spans="1:12" ht="15.75" x14ac:dyDescent="0.25">
      <c r="A14" s="8" t="s">
        <v>28</v>
      </c>
      <c r="B14" s="9" t="s">
        <v>4</v>
      </c>
      <c r="C14" s="9" t="s">
        <v>49</v>
      </c>
      <c r="D14" s="9" t="s">
        <v>50</v>
      </c>
      <c r="E14" s="33" t="s">
        <v>104</v>
      </c>
      <c r="F14" s="9" t="s">
        <v>5</v>
      </c>
      <c r="G14" s="9" t="s">
        <v>6</v>
      </c>
    </row>
    <row r="15" spans="1:12" ht="15.75" x14ac:dyDescent="0.25">
      <c r="A15" s="8">
        <v>1</v>
      </c>
      <c r="B15" s="13" t="s">
        <v>57</v>
      </c>
      <c r="C15" s="10">
        <v>30000</v>
      </c>
      <c r="D15" s="10"/>
      <c r="E15" s="10"/>
      <c r="F15" s="11">
        <v>43141</v>
      </c>
      <c r="G15" s="9" t="s">
        <v>52</v>
      </c>
    </row>
    <row r="16" spans="1:12" ht="15.75" x14ac:dyDescent="0.25">
      <c r="A16" s="8">
        <v>2</v>
      </c>
      <c r="B16" s="13" t="s">
        <v>58</v>
      </c>
      <c r="C16" s="10">
        <v>90000</v>
      </c>
      <c r="D16" s="10">
        <v>-60000</v>
      </c>
      <c r="E16" s="10"/>
      <c r="F16" s="14" t="s">
        <v>60</v>
      </c>
      <c r="G16" s="9" t="s">
        <v>61</v>
      </c>
    </row>
    <row r="17" spans="1:7" ht="15.75" x14ac:dyDescent="0.25">
      <c r="A17" s="8">
        <v>3</v>
      </c>
      <c r="B17" s="13" t="s">
        <v>59</v>
      </c>
      <c r="C17" s="10"/>
      <c r="D17" s="10">
        <v>30000</v>
      </c>
      <c r="E17" s="10">
        <v>3000</v>
      </c>
      <c r="F17" s="11"/>
      <c r="G17" s="9"/>
    </row>
    <row r="18" spans="1:7" ht="15.75" x14ac:dyDescent="0.25">
      <c r="A18" s="8">
        <v>4</v>
      </c>
      <c r="B18" s="27" t="s">
        <v>75</v>
      </c>
      <c r="C18" s="10">
        <v>30000</v>
      </c>
      <c r="D18" s="10"/>
      <c r="E18" s="10">
        <v>3000</v>
      </c>
      <c r="F18" s="11">
        <v>43230</v>
      </c>
      <c r="G18" s="9" t="s">
        <v>52</v>
      </c>
    </row>
    <row r="19" spans="1:7" ht="15.75" x14ac:dyDescent="0.25">
      <c r="A19" s="8">
        <v>5</v>
      </c>
      <c r="B19" s="27" t="s">
        <v>76</v>
      </c>
      <c r="C19" s="10">
        <v>30000</v>
      </c>
      <c r="D19" s="10"/>
      <c r="E19" s="10">
        <v>3000</v>
      </c>
      <c r="F19" s="11">
        <v>43261</v>
      </c>
      <c r="G19" s="33" t="s">
        <v>61</v>
      </c>
    </row>
    <row r="20" spans="1:7" ht="15.75" x14ac:dyDescent="0.25">
      <c r="A20" s="8">
        <v>6</v>
      </c>
      <c r="B20" s="27" t="s">
        <v>77</v>
      </c>
      <c r="C20" s="10"/>
      <c r="D20" s="10">
        <v>30000</v>
      </c>
      <c r="E20" s="10">
        <v>3000</v>
      </c>
      <c r="F20" s="11"/>
      <c r="G20" s="9"/>
    </row>
    <row r="21" spans="1:7" ht="15.75" x14ac:dyDescent="0.25">
      <c r="A21" s="8">
        <v>7</v>
      </c>
      <c r="B21" s="27" t="s">
        <v>78</v>
      </c>
      <c r="C21" s="10">
        <v>50000</v>
      </c>
      <c r="D21" s="10">
        <v>-20000</v>
      </c>
      <c r="E21" s="10">
        <v>3000</v>
      </c>
      <c r="F21" s="11">
        <v>43325</v>
      </c>
      <c r="G21" s="9"/>
    </row>
    <row r="22" spans="1:7" ht="15.75" x14ac:dyDescent="0.25">
      <c r="A22" s="34">
        <v>8</v>
      </c>
      <c r="B22" s="13" t="s">
        <v>82</v>
      </c>
      <c r="C22" s="10"/>
      <c r="D22" s="10">
        <v>30000</v>
      </c>
      <c r="E22" s="10">
        <v>3000</v>
      </c>
      <c r="F22" s="11"/>
      <c r="G22" s="33"/>
    </row>
    <row r="23" spans="1:7" ht="15.75" x14ac:dyDescent="0.25">
      <c r="A23" s="34">
        <v>9</v>
      </c>
      <c r="B23" s="13" t="s">
        <v>84</v>
      </c>
      <c r="C23" s="10"/>
      <c r="D23" s="10">
        <v>30000</v>
      </c>
      <c r="E23" s="10">
        <v>3000</v>
      </c>
      <c r="F23" s="11"/>
      <c r="G23" s="33"/>
    </row>
    <row r="24" spans="1:7" ht="15.75" x14ac:dyDescent="0.25">
      <c r="A24" s="34">
        <v>10</v>
      </c>
      <c r="B24" s="13" t="s">
        <v>85</v>
      </c>
      <c r="C24" s="10">
        <v>60000</v>
      </c>
      <c r="D24" s="10">
        <v>-30000</v>
      </c>
      <c r="E24" s="10"/>
      <c r="F24" s="11">
        <v>43413</v>
      </c>
      <c r="G24" s="33" t="s">
        <v>52</v>
      </c>
    </row>
    <row r="25" spans="1:7" ht="15.75" x14ac:dyDescent="0.25">
      <c r="A25" s="34">
        <v>11</v>
      </c>
      <c r="B25" s="13" t="s">
        <v>86</v>
      </c>
      <c r="C25" s="10">
        <v>30000</v>
      </c>
      <c r="D25" s="10"/>
      <c r="E25" s="10">
        <v>3000</v>
      </c>
      <c r="F25" s="11">
        <v>43446</v>
      </c>
      <c r="G25" s="33" t="s">
        <v>88</v>
      </c>
    </row>
    <row r="26" spans="1:7" ht="15.75" x14ac:dyDescent="0.25">
      <c r="A26" s="34">
        <v>12</v>
      </c>
      <c r="B26" s="13" t="s">
        <v>79</v>
      </c>
      <c r="C26" s="10">
        <v>30000</v>
      </c>
      <c r="D26" s="10"/>
      <c r="E26" s="10"/>
      <c r="F26" s="11">
        <v>43473</v>
      </c>
      <c r="G26" s="33" t="s">
        <v>52</v>
      </c>
    </row>
    <row r="27" spans="1:7" ht="15.75" x14ac:dyDescent="0.25">
      <c r="A27" s="51" t="s">
        <v>74</v>
      </c>
      <c r="B27" s="52"/>
      <c r="C27" s="23">
        <f>SUM(C15:C26)</f>
        <v>350000</v>
      </c>
      <c r="D27" s="23">
        <f>SUM(D15:D26)</f>
        <v>10000</v>
      </c>
      <c r="E27" s="23">
        <f>SUM(E15:E26)</f>
        <v>24000</v>
      </c>
      <c r="F27" s="16"/>
      <c r="G27" s="17"/>
    </row>
    <row r="28" spans="1:7" ht="15.75" x14ac:dyDescent="0.25">
      <c r="A28" s="49" t="s">
        <v>56</v>
      </c>
      <c r="B28" s="49"/>
      <c r="C28" s="23">
        <f>12*C15</f>
        <v>360000</v>
      </c>
    </row>
  </sheetData>
  <mergeCells count="6">
    <mergeCell ref="A28:B28"/>
    <mergeCell ref="D3:L3"/>
    <mergeCell ref="A4:I4"/>
    <mergeCell ref="A5:I5"/>
    <mergeCell ref="A9:I9"/>
    <mergeCell ref="A27:B27"/>
  </mergeCells>
  <printOptions horizontalCentered="1"/>
  <pageMargins left="0.11811023622047245" right="0.11811023622047245" top="0.35433070866141736" bottom="0.15748031496062992" header="0.31496062992125984" footer="0.31496062992125984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Normal="100" workbookViewId="0">
      <selection sqref="A1:L12"/>
    </sheetView>
  </sheetViews>
  <sheetFormatPr baseColWidth="10" defaultRowHeight="15" x14ac:dyDescent="0.25"/>
  <cols>
    <col min="1" max="1" width="4.42578125" customWidth="1"/>
    <col min="2" max="2" width="19.28515625" customWidth="1"/>
    <col min="3" max="3" width="11.5703125" style="32" customWidth="1"/>
    <col min="4" max="5" width="13.140625" customWidth="1"/>
    <col min="6" max="6" width="16.7109375" style="32" customWidth="1"/>
    <col min="7" max="7" width="16.7109375" customWidth="1"/>
    <col min="8" max="8" width="8.7109375" customWidth="1"/>
    <col min="9" max="9" width="11.140625" customWidth="1"/>
    <col min="10" max="10" width="10.42578125" customWidth="1"/>
    <col min="11" max="11" width="12" customWidth="1"/>
    <col min="12" max="12" width="10.140625" customWidth="1"/>
    <col min="13" max="13" width="10" customWidth="1"/>
    <col min="14" max="14" width="7.28515625" customWidth="1"/>
    <col min="15" max="15" width="7.7109375" customWidth="1"/>
  </cols>
  <sheetData>
    <row r="1" spans="1:12" x14ac:dyDescent="0.25">
      <c r="A1" s="1" t="s">
        <v>0</v>
      </c>
      <c r="B1" s="29"/>
      <c r="C1" s="30"/>
      <c r="D1" s="29"/>
      <c r="E1" s="38"/>
      <c r="F1" s="30"/>
      <c r="G1" s="29"/>
      <c r="H1" s="29"/>
    </row>
    <row r="2" spans="1:12" ht="18.75" x14ac:dyDescent="0.3">
      <c r="A2" s="1" t="s">
        <v>1</v>
      </c>
      <c r="B2" s="1"/>
      <c r="G2" s="2"/>
      <c r="H2" s="2"/>
      <c r="I2" s="2"/>
      <c r="J2" s="2"/>
      <c r="K2" s="2"/>
    </row>
    <row r="3" spans="1:12" ht="18.75" x14ac:dyDescent="0.3">
      <c r="A3" s="1" t="s">
        <v>2</v>
      </c>
      <c r="B3" s="1"/>
      <c r="D3" s="45"/>
      <c r="E3" s="45"/>
      <c r="F3" s="45"/>
      <c r="G3" s="45"/>
      <c r="H3" s="45"/>
      <c r="I3" s="45"/>
      <c r="J3" s="45"/>
      <c r="K3" s="45"/>
      <c r="L3" s="45"/>
    </row>
    <row r="4" spans="1:12" ht="18.75" x14ac:dyDescent="0.3">
      <c r="A4" s="46" t="s">
        <v>3</v>
      </c>
      <c r="B4" s="46"/>
      <c r="C4" s="46"/>
      <c r="D4" s="46"/>
      <c r="E4" s="46"/>
      <c r="F4" s="46"/>
      <c r="G4" s="46"/>
      <c r="H4" s="46"/>
      <c r="I4" s="46"/>
      <c r="J4" s="28"/>
      <c r="K4" s="28"/>
      <c r="L4" s="28"/>
    </row>
    <row r="5" spans="1:12" ht="27" customHeight="1" x14ac:dyDescent="0.3">
      <c r="A5" s="45" t="s">
        <v>44</v>
      </c>
      <c r="B5" s="45"/>
      <c r="C5" s="45"/>
      <c r="D5" s="45"/>
      <c r="E5" s="45"/>
      <c r="F5" s="45"/>
      <c r="G5" s="45"/>
      <c r="H5" s="45"/>
      <c r="I5" s="45"/>
    </row>
    <row r="6" spans="1:12" ht="11.25" customHeight="1" x14ac:dyDescent="0.25"/>
    <row r="7" spans="1:12" ht="18.75" x14ac:dyDescent="0.3">
      <c r="A7" s="2" t="s">
        <v>45</v>
      </c>
      <c r="B7" s="2"/>
      <c r="C7" s="28"/>
      <c r="F7" s="28" t="s">
        <v>46</v>
      </c>
    </row>
    <row r="8" spans="1:12" ht="6" customHeight="1" x14ac:dyDescent="0.25"/>
    <row r="9" spans="1:12" ht="15" customHeight="1" x14ac:dyDescent="0.25">
      <c r="A9" s="47" t="s">
        <v>47</v>
      </c>
      <c r="B9" s="47"/>
      <c r="C9" s="47"/>
      <c r="D9" s="47"/>
      <c r="E9" s="47"/>
      <c r="F9" s="47"/>
      <c r="G9" s="47"/>
      <c r="H9" s="47"/>
      <c r="I9" s="47"/>
    </row>
    <row r="10" spans="1:12" ht="15" customHeight="1" x14ac:dyDescent="0.25">
      <c r="A10" t="s">
        <v>24</v>
      </c>
    </row>
    <row r="11" spans="1:12" ht="6.75" customHeight="1" x14ac:dyDescent="0.25"/>
    <row r="12" spans="1:12" x14ac:dyDescent="0.25">
      <c r="A12" t="s">
        <v>48</v>
      </c>
    </row>
    <row r="13" spans="1:12" ht="8.25" customHeight="1" x14ac:dyDescent="0.25"/>
    <row r="14" spans="1:12" ht="15.75" x14ac:dyDescent="0.25">
      <c r="A14" s="8" t="s">
        <v>28</v>
      </c>
      <c r="B14" s="33" t="s">
        <v>4</v>
      </c>
      <c r="C14" s="33" t="s">
        <v>49</v>
      </c>
      <c r="D14" s="33" t="s">
        <v>50</v>
      </c>
      <c r="E14" s="33" t="s">
        <v>104</v>
      </c>
      <c r="F14" s="33" t="s">
        <v>5</v>
      </c>
      <c r="G14" s="33" t="s">
        <v>6</v>
      </c>
    </row>
    <row r="15" spans="1:12" ht="15.75" x14ac:dyDescent="0.25">
      <c r="A15" s="8">
        <v>1</v>
      </c>
      <c r="B15" s="13" t="s">
        <v>89</v>
      </c>
      <c r="C15" s="10"/>
      <c r="D15" s="10">
        <v>30000</v>
      </c>
      <c r="E15" s="10">
        <v>3000</v>
      </c>
      <c r="F15" s="11"/>
      <c r="G15" s="33"/>
    </row>
    <row r="16" spans="1:12" ht="15.75" x14ac:dyDescent="0.25">
      <c r="A16" s="8">
        <v>2</v>
      </c>
      <c r="B16" s="13" t="s">
        <v>90</v>
      </c>
      <c r="C16" s="10">
        <v>70000</v>
      </c>
      <c r="D16" s="10">
        <v>-40000</v>
      </c>
      <c r="E16" s="10">
        <v>3000</v>
      </c>
      <c r="F16" s="14" t="s">
        <v>103</v>
      </c>
      <c r="G16" s="33" t="s">
        <v>52</v>
      </c>
    </row>
    <row r="17" spans="1:7" ht="15.75" x14ac:dyDescent="0.25">
      <c r="A17" s="8">
        <v>3</v>
      </c>
      <c r="B17" s="13" t="s">
        <v>91</v>
      </c>
      <c r="C17" s="10">
        <v>30000</v>
      </c>
      <c r="D17" s="10"/>
      <c r="E17" s="10">
        <v>3000</v>
      </c>
      <c r="F17" s="11">
        <v>43571</v>
      </c>
      <c r="G17" s="33" t="s">
        <v>52</v>
      </c>
    </row>
    <row r="18" spans="1:7" ht="15.75" x14ac:dyDescent="0.25">
      <c r="A18" s="8">
        <v>4</v>
      </c>
      <c r="B18" s="27" t="s">
        <v>92</v>
      </c>
      <c r="C18" s="10"/>
      <c r="D18" s="10">
        <v>30000</v>
      </c>
      <c r="E18" s="10">
        <v>3000</v>
      </c>
      <c r="F18" s="11"/>
      <c r="G18" s="33"/>
    </row>
    <row r="19" spans="1:7" ht="15.75" x14ac:dyDescent="0.25">
      <c r="A19" s="8">
        <v>5</v>
      </c>
      <c r="B19" s="27" t="s">
        <v>93</v>
      </c>
      <c r="C19" s="10">
        <v>30000</v>
      </c>
      <c r="D19" s="10"/>
      <c r="E19" s="10">
        <v>3000</v>
      </c>
      <c r="F19" s="11">
        <v>43633</v>
      </c>
      <c r="G19" s="33" t="s">
        <v>25</v>
      </c>
    </row>
    <row r="20" spans="1:7" ht="15.75" x14ac:dyDescent="0.25">
      <c r="A20" s="8">
        <v>6</v>
      </c>
      <c r="B20" s="27" t="s">
        <v>94</v>
      </c>
      <c r="C20" s="10">
        <v>30000</v>
      </c>
      <c r="D20" s="10"/>
      <c r="E20" s="10">
        <v>3000</v>
      </c>
      <c r="F20" s="11">
        <v>43664</v>
      </c>
      <c r="G20" s="33" t="s">
        <v>25</v>
      </c>
    </row>
    <row r="21" spans="1:7" ht="15.75" x14ac:dyDescent="0.25">
      <c r="A21" s="8">
        <v>7</v>
      </c>
      <c r="B21" s="27" t="s">
        <v>95</v>
      </c>
      <c r="C21" s="10">
        <v>60000</v>
      </c>
      <c r="D21" s="10"/>
      <c r="E21" s="10"/>
      <c r="F21" s="11">
        <v>43685</v>
      </c>
      <c r="G21" s="33" t="s">
        <v>25</v>
      </c>
    </row>
    <row r="22" spans="1:7" ht="15.75" x14ac:dyDescent="0.25">
      <c r="A22" s="34">
        <v>8</v>
      </c>
      <c r="B22" s="13" t="s">
        <v>83</v>
      </c>
      <c r="C22" s="10">
        <v>30000</v>
      </c>
      <c r="D22" s="10"/>
      <c r="E22" s="10">
        <v>3000</v>
      </c>
      <c r="F22" s="11">
        <v>43722</v>
      </c>
      <c r="G22" s="33" t="s">
        <v>25</v>
      </c>
    </row>
    <row r="23" spans="1:7" ht="15.75" x14ac:dyDescent="0.25">
      <c r="A23" s="34">
        <v>9</v>
      </c>
      <c r="B23" s="13" t="s">
        <v>97</v>
      </c>
      <c r="C23" s="10">
        <v>28900</v>
      </c>
      <c r="D23" s="10">
        <v>1100</v>
      </c>
      <c r="E23" s="10">
        <v>3000</v>
      </c>
      <c r="F23" s="11">
        <v>43749</v>
      </c>
      <c r="G23" s="33" t="s">
        <v>25</v>
      </c>
    </row>
    <row r="24" spans="1:7" ht="15.75" x14ac:dyDescent="0.25">
      <c r="A24" s="34">
        <v>10</v>
      </c>
      <c r="B24" s="13" t="s">
        <v>98</v>
      </c>
      <c r="C24" s="10">
        <v>90000</v>
      </c>
      <c r="D24" s="10">
        <v>-60000</v>
      </c>
      <c r="E24" s="10">
        <v>3000</v>
      </c>
      <c r="F24" s="11">
        <v>43780</v>
      </c>
      <c r="G24" s="33" t="s">
        <v>25</v>
      </c>
    </row>
    <row r="25" spans="1:7" ht="15.75" x14ac:dyDescent="0.25">
      <c r="A25" s="34">
        <v>11</v>
      </c>
      <c r="B25" s="13" t="s">
        <v>99</v>
      </c>
      <c r="C25" s="10">
        <v>30000</v>
      </c>
      <c r="D25" s="10"/>
      <c r="E25" s="10">
        <v>3000</v>
      </c>
      <c r="F25" s="11">
        <v>43813</v>
      </c>
      <c r="G25" s="33" t="s">
        <v>52</v>
      </c>
    </row>
    <row r="26" spans="1:7" ht="15.75" x14ac:dyDescent="0.25">
      <c r="A26" s="8">
        <v>12</v>
      </c>
      <c r="B26" s="27" t="s">
        <v>96</v>
      </c>
      <c r="C26" s="10"/>
      <c r="D26" s="10"/>
      <c r="E26" s="10"/>
      <c r="F26" s="11"/>
      <c r="G26" s="33"/>
    </row>
    <row r="27" spans="1:7" ht="15.75" x14ac:dyDescent="0.25">
      <c r="A27" s="51" t="s">
        <v>102</v>
      </c>
      <c r="B27" s="52"/>
      <c r="C27" s="23">
        <f>SUM(C15:C26)</f>
        <v>398900</v>
      </c>
      <c r="D27" s="23">
        <f>SUM(D15:D26)</f>
        <v>-38900</v>
      </c>
      <c r="E27" s="23">
        <f>SUM(E15:E26)</f>
        <v>30000</v>
      </c>
      <c r="F27" s="16"/>
      <c r="G27" s="17"/>
    </row>
    <row r="28" spans="1:7" ht="15.75" x14ac:dyDescent="0.25">
      <c r="A28" s="49" t="s">
        <v>56</v>
      </c>
      <c r="B28" s="49"/>
      <c r="C28" s="23">
        <f>12*30000</f>
        <v>360000</v>
      </c>
    </row>
    <row r="31" spans="1:7" x14ac:dyDescent="0.25">
      <c r="C31" s="43"/>
    </row>
  </sheetData>
  <mergeCells count="6">
    <mergeCell ref="A28:B28"/>
    <mergeCell ref="D3:L3"/>
    <mergeCell ref="A4:I4"/>
    <mergeCell ref="A5:I5"/>
    <mergeCell ref="A9:I9"/>
    <mergeCell ref="A27:B27"/>
  </mergeCells>
  <printOptions horizontalCentered="1"/>
  <pageMargins left="0.11811023622047245" right="0.11811023622047245" top="0.35433070866141736" bottom="0.15748031496062992" header="0.31496062992125984" footer="0.31496062992125984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E24" sqref="E24"/>
    </sheetView>
  </sheetViews>
  <sheetFormatPr baseColWidth="10" defaultRowHeight="15" x14ac:dyDescent="0.25"/>
  <cols>
    <col min="1" max="1" width="5.85546875" customWidth="1"/>
    <col min="5" max="5" width="17.5703125" customWidth="1"/>
  </cols>
  <sheetData>
    <row r="1" spans="1:12" x14ac:dyDescent="0.25">
      <c r="A1" s="1" t="s">
        <v>0</v>
      </c>
      <c r="B1" s="41"/>
      <c r="C1" s="42"/>
      <c r="D1" s="41"/>
      <c r="E1" s="41"/>
      <c r="F1" s="42"/>
      <c r="G1" s="41"/>
      <c r="H1" s="41"/>
    </row>
    <row r="2" spans="1:12" ht="18.75" x14ac:dyDescent="0.3">
      <c r="A2" s="1" t="s">
        <v>1</v>
      </c>
      <c r="B2" s="1"/>
      <c r="C2" s="32"/>
      <c r="F2" s="32"/>
      <c r="G2" s="2"/>
      <c r="H2" s="2"/>
      <c r="I2" s="2"/>
      <c r="J2" s="2"/>
      <c r="K2" s="2"/>
    </row>
    <row r="3" spans="1:12" ht="18.75" x14ac:dyDescent="0.3">
      <c r="A3" s="1" t="s">
        <v>2</v>
      </c>
      <c r="B3" s="1"/>
      <c r="C3" s="32"/>
      <c r="D3" s="45"/>
      <c r="E3" s="45"/>
      <c r="F3" s="45"/>
      <c r="G3" s="45"/>
      <c r="H3" s="45"/>
      <c r="I3" s="45"/>
      <c r="J3" s="45"/>
      <c r="K3" s="45"/>
      <c r="L3" s="45"/>
    </row>
    <row r="4" spans="1:12" ht="18.75" x14ac:dyDescent="0.3">
      <c r="A4" s="46" t="s">
        <v>3</v>
      </c>
      <c r="B4" s="46"/>
      <c r="C4" s="46"/>
      <c r="D4" s="46"/>
      <c r="E4" s="46"/>
      <c r="F4" s="46"/>
      <c r="G4" s="46"/>
      <c r="H4" s="46"/>
      <c r="I4" s="46"/>
      <c r="J4" s="40"/>
      <c r="K4" s="40"/>
      <c r="L4" s="40"/>
    </row>
    <row r="5" spans="1:12" ht="18.75" x14ac:dyDescent="0.3">
      <c r="A5" s="45" t="s">
        <v>44</v>
      </c>
      <c r="B5" s="45"/>
      <c r="C5" s="45"/>
      <c r="D5" s="45"/>
      <c r="E5" s="45"/>
      <c r="F5" s="45"/>
      <c r="G5" s="45"/>
      <c r="H5" s="45"/>
      <c r="I5" s="45"/>
    </row>
    <row r="6" spans="1:12" x14ac:dyDescent="0.25">
      <c r="C6" s="32"/>
      <c r="F6" s="32"/>
    </row>
    <row r="7" spans="1:12" ht="18.75" x14ac:dyDescent="0.3">
      <c r="A7" s="2" t="s">
        <v>45</v>
      </c>
      <c r="B7" s="2"/>
      <c r="C7" s="40"/>
      <c r="F7" s="40" t="s">
        <v>46</v>
      </c>
    </row>
    <row r="8" spans="1:12" x14ac:dyDescent="0.25">
      <c r="C8" s="32"/>
      <c r="F8" s="32"/>
    </row>
    <row r="9" spans="1:12" x14ac:dyDescent="0.25">
      <c r="A9" s="47" t="s">
        <v>47</v>
      </c>
      <c r="B9" s="47"/>
      <c r="C9" s="47"/>
      <c r="D9" s="47"/>
      <c r="E9" s="47"/>
      <c r="F9" s="47"/>
      <c r="G9" s="47"/>
      <c r="H9" s="47"/>
      <c r="I9" s="47"/>
    </row>
    <row r="10" spans="1:12" x14ac:dyDescent="0.25">
      <c r="A10" t="s">
        <v>24</v>
      </c>
      <c r="C10" s="32"/>
      <c r="F10" s="32"/>
    </row>
    <row r="11" spans="1:12" x14ac:dyDescent="0.25">
      <c r="C11" s="32"/>
      <c r="F11" s="32"/>
    </row>
    <row r="12" spans="1:12" x14ac:dyDescent="0.25">
      <c r="A12" t="s">
        <v>48</v>
      </c>
      <c r="C12" s="32"/>
      <c r="F12" s="32"/>
    </row>
    <row r="14" spans="1:12" ht="15.75" x14ac:dyDescent="0.25">
      <c r="A14" s="8" t="s">
        <v>28</v>
      </c>
      <c r="B14" s="33" t="s">
        <v>105</v>
      </c>
      <c r="C14" s="36" t="s">
        <v>106</v>
      </c>
      <c r="D14" s="33" t="s">
        <v>104</v>
      </c>
      <c r="E14" s="33" t="s">
        <v>107</v>
      </c>
    </row>
    <row r="15" spans="1:12" ht="15.75" x14ac:dyDescent="0.25">
      <c r="A15" s="8">
        <v>1</v>
      </c>
      <c r="B15" s="33">
        <v>2014</v>
      </c>
      <c r="C15" s="10">
        <v>140000</v>
      </c>
      <c r="D15" s="10"/>
      <c r="E15" s="10">
        <f>SUM(C15:D15)</f>
        <v>140000</v>
      </c>
    </row>
    <row r="16" spans="1:12" ht="15.75" x14ac:dyDescent="0.25">
      <c r="A16" s="8">
        <v>2</v>
      </c>
      <c r="B16" s="33">
        <v>2015</v>
      </c>
      <c r="C16" s="10">
        <v>30000</v>
      </c>
      <c r="D16" s="10">
        <v>21000</v>
      </c>
      <c r="E16" s="10">
        <f>SUM(C16:D16)</f>
        <v>51000</v>
      </c>
    </row>
    <row r="17" spans="1:5" ht="15.75" x14ac:dyDescent="0.25">
      <c r="A17" s="8">
        <v>3</v>
      </c>
      <c r="B17" s="33">
        <v>2016</v>
      </c>
      <c r="C17" s="10">
        <v>60000</v>
      </c>
      <c r="D17" s="10">
        <v>15000</v>
      </c>
      <c r="E17" s="53">
        <f>SUM(C17:D17)</f>
        <v>75000</v>
      </c>
    </row>
    <row r="18" spans="1:5" ht="15.75" x14ac:dyDescent="0.25">
      <c r="A18" s="8">
        <v>4</v>
      </c>
      <c r="B18" s="14" t="s">
        <v>108</v>
      </c>
      <c r="C18" s="10">
        <v>-38900</v>
      </c>
      <c r="D18" s="10">
        <v>33000</v>
      </c>
      <c r="E18" s="53">
        <f>SUM(C18:D18)</f>
        <v>-5900</v>
      </c>
    </row>
    <row r="19" spans="1:5" ht="15.75" x14ac:dyDescent="0.25">
      <c r="A19" s="8">
        <v>5</v>
      </c>
      <c r="B19" s="14" t="s">
        <v>109</v>
      </c>
      <c r="C19" s="10">
        <v>10000</v>
      </c>
      <c r="D19" s="10">
        <v>18000</v>
      </c>
      <c r="E19" s="53">
        <f t="shared" ref="E19:E20" si="0">SUM(C19:D19)</f>
        <v>28000</v>
      </c>
    </row>
    <row r="20" spans="1:5" ht="15.75" x14ac:dyDescent="0.25">
      <c r="A20" s="8">
        <v>6</v>
      </c>
      <c r="B20" s="14" t="s">
        <v>110</v>
      </c>
      <c r="C20" s="10">
        <v>30000</v>
      </c>
      <c r="D20" s="10">
        <v>15000</v>
      </c>
      <c r="E20" s="53">
        <f t="shared" si="0"/>
        <v>45000</v>
      </c>
    </row>
    <row r="21" spans="1:5" ht="15.75" x14ac:dyDescent="0.25">
      <c r="A21" s="54" t="s">
        <v>111</v>
      </c>
      <c r="B21" s="55"/>
      <c r="C21" s="23">
        <f>SUM(C15:C20)</f>
        <v>231100</v>
      </c>
      <c r="D21" s="23">
        <f t="shared" ref="D21:E21" si="1">SUM(D15:D20)</f>
        <v>102000</v>
      </c>
      <c r="E21" s="23">
        <f t="shared" si="1"/>
        <v>333100</v>
      </c>
    </row>
  </sheetData>
  <mergeCells count="5">
    <mergeCell ref="A21:B21"/>
    <mergeCell ref="D3:L3"/>
    <mergeCell ref="A4:I4"/>
    <mergeCell ref="A5:I5"/>
    <mergeCell ref="A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ODILE 2015</vt:lpstr>
      <vt:lpstr> ODILE 2016</vt:lpstr>
      <vt:lpstr> ODILE 2017</vt:lpstr>
      <vt:lpstr>ODILE 2018</vt:lpstr>
      <vt:lpstr>ODILE 2019</vt:lpstr>
      <vt:lpstr>BILAN ODILE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BAGAYOKO</dc:creator>
  <cp:lastModifiedBy>gouro</cp:lastModifiedBy>
  <cp:lastPrinted>2019-12-30T09:40:24Z</cp:lastPrinted>
  <dcterms:created xsi:type="dcterms:W3CDTF">2016-07-21T07:27:39Z</dcterms:created>
  <dcterms:modified xsi:type="dcterms:W3CDTF">2019-12-30T09:41:59Z</dcterms:modified>
</cp:coreProperties>
</file>