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"/>
    </mc:Choice>
  </mc:AlternateContent>
  <bookViews>
    <workbookView xWindow="0" yWindow="135" windowWidth="15600" windowHeight="6150" firstSheet="3" activeTab="11"/>
  </bookViews>
  <sheets>
    <sheet name="DECEMBRE 2018" sheetId="78" r:id="rId1"/>
    <sheet name="JANVIER 2019" sheetId="79" r:id="rId2"/>
    <sheet name="MARS 2019" sheetId="80" r:id="rId3"/>
    <sheet name="AVRIL 2019" sheetId="81" r:id="rId4"/>
    <sheet name="MAI 2019 " sheetId="82" r:id="rId5"/>
    <sheet name="JUIN 2019" sheetId="86" r:id="rId6"/>
    <sheet name="JUILLET 2019" sheetId="87" r:id="rId7"/>
    <sheet name="AOUT 2019" sheetId="88" r:id="rId8"/>
    <sheet name="SEPTEMBRE 2019" sheetId="89" r:id="rId9"/>
    <sheet name="OCTOBRE 2019" sheetId="90" r:id="rId10"/>
    <sheet name="NOVEMBRE 2019" sheetId="91" r:id="rId11"/>
    <sheet name="DECEMBRE 2019" sheetId="92" r:id="rId12"/>
  </sheets>
  <calcPr calcId="152511"/>
</workbook>
</file>

<file path=xl/calcChain.xml><?xml version="1.0" encoding="utf-8"?>
<calcChain xmlns="http://schemas.openxmlformats.org/spreadsheetml/2006/main">
  <c r="G13" i="92" l="1"/>
  <c r="G16" i="92" s="1"/>
  <c r="G12" i="91"/>
  <c r="G14" i="92" l="1"/>
  <c r="G15" i="92" s="1"/>
  <c r="G15" i="91"/>
  <c r="G13" i="91" l="1"/>
  <c r="G14" i="91" s="1"/>
  <c r="G12" i="90"/>
  <c r="G15" i="90" s="1"/>
  <c r="G12" i="89"/>
  <c r="G15" i="89" s="1"/>
  <c r="G13" i="90" l="1"/>
  <c r="G14" i="90" s="1"/>
  <c r="G13" i="89"/>
  <c r="G14" i="89" s="1"/>
  <c r="G13" i="88"/>
  <c r="G16" i="88" s="1"/>
  <c r="G13" i="87"/>
  <c r="G16" i="87" s="1"/>
  <c r="G13" i="86"/>
  <c r="G16" i="86" s="1"/>
  <c r="G14" i="82"/>
  <c r="G14" i="88" l="1"/>
  <c r="G15" i="88" s="1"/>
  <c r="G14" i="87"/>
  <c r="G15" i="87"/>
  <c r="G14" i="86"/>
  <c r="G15" i="86"/>
  <c r="G17" i="82"/>
  <c r="G15" i="82"/>
  <c r="G16" i="82" s="1"/>
  <c r="G13" i="81"/>
  <c r="G17" i="81" s="1"/>
  <c r="G14" i="81" l="1"/>
  <c r="G15" i="81" s="1"/>
  <c r="G16" i="81" s="1"/>
  <c r="G13" i="80"/>
  <c r="G13" i="79"/>
  <c r="G17" i="79" s="1"/>
  <c r="G17" i="78"/>
  <c r="G14" i="78"/>
  <c r="G13" i="78"/>
  <c r="G15" i="78" s="1"/>
  <c r="G16" i="78" s="1"/>
  <c r="G17" i="80" l="1"/>
  <c r="G14" i="80"/>
  <c r="G15" i="80" s="1"/>
  <c r="G16" i="80" s="1"/>
  <c r="G14" i="79"/>
  <c r="G15" i="79"/>
  <c r="G16" i="79" s="1"/>
</calcChain>
</file>

<file path=xl/sharedStrings.xml><?xml version="1.0" encoding="utf-8"?>
<sst xmlns="http://schemas.openxmlformats.org/spreadsheetml/2006/main" count="851" uniqueCount="94">
  <si>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</si>
  <si>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</si>
  <si>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</si>
  <si>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</si>
  <si>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</si>
  <si>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</si>
  <si>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</si>
  <si>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</si>
  <si>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</si>
  <si>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</si>
  <si>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</si>
  <si>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</si>
  <si>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</si>
  <si>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</si>
  <si>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</si>
  <si>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</si>
  <si>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</si>
  <si>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</si>
  <si>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</si>
  <si>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</si>
  <si>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</si>
  <si>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</si>
  <si>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</si>
  <si>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GOUAL HAMED BEN I</t>
  </si>
  <si>
    <t>1756408</t>
  </si>
  <si>
    <t>FILLE FATOU : 07 11 53 84</t>
  </si>
  <si>
    <t>2013000781</t>
  </si>
  <si>
    <t>BENIE BI TRAYE ALAIN (SGBCI)</t>
  </si>
  <si>
    <t>1096704</t>
  </si>
  <si>
    <t>BENEFICIAIRE: MADAME FOFANA KOURANIMA</t>
  </si>
  <si>
    <t>2G1</t>
  </si>
  <si>
    <t>MDL</t>
  </si>
  <si>
    <t>GENDARMERIE</t>
  </si>
  <si>
    <t>AR2</t>
  </si>
  <si>
    <t>1D1</t>
  </si>
  <si>
    <t>3D2</t>
  </si>
  <si>
    <t>AR1</t>
  </si>
  <si>
    <t>MDL/C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</si>
  <si>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</si>
  <si>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</si>
  <si>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</si>
  <si>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</si>
  <si>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</si>
  <si>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</si>
  <si>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</si>
  <si>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</si>
  <si>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1D2</t>
  </si>
  <si>
    <t>TANOH N'DRI BERENGER</t>
  </si>
  <si>
    <t>47144460</t>
  </si>
  <si>
    <t>03297692</t>
  </si>
  <si>
    <t>TOURE KOSSA BLE ERIC (SGBCI)</t>
  </si>
  <si>
    <t>BANQUE : SIB</t>
  </si>
  <si>
    <t>BANQUE : SGCI</t>
  </si>
  <si>
    <t>PRELEVEMENT DIRECT DES IMPOTS 12% SUR LES BAUX</t>
  </si>
  <si>
    <t>MONTANT DES BAUX VIRES SUR  LES COMPTES</t>
  </si>
  <si>
    <t xml:space="preserve">COMMISSION BAUX CCGIM </t>
  </si>
  <si>
    <t xml:space="preserve">MONTANT TOTAL VIRE </t>
  </si>
  <si>
    <t>N'GUESSAN LOUKOU ALAIN</t>
  </si>
  <si>
    <t>KAMBIRE</t>
  </si>
  <si>
    <t>BAIL DE M ZAMBLE BI IRIE DOMINIQUE N° CC 9102014T</t>
  </si>
  <si>
    <t>REMBOURSEMENT 4 X 61 600 F</t>
  </si>
  <si>
    <t>DE 11/2017  A  02/2018</t>
  </si>
  <si>
    <t>57636449</t>
  </si>
  <si>
    <t>RELEVE MENSUEL DES BAUX : MOIS DE DECEMBRE 2018</t>
  </si>
  <si>
    <t>RELEVE MENSUEL DES BAUX : MOIS DE JANVIER 2019</t>
  </si>
  <si>
    <t>RELEVE MENSUEL DES BAUX : MOIS DE MARS 2019</t>
  </si>
  <si>
    <t>RELEVE MENSUEL DES BAUX : MOIS D'AVRIL 2019</t>
  </si>
  <si>
    <t>RELEVE MENSUEL DES BAUX : MOIS DE MAI 2019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</si>
  <si>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</si>
  <si>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</si>
  <si>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</si>
  <si>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ORO ALAIN PASCAL ARNAUD</t>
  </si>
  <si>
    <t>2013000198</t>
  </si>
  <si>
    <t>02585018</t>
  </si>
  <si>
    <t>79698943</t>
  </si>
  <si>
    <t>C2-F4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</si>
  <si>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</si>
  <si>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</si>
  <si>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</si>
  <si>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</si>
  <si>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</si>
  <si>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 xml:space="preserve"> </t>
  </si>
  <si>
    <t>BAIL RESILIE LE 30/04/2019 A LA DEMANDE DU PRORIETAIRE</t>
  </si>
  <si>
    <t xml:space="preserve">08/11/2019  PAYEMENT DE 20 000 F AU SERVICE DES BAUX DE LA GENDARMERIE POUR AUGMENTATION </t>
  </si>
  <si>
    <t>DU BAIL A 90 000 F PLUS 5 000 F TRANSPORT</t>
  </si>
  <si>
    <t>CHANGEMENT D'APPARTEMENT DE 1D2 A AR1 3 PIECES, DOSSIER BAIL MARINE 60 000 F PLUS TRANSPORT 10 000 F</t>
  </si>
  <si>
    <t>RESILIER  LE 31/08/2019</t>
  </si>
  <si>
    <t>N'DRI KOFFI ALEXI</t>
  </si>
  <si>
    <t>1789008</t>
  </si>
  <si>
    <t>RELEVE MENSUEL DES BAUX : MOIS DE DECEMBRE 2019</t>
  </si>
  <si>
    <t>BAIL DÉJÀ RESILIE EN MARS 2017</t>
  </si>
  <si>
    <t>RELEVE MENSUEL DES BAUX : MOIS DE NOVEMBRE 2019 (CORRIGE)</t>
  </si>
  <si>
    <t>DU BAIL A 90 000 F PLUS 5 000 F TRANSPORT (BAIL NON RELEVE A 90 000 F)</t>
  </si>
  <si>
    <t>BAIL ACTIVE EN DECEMBRE 2019 SANS 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</si>
</sst>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3" fontId="1" fillId="0" borderId="1" xfId="0" applyNumberFormat="1" applyFont="1" applyBorder="1" applyAlignme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9" xfId="0" applyBorder="1" applyAlignment="1">
      <alignment horizontal="left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36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7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73" t="s">
        <v>56</v>
      </c>
      <c r="B16" s="74"/>
      <c r="C16" s="74"/>
      <c r="D16" s="74"/>
      <c r="E16" s="74"/>
      <c r="F16" s="75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76" t="s">
        <v>55</v>
      </c>
      <c r="B17" s="77"/>
      <c r="C17" s="77"/>
      <c r="D17" s="77"/>
      <c r="E17" s="77"/>
      <c r="F17" s="78"/>
      <c r="G17" s="31">
        <f>G13*-0.05</f>
        <v>-22000</v>
      </c>
      <c r="H17" s="79"/>
      <c r="I17" s="80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86" t="s">
        <v>60</v>
      </c>
      <c r="K18" s="86"/>
      <c r="L18" s="86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87" t="s">
        <v>59</v>
      </c>
      <c r="F19" s="88"/>
      <c r="G19" s="88"/>
      <c r="H19" s="88"/>
      <c r="I19" s="88"/>
      <c r="J19" s="89" t="s">
        <v>61</v>
      </c>
      <c r="K19" s="89"/>
      <c r="L19" s="89"/>
    </row>
    <row r="20" spans="1:12" ht="7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</row>
    <row r="21" spans="1:12" ht="18.75" x14ac:dyDescent="0.25">
      <c r="A21" s="81" t="s">
        <v>51</v>
      </c>
      <c r="B21" s="81"/>
      <c r="C21" s="81"/>
      <c r="D21" s="81"/>
      <c r="E21" s="82">
        <v>308000</v>
      </c>
      <c r="F21" s="83"/>
      <c r="G21" s="83"/>
      <c r="H21" s="83"/>
      <c r="I21" s="29">
        <v>4</v>
      </c>
      <c r="J21" s="84"/>
      <c r="K21" s="85"/>
    </row>
    <row r="22" spans="1:12" ht="17.25" customHeight="1" x14ac:dyDescent="0.25">
      <c r="A22" s="81" t="s">
        <v>52</v>
      </c>
      <c r="B22" s="81"/>
      <c r="C22" s="81"/>
      <c r="D22" s="81"/>
      <c r="E22" s="82">
        <v>123200</v>
      </c>
      <c r="F22" s="83"/>
      <c r="G22" s="83"/>
      <c r="H22" s="83"/>
      <c r="I22" s="30">
        <v>2</v>
      </c>
      <c r="J22" s="84"/>
      <c r="K22" s="85"/>
    </row>
  </sheetData>
  <mergeCells count="21"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0" sqref="J10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80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63" t="s">
        <v>10</v>
      </c>
      <c r="B12" s="64"/>
      <c r="C12" s="64"/>
      <c r="D12" s="64"/>
      <c r="E12" s="64"/>
      <c r="F12" s="65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94" t="s">
        <v>53</v>
      </c>
      <c r="B13" s="95"/>
      <c r="C13" s="95"/>
      <c r="D13" s="95"/>
      <c r="E13" s="95"/>
      <c r="F13" s="96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94" t="s">
        <v>54</v>
      </c>
      <c r="B14" s="95"/>
      <c r="C14" s="95"/>
      <c r="D14" s="95"/>
      <c r="E14" s="95"/>
      <c r="F14" s="96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76" t="s">
        <v>55</v>
      </c>
      <c r="B15" s="77"/>
      <c r="C15" s="77"/>
      <c r="D15" s="77"/>
      <c r="E15" s="77"/>
      <c r="F15" s="78"/>
      <c r="G15" s="31">
        <f>G12*-0.05</f>
        <v>-19500</v>
      </c>
      <c r="H15" s="79"/>
      <c r="I15" s="80"/>
    </row>
    <row r="16" spans="1:12" ht="15" customHeight="1" x14ac:dyDescent="0.25"/>
  </sheetData>
  <mergeCells count="10">
    <mergeCell ref="A13:F13"/>
    <mergeCell ref="A14:F14"/>
    <mergeCell ref="A15:F15"/>
    <mergeCell ref="H15:I15"/>
    <mergeCell ref="A1:K1"/>
    <mergeCell ref="J3:L3"/>
    <mergeCell ref="J4:L4"/>
    <mergeCell ref="J5:L5"/>
    <mergeCell ref="J6:K6"/>
    <mergeCell ref="A12:F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1" sqref="A21:L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59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8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63" t="s">
        <v>10</v>
      </c>
      <c r="B12" s="64"/>
      <c r="C12" s="64"/>
      <c r="D12" s="64"/>
      <c r="E12" s="64"/>
      <c r="F12" s="65"/>
      <c r="G12" s="16">
        <f>SUM(G7:G11)</f>
        <v>410000</v>
      </c>
      <c r="H12" s="17"/>
      <c r="I12" s="16"/>
      <c r="J12" s="35"/>
      <c r="K12" s="35"/>
    </row>
    <row r="13" spans="1:12" ht="15" customHeight="1" x14ac:dyDescent="0.25">
      <c r="A13" s="94" t="s">
        <v>53</v>
      </c>
      <c r="B13" s="95"/>
      <c r="C13" s="95"/>
      <c r="D13" s="95"/>
      <c r="E13" s="95"/>
      <c r="F13" s="96"/>
      <c r="G13" s="4">
        <f>G12*-0.12</f>
        <v>-49200</v>
      </c>
      <c r="H13" s="11"/>
      <c r="I13" s="8"/>
      <c r="J13" s="35"/>
      <c r="K13" s="35"/>
    </row>
    <row r="14" spans="1:12" ht="15" customHeight="1" x14ac:dyDescent="0.25">
      <c r="A14" s="94" t="s">
        <v>54</v>
      </c>
      <c r="B14" s="95"/>
      <c r="C14" s="95"/>
      <c r="D14" s="95"/>
      <c r="E14" s="95"/>
      <c r="F14" s="96"/>
      <c r="G14" s="5">
        <f>SUM(G12:G13)</f>
        <v>360800</v>
      </c>
      <c r="H14" s="11"/>
      <c r="I14" s="8"/>
      <c r="J14" s="35"/>
      <c r="K14" s="35"/>
    </row>
    <row r="15" spans="1:12" ht="15" customHeight="1" x14ac:dyDescent="0.25">
      <c r="A15" s="76" t="s">
        <v>55</v>
      </c>
      <c r="B15" s="77"/>
      <c r="C15" s="77"/>
      <c r="D15" s="77"/>
      <c r="E15" s="77"/>
      <c r="F15" s="78"/>
      <c r="G15" s="31">
        <f>G12*-0.05</f>
        <v>-20500</v>
      </c>
      <c r="H15" s="79"/>
      <c r="I15" s="80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98" t="s">
        <v>83</v>
      </c>
      <c r="F17" s="99"/>
      <c r="G17" s="99"/>
      <c r="H17" s="99"/>
      <c r="I17" s="99"/>
      <c r="J17" s="99"/>
      <c r="K17" s="99"/>
      <c r="L17" s="100"/>
    </row>
    <row r="18" spans="1:12" x14ac:dyDescent="0.25">
      <c r="A18" s="97" t="s">
        <v>92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97" t="s">
        <v>85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1:12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1:12" ht="15.75" x14ac:dyDescent="0.25">
      <c r="A23" s="6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87" t="s">
        <v>90</v>
      </c>
      <c r="I23" s="87"/>
      <c r="J23" s="87"/>
      <c r="K23" s="87"/>
      <c r="L23" s="87"/>
    </row>
  </sheetData>
  <mergeCells count="15">
    <mergeCell ref="H23:L23"/>
    <mergeCell ref="A12:F12"/>
    <mergeCell ref="A1:K1"/>
    <mergeCell ref="J3:L3"/>
    <mergeCell ref="J4:L4"/>
    <mergeCell ref="J5:L5"/>
    <mergeCell ref="J6:K6"/>
    <mergeCell ref="A21:L21"/>
    <mergeCell ref="A22:L22"/>
    <mergeCell ref="A13:F13"/>
    <mergeCell ref="A14:F14"/>
    <mergeCell ref="A15:F15"/>
    <mergeCell ref="H15:I15"/>
    <mergeCell ref="E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30" sqref="M3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89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6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1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2">
        <v>7</v>
      </c>
      <c r="B12" s="18" t="s">
        <v>87</v>
      </c>
      <c r="C12" s="28"/>
      <c r="D12" s="2">
        <v>39406</v>
      </c>
      <c r="E12" s="26"/>
      <c r="F12" s="14" t="s">
        <v>88</v>
      </c>
      <c r="G12" s="54">
        <v>70000</v>
      </c>
      <c r="H12" s="54"/>
      <c r="I12" s="55"/>
      <c r="J12" s="19"/>
      <c r="K12" s="21"/>
      <c r="L12" s="14"/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480000</v>
      </c>
      <c r="H13" s="17"/>
      <c r="I13" s="16"/>
      <c r="J13" s="35"/>
      <c r="K13" s="35"/>
    </row>
    <row r="14" spans="1:12" ht="15" customHeight="1" x14ac:dyDescent="0.25">
      <c r="A14" s="94" t="s">
        <v>53</v>
      </c>
      <c r="B14" s="95"/>
      <c r="C14" s="95"/>
      <c r="D14" s="95"/>
      <c r="E14" s="95"/>
      <c r="F14" s="96"/>
      <c r="G14" s="4">
        <f>G13*-0.12</f>
        <v>-57600</v>
      </c>
      <c r="H14" s="11"/>
      <c r="I14" s="8"/>
      <c r="J14" s="35"/>
      <c r="K14" s="35"/>
    </row>
    <row r="15" spans="1:12" ht="15" customHeight="1" x14ac:dyDescent="0.25">
      <c r="A15" s="94" t="s">
        <v>54</v>
      </c>
      <c r="B15" s="95"/>
      <c r="C15" s="95"/>
      <c r="D15" s="95"/>
      <c r="E15" s="95"/>
      <c r="F15" s="96"/>
      <c r="G15" s="5">
        <f>SUM(G13:G14)</f>
        <v>422400</v>
      </c>
      <c r="H15" s="11"/>
      <c r="I15" s="8"/>
      <c r="J15" s="35"/>
      <c r="K15" s="35"/>
    </row>
    <row r="16" spans="1:12" ht="15" customHeight="1" x14ac:dyDescent="0.25">
      <c r="A16" s="76" t="s">
        <v>55</v>
      </c>
      <c r="B16" s="77"/>
      <c r="C16" s="77"/>
      <c r="D16" s="77"/>
      <c r="E16" s="77"/>
      <c r="F16" s="78"/>
      <c r="G16" s="31">
        <f>G13*-0.05</f>
        <v>-24000</v>
      </c>
      <c r="H16" s="79"/>
      <c r="I16" s="80"/>
      <c r="J16" s="22"/>
    </row>
    <row r="17" spans="1:12" ht="15" customHeight="1" x14ac:dyDescent="0.25"/>
    <row r="18" spans="1:12" ht="15.75" x14ac:dyDescent="0.25">
      <c r="A18" s="2">
        <v>1</v>
      </c>
      <c r="B18" s="15" t="s">
        <v>50</v>
      </c>
      <c r="C18" s="28" t="s">
        <v>31</v>
      </c>
      <c r="D18" s="2">
        <v>44521</v>
      </c>
      <c r="E18" s="98" t="s">
        <v>83</v>
      </c>
      <c r="F18" s="99"/>
      <c r="G18" s="99"/>
      <c r="H18" s="99"/>
      <c r="I18" s="99"/>
      <c r="J18" s="99"/>
      <c r="K18" s="99"/>
      <c r="L18" s="100"/>
    </row>
    <row r="19" spans="1:12" x14ac:dyDescent="0.25">
      <c r="A19" s="97" t="s">
        <v>84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1" spans="1:12" ht="18" customHeight="1" x14ac:dyDescent="0.25">
      <c r="A21" s="2">
        <v>3</v>
      </c>
      <c r="B21" s="15" t="s">
        <v>43</v>
      </c>
      <c r="C21" s="28" t="s">
        <v>17</v>
      </c>
      <c r="D21" s="2">
        <v>67664</v>
      </c>
      <c r="E21" s="26" t="s">
        <v>18</v>
      </c>
      <c r="F21" s="14"/>
      <c r="G21" s="2">
        <v>90000</v>
      </c>
      <c r="H21" s="13"/>
      <c r="I21" s="2"/>
      <c r="J21" s="19" t="s">
        <v>44</v>
      </c>
      <c r="K21" s="19" t="s">
        <v>45</v>
      </c>
      <c r="L21" s="14" t="s">
        <v>46</v>
      </c>
    </row>
    <row r="22" spans="1:12" x14ac:dyDescent="0.25">
      <c r="A22" s="97" t="s">
        <v>85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ht="15.75" x14ac:dyDescent="0.25">
      <c r="A24" s="2">
        <v>7</v>
      </c>
      <c r="B24" s="18" t="s">
        <v>87</v>
      </c>
      <c r="C24" s="28"/>
      <c r="D24" s="2">
        <v>39406</v>
      </c>
      <c r="E24" s="26"/>
      <c r="F24" s="14" t="s">
        <v>88</v>
      </c>
      <c r="G24" s="2">
        <v>70000</v>
      </c>
      <c r="H24" s="101" t="s">
        <v>90</v>
      </c>
      <c r="I24" s="102"/>
      <c r="J24" s="102"/>
      <c r="K24" s="102"/>
      <c r="L24" s="102"/>
    </row>
    <row r="25" spans="1:12" x14ac:dyDescent="0.25">
      <c r="A25" s="67" t="s">
        <v>93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</sheetData>
  <mergeCells count="16">
    <mergeCell ref="A13:F13"/>
    <mergeCell ref="A1:K1"/>
    <mergeCell ref="J3:L3"/>
    <mergeCell ref="J4:L4"/>
    <mergeCell ref="J5:L5"/>
    <mergeCell ref="J6:K6"/>
    <mergeCell ref="A22:L22"/>
    <mergeCell ref="A23:L23"/>
    <mergeCell ref="H24:L24"/>
    <mergeCell ref="A25:L25"/>
    <mergeCell ref="A14:F14"/>
    <mergeCell ref="A15:F15"/>
    <mergeCell ref="A16:F16"/>
    <mergeCell ref="H16:I16"/>
    <mergeCell ref="E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9" sqref="F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73" t="s">
        <v>56</v>
      </c>
      <c r="B16" s="74"/>
      <c r="C16" s="74"/>
      <c r="D16" s="74"/>
      <c r="E16" s="74"/>
      <c r="F16" s="75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76" t="s">
        <v>55</v>
      </c>
      <c r="B17" s="77"/>
      <c r="C17" s="77"/>
      <c r="D17" s="77"/>
      <c r="E17" s="77"/>
      <c r="F17" s="78"/>
      <c r="G17" s="31">
        <f>G13*-0.05</f>
        <v>-22000</v>
      </c>
      <c r="H17" s="79"/>
      <c r="I17" s="80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86" t="s">
        <v>60</v>
      </c>
      <c r="K18" s="86"/>
      <c r="L18" s="86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87" t="s">
        <v>59</v>
      </c>
      <c r="F19" s="88"/>
      <c r="G19" s="88"/>
      <c r="H19" s="88"/>
      <c r="I19" s="88"/>
      <c r="J19" s="89" t="s">
        <v>61</v>
      </c>
      <c r="K19" s="89"/>
      <c r="L19" s="89"/>
    </row>
    <row r="20" spans="1:12" ht="7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</row>
    <row r="21" spans="1:12" ht="18.75" x14ac:dyDescent="0.25">
      <c r="A21" s="81" t="s">
        <v>51</v>
      </c>
      <c r="B21" s="81"/>
      <c r="C21" s="81"/>
      <c r="D21" s="81"/>
      <c r="E21" s="82">
        <v>308000</v>
      </c>
      <c r="F21" s="83"/>
      <c r="G21" s="83"/>
      <c r="H21" s="83"/>
      <c r="I21" s="29">
        <v>4</v>
      </c>
      <c r="J21" s="84"/>
      <c r="K21" s="85"/>
    </row>
    <row r="22" spans="1:12" ht="17.25" customHeight="1" x14ac:dyDescent="0.25">
      <c r="A22" s="81" t="s">
        <v>52</v>
      </c>
      <c r="B22" s="81"/>
      <c r="C22" s="81"/>
      <c r="D22" s="81"/>
      <c r="E22" s="82">
        <v>123200</v>
      </c>
      <c r="F22" s="83"/>
      <c r="G22" s="83"/>
      <c r="H22" s="83"/>
      <c r="I22" s="30">
        <v>2</v>
      </c>
      <c r="J22" s="84"/>
      <c r="K22" s="85"/>
    </row>
  </sheetData>
  <mergeCells count="21">
    <mergeCell ref="A22:D22"/>
    <mergeCell ref="E22:H22"/>
    <mergeCell ref="J22:K22"/>
    <mergeCell ref="E19:I19"/>
    <mergeCell ref="J19:L19"/>
    <mergeCell ref="A20:I20"/>
    <mergeCell ref="A21:D21"/>
    <mergeCell ref="E21:H21"/>
    <mergeCell ref="J21:K21"/>
    <mergeCell ref="J18:L18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65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73" t="s">
        <v>56</v>
      </c>
      <c r="B16" s="74"/>
      <c r="C16" s="74"/>
      <c r="D16" s="74"/>
      <c r="E16" s="74"/>
      <c r="F16" s="75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76" t="s">
        <v>55</v>
      </c>
      <c r="B17" s="77"/>
      <c r="C17" s="77"/>
      <c r="D17" s="77"/>
      <c r="E17" s="77"/>
      <c r="F17" s="78"/>
      <c r="G17" s="31">
        <f>G13*-0.05</f>
        <v>-22000</v>
      </c>
      <c r="H17" s="79"/>
      <c r="I17" s="80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H17:I17"/>
    <mergeCell ref="A13:F13"/>
    <mergeCell ref="A14:F14"/>
    <mergeCell ref="A15:F15"/>
    <mergeCell ref="A16:F16"/>
    <mergeCell ref="A17:F17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66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44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3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73" t="s">
        <v>56</v>
      </c>
      <c r="B16" s="74"/>
      <c r="C16" s="74"/>
      <c r="D16" s="74"/>
      <c r="E16" s="74"/>
      <c r="F16" s="75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76" t="s">
        <v>55</v>
      </c>
      <c r="B17" s="77"/>
      <c r="C17" s="77"/>
      <c r="D17" s="77"/>
      <c r="E17" s="77"/>
      <c r="F17" s="78"/>
      <c r="G17" s="31">
        <f>G13*-0.05</f>
        <v>-22000</v>
      </c>
      <c r="H17" s="79"/>
      <c r="I17" s="80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45" t="s">
        <v>12</v>
      </c>
    </row>
    <row r="7" spans="1:12" ht="15.75" x14ac:dyDescent="0.25">
      <c r="A7" s="2"/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/>
      <c r="H7" s="26">
        <v>453700</v>
      </c>
      <c r="I7" s="27"/>
      <c r="J7" s="2"/>
      <c r="K7" s="27"/>
      <c r="L7" s="14" t="s">
        <v>36</v>
      </c>
    </row>
    <row r="8" spans="1:12" ht="15.75" x14ac:dyDescent="0.25">
      <c r="A8" s="2">
        <v>1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2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3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4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6"/>
      <c r="L11" s="20" t="s">
        <v>30</v>
      </c>
    </row>
    <row r="12" spans="1:12" ht="15.75" x14ac:dyDescent="0.25">
      <c r="A12" s="2">
        <v>5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.75" x14ac:dyDescent="0.25">
      <c r="A13" s="2">
        <v>6</v>
      </c>
      <c r="B13" s="49" t="s">
        <v>71</v>
      </c>
      <c r="C13" s="50" t="s">
        <v>31</v>
      </c>
      <c r="D13" s="51">
        <v>85529</v>
      </c>
      <c r="E13" s="52" t="s">
        <v>32</v>
      </c>
      <c r="F13" s="53" t="s">
        <v>72</v>
      </c>
      <c r="G13" s="54">
        <v>90000</v>
      </c>
      <c r="H13" s="54"/>
      <c r="I13" s="55"/>
      <c r="J13" s="19" t="s">
        <v>73</v>
      </c>
      <c r="K13" s="21" t="s">
        <v>74</v>
      </c>
      <c r="L13" s="14" t="s">
        <v>75</v>
      </c>
    </row>
    <row r="14" spans="1:12" ht="15" customHeight="1" x14ac:dyDescent="0.25">
      <c r="A14" s="63" t="s">
        <v>10</v>
      </c>
      <c r="B14" s="64"/>
      <c r="C14" s="64"/>
      <c r="D14" s="64"/>
      <c r="E14" s="64"/>
      <c r="F14" s="65"/>
      <c r="G14" s="16">
        <f>SUM(G8:G13)</f>
        <v>460000</v>
      </c>
      <c r="H14" s="17"/>
      <c r="I14" s="16"/>
      <c r="J14" s="35"/>
      <c r="K14" s="35"/>
    </row>
    <row r="15" spans="1:12" ht="15" customHeight="1" x14ac:dyDescent="0.25">
      <c r="A15" s="70" t="s">
        <v>53</v>
      </c>
      <c r="B15" s="71"/>
      <c r="C15" s="71"/>
      <c r="D15" s="71"/>
      <c r="E15" s="71"/>
      <c r="F15" s="72"/>
      <c r="G15" s="4">
        <f>G14*-0.12</f>
        <v>-55200</v>
      </c>
      <c r="H15" s="11"/>
      <c r="I15" s="8"/>
      <c r="J15" s="35"/>
      <c r="K15" s="35"/>
    </row>
    <row r="16" spans="1:12" ht="15" customHeight="1" x14ac:dyDescent="0.25">
      <c r="A16" s="70" t="s">
        <v>54</v>
      </c>
      <c r="B16" s="71"/>
      <c r="C16" s="71"/>
      <c r="D16" s="71"/>
      <c r="E16" s="71"/>
      <c r="F16" s="72"/>
      <c r="G16" s="5">
        <f>SUM(G14:G15)</f>
        <v>404800</v>
      </c>
      <c r="H16" s="11"/>
      <c r="I16" s="8"/>
      <c r="J16" s="35"/>
      <c r="K16" s="35"/>
    </row>
    <row r="17" spans="1:12" ht="15" customHeight="1" x14ac:dyDescent="0.25">
      <c r="A17" s="76" t="s">
        <v>55</v>
      </c>
      <c r="B17" s="77"/>
      <c r="C17" s="77"/>
      <c r="D17" s="77"/>
      <c r="E17" s="77"/>
      <c r="F17" s="78"/>
      <c r="G17" s="31">
        <f>G14*-0.05</f>
        <v>-23000</v>
      </c>
      <c r="H17" s="79"/>
      <c r="I17" s="80"/>
      <c r="J17" s="22"/>
    </row>
    <row r="18" spans="1:12" ht="15" customHeight="1" x14ac:dyDescent="0.25"/>
    <row r="19" spans="1:12" ht="15" customHeight="1" x14ac:dyDescent="0.25">
      <c r="B19" s="18" t="s">
        <v>27</v>
      </c>
      <c r="C19" s="28" t="s">
        <v>37</v>
      </c>
      <c r="D19" s="2">
        <v>28226</v>
      </c>
      <c r="E19" s="26" t="s">
        <v>32</v>
      </c>
      <c r="F19" s="14" t="s">
        <v>28</v>
      </c>
      <c r="G19" s="2">
        <v>70000</v>
      </c>
      <c r="H19" s="26">
        <v>453700</v>
      </c>
      <c r="I19" s="90" t="s">
        <v>68</v>
      </c>
      <c r="J19" s="91"/>
      <c r="K19" s="92"/>
      <c r="L19" s="14" t="s">
        <v>36</v>
      </c>
    </row>
    <row r="20" spans="1:12" ht="7.5" customHeight="1" x14ac:dyDescent="0.25"/>
    <row r="21" spans="1:12" x14ac:dyDescent="0.25">
      <c r="A21" s="67" t="s">
        <v>69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2" ht="17.25" customHeight="1" x14ac:dyDescent="0.25">
      <c r="B22" s="67" t="s">
        <v>82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</row>
  </sheetData>
  <mergeCells count="13">
    <mergeCell ref="A14:F14"/>
    <mergeCell ref="I19:K19"/>
    <mergeCell ref="A21:L21"/>
    <mergeCell ref="B22:L22"/>
    <mergeCell ref="A1:K1"/>
    <mergeCell ref="J3:L3"/>
    <mergeCell ref="J4:L4"/>
    <mergeCell ref="J5:L5"/>
    <mergeCell ref="J6:K6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76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76" t="s">
        <v>55</v>
      </c>
      <c r="B16" s="77"/>
      <c r="C16" s="77"/>
      <c r="D16" s="77"/>
      <c r="E16" s="77"/>
      <c r="F16" s="78"/>
      <c r="G16" s="31">
        <f>G13*-0.05</f>
        <v>-23000</v>
      </c>
      <c r="H16" s="79"/>
      <c r="I16" s="80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90" t="s">
        <v>68</v>
      </c>
      <c r="J18" s="91"/>
      <c r="K18" s="92"/>
      <c r="L18" s="14" t="s">
        <v>36</v>
      </c>
    </row>
    <row r="19" spans="1:12" ht="7.5" customHeight="1" x14ac:dyDescent="0.25"/>
    <row r="20" spans="1:12" x14ac:dyDescent="0.25">
      <c r="A20" s="67" t="s">
        <v>69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 ht="17.25" customHeight="1" x14ac:dyDescent="0.25">
      <c r="B21" s="67" t="s">
        <v>70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76" t="s">
        <v>55</v>
      </c>
      <c r="B16" s="77"/>
      <c r="C16" s="77"/>
      <c r="D16" s="77"/>
      <c r="E16" s="77"/>
      <c r="F16" s="78"/>
      <c r="G16" s="31">
        <f>G13*-0.05</f>
        <v>-23000</v>
      </c>
      <c r="H16" s="79"/>
      <c r="I16" s="80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90" t="s">
        <v>68</v>
      </c>
      <c r="J18" s="91"/>
      <c r="K18" s="92"/>
      <c r="L18" s="14" t="s">
        <v>36</v>
      </c>
    </row>
    <row r="19" spans="1:12" ht="7.5" customHeight="1" x14ac:dyDescent="0.25"/>
    <row r="20" spans="1:12" x14ac:dyDescent="0.25">
      <c r="A20" s="67" t="s">
        <v>69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 ht="17.25" customHeight="1" x14ac:dyDescent="0.25">
      <c r="B21" s="67" t="s">
        <v>70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78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63" t="s">
        <v>10</v>
      </c>
      <c r="B13" s="64"/>
      <c r="C13" s="64"/>
      <c r="D13" s="64"/>
      <c r="E13" s="64"/>
      <c r="F13" s="65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70" t="s">
        <v>53</v>
      </c>
      <c r="B14" s="71"/>
      <c r="C14" s="71"/>
      <c r="D14" s="71"/>
      <c r="E14" s="71"/>
      <c r="F14" s="72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70" t="s">
        <v>54</v>
      </c>
      <c r="B15" s="71"/>
      <c r="C15" s="71"/>
      <c r="D15" s="71"/>
      <c r="E15" s="71"/>
      <c r="F15" s="72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76" t="s">
        <v>55</v>
      </c>
      <c r="B16" s="77"/>
      <c r="C16" s="77"/>
      <c r="D16" s="77"/>
      <c r="E16" s="77"/>
      <c r="F16" s="78"/>
      <c r="G16" s="31">
        <f>G13*-0.05</f>
        <v>-23000</v>
      </c>
      <c r="H16" s="79"/>
      <c r="I16" s="80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90" t="s">
        <v>68</v>
      </c>
      <c r="J18" s="91"/>
      <c r="K18" s="92"/>
      <c r="L18" s="14" t="s">
        <v>36</v>
      </c>
    </row>
    <row r="19" spans="1:12" ht="7.5" customHeight="1" x14ac:dyDescent="0.25"/>
    <row r="20" spans="1:12" x14ac:dyDescent="0.25">
      <c r="A20" s="67" t="s">
        <v>69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 ht="17.25" customHeight="1" x14ac:dyDescent="0.25">
      <c r="B21" s="67" t="s">
        <v>70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0" sqref="J10:L1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67" t="s">
        <v>38</v>
      </c>
      <c r="K3" s="67"/>
      <c r="L3" s="67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67" t="s">
        <v>41</v>
      </c>
      <c r="K4" s="67"/>
      <c r="L4" s="67"/>
    </row>
    <row r="5" spans="1:12" ht="18.75" x14ac:dyDescent="0.3">
      <c r="A5" s="12"/>
      <c r="J5" s="68" t="s">
        <v>42</v>
      </c>
      <c r="K5" s="68"/>
      <c r="L5" s="6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69" t="s">
        <v>11</v>
      </c>
      <c r="K6" s="69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63" t="s">
        <v>10</v>
      </c>
      <c r="B12" s="64"/>
      <c r="C12" s="64"/>
      <c r="D12" s="64"/>
      <c r="E12" s="64"/>
      <c r="F12" s="65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70" t="s">
        <v>53</v>
      </c>
      <c r="B13" s="71"/>
      <c r="C13" s="71"/>
      <c r="D13" s="71"/>
      <c r="E13" s="71"/>
      <c r="F13" s="72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70" t="s">
        <v>54</v>
      </c>
      <c r="B14" s="71"/>
      <c r="C14" s="71"/>
      <c r="D14" s="71"/>
      <c r="E14" s="71"/>
      <c r="F14" s="72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76" t="s">
        <v>55</v>
      </c>
      <c r="B15" s="77"/>
      <c r="C15" s="77"/>
      <c r="D15" s="77"/>
      <c r="E15" s="77"/>
      <c r="F15" s="78"/>
      <c r="G15" s="31">
        <f>G12*-0.05</f>
        <v>-19500</v>
      </c>
      <c r="H15" s="79"/>
      <c r="I15" s="80"/>
      <c r="J15" s="22"/>
    </row>
    <row r="16" spans="1:12" ht="15" customHeight="1" x14ac:dyDescent="0.25"/>
    <row r="17" spans="1:12" ht="15" customHeight="1" x14ac:dyDescent="0.25">
      <c r="B17" s="18" t="s">
        <v>27</v>
      </c>
      <c r="C17" s="28" t="s">
        <v>37</v>
      </c>
      <c r="D17" s="2">
        <v>28226</v>
      </c>
      <c r="E17" s="26" t="s">
        <v>32</v>
      </c>
      <c r="F17" s="14" t="s">
        <v>28</v>
      </c>
      <c r="G17" s="2">
        <v>70000</v>
      </c>
      <c r="H17" s="26">
        <v>453700</v>
      </c>
      <c r="I17" s="90" t="s">
        <v>68</v>
      </c>
      <c r="J17" s="91"/>
      <c r="K17" s="92"/>
      <c r="L17" s="14" t="s">
        <v>36</v>
      </c>
    </row>
    <row r="18" spans="1:12" ht="7.5" customHeight="1" x14ac:dyDescent="0.25"/>
    <row r="19" spans="1:12" x14ac:dyDescent="0.25">
      <c r="A19" s="67" t="s">
        <v>69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2" ht="17.25" customHeight="1" x14ac:dyDescent="0.25">
      <c r="B20" s="67" t="s">
        <v>70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 ht="15.75" x14ac:dyDescent="0.25">
      <c r="A21" s="2">
        <v>2</v>
      </c>
      <c r="B21" s="15" t="s">
        <v>23</v>
      </c>
      <c r="C21" s="28" t="s">
        <v>31</v>
      </c>
      <c r="D21" s="2">
        <v>41401</v>
      </c>
      <c r="E21" s="26" t="s">
        <v>32</v>
      </c>
      <c r="F21" s="14" t="s">
        <v>24</v>
      </c>
      <c r="G21" s="2">
        <v>70000</v>
      </c>
      <c r="H21" s="13"/>
      <c r="I21" s="2"/>
      <c r="J21" s="19" t="s">
        <v>62</v>
      </c>
      <c r="K21" s="27"/>
      <c r="L21" s="14" t="s">
        <v>34</v>
      </c>
    </row>
    <row r="22" spans="1:12" x14ac:dyDescent="0.25">
      <c r="A22" s="93" t="s">
        <v>86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</row>
  </sheetData>
  <mergeCells count="14">
    <mergeCell ref="A22:L22"/>
    <mergeCell ref="A12:F12"/>
    <mergeCell ref="A1:K1"/>
    <mergeCell ref="J3:L3"/>
    <mergeCell ref="J4:L4"/>
    <mergeCell ref="J5:L5"/>
    <mergeCell ref="J6:K6"/>
    <mergeCell ref="B20:L20"/>
    <mergeCell ref="A13:F13"/>
    <mergeCell ref="A14:F14"/>
    <mergeCell ref="A15:F15"/>
    <mergeCell ref="H15:I15"/>
    <mergeCell ref="I17:K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2018</vt:lpstr>
      <vt:lpstr>JANVIER 2019</vt:lpstr>
      <vt:lpstr>MARS 2019</vt:lpstr>
      <vt:lpstr>AVRIL 2019</vt:lpstr>
      <vt:lpstr>MAI 2019 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2019-12-23T10:37:55Z</cp:lastPrinted>
  <dcterms:created xsi:type="dcterms:W3CDTF">2012-07-06T09:59:04Z</dcterms:created>
  <dcterms:modified xsi:type="dcterms:W3CDTF">2019-12-23T10:41:10Z</dcterms:modified>
</cp:coreProperties>
</file>