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8\TOURE MOUSSA\DOCUMENTS\"/>
    </mc:Choice>
  </mc:AlternateContent>
  <bookViews>
    <workbookView xWindow="0" yWindow="0" windowWidth="20490" windowHeight="7755" firstSheet="1" activeTab="5"/>
  </bookViews>
  <sheets>
    <sheet name="M DIABATE" sheetId="1" r:id="rId1"/>
    <sheet name="Mme NADEGE" sheetId="3" r:id="rId2"/>
    <sheet name="M KONE FAKO" sheetId="4" r:id="rId3"/>
    <sheet name="Mme ROSE" sheetId="5" r:id="rId4"/>
    <sheet name="M DIABATE 2017" sheetId="6" r:id="rId5"/>
    <sheet name="M SORO KAGNENEDJE NOUIL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7" l="1"/>
  <c r="E47" i="7"/>
  <c r="C47" i="7"/>
  <c r="F47" i="7" l="1"/>
  <c r="D47" i="6"/>
  <c r="D45" i="6"/>
  <c r="E45" i="6"/>
  <c r="C45" i="6"/>
  <c r="D35" i="3" l="1"/>
  <c r="E35" i="3"/>
  <c r="E35" i="1" l="1"/>
  <c r="D35" i="1"/>
  <c r="C36" i="5" l="1"/>
  <c r="C37" i="5" s="1"/>
  <c r="E35" i="5"/>
  <c r="D35" i="5"/>
  <c r="C35" i="5"/>
  <c r="C36" i="4"/>
  <c r="D37" i="4" s="1"/>
  <c r="F37" i="4" s="1"/>
  <c r="E35" i="4"/>
  <c r="C35" i="4"/>
  <c r="E37" i="3"/>
  <c r="C36" i="3"/>
  <c r="D37" i="3" s="1"/>
  <c r="C35" i="3"/>
  <c r="C36" i="1"/>
  <c r="C35" i="1"/>
  <c r="F37" i="3" l="1"/>
  <c r="D37" i="1"/>
  <c r="F37" i="1" s="1"/>
</calcChain>
</file>

<file path=xl/sharedStrings.xml><?xml version="1.0" encoding="utf-8"?>
<sst xmlns="http://schemas.openxmlformats.org/spreadsheetml/2006/main" count="380" uniqueCount="85">
  <si>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</si>
  <si>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</si>
  <si>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</si>
  <si>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</si>
  <si>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</si>
  <si>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</si>
  <si>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</si>
  <si>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</si>
  <si>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</si>
  <si>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</si>
  <si>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</si>
  <si>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</si>
  <si>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</si>
  <si>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</si>
  <si>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</si>
  <si>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</si>
  <si>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</si>
  <si>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</si>
  <si>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</si>
  <si>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</si>
  <si>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</si>
  <si>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</si>
  <si>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</si>
  <si>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</si>
  <si>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</si>
  <si>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</si>
  <si>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</si>
  <si>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</si>
  <si>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</si>
  <si>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</si>
  <si>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</si>
  <si>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</si>
  <si>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</si>
  <si>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</si>
  <si>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</si>
  <si>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</si>
  <si>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</si>
  <si>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</si>
  <si>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</si>
  <si>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</si>
  <si>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</si>
  <si>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</si>
  <si>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</si>
  <si>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 xml:space="preserve">ETAT DES PAIEMENTS de Mme TOHOUEI NANOU NADEGE BONIKRO EN BAS </t>
  </si>
  <si>
    <t>55 61 68 75</t>
  </si>
  <si>
    <t>YOPOUGON NIANGON ADJAME BONIKRO EN BAS</t>
  </si>
  <si>
    <t xml:space="preserve">                                                             APPARTEMENT N° B4</t>
  </si>
  <si>
    <t xml:space="preserve">ETAT DES PAIEMENTS de M KONE FAKO BONIKRO EN BAS </t>
  </si>
  <si>
    <t xml:space="preserve">                                                             APPARTEMENT N° B2</t>
  </si>
  <si>
    <t>LADJI</t>
  </si>
  <si>
    <t>25/02/206</t>
  </si>
  <si>
    <t>ETAT DES PAIEMENTS de Mme AKPOULE AMALAN ROSE</t>
  </si>
  <si>
    <t xml:space="preserve">                                                             APPARTEMENT N° B7</t>
  </si>
  <si>
    <t>1 MOIS D'AVANCE CONSOMMEE</t>
  </si>
  <si>
    <t>21 LOYERS A PAYER</t>
  </si>
  <si>
    <t>MOINS LE MOIS D'AVANCE</t>
  </si>
  <si>
    <t>NOMBRE DE MOIS IMPAYES: 05</t>
  </si>
  <si>
    <t>NOMBRE DE MOIS COMPENSES: 03</t>
  </si>
  <si>
    <t>NOMBRE DE MOIS A PAYER: 02</t>
  </si>
  <si>
    <t>SEPTEMBRE 16</t>
  </si>
  <si>
    <t>OCTOBRE 16</t>
  </si>
  <si>
    <t>NOVEMBRE 16</t>
  </si>
  <si>
    <t>DECEMBRE 16</t>
  </si>
  <si>
    <t>JANVIER 17</t>
  </si>
  <si>
    <t>FEVRIER 17</t>
  </si>
  <si>
    <t>MARS 17</t>
  </si>
  <si>
    <t>AVRIL 17</t>
  </si>
  <si>
    <t>MAI 17</t>
  </si>
  <si>
    <t>JUIN 17</t>
  </si>
  <si>
    <t>LOYERS A PAYER</t>
  </si>
  <si>
    <t>VENDREDI 28 JUILLET 2017</t>
  </si>
  <si>
    <t>05367258 - 45996192 - 04883882</t>
  </si>
  <si>
    <t>ETAT DES PAIEMENTS de M SORO KAGNENEDJE NOUIL</t>
  </si>
  <si>
    <t>01 56 20 77</t>
  </si>
  <si>
    <t>JUILLET 17</t>
  </si>
  <si>
    <t>AOUT 17</t>
  </si>
  <si>
    <t>SEPTEMBRE 17</t>
  </si>
  <si>
    <t>OCTOBRE 17</t>
  </si>
  <si>
    <t>NOVEMBRE 17</t>
  </si>
  <si>
    <t>DECEMBRE 17</t>
  </si>
  <si>
    <t>MISE A JOUR LE 11 MARS 2018</t>
  </si>
  <si>
    <t>JANVIER 18</t>
  </si>
  <si>
    <t>FEVRIER 18</t>
  </si>
  <si>
    <t>TOTAL</t>
  </si>
  <si>
    <t>BOUKARY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</si>
</sst>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3" xfId="0" applyNumberForma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5"/>
      <c r="H3" s="45"/>
      <c r="I3" s="45"/>
      <c r="J3" s="4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  <c r="K5" s="3"/>
    </row>
    <row r="6" spans="1:11" ht="18.75" customHeight="1" x14ac:dyDescent="0.3">
      <c r="A6" s="47" t="s">
        <v>4</v>
      </c>
      <c r="B6" s="47"/>
      <c r="C6" s="47"/>
      <c r="D6" s="47"/>
      <c r="E6" s="47"/>
      <c r="F6" s="47"/>
      <c r="G6" s="47"/>
      <c r="H6" s="5"/>
      <c r="I6" s="5"/>
      <c r="J6" s="4"/>
      <c r="K6" s="3"/>
    </row>
    <row r="7" spans="1:11" ht="7.5" customHeight="1" x14ac:dyDescent="0.3">
      <c r="A7" s="47"/>
      <c r="B7" s="47"/>
      <c r="C7" s="47"/>
      <c r="D7" s="47"/>
      <c r="E7" s="47"/>
      <c r="F7" s="47"/>
      <c r="G7" s="47"/>
      <c r="H7" s="5"/>
      <c r="I7" s="5"/>
      <c r="J7" s="4"/>
      <c r="K7" s="3"/>
    </row>
    <row r="8" spans="1:11" ht="18.75" customHeight="1" x14ac:dyDescent="0.3">
      <c r="A8" s="44" t="s">
        <v>5</v>
      </c>
      <c r="B8" s="44"/>
      <c r="C8" s="44"/>
      <c r="D8" s="44"/>
      <c r="E8" s="44"/>
      <c r="F8" s="44"/>
      <c r="G8" s="44"/>
      <c r="H8" s="44"/>
      <c r="I8" s="5"/>
      <c r="J8" s="4"/>
      <c r="K8" s="3"/>
    </row>
    <row r="9" spans="1:11" ht="18.75" customHeight="1" x14ac:dyDescent="0.3">
      <c r="A9" s="44" t="s">
        <v>6</v>
      </c>
      <c r="B9" s="44"/>
      <c r="C9" s="44"/>
      <c r="D9" s="44"/>
      <c r="E9" s="44"/>
      <c r="F9" s="44"/>
      <c r="G9" s="44"/>
      <c r="H9" s="44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5" t="s">
        <v>7</v>
      </c>
      <c r="B11" s="45"/>
      <c r="C11" s="45"/>
      <c r="D11" s="45"/>
      <c r="E11" s="45"/>
      <c r="F11" s="45"/>
      <c r="G11" s="45"/>
      <c r="H11" s="45"/>
      <c r="I11" s="10"/>
      <c r="J11" s="10"/>
      <c r="K11" s="10"/>
    </row>
    <row r="12" spans="1:11" s="49" customFormat="1" ht="17.25" customHeight="1" x14ac:dyDescent="0.25">
      <c r="A12" s="49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50" t="s">
        <v>39</v>
      </c>
      <c r="B35" s="51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52" t="s">
        <v>40</v>
      </c>
      <c r="B36" s="53"/>
      <c r="C36" s="16">
        <f>20*18000</f>
        <v>360000</v>
      </c>
      <c r="D36" s="24"/>
      <c r="E36" s="24"/>
      <c r="F36" s="13"/>
      <c r="G36" s="25"/>
    </row>
    <row r="37" spans="1:7" x14ac:dyDescent="0.25">
      <c r="A37" s="54" t="s">
        <v>41</v>
      </c>
      <c r="B37" s="54"/>
      <c r="C37" s="54"/>
      <c r="D37" s="23">
        <f>C36-C35</f>
        <v>26000</v>
      </c>
      <c r="E37" s="24">
        <v>25200</v>
      </c>
      <c r="F37" s="55">
        <f>SUM(D37:E37)</f>
        <v>51200</v>
      </c>
      <c r="G37" s="51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8" t="s">
        <v>42</v>
      </c>
      <c r="B39" s="48"/>
      <c r="C39" s="48"/>
      <c r="D39" s="48"/>
      <c r="E39" s="48"/>
      <c r="F39" s="48"/>
      <c r="G39" s="48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1:11" s="2" customFormat="1" x14ac:dyDescent="0.25">
      <c r="A49" s="11"/>
      <c r="B49" s="31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1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1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1"/>
      <c r="D52"/>
      <c r="E52"/>
      <c r="F52"/>
      <c r="G52"/>
      <c r="H52"/>
      <c r="I52"/>
      <c r="J52"/>
      <c r="K52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35" sqref="C35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5"/>
      <c r="H3" s="45"/>
      <c r="I3" s="45"/>
      <c r="J3" s="4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  <c r="K5" s="3"/>
    </row>
    <row r="6" spans="1:11" ht="18.75" customHeight="1" x14ac:dyDescent="0.3">
      <c r="A6" s="47" t="s">
        <v>4</v>
      </c>
      <c r="B6" s="47"/>
      <c r="C6" s="47"/>
      <c r="D6" s="47"/>
      <c r="E6" s="47"/>
      <c r="F6" s="47"/>
      <c r="G6" s="47"/>
      <c r="H6" s="5"/>
      <c r="I6" s="5"/>
      <c r="J6" s="4"/>
      <c r="K6" s="3"/>
    </row>
    <row r="7" spans="1:11" ht="7.5" customHeight="1" x14ac:dyDescent="0.3">
      <c r="A7" s="47"/>
      <c r="B7" s="47"/>
      <c r="C7" s="47"/>
      <c r="D7" s="47"/>
      <c r="E7" s="47"/>
      <c r="F7" s="47"/>
      <c r="G7" s="47"/>
      <c r="H7" s="5"/>
      <c r="I7" s="5"/>
      <c r="J7" s="4"/>
      <c r="K7" s="3"/>
    </row>
    <row r="8" spans="1:11" ht="18.75" customHeight="1" x14ac:dyDescent="0.3">
      <c r="A8" s="44" t="s">
        <v>43</v>
      </c>
      <c r="B8" s="44"/>
      <c r="C8" s="44"/>
      <c r="D8" s="44"/>
      <c r="E8" s="44"/>
      <c r="F8" s="44"/>
      <c r="G8" s="44"/>
      <c r="H8" s="44"/>
      <c r="I8" s="5"/>
      <c r="J8" s="4"/>
      <c r="K8" s="3"/>
    </row>
    <row r="9" spans="1:11" ht="18.75" customHeight="1" x14ac:dyDescent="0.3">
      <c r="A9" s="44" t="s">
        <v>44</v>
      </c>
      <c r="B9" s="44"/>
      <c r="C9" s="44"/>
      <c r="D9" s="44"/>
      <c r="E9" s="44"/>
      <c r="F9" s="44"/>
      <c r="G9" s="44"/>
      <c r="H9" s="44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5" t="s">
        <v>45</v>
      </c>
      <c r="B11" s="45"/>
      <c r="C11" s="45"/>
      <c r="D11" s="45"/>
      <c r="E11" s="45"/>
      <c r="F11" s="45"/>
      <c r="G11" s="45"/>
      <c r="H11" s="45"/>
      <c r="I11" s="10"/>
      <c r="J11" s="10"/>
      <c r="K11" s="10"/>
    </row>
    <row r="12" spans="1:11" s="49" customFormat="1" ht="17.25" customHeight="1" x14ac:dyDescent="0.25">
      <c r="A12" s="49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/>
      <c r="F15" s="18">
        <v>42046</v>
      </c>
      <c r="G15" s="13" t="s">
        <v>17</v>
      </c>
    </row>
    <row r="16" spans="1:11" x14ac:dyDescent="0.25">
      <c r="A16" s="13">
        <v>2</v>
      </c>
      <c r="B16" s="15" t="s">
        <v>18</v>
      </c>
      <c r="C16" s="16"/>
      <c r="D16" s="17"/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42136</v>
      </c>
      <c r="G18" s="13" t="s">
        <v>24</v>
      </c>
    </row>
    <row r="19" spans="1:7" x14ac:dyDescent="0.25">
      <c r="A19" s="13">
        <v>5</v>
      </c>
      <c r="B19" s="15" t="s">
        <v>21</v>
      </c>
      <c r="C19" s="16">
        <v>15000</v>
      </c>
      <c r="D19" s="13"/>
      <c r="E19" s="17">
        <v>1500</v>
      </c>
      <c r="F19" s="18">
        <v>42175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21">
        <v>30000</v>
      </c>
      <c r="D21" s="16">
        <v>-15000</v>
      </c>
      <c r="E21" s="17">
        <v>1500</v>
      </c>
      <c r="F21" s="18">
        <v>42230</v>
      </c>
      <c r="G21" s="13" t="s">
        <v>17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25000</v>
      </c>
      <c r="D25" s="16">
        <v>-10000</v>
      </c>
      <c r="E25" s="17"/>
      <c r="F25" s="20">
        <v>42348</v>
      </c>
      <c r="G25" s="13" t="s">
        <v>17</v>
      </c>
    </row>
    <row r="26" spans="1:7" x14ac:dyDescent="0.25">
      <c r="A26" s="13">
        <v>12</v>
      </c>
      <c r="B26" s="15" t="s">
        <v>29</v>
      </c>
      <c r="C26" s="16">
        <v>15000</v>
      </c>
      <c r="D26" s="16"/>
      <c r="E26" s="17"/>
      <c r="F26" s="20">
        <v>42378</v>
      </c>
      <c r="G26" s="13" t="s">
        <v>17</v>
      </c>
    </row>
    <row r="27" spans="1:7" x14ac:dyDescent="0.25">
      <c r="A27" s="13">
        <v>13</v>
      </c>
      <c r="B27" s="15" t="s">
        <v>30</v>
      </c>
      <c r="C27" s="16">
        <v>15000</v>
      </c>
      <c r="D27" s="16"/>
      <c r="E27" s="17"/>
      <c r="F27" s="20">
        <v>42410</v>
      </c>
      <c r="G27" s="13" t="s">
        <v>17</v>
      </c>
    </row>
    <row r="28" spans="1:7" x14ac:dyDescent="0.25">
      <c r="A28" s="13">
        <v>14</v>
      </c>
      <c r="B28" s="15" t="s">
        <v>32</v>
      </c>
      <c r="C28" s="16">
        <v>15000</v>
      </c>
      <c r="D28" s="16"/>
      <c r="E28" s="17"/>
      <c r="F28" s="20">
        <v>42439</v>
      </c>
      <c r="G28" s="13" t="s">
        <v>17</v>
      </c>
    </row>
    <row r="29" spans="1:7" x14ac:dyDescent="0.25">
      <c r="A29" s="13">
        <v>15</v>
      </c>
      <c r="B29" s="15" t="s">
        <v>33</v>
      </c>
      <c r="C29" s="16">
        <v>15000</v>
      </c>
      <c r="D29" s="16"/>
      <c r="E29" s="17"/>
      <c r="F29" s="20">
        <v>42470</v>
      </c>
      <c r="G29" s="13" t="s">
        <v>17</v>
      </c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/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50" t="s">
        <v>39</v>
      </c>
      <c r="B35" s="51"/>
      <c r="C35" s="23">
        <f>SUM(C15:C34)</f>
        <v>250000</v>
      </c>
      <c r="D35" s="23">
        <f t="shared" ref="D35:E35" si="0">SUM(D15:D34)</f>
        <v>-25000</v>
      </c>
      <c r="E35" s="23">
        <f t="shared" si="0"/>
        <v>12000</v>
      </c>
      <c r="F35" s="13"/>
      <c r="G35" s="25"/>
    </row>
    <row r="36" spans="1:7" x14ac:dyDescent="0.25">
      <c r="A36" s="52" t="s">
        <v>40</v>
      </c>
      <c r="B36" s="53"/>
      <c r="C36" s="16">
        <f>20*15000</f>
        <v>300000</v>
      </c>
      <c r="D36" s="24"/>
      <c r="E36" s="24"/>
      <c r="F36" s="13"/>
      <c r="G36" s="25"/>
    </row>
    <row r="37" spans="1:7" x14ac:dyDescent="0.25">
      <c r="A37" s="54" t="s">
        <v>41</v>
      </c>
      <c r="B37" s="54"/>
      <c r="C37" s="54"/>
      <c r="D37" s="16">
        <f>C36-C35</f>
        <v>50000</v>
      </c>
      <c r="E37" s="26">
        <f>SUM(E15:E36)</f>
        <v>24000</v>
      </c>
      <c r="F37" s="55">
        <f>SUM(D37:E37)</f>
        <v>74000</v>
      </c>
      <c r="G37" s="51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8" t="s">
        <v>42</v>
      </c>
      <c r="B39" s="48"/>
      <c r="C39" s="48"/>
      <c r="D39" s="48"/>
      <c r="E39" s="48"/>
      <c r="F39" s="48"/>
      <c r="G39" s="48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5"/>
      <c r="H3" s="45"/>
      <c r="I3" s="45"/>
      <c r="J3" s="4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  <c r="K5" s="3"/>
    </row>
    <row r="6" spans="1:11" ht="18.75" customHeight="1" x14ac:dyDescent="0.3">
      <c r="A6" s="47" t="s">
        <v>4</v>
      </c>
      <c r="B6" s="47"/>
      <c r="C6" s="47"/>
      <c r="D6" s="47"/>
      <c r="E6" s="47"/>
      <c r="F6" s="47"/>
      <c r="G6" s="47"/>
      <c r="H6" s="5"/>
      <c r="I6" s="5"/>
      <c r="J6" s="4"/>
      <c r="K6" s="3"/>
    </row>
    <row r="7" spans="1:11" ht="7.5" customHeight="1" x14ac:dyDescent="0.3">
      <c r="A7" s="47"/>
      <c r="B7" s="47"/>
      <c r="C7" s="47"/>
      <c r="D7" s="47"/>
      <c r="E7" s="47"/>
      <c r="F7" s="47"/>
      <c r="G7" s="47"/>
      <c r="H7" s="5"/>
      <c r="I7" s="5"/>
      <c r="J7" s="4"/>
      <c r="K7" s="3"/>
    </row>
    <row r="8" spans="1:11" ht="18.75" customHeight="1" x14ac:dyDescent="0.3">
      <c r="A8" s="44" t="s">
        <v>47</v>
      </c>
      <c r="B8" s="44"/>
      <c r="C8" s="44"/>
      <c r="D8" s="44"/>
      <c r="E8" s="44"/>
      <c r="F8" s="44"/>
      <c r="G8" s="44"/>
      <c r="H8" s="44"/>
      <c r="I8" s="5"/>
      <c r="J8" s="4"/>
      <c r="K8" s="3"/>
    </row>
    <row r="9" spans="1:11" ht="18.75" customHeight="1" x14ac:dyDescent="0.3">
      <c r="A9" s="44" t="s">
        <v>44</v>
      </c>
      <c r="B9" s="44"/>
      <c r="C9" s="44"/>
      <c r="D9" s="44"/>
      <c r="E9" s="44"/>
      <c r="F9" s="44"/>
      <c r="G9" s="44"/>
      <c r="H9" s="44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5" t="s">
        <v>45</v>
      </c>
      <c r="B11" s="45"/>
      <c r="C11" s="45"/>
      <c r="D11" s="45"/>
      <c r="E11" s="45"/>
      <c r="F11" s="45"/>
      <c r="G11" s="45"/>
      <c r="H11" s="45"/>
      <c r="I11" s="10"/>
      <c r="J11" s="10"/>
      <c r="K11" s="10"/>
    </row>
    <row r="12" spans="1:11" s="49" customFormat="1" ht="17.25" customHeight="1" x14ac:dyDescent="0.25">
      <c r="A12" s="49" t="s">
        <v>48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42053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15000</v>
      </c>
      <c r="D16" s="17"/>
      <c r="E16" s="17">
        <v>1500</v>
      </c>
      <c r="F16" s="18">
        <v>42094</v>
      </c>
      <c r="G16" s="13" t="s">
        <v>17</v>
      </c>
    </row>
    <row r="17" spans="1:7" x14ac:dyDescent="0.25">
      <c r="A17" s="13">
        <v>3</v>
      </c>
      <c r="B17" s="15" t="s">
        <v>19</v>
      </c>
      <c r="C17" s="16"/>
      <c r="D17" s="17"/>
      <c r="E17" s="17">
        <v>1500</v>
      </c>
      <c r="F17" s="18"/>
      <c r="G17" s="13"/>
    </row>
    <row r="18" spans="1:7" x14ac:dyDescent="0.25">
      <c r="A18" s="13">
        <v>4</v>
      </c>
      <c r="B18" s="15" t="s">
        <v>20</v>
      </c>
      <c r="C18" s="16"/>
      <c r="D18" s="17"/>
      <c r="E18" s="17">
        <v>1500</v>
      </c>
      <c r="F18" s="18"/>
      <c r="G18" s="13"/>
    </row>
    <row r="19" spans="1:7" x14ac:dyDescent="0.25">
      <c r="A19" s="13">
        <v>5</v>
      </c>
      <c r="B19" s="15" t="s">
        <v>21</v>
      </c>
      <c r="C19" s="16">
        <v>40000</v>
      </c>
      <c r="D19" s="13"/>
      <c r="E19" s="17"/>
      <c r="F19" s="18">
        <v>42165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30000</v>
      </c>
      <c r="D21" s="13"/>
      <c r="E21" s="17"/>
      <c r="F21" s="18">
        <v>42227</v>
      </c>
      <c r="G21" s="13" t="s">
        <v>49</v>
      </c>
    </row>
    <row r="22" spans="1:7" x14ac:dyDescent="0.25">
      <c r="A22" s="13">
        <v>8</v>
      </c>
      <c r="B22" s="15" t="s">
        <v>25</v>
      </c>
      <c r="C22" s="16"/>
      <c r="D22" s="17"/>
      <c r="E22" s="17">
        <v>1500</v>
      </c>
      <c r="F22" s="18"/>
      <c r="G22" s="13"/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21">
        <v>57500</v>
      </c>
      <c r="D24" s="17"/>
      <c r="E24" s="17"/>
      <c r="F24" s="20">
        <v>42311</v>
      </c>
      <c r="G24" s="13" t="s">
        <v>49</v>
      </c>
    </row>
    <row r="25" spans="1:7" x14ac:dyDescent="0.25">
      <c r="A25" s="13">
        <v>11</v>
      </c>
      <c r="B25" s="15" t="s">
        <v>28</v>
      </c>
      <c r="C25" s="16"/>
      <c r="D25" s="17"/>
      <c r="E25" s="17">
        <v>1500</v>
      </c>
      <c r="F25" s="20"/>
      <c r="G25" s="13"/>
    </row>
    <row r="26" spans="1:7" x14ac:dyDescent="0.25">
      <c r="A26" s="13">
        <v>12</v>
      </c>
      <c r="B26" s="15" t="s">
        <v>29</v>
      </c>
      <c r="C26" s="16"/>
      <c r="D26" s="17"/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21">
        <v>30000</v>
      </c>
      <c r="D27" s="34"/>
      <c r="E27" s="17">
        <v>1500</v>
      </c>
      <c r="F27" s="20" t="s">
        <v>50</v>
      </c>
      <c r="G27" s="13" t="s">
        <v>31</v>
      </c>
    </row>
    <row r="28" spans="1:7" x14ac:dyDescent="0.25">
      <c r="A28" s="13">
        <v>14</v>
      </c>
      <c r="B28" s="15" t="s">
        <v>32</v>
      </c>
      <c r="C28" s="16"/>
      <c r="D28" s="17"/>
      <c r="E28" s="17">
        <v>1500</v>
      </c>
      <c r="F28" s="20"/>
      <c r="G28" s="13"/>
    </row>
    <row r="29" spans="1:7" x14ac:dyDescent="0.25">
      <c r="A29" s="13">
        <v>15</v>
      </c>
      <c r="B29" s="15" t="s">
        <v>33</v>
      </c>
      <c r="C29" s="16"/>
      <c r="D29" s="17"/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/>
      <c r="D30" s="17"/>
      <c r="E30" s="17">
        <v>1500</v>
      </c>
      <c r="F30" s="20"/>
      <c r="G30" s="13"/>
    </row>
    <row r="31" spans="1:7" x14ac:dyDescent="0.25">
      <c r="A31" s="13">
        <v>17</v>
      </c>
      <c r="B31" s="15" t="s">
        <v>35</v>
      </c>
      <c r="C31" s="21">
        <v>35000</v>
      </c>
      <c r="D31" s="34"/>
      <c r="E31" s="17"/>
      <c r="F31" s="20">
        <v>42522</v>
      </c>
      <c r="G31" s="13" t="s">
        <v>31</v>
      </c>
    </row>
    <row r="32" spans="1:7" x14ac:dyDescent="0.25">
      <c r="A32" s="13">
        <v>18</v>
      </c>
      <c r="B32" s="15" t="s">
        <v>36</v>
      </c>
      <c r="C32" s="16"/>
      <c r="D32" s="17"/>
      <c r="E32" s="17">
        <v>1500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30000</v>
      </c>
      <c r="D34" s="17"/>
      <c r="E34" s="17"/>
      <c r="F34" s="20">
        <v>42623</v>
      </c>
      <c r="G34" s="13" t="s">
        <v>17</v>
      </c>
    </row>
    <row r="35" spans="1:7" x14ac:dyDescent="0.25">
      <c r="A35" s="50" t="s">
        <v>39</v>
      </c>
      <c r="B35" s="51"/>
      <c r="C35" s="23">
        <f>SUM(C15:C34)</f>
        <v>252500</v>
      </c>
      <c r="D35" s="24"/>
      <c r="E35" s="24">
        <f>SUM(E15:E34)</f>
        <v>22500</v>
      </c>
      <c r="F35" s="13"/>
      <c r="G35" s="25"/>
    </row>
    <row r="36" spans="1:7" x14ac:dyDescent="0.25">
      <c r="A36" s="52" t="s">
        <v>40</v>
      </c>
      <c r="B36" s="53"/>
      <c r="C36" s="16">
        <f>20*15000</f>
        <v>300000</v>
      </c>
      <c r="D36" s="24"/>
      <c r="E36" s="24"/>
      <c r="F36" s="13"/>
      <c r="G36" s="25"/>
    </row>
    <row r="37" spans="1:7" x14ac:dyDescent="0.25">
      <c r="A37" s="54" t="s">
        <v>41</v>
      </c>
      <c r="B37" s="54"/>
      <c r="C37" s="54"/>
      <c r="D37" s="16">
        <f>C36-C35</f>
        <v>47500</v>
      </c>
      <c r="E37" s="26">
        <v>22500</v>
      </c>
      <c r="F37" s="55">
        <f>SUM(D37:E37)</f>
        <v>70000</v>
      </c>
      <c r="G37" s="51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8" t="s">
        <v>42</v>
      </c>
      <c r="B39" s="48"/>
      <c r="C39" s="48"/>
      <c r="D39" s="48"/>
      <c r="E39" s="48"/>
      <c r="F39" s="48"/>
      <c r="G39" s="48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F19" sqref="F19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45"/>
      <c r="H3" s="45"/>
      <c r="I3" s="45"/>
      <c r="J3" s="45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4"/>
      <c r="K5" s="3"/>
    </row>
    <row r="6" spans="1:11" ht="18.75" customHeight="1" x14ac:dyDescent="0.3">
      <c r="A6" s="47" t="s">
        <v>4</v>
      </c>
      <c r="B6" s="47"/>
      <c r="C6" s="47"/>
      <c r="D6" s="47"/>
      <c r="E6" s="47"/>
      <c r="F6" s="47"/>
      <c r="G6" s="47"/>
      <c r="H6" s="5"/>
      <c r="I6" s="5"/>
      <c r="J6" s="4"/>
      <c r="K6" s="3"/>
    </row>
    <row r="7" spans="1:11" ht="7.5" customHeight="1" x14ac:dyDescent="0.3">
      <c r="A7" s="47"/>
      <c r="B7" s="47"/>
      <c r="C7" s="47"/>
      <c r="D7" s="47"/>
      <c r="E7" s="47"/>
      <c r="F7" s="47"/>
      <c r="G7" s="47"/>
      <c r="H7" s="5"/>
      <c r="I7" s="5"/>
      <c r="J7" s="4"/>
      <c r="K7" s="3"/>
    </row>
    <row r="8" spans="1:11" ht="18.75" customHeight="1" x14ac:dyDescent="0.3">
      <c r="A8" s="44" t="s">
        <v>51</v>
      </c>
      <c r="B8" s="44"/>
      <c r="C8" s="44"/>
      <c r="D8" s="44"/>
      <c r="E8" s="44"/>
      <c r="F8" s="44"/>
      <c r="G8" s="44"/>
      <c r="H8" s="44"/>
      <c r="I8" s="5"/>
      <c r="J8" s="4"/>
      <c r="K8" s="3"/>
    </row>
    <row r="9" spans="1:11" ht="9" customHeight="1" x14ac:dyDescent="0.25">
      <c r="A9" s="5"/>
      <c r="B9" s="6"/>
      <c r="C9" s="7"/>
      <c r="D9" s="8"/>
      <c r="E9" s="8"/>
      <c r="F9" s="8"/>
      <c r="G9" s="8"/>
      <c r="H9" s="8"/>
      <c r="I9" s="8"/>
      <c r="J9" s="9"/>
      <c r="K9" s="9"/>
    </row>
    <row r="10" spans="1:11" ht="18.75" customHeight="1" x14ac:dyDescent="0.3">
      <c r="A10" s="45" t="s">
        <v>45</v>
      </c>
      <c r="B10" s="45"/>
      <c r="C10" s="45"/>
      <c r="D10" s="45"/>
      <c r="E10" s="45"/>
      <c r="F10" s="45"/>
      <c r="G10" s="45"/>
      <c r="H10" s="45"/>
      <c r="I10" s="10"/>
      <c r="J10" s="10"/>
      <c r="K10" s="10"/>
    </row>
    <row r="11" spans="1:11" s="49" customFormat="1" ht="17.25" customHeight="1" x14ac:dyDescent="0.25">
      <c r="A11" s="49" t="s">
        <v>52</v>
      </c>
    </row>
    <row r="12" spans="1:11" ht="7.5" customHeight="1" x14ac:dyDescent="0.25"/>
    <row r="13" spans="1:11" x14ac:dyDescent="0.25">
      <c r="A13" s="12" t="s">
        <v>9</v>
      </c>
      <c r="B13" s="13" t="s">
        <v>10</v>
      </c>
      <c r="C13" s="14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</row>
    <row r="14" spans="1:11" x14ac:dyDescent="0.25">
      <c r="A14" s="13">
        <v>1</v>
      </c>
      <c r="B14" s="15" t="s">
        <v>16</v>
      </c>
      <c r="C14" s="16">
        <v>15000</v>
      </c>
      <c r="D14" s="13"/>
      <c r="E14" s="17"/>
      <c r="F14" s="18">
        <v>42046</v>
      </c>
      <c r="G14" s="13" t="s">
        <v>17</v>
      </c>
    </row>
    <row r="15" spans="1:11" x14ac:dyDescent="0.25">
      <c r="A15" s="13">
        <v>2</v>
      </c>
      <c r="B15" s="15" t="s">
        <v>18</v>
      </c>
      <c r="C15" s="16">
        <v>15000</v>
      </c>
      <c r="D15" s="17"/>
      <c r="E15" s="17"/>
      <c r="F15" s="18">
        <v>42073</v>
      </c>
      <c r="G15" s="13" t="s">
        <v>17</v>
      </c>
    </row>
    <row r="16" spans="1:11" x14ac:dyDescent="0.25">
      <c r="A16" s="13">
        <v>3</v>
      </c>
      <c r="B16" s="15" t="s">
        <v>19</v>
      </c>
      <c r="C16" s="16">
        <v>15000</v>
      </c>
      <c r="D16" s="13"/>
      <c r="E16" s="17"/>
      <c r="F16" s="18">
        <v>42104</v>
      </c>
      <c r="G16" s="13" t="s">
        <v>17</v>
      </c>
    </row>
    <row r="17" spans="1:7" x14ac:dyDescent="0.25">
      <c r="A17" s="13">
        <v>4</v>
      </c>
      <c r="B17" s="15" t="s">
        <v>20</v>
      </c>
      <c r="C17" s="16">
        <v>15000</v>
      </c>
      <c r="D17" s="17"/>
      <c r="E17" s="17"/>
      <c r="F17" s="18">
        <v>42134</v>
      </c>
      <c r="G17" s="13" t="s">
        <v>17</v>
      </c>
    </row>
    <row r="18" spans="1:7" x14ac:dyDescent="0.25">
      <c r="A18" s="13">
        <v>5</v>
      </c>
      <c r="B18" s="15" t="s">
        <v>21</v>
      </c>
      <c r="C18" s="16">
        <v>15000</v>
      </c>
      <c r="D18" s="13"/>
      <c r="E18" s="17"/>
      <c r="F18" s="18">
        <v>42165</v>
      </c>
      <c r="G18" s="13" t="s">
        <v>17</v>
      </c>
    </row>
    <row r="19" spans="1:7" x14ac:dyDescent="0.25">
      <c r="A19" s="13">
        <v>6</v>
      </c>
      <c r="B19" s="15" t="s">
        <v>22</v>
      </c>
      <c r="C19" s="19">
        <v>0</v>
      </c>
      <c r="D19" s="17">
        <v>15000</v>
      </c>
      <c r="E19" s="17">
        <v>1500</v>
      </c>
      <c r="F19" s="13"/>
      <c r="G19" s="13"/>
    </row>
    <row r="20" spans="1:7" x14ac:dyDescent="0.25">
      <c r="A20" s="13">
        <v>7</v>
      </c>
      <c r="B20" s="15" t="s">
        <v>23</v>
      </c>
      <c r="C20" s="16">
        <v>15000</v>
      </c>
      <c r="D20" s="13"/>
      <c r="E20" s="17"/>
      <c r="F20" s="18">
        <v>42226</v>
      </c>
      <c r="G20" s="13" t="s">
        <v>17</v>
      </c>
    </row>
    <row r="21" spans="1:7" x14ac:dyDescent="0.25">
      <c r="A21" s="13">
        <v>8</v>
      </c>
      <c r="B21" s="15" t="s">
        <v>25</v>
      </c>
      <c r="C21" s="16">
        <v>15000</v>
      </c>
      <c r="D21" s="13"/>
      <c r="E21" s="17"/>
      <c r="F21" s="18">
        <v>42257</v>
      </c>
      <c r="G21" s="13" t="s">
        <v>17</v>
      </c>
    </row>
    <row r="22" spans="1:7" x14ac:dyDescent="0.25">
      <c r="A22" s="13">
        <v>9</v>
      </c>
      <c r="B22" s="15" t="s">
        <v>26</v>
      </c>
      <c r="C22" s="16">
        <v>15000</v>
      </c>
      <c r="D22" s="17"/>
      <c r="E22" s="17"/>
      <c r="F22" s="18">
        <v>42287</v>
      </c>
      <c r="G22" s="13" t="s">
        <v>17</v>
      </c>
    </row>
    <row r="23" spans="1:7" x14ac:dyDescent="0.25">
      <c r="A23" s="13">
        <v>10</v>
      </c>
      <c r="B23" s="15" t="s">
        <v>27</v>
      </c>
      <c r="C23" s="21">
        <v>0</v>
      </c>
      <c r="D23" s="58" t="s">
        <v>53</v>
      </c>
      <c r="E23" s="59"/>
      <c r="F23" s="59"/>
      <c r="G23" s="60"/>
    </row>
    <row r="24" spans="1:7" x14ac:dyDescent="0.25">
      <c r="A24" s="13">
        <v>11</v>
      </c>
      <c r="B24" s="15" t="s">
        <v>28</v>
      </c>
      <c r="C24" s="16">
        <v>15000</v>
      </c>
      <c r="D24" s="17"/>
      <c r="E24" s="17"/>
      <c r="F24" s="20">
        <v>42348</v>
      </c>
      <c r="G24" s="13" t="s">
        <v>17</v>
      </c>
    </row>
    <row r="25" spans="1:7" x14ac:dyDescent="0.25">
      <c r="A25" s="13">
        <v>12</v>
      </c>
      <c r="B25" s="15" t="s">
        <v>29</v>
      </c>
      <c r="C25" s="16">
        <v>15000</v>
      </c>
      <c r="D25" s="17"/>
      <c r="E25" s="17"/>
      <c r="F25" s="20">
        <v>42378</v>
      </c>
      <c r="G25" s="13" t="s">
        <v>17</v>
      </c>
    </row>
    <row r="26" spans="1:7" x14ac:dyDescent="0.25">
      <c r="A26" s="13">
        <v>13</v>
      </c>
      <c r="B26" s="15" t="s">
        <v>30</v>
      </c>
      <c r="C26" s="21">
        <v>0</v>
      </c>
      <c r="D26" s="34"/>
      <c r="E26" s="17">
        <v>1500</v>
      </c>
      <c r="F26" s="20"/>
      <c r="G26" s="13"/>
    </row>
    <row r="27" spans="1:7" x14ac:dyDescent="0.25">
      <c r="A27" s="13">
        <v>14</v>
      </c>
      <c r="B27" s="15" t="s">
        <v>32</v>
      </c>
      <c r="C27" s="16">
        <v>15000</v>
      </c>
      <c r="D27" s="17"/>
      <c r="E27" s="17"/>
      <c r="F27" s="20">
        <v>42439</v>
      </c>
      <c r="G27" s="13" t="s">
        <v>17</v>
      </c>
    </row>
    <row r="28" spans="1:7" x14ac:dyDescent="0.25">
      <c r="A28" s="13">
        <v>15</v>
      </c>
      <c r="B28" s="15" t="s">
        <v>33</v>
      </c>
      <c r="C28" s="21">
        <v>0</v>
      </c>
      <c r="D28" s="34"/>
      <c r="E28" s="17">
        <v>1500</v>
      </c>
      <c r="F28" s="20"/>
      <c r="G28" s="13"/>
    </row>
    <row r="29" spans="1:7" x14ac:dyDescent="0.25">
      <c r="A29" s="13">
        <v>16</v>
      </c>
      <c r="B29" s="15" t="s">
        <v>34</v>
      </c>
      <c r="C29" s="21">
        <v>25000</v>
      </c>
      <c r="D29" s="34"/>
      <c r="E29" s="17"/>
      <c r="F29" s="20">
        <v>42503</v>
      </c>
      <c r="G29" s="13" t="s">
        <v>17</v>
      </c>
    </row>
    <row r="30" spans="1:7" x14ac:dyDescent="0.25">
      <c r="A30" s="13">
        <v>17</v>
      </c>
      <c r="B30" s="15" t="s">
        <v>35</v>
      </c>
      <c r="C30" s="21">
        <v>25000</v>
      </c>
      <c r="D30" s="34"/>
      <c r="E30" s="17"/>
      <c r="F30" s="20">
        <v>42531</v>
      </c>
      <c r="G30" s="13" t="s">
        <v>17</v>
      </c>
    </row>
    <row r="31" spans="1:7" x14ac:dyDescent="0.25">
      <c r="A31" s="13">
        <v>18</v>
      </c>
      <c r="B31" s="15" t="s">
        <v>36</v>
      </c>
      <c r="C31" s="16">
        <v>0</v>
      </c>
      <c r="D31" s="17">
        <v>15000</v>
      </c>
      <c r="E31" s="17">
        <v>1500</v>
      </c>
      <c r="F31" s="20"/>
      <c r="G31" s="13"/>
    </row>
    <row r="32" spans="1:7" x14ac:dyDescent="0.25">
      <c r="A32" s="13">
        <v>19</v>
      </c>
      <c r="B32" s="15" t="s">
        <v>37</v>
      </c>
      <c r="C32" s="21">
        <v>20000</v>
      </c>
      <c r="D32" s="17"/>
      <c r="E32" s="17"/>
      <c r="F32" s="20">
        <v>42564</v>
      </c>
      <c r="G32" s="13" t="s">
        <v>17</v>
      </c>
    </row>
    <row r="33" spans="1:7" x14ac:dyDescent="0.25">
      <c r="A33" s="13">
        <v>20</v>
      </c>
      <c r="B33" s="15" t="s">
        <v>37</v>
      </c>
      <c r="C33" s="21">
        <v>20000</v>
      </c>
      <c r="D33" s="17"/>
      <c r="E33" s="17"/>
      <c r="F33" s="20">
        <v>42592</v>
      </c>
      <c r="G33" s="13" t="s">
        <v>17</v>
      </c>
    </row>
    <row r="34" spans="1:7" x14ac:dyDescent="0.25">
      <c r="A34" s="13">
        <v>21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50" t="s">
        <v>39</v>
      </c>
      <c r="B35" s="51"/>
      <c r="C35" s="23">
        <f>SUM(C14:C34)</f>
        <v>270000</v>
      </c>
      <c r="D35" s="24">
        <f t="shared" ref="D35:E35" si="0">SUM(D14:D34)</f>
        <v>30000</v>
      </c>
      <c r="E35" s="24">
        <f t="shared" si="0"/>
        <v>6000</v>
      </c>
      <c r="F35" s="13"/>
      <c r="G35" s="25"/>
    </row>
    <row r="36" spans="1:7" x14ac:dyDescent="0.25">
      <c r="A36" s="52" t="s">
        <v>54</v>
      </c>
      <c r="B36" s="53"/>
      <c r="C36" s="16">
        <f>21*15000</f>
        <v>315000</v>
      </c>
      <c r="D36" s="24"/>
      <c r="E36" s="24"/>
      <c r="F36" s="13"/>
      <c r="G36" s="25"/>
    </row>
    <row r="37" spans="1:7" x14ac:dyDescent="0.25">
      <c r="A37" s="50" t="s">
        <v>41</v>
      </c>
      <c r="B37" s="51"/>
      <c r="C37" s="16">
        <f>C36-C35</f>
        <v>45000</v>
      </c>
      <c r="D37" s="61" t="s">
        <v>55</v>
      </c>
      <c r="E37" s="62"/>
      <c r="F37" s="63"/>
      <c r="G37" s="24">
        <v>30000</v>
      </c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56" t="s">
        <v>56</v>
      </c>
      <c r="B39" s="56"/>
      <c r="C39" s="56"/>
      <c r="D39" s="56"/>
      <c r="E39" s="56"/>
      <c r="F39" s="56"/>
      <c r="G39" s="56"/>
    </row>
    <row r="40" spans="1:7" x14ac:dyDescent="0.25">
      <c r="A40" s="57" t="s">
        <v>57</v>
      </c>
      <c r="B40" s="57"/>
      <c r="C40" s="57"/>
      <c r="D40" s="57"/>
      <c r="E40" s="57"/>
      <c r="F40" s="57"/>
      <c r="G40" s="57"/>
    </row>
    <row r="41" spans="1:7" x14ac:dyDescent="0.25">
      <c r="A41" s="57" t="s">
        <v>58</v>
      </c>
      <c r="B41" s="57"/>
      <c r="C41" s="57"/>
      <c r="D41" s="57"/>
      <c r="E41" s="57"/>
      <c r="F41" s="57"/>
      <c r="G41" s="57"/>
    </row>
    <row r="42" spans="1:7" x14ac:dyDescent="0.25">
      <c r="A42" s="48" t="s">
        <v>42</v>
      </c>
      <c r="B42" s="48"/>
      <c r="C42" s="48"/>
      <c r="D42" s="48"/>
      <c r="E42" s="48"/>
      <c r="F42" s="48"/>
      <c r="G42" s="48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C48" s="32"/>
      <c r="E48" s="33"/>
    </row>
    <row r="49" spans="2:5" x14ac:dyDescent="0.25">
      <c r="B49" s="31"/>
      <c r="C49" s="32"/>
      <c r="E49" s="33"/>
    </row>
    <row r="50" spans="2:5" x14ac:dyDescent="0.25">
      <c r="B50" s="31"/>
      <c r="C50" s="32"/>
      <c r="E50" s="33"/>
    </row>
    <row r="51" spans="2:5" x14ac:dyDescent="0.25">
      <c r="B51" s="31"/>
      <c r="E51" s="33"/>
    </row>
    <row r="52" spans="2:5" x14ac:dyDescent="0.25">
      <c r="B52" s="31"/>
    </row>
    <row r="53" spans="2:5" x14ac:dyDescent="0.25">
      <c r="B53" s="31"/>
    </row>
    <row r="54" spans="2:5" x14ac:dyDescent="0.25">
      <c r="B54" s="31"/>
    </row>
    <row r="55" spans="2:5" x14ac:dyDescent="0.25">
      <c r="B55" s="31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12" workbookViewId="0">
      <selection activeCell="I45" sqref="I45"/>
    </sheetView>
  </sheetViews>
  <sheetFormatPr baseColWidth="10" defaultRowHeight="15" x14ac:dyDescent="0.25"/>
  <cols>
    <col min="1" max="1" width="3.85546875" style="3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5"/>
      <c r="G3" s="45"/>
      <c r="H3" s="45"/>
      <c r="I3" s="45"/>
      <c r="J3" s="45"/>
      <c r="K3" s="3"/>
    </row>
    <row r="4" spans="1:11" ht="18.75" x14ac:dyDescent="0.3">
      <c r="A4" s="1"/>
      <c r="D4" s="35"/>
      <c r="E4" s="35"/>
      <c r="F4" s="35"/>
      <c r="G4" s="35"/>
      <c r="H4" s="35"/>
      <c r="I4" s="35"/>
      <c r="J4" s="35"/>
      <c r="K4" s="3"/>
    </row>
    <row r="5" spans="1:11" ht="18.75" x14ac:dyDescent="0.3">
      <c r="A5" s="46" t="s">
        <v>3</v>
      </c>
      <c r="B5" s="46"/>
      <c r="C5" s="46"/>
      <c r="D5" s="46"/>
      <c r="E5" s="46"/>
      <c r="F5" s="46"/>
      <c r="G5" s="46"/>
      <c r="H5" s="46"/>
      <c r="I5" s="46"/>
      <c r="J5" s="35"/>
      <c r="K5" s="3"/>
    </row>
    <row r="6" spans="1:11" ht="18.75" customHeight="1" x14ac:dyDescent="0.3">
      <c r="A6" s="47" t="s">
        <v>4</v>
      </c>
      <c r="B6" s="47"/>
      <c r="C6" s="47"/>
      <c r="D6" s="47"/>
      <c r="E6" s="47"/>
      <c r="F6" s="47"/>
      <c r="G6" s="47"/>
      <c r="H6" s="5"/>
      <c r="I6" s="5"/>
      <c r="J6" s="35"/>
      <c r="K6" s="3"/>
    </row>
    <row r="7" spans="1:11" ht="7.5" customHeight="1" x14ac:dyDescent="0.3">
      <c r="A7" s="47"/>
      <c r="B7" s="47"/>
      <c r="C7" s="47"/>
      <c r="D7" s="47"/>
      <c r="E7" s="47"/>
      <c r="F7" s="47"/>
      <c r="G7" s="47"/>
      <c r="H7" s="5"/>
      <c r="I7" s="5"/>
      <c r="J7" s="35"/>
      <c r="K7" s="3"/>
    </row>
    <row r="8" spans="1:11" ht="18.75" customHeight="1" x14ac:dyDescent="0.3">
      <c r="A8" s="44" t="s">
        <v>5</v>
      </c>
      <c r="B8" s="44"/>
      <c r="C8" s="44"/>
      <c r="D8" s="44"/>
      <c r="E8" s="44"/>
      <c r="F8" s="44"/>
      <c r="G8" s="44"/>
      <c r="H8" s="44"/>
      <c r="I8" s="5"/>
      <c r="J8" s="35"/>
      <c r="K8" s="3"/>
    </row>
    <row r="9" spans="1:11" ht="18.75" customHeight="1" x14ac:dyDescent="0.3">
      <c r="A9" s="44" t="s">
        <v>71</v>
      </c>
      <c r="B9" s="44"/>
      <c r="C9" s="44"/>
      <c r="D9" s="44"/>
      <c r="E9" s="44"/>
      <c r="F9" s="44"/>
      <c r="G9" s="44"/>
      <c r="H9" s="44"/>
      <c r="I9" s="5"/>
      <c r="J9" s="35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45" t="s">
        <v>7</v>
      </c>
      <c r="B11" s="45"/>
      <c r="C11" s="45"/>
      <c r="D11" s="45"/>
      <c r="E11" s="45"/>
      <c r="F11" s="45"/>
      <c r="G11" s="45"/>
      <c r="H11" s="45"/>
      <c r="I11" s="10"/>
      <c r="J11" s="10"/>
      <c r="K11" s="10"/>
    </row>
    <row r="12" spans="1:11" s="49" customFormat="1" ht="17.25" customHeight="1" x14ac:dyDescent="0.25">
      <c r="A12" s="49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42452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6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39" t="s">
        <v>35</v>
      </c>
      <c r="C31" s="16"/>
      <c r="D31" s="16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39" t="s">
        <v>36</v>
      </c>
      <c r="C32" s="16"/>
      <c r="D32" s="16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39" t="s">
        <v>37</v>
      </c>
      <c r="C33" s="16"/>
      <c r="D33" s="16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39" t="s">
        <v>38</v>
      </c>
      <c r="C34" s="16">
        <v>36000</v>
      </c>
      <c r="D34" s="16">
        <v>-18000</v>
      </c>
      <c r="E34" s="17">
        <v>1800</v>
      </c>
      <c r="F34" s="20">
        <v>42629</v>
      </c>
      <c r="G34" s="13" t="s">
        <v>17</v>
      </c>
    </row>
    <row r="35" spans="1:7" x14ac:dyDescent="0.25">
      <c r="A35" s="13">
        <v>21</v>
      </c>
      <c r="B35" s="39" t="s">
        <v>59</v>
      </c>
      <c r="C35" s="16">
        <v>18000</v>
      </c>
      <c r="D35" s="13"/>
      <c r="E35" s="17">
        <v>1800</v>
      </c>
      <c r="F35" s="20">
        <v>42670</v>
      </c>
      <c r="G35" s="13" t="s">
        <v>31</v>
      </c>
    </row>
    <row r="36" spans="1:7" x14ac:dyDescent="0.25">
      <c r="A36" s="13">
        <v>22</v>
      </c>
      <c r="B36" s="39" t="s">
        <v>60</v>
      </c>
      <c r="C36" s="16">
        <v>18000</v>
      </c>
      <c r="D36" s="13"/>
      <c r="E36" s="17"/>
      <c r="F36" s="20">
        <v>42684</v>
      </c>
      <c r="G36" s="13" t="s">
        <v>17</v>
      </c>
    </row>
    <row r="37" spans="1:7" x14ac:dyDescent="0.25">
      <c r="A37" s="13">
        <v>23</v>
      </c>
      <c r="B37" s="39" t="s">
        <v>61</v>
      </c>
      <c r="C37" s="16">
        <v>18000</v>
      </c>
      <c r="D37" s="13"/>
      <c r="E37" s="17">
        <v>1800</v>
      </c>
      <c r="F37" s="20">
        <v>42717</v>
      </c>
      <c r="G37" s="13" t="s">
        <v>24</v>
      </c>
    </row>
    <row r="38" spans="1:7" x14ac:dyDescent="0.25">
      <c r="A38" s="13">
        <v>24</v>
      </c>
      <c r="B38" s="39" t="s">
        <v>62</v>
      </c>
      <c r="C38" s="16">
        <v>23000</v>
      </c>
      <c r="D38" s="16">
        <v>-5000</v>
      </c>
      <c r="E38" s="17">
        <v>1800</v>
      </c>
      <c r="F38" s="20">
        <v>42756</v>
      </c>
      <c r="G38" s="13" t="s">
        <v>24</v>
      </c>
    </row>
    <row r="39" spans="1:7" x14ac:dyDescent="0.25">
      <c r="A39" s="13">
        <v>25</v>
      </c>
      <c r="B39" s="39" t="s">
        <v>63</v>
      </c>
      <c r="C39" s="16">
        <v>23000</v>
      </c>
      <c r="D39" s="16"/>
      <c r="E39" s="17">
        <v>2300</v>
      </c>
      <c r="F39" s="20">
        <v>42793</v>
      </c>
      <c r="G39" s="13" t="s">
        <v>31</v>
      </c>
    </row>
    <row r="40" spans="1:7" x14ac:dyDescent="0.25">
      <c r="A40" s="13">
        <v>26</v>
      </c>
      <c r="B40" s="39" t="s">
        <v>64</v>
      </c>
      <c r="C40" s="16">
        <v>23000</v>
      </c>
      <c r="D40" s="16"/>
      <c r="E40" s="17">
        <v>2300</v>
      </c>
      <c r="F40" s="20">
        <v>42807</v>
      </c>
      <c r="G40" s="13" t="s">
        <v>31</v>
      </c>
    </row>
    <row r="41" spans="1:7" x14ac:dyDescent="0.25">
      <c r="A41" s="13">
        <v>27</v>
      </c>
      <c r="B41" s="39" t="s">
        <v>65</v>
      </c>
      <c r="C41" s="16">
        <v>23000</v>
      </c>
      <c r="D41" s="16"/>
      <c r="E41" s="17">
        <v>2300</v>
      </c>
      <c r="F41" s="20">
        <v>42843</v>
      </c>
      <c r="G41" s="13" t="s">
        <v>24</v>
      </c>
    </row>
    <row r="42" spans="1:7" x14ac:dyDescent="0.25">
      <c r="A42" s="13">
        <v>28</v>
      </c>
      <c r="B42" s="39" t="s">
        <v>66</v>
      </c>
      <c r="C42" s="16">
        <v>23000</v>
      </c>
      <c r="D42" s="13"/>
      <c r="E42" s="17">
        <v>2300</v>
      </c>
      <c r="F42" s="20">
        <v>42871</v>
      </c>
      <c r="G42" s="13" t="s">
        <v>24</v>
      </c>
    </row>
    <row r="43" spans="1:7" x14ac:dyDescent="0.25">
      <c r="A43" s="13">
        <v>29</v>
      </c>
      <c r="B43" s="39" t="s">
        <v>67</v>
      </c>
      <c r="C43" s="16">
        <v>23000</v>
      </c>
      <c r="D43" s="13"/>
      <c r="E43" s="17"/>
      <c r="F43" s="20">
        <v>42896</v>
      </c>
      <c r="G43" s="13" t="s">
        <v>17</v>
      </c>
    </row>
    <row r="44" spans="1:7" x14ac:dyDescent="0.25">
      <c r="A44" s="13">
        <v>30</v>
      </c>
      <c r="B44" s="39" t="s">
        <v>68</v>
      </c>
      <c r="C44" s="16">
        <v>23000</v>
      </c>
      <c r="D44" s="13"/>
      <c r="E44" s="17">
        <v>2300</v>
      </c>
      <c r="F44" s="20">
        <v>42927</v>
      </c>
      <c r="G44" s="13" t="s">
        <v>24</v>
      </c>
    </row>
    <row r="45" spans="1:7" x14ac:dyDescent="0.25">
      <c r="A45" s="50" t="s">
        <v>39</v>
      </c>
      <c r="B45" s="51"/>
      <c r="C45" s="23">
        <f>SUM(C15:C44)</f>
        <v>549000</v>
      </c>
      <c r="D45" s="23">
        <f t="shared" ref="D45:E45" si="0">SUM(D15:D44)</f>
        <v>21000</v>
      </c>
      <c r="E45" s="23">
        <f t="shared" si="0"/>
        <v>42100</v>
      </c>
      <c r="F45" s="18">
        <v>42944</v>
      </c>
      <c r="G45" s="41"/>
    </row>
    <row r="46" spans="1:7" x14ac:dyDescent="0.25">
      <c r="A46" s="52" t="s">
        <v>69</v>
      </c>
      <c r="B46" s="53"/>
      <c r="C46" s="16">
        <v>570000</v>
      </c>
      <c r="D46" s="40"/>
      <c r="E46" s="40"/>
      <c r="F46" s="27"/>
      <c r="G46" s="41"/>
    </row>
    <row r="47" spans="1:7" x14ac:dyDescent="0.25">
      <c r="A47" s="54" t="s">
        <v>41</v>
      </c>
      <c r="B47" s="54"/>
      <c r="C47" s="54"/>
      <c r="D47" s="64">
        <f>SUM(D45:E45)</f>
        <v>63100</v>
      </c>
      <c r="E47" s="64"/>
      <c r="F47" s="65"/>
      <c r="G47" s="66"/>
    </row>
    <row r="48" spans="1:7" x14ac:dyDescent="0.25">
      <c r="A48" s="27"/>
      <c r="B48" s="27"/>
      <c r="C48" s="28"/>
      <c r="D48" s="29"/>
      <c r="E48" s="30"/>
      <c r="F48" s="29"/>
      <c r="G48" s="29"/>
    </row>
    <row r="49" spans="1:11" x14ac:dyDescent="0.25">
      <c r="A49" s="48" t="s">
        <v>70</v>
      </c>
      <c r="B49" s="48"/>
      <c r="C49" s="48"/>
      <c r="D49" s="48"/>
      <c r="E49" s="48"/>
      <c r="F49" s="48"/>
      <c r="G49" s="48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C57" s="32"/>
      <c r="E57" s="33"/>
    </row>
    <row r="58" spans="1:11" x14ac:dyDescent="0.25">
      <c r="B58" s="31"/>
      <c r="E58" s="33"/>
    </row>
    <row r="59" spans="1:11" s="2" customFormat="1" x14ac:dyDescent="0.25">
      <c r="A59" s="36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6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6"/>
      <c r="B61" s="31"/>
      <c r="D61"/>
      <c r="E61"/>
      <c r="F61"/>
      <c r="G61"/>
      <c r="H61"/>
      <c r="I61"/>
      <c r="J61"/>
      <c r="K61"/>
    </row>
    <row r="62" spans="1:11" s="2" customFormat="1" x14ac:dyDescent="0.25">
      <c r="A62" s="36"/>
      <c r="B62" s="31"/>
      <c r="D62"/>
      <c r="E62"/>
      <c r="F62"/>
      <c r="G62"/>
      <c r="H62"/>
      <c r="I62"/>
      <c r="J62"/>
      <c r="K62"/>
    </row>
  </sheetData>
  <mergeCells count="15">
    <mergeCell ref="A8:H8"/>
    <mergeCell ref="G3:H3"/>
    <mergeCell ref="I3:J3"/>
    <mergeCell ref="A5:I5"/>
    <mergeCell ref="A6:G6"/>
    <mergeCell ref="A7:G7"/>
    <mergeCell ref="A49:G49"/>
    <mergeCell ref="D47:E47"/>
    <mergeCell ref="A9:H9"/>
    <mergeCell ref="A11:H11"/>
    <mergeCell ref="A12:XFD12"/>
    <mergeCell ref="A45:B45"/>
    <mergeCell ref="A46:B46"/>
    <mergeCell ref="A47:C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49" sqref="F49"/>
    </sheetView>
  </sheetViews>
  <sheetFormatPr baseColWidth="10" defaultRowHeight="15" x14ac:dyDescent="0.25"/>
  <cols>
    <col min="1" max="1" width="3.85546875" style="37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8"/>
      <c r="G3" s="45"/>
      <c r="H3" s="45"/>
      <c r="I3" s="45"/>
      <c r="J3" s="45"/>
      <c r="K3" s="3"/>
    </row>
    <row r="4" spans="1:11" ht="7.5" customHeight="1" x14ac:dyDescent="0.3">
      <c r="A4" s="47"/>
      <c r="B4" s="47"/>
      <c r="C4" s="47"/>
      <c r="D4" s="47"/>
      <c r="E4" s="47"/>
      <c r="F4" s="47"/>
      <c r="G4" s="47"/>
      <c r="H4" s="5"/>
      <c r="I4" s="5"/>
      <c r="J4" s="38"/>
      <c r="K4" s="3"/>
    </row>
    <row r="5" spans="1:11" ht="18.75" customHeight="1" x14ac:dyDescent="0.3">
      <c r="A5" s="44" t="s">
        <v>72</v>
      </c>
      <c r="B5" s="44"/>
      <c r="C5" s="44"/>
      <c r="D5" s="44"/>
      <c r="E5" s="44"/>
      <c r="F5" s="44"/>
      <c r="G5" s="44"/>
      <c r="H5" s="44"/>
      <c r="I5" s="5"/>
      <c r="J5" s="38"/>
      <c r="K5" s="3"/>
    </row>
    <row r="6" spans="1:11" ht="18.75" customHeight="1" x14ac:dyDescent="0.3">
      <c r="A6" s="44" t="s">
        <v>73</v>
      </c>
      <c r="B6" s="44"/>
      <c r="C6" s="44"/>
      <c r="D6" s="44"/>
      <c r="E6" s="44"/>
      <c r="F6" s="44"/>
      <c r="G6" s="44"/>
      <c r="H6" s="44"/>
      <c r="I6" s="5"/>
      <c r="J6" s="38"/>
      <c r="K6" s="3"/>
    </row>
    <row r="7" spans="1:11" ht="7.5" customHeight="1" x14ac:dyDescent="0.25"/>
    <row r="8" spans="1:11" x14ac:dyDescent="0.25">
      <c r="A8" s="12" t="s">
        <v>9</v>
      </c>
      <c r="B8" s="13" t="s">
        <v>10</v>
      </c>
      <c r="C8" s="14" t="s">
        <v>11</v>
      </c>
      <c r="D8" s="13" t="s">
        <v>12</v>
      </c>
      <c r="E8" s="13" t="s">
        <v>13</v>
      </c>
      <c r="F8" s="13" t="s">
        <v>14</v>
      </c>
      <c r="G8" s="13" t="s">
        <v>15</v>
      </c>
    </row>
    <row r="9" spans="1:11" x14ac:dyDescent="0.25">
      <c r="A9" s="13">
        <v>1</v>
      </c>
      <c r="B9" s="15" t="s">
        <v>16</v>
      </c>
      <c r="C9" s="16">
        <v>15000</v>
      </c>
      <c r="D9" s="13"/>
      <c r="E9" s="17"/>
      <c r="F9" s="18">
        <v>42047</v>
      </c>
      <c r="G9" s="13" t="s">
        <v>17</v>
      </c>
    </row>
    <row r="10" spans="1:11" x14ac:dyDescent="0.25">
      <c r="A10" s="13">
        <v>2</v>
      </c>
      <c r="B10" s="15" t="s">
        <v>18</v>
      </c>
      <c r="C10" s="16">
        <v>15000</v>
      </c>
      <c r="D10" s="17"/>
      <c r="E10" s="17"/>
      <c r="F10" s="18">
        <v>42073</v>
      </c>
      <c r="G10" s="13" t="s">
        <v>17</v>
      </c>
    </row>
    <row r="11" spans="1:11" x14ac:dyDescent="0.25">
      <c r="A11" s="13">
        <v>3</v>
      </c>
      <c r="B11" s="15" t="s">
        <v>19</v>
      </c>
      <c r="C11" s="16">
        <v>15000</v>
      </c>
      <c r="D11" s="17"/>
      <c r="E11" s="17"/>
      <c r="F11" s="18">
        <v>42105</v>
      </c>
      <c r="G11" s="13" t="s">
        <v>17</v>
      </c>
    </row>
    <row r="12" spans="1:11" x14ac:dyDescent="0.25">
      <c r="A12" s="13">
        <v>4</v>
      </c>
      <c r="B12" s="15" t="s">
        <v>20</v>
      </c>
      <c r="C12" s="16">
        <v>15000</v>
      </c>
      <c r="D12" s="17"/>
      <c r="E12" s="17"/>
      <c r="F12" s="18">
        <v>42134</v>
      </c>
      <c r="G12" s="13" t="s">
        <v>17</v>
      </c>
    </row>
    <row r="13" spans="1:11" x14ac:dyDescent="0.25">
      <c r="A13" s="13">
        <v>5</v>
      </c>
      <c r="B13" s="15" t="s">
        <v>21</v>
      </c>
      <c r="C13" s="16">
        <v>15000</v>
      </c>
      <c r="D13" s="13"/>
      <c r="E13" s="17"/>
      <c r="F13" s="18">
        <v>42165</v>
      </c>
      <c r="G13" s="13" t="s">
        <v>17</v>
      </c>
    </row>
    <row r="14" spans="1:11" x14ac:dyDescent="0.25">
      <c r="A14" s="13">
        <v>6</v>
      </c>
      <c r="B14" s="15" t="s">
        <v>22</v>
      </c>
      <c r="C14" s="16">
        <v>15000</v>
      </c>
      <c r="D14" s="17"/>
      <c r="E14" s="17"/>
      <c r="F14" s="18">
        <v>42195</v>
      </c>
      <c r="G14" s="13" t="s">
        <v>17</v>
      </c>
    </row>
    <row r="15" spans="1:11" x14ac:dyDescent="0.25">
      <c r="A15" s="13">
        <v>7</v>
      </c>
      <c r="B15" s="15" t="s">
        <v>23</v>
      </c>
      <c r="C15" s="16">
        <v>15000</v>
      </c>
      <c r="D15" s="13"/>
      <c r="E15" s="17"/>
      <c r="F15" s="18">
        <v>42233</v>
      </c>
      <c r="G15" s="13" t="s">
        <v>17</v>
      </c>
    </row>
    <row r="16" spans="1:11" x14ac:dyDescent="0.25">
      <c r="A16" s="13">
        <v>8</v>
      </c>
      <c r="B16" s="15" t="s">
        <v>25</v>
      </c>
      <c r="C16" s="16">
        <v>15000</v>
      </c>
      <c r="D16" s="17"/>
      <c r="E16" s="17"/>
      <c r="F16" s="18">
        <v>42257</v>
      </c>
      <c r="G16" s="13" t="s">
        <v>17</v>
      </c>
    </row>
    <row r="17" spans="1:7" x14ac:dyDescent="0.25">
      <c r="A17" s="13">
        <v>9</v>
      </c>
      <c r="B17" s="15" t="s">
        <v>26</v>
      </c>
      <c r="C17" s="16">
        <v>15000</v>
      </c>
      <c r="D17" s="17"/>
      <c r="E17" s="17"/>
      <c r="F17" s="18">
        <v>42287</v>
      </c>
      <c r="G17" s="13" t="s">
        <v>17</v>
      </c>
    </row>
    <row r="18" spans="1:7" x14ac:dyDescent="0.25">
      <c r="A18" s="13">
        <v>10</v>
      </c>
      <c r="B18" s="15" t="s">
        <v>27</v>
      </c>
      <c r="C18" s="16">
        <v>15000</v>
      </c>
      <c r="D18" s="17"/>
      <c r="E18" s="17"/>
      <c r="F18" s="20">
        <v>42318</v>
      </c>
      <c r="G18" s="13" t="s">
        <v>17</v>
      </c>
    </row>
    <row r="19" spans="1:7" x14ac:dyDescent="0.25">
      <c r="A19" s="13">
        <v>11</v>
      </c>
      <c r="B19" s="15" t="s">
        <v>28</v>
      </c>
      <c r="C19" s="16">
        <v>15000</v>
      </c>
      <c r="D19" s="16"/>
      <c r="E19" s="17"/>
      <c r="F19" s="20">
        <v>42348</v>
      </c>
      <c r="G19" s="13" t="s">
        <v>17</v>
      </c>
    </row>
    <row r="20" spans="1:7" x14ac:dyDescent="0.25">
      <c r="A20" s="13">
        <v>12</v>
      </c>
      <c r="B20" s="15" t="s">
        <v>29</v>
      </c>
      <c r="C20" s="16">
        <v>15000</v>
      </c>
      <c r="D20" s="16"/>
      <c r="E20" s="17"/>
      <c r="F20" s="20">
        <v>42382</v>
      </c>
      <c r="G20" s="13" t="s">
        <v>24</v>
      </c>
    </row>
    <row r="21" spans="1:7" x14ac:dyDescent="0.25">
      <c r="A21" s="13">
        <v>13</v>
      </c>
      <c r="B21" s="15" t="s">
        <v>30</v>
      </c>
      <c r="C21" s="16">
        <v>15000</v>
      </c>
      <c r="D21" s="16"/>
      <c r="E21" s="17"/>
      <c r="F21" s="20">
        <v>42419</v>
      </c>
      <c r="G21" s="13" t="s">
        <v>31</v>
      </c>
    </row>
    <row r="22" spans="1:7" x14ac:dyDescent="0.25">
      <c r="A22" s="13">
        <v>14</v>
      </c>
      <c r="B22" s="15" t="s">
        <v>32</v>
      </c>
      <c r="C22" s="16"/>
      <c r="D22" s="16">
        <v>15000</v>
      </c>
      <c r="E22" s="17">
        <v>1500</v>
      </c>
      <c r="F22" s="20"/>
      <c r="G22" s="13"/>
    </row>
    <row r="23" spans="1:7" x14ac:dyDescent="0.25">
      <c r="A23" s="13">
        <v>15</v>
      </c>
      <c r="B23" s="15" t="s">
        <v>33</v>
      </c>
      <c r="C23" s="16">
        <v>15000</v>
      </c>
      <c r="D23" s="16"/>
      <c r="E23" s="17"/>
      <c r="F23" s="43">
        <v>42470</v>
      </c>
      <c r="G23" s="22" t="s">
        <v>17</v>
      </c>
    </row>
    <row r="24" spans="1:7" x14ac:dyDescent="0.25">
      <c r="A24" s="13">
        <v>16</v>
      </c>
      <c r="B24" s="15" t="s">
        <v>34</v>
      </c>
      <c r="C24" s="16">
        <v>15000</v>
      </c>
      <c r="E24" s="17"/>
      <c r="F24" s="20" t="s">
        <v>84</v>
      </c>
      <c r="G24" s="13"/>
    </row>
    <row r="25" spans="1:7" x14ac:dyDescent="0.25">
      <c r="A25" s="13">
        <v>17</v>
      </c>
      <c r="B25" s="39" t="s">
        <v>35</v>
      </c>
      <c r="C25" s="16">
        <v>15000</v>
      </c>
      <c r="D25" s="16"/>
      <c r="E25" s="17"/>
      <c r="F25" s="20">
        <v>42535</v>
      </c>
      <c r="G25" s="13" t="s">
        <v>24</v>
      </c>
    </row>
    <row r="26" spans="1:7" x14ac:dyDescent="0.25">
      <c r="A26" s="13">
        <v>18</v>
      </c>
      <c r="B26" s="39" t="s">
        <v>36</v>
      </c>
      <c r="C26" s="16">
        <v>15000</v>
      </c>
      <c r="D26" s="16"/>
      <c r="E26" s="17"/>
      <c r="F26" s="20">
        <v>42578</v>
      </c>
      <c r="G26" s="13" t="s">
        <v>24</v>
      </c>
    </row>
    <row r="27" spans="1:7" x14ac:dyDescent="0.25">
      <c r="A27" s="13">
        <v>19</v>
      </c>
      <c r="B27" s="39" t="s">
        <v>37</v>
      </c>
      <c r="C27" s="16">
        <v>15000</v>
      </c>
      <c r="D27" s="16"/>
      <c r="E27" s="17"/>
      <c r="F27" s="20">
        <v>42592</v>
      </c>
      <c r="G27" s="13" t="s">
        <v>17</v>
      </c>
    </row>
    <row r="28" spans="1:7" x14ac:dyDescent="0.25">
      <c r="A28" s="13">
        <v>20</v>
      </c>
      <c r="B28" s="39" t="s">
        <v>38</v>
      </c>
      <c r="C28" s="16"/>
      <c r="D28" s="16">
        <v>15000</v>
      </c>
      <c r="E28" s="17">
        <v>1500</v>
      </c>
      <c r="F28" s="20"/>
      <c r="G28" s="13"/>
    </row>
    <row r="29" spans="1:7" x14ac:dyDescent="0.25">
      <c r="A29" s="13">
        <v>21</v>
      </c>
      <c r="B29" s="39" t="s">
        <v>59</v>
      </c>
      <c r="C29" s="16"/>
      <c r="D29" s="16">
        <v>15000</v>
      </c>
      <c r="E29" s="17">
        <v>1500</v>
      </c>
      <c r="F29" s="20"/>
      <c r="G29" s="13"/>
    </row>
    <row r="30" spans="1:7" x14ac:dyDescent="0.25">
      <c r="A30" s="13">
        <v>22</v>
      </c>
      <c r="B30" s="39" t="s">
        <v>60</v>
      </c>
      <c r="C30" s="16">
        <v>30000</v>
      </c>
      <c r="D30" s="16">
        <v>-15000</v>
      </c>
      <c r="E30" s="17"/>
      <c r="F30" s="20">
        <v>42676</v>
      </c>
      <c r="G30" s="13" t="s">
        <v>17</v>
      </c>
    </row>
    <row r="31" spans="1:7" x14ac:dyDescent="0.25">
      <c r="A31" s="13">
        <v>23</v>
      </c>
      <c r="B31" s="39" t="s">
        <v>61</v>
      </c>
      <c r="C31" s="16">
        <v>15000</v>
      </c>
      <c r="D31" s="13"/>
      <c r="E31" s="17"/>
      <c r="F31" s="20">
        <v>42717</v>
      </c>
      <c r="G31" s="13" t="s">
        <v>17</v>
      </c>
    </row>
    <row r="32" spans="1:7" x14ac:dyDescent="0.25">
      <c r="A32" s="13">
        <v>24</v>
      </c>
      <c r="B32" s="39" t="s">
        <v>62</v>
      </c>
      <c r="C32" s="16">
        <v>15000</v>
      </c>
      <c r="D32" s="16"/>
      <c r="E32" s="17"/>
      <c r="F32" s="20">
        <v>42752</v>
      </c>
      <c r="G32" s="13" t="s">
        <v>24</v>
      </c>
    </row>
    <row r="33" spans="1:7" x14ac:dyDescent="0.25">
      <c r="A33" s="13">
        <v>25</v>
      </c>
      <c r="B33" s="39" t="s">
        <v>63</v>
      </c>
      <c r="C33" s="16">
        <v>20000</v>
      </c>
      <c r="D33" s="16"/>
      <c r="E33" s="17"/>
      <c r="F33" s="20">
        <v>42779</v>
      </c>
      <c r="G33" s="13" t="s">
        <v>24</v>
      </c>
    </row>
    <row r="34" spans="1:7" x14ac:dyDescent="0.25">
      <c r="A34" s="13">
        <v>26</v>
      </c>
      <c r="B34" s="39" t="s">
        <v>64</v>
      </c>
      <c r="C34" s="16">
        <v>20000</v>
      </c>
      <c r="D34" s="16"/>
      <c r="E34" s="17"/>
      <c r="F34" s="20">
        <v>42804</v>
      </c>
      <c r="G34" s="13" t="s">
        <v>17</v>
      </c>
    </row>
    <row r="35" spans="1:7" x14ac:dyDescent="0.25">
      <c r="A35" s="13">
        <v>27</v>
      </c>
      <c r="B35" s="39" t="s">
        <v>65</v>
      </c>
      <c r="C35" s="16">
        <v>20000</v>
      </c>
      <c r="D35" s="16"/>
      <c r="E35" s="17"/>
      <c r="F35" s="20">
        <v>42835</v>
      </c>
      <c r="G35" s="13" t="s">
        <v>17</v>
      </c>
    </row>
    <row r="36" spans="1:7" x14ac:dyDescent="0.25">
      <c r="A36" s="13">
        <v>28</v>
      </c>
      <c r="B36" s="39" t="s">
        <v>66</v>
      </c>
      <c r="C36" s="16">
        <v>20000</v>
      </c>
      <c r="D36" s="13"/>
      <c r="E36" s="17"/>
      <c r="F36" s="20">
        <v>42865</v>
      </c>
      <c r="G36" s="13" t="s">
        <v>17</v>
      </c>
    </row>
    <row r="37" spans="1:7" x14ac:dyDescent="0.25">
      <c r="A37" s="13">
        <v>29</v>
      </c>
      <c r="B37" s="39" t="s">
        <v>67</v>
      </c>
      <c r="C37" s="16">
        <v>20000</v>
      </c>
      <c r="D37" s="13"/>
      <c r="E37" s="17"/>
      <c r="F37" s="20">
        <v>42896</v>
      </c>
      <c r="G37" s="13" t="s">
        <v>17</v>
      </c>
    </row>
    <row r="38" spans="1:7" x14ac:dyDescent="0.25">
      <c r="A38" s="13">
        <v>30</v>
      </c>
      <c r="B38" s="39" t="s">
        <v>68</v>
      </c>
      <c r="C38" s="16">
        <v>20000</v>
      </c>
      <c r="D38" s="13"/>
      <c r="E38" s="17"/>
      <c r="F38" s="20">
        <v>42926</v>
      </c>
      <c r="G38" s="13" t="s">
        <v>17</v>
      </c>
    </row>
    <row r="39" spans="1:7" x14ac:dyDescent="0.25">
      <c r="A39" s="13">
        <v>31</v>
      </c>
      <c r="B39" s="39" t="s">
        <v>74</v>
      </c>
      <c r="C39" s="16"/>
      <c r="D39" s="16">
        <v>20000</v>
      </c>
      <c r="E39" s="17">
        <v>2000</v>
      </c>
      <c r="F39" s="20"/>
      <c r="G39" s="13"/>
    </row>
    <row r="40" spans="1:7" x14ac:dyDescent="0.25">
      <c r="A40" s="13">
        <v>32</v>
      </c>
      <c r="B40" s="39" t="s">
        <v>75</v>
      </c>
      <c r="C40" s="16">
        <v>40000</v>
      </c>
      <c r="D40" s="16">
        <v>-20000</v>
      </c>
      <c r="E40" s="17"/>
      <c r="F40" s="20">
        <v>42988</v>
      </c>
      <c r="G40" s="13" t="s">
        <v>17</v>
      </c>
    </row>
    <row r="41" spans="1:7" x14ac:dyDescent="0.25">
      <c r="A41" s="13">
        <v>33</v>
      </c>
      <c r="B41" s="39" t="s">
        <v>76</v>
      </c>
      <c r="C41" s="16">
        <v>20000</v>
      </c>
      <c r="D41" s="16"/>
      <c r="E41" s="17"/>
      <c r="F41" s="20">
        <v>43018</v>
      </c>
      <c r="G41" s="13" t="s">
        <v>17</v>
      </c>
    </row>
    <row r="42" spans="1:7" x14ac:dyDescent="0.25">
      <c r="A42" s="13">
        <v>34</v>
      </c>
      <c r="B42" s="39" t="s">
        <v>77</v>
      </c>
      <c r="C42" s="16">
        <v>20000</v>
      </c>
      <c r="D42" s="13"/>
      <c r="E42" s="17"/>
      <c r="F42" s="20">
        <v>42685</v>
      </c>
      <c r="G42" s="13" t="s">
        <v>17</v>
      </c>
    </row>
    <row r="43" spans="1:7" x14ac:dyDescent="0.25">
      <c r="A43" s="13">
        <v>35</v>
      </c>
      <c r="B43" s="39" t="s">
        <v>78</v>
      </c>
      <c r="C43" s="16">
        <v>20000</v>
      </c>
      <c r="D43" s="13"/>
      <c r="E43" s="17"/>
      <c r="F43" s="20">
        <v>42714</v>
      </c>
      <c r="G43" s="13" t="s">
        <v>17</v>
      </c>
    </row>
    <row r="44" spans="1:7" x14ac:dyDescent="0.25">
      <c r="A44" s="13">
        <v>36</v>
      </c>
      <c r="B44" s="39" t="s">
        <v>79</v>
      </c>
      <c r="C44" s="16">
        <v>20000</v>
      </c>
      <c r="D44" s="16"/>
      <c r="E44" s="17"/>
      <c r="F44" s="20">
        <v>42745</v>
      </c>
      <c r="G44" s="13" t="s">
        <v>17</v>
      </c>
    </row>
    <row r="45" spans="1:7" x14ac:dyDescent="0.25">
      <c r="A45" s="13">
        <v>37</v>
      </c>
      <c r="B45" s="15" t="s">
        <v>81</v>
      </c>
      <c r="C45" s="16">
        <v>20000</v>
      </c>
      <c r="D45" s="16"/>
      <c r="E45" s="17"/>
      <c r="F45" s="20">
        <v>43146</v>
      </c>
      <c r="G45" s="13" t="s">
        <v>24</v>
      </c>
    </row>
    <row r="46" spans="1:7" x14ac:dyDescent="0.25">
      <c r="A46" s="13">
        <v>38</v>
      </c>
      <c r="B46" s="15" t="s">
        <v>82</v>
      </c>
      <c r="C46" s="16">
        <v>20000</v>
      </c>
      <c r="D46" s="16"/>
      <c r="E46" s="17"/>
      <c r="F46" s="20">
        <v>43169</v>
      </c>
      <c r="G46" s="13" t="s">
        <v>17</v>
      </c>
    </row>
    <row r="47" spans="1:7" x14ac:dyDescent="0.25">
      <c r="A47" s="54" t="s">
        <v>83</v>
      </c>
      <c r="B47" s="54"/>
      <c r="C47" s="42">
        <f>SUM(C9:C46)</f>
        <v>610000</v>
      </c>
      <c r="D47" s="42">
        <f t="shared" ref="D47:E47" si="0">SUM(D9:D46)</f>
        <v>30000</v>
      </c>
      <c r="E47" s="42">
        <f t="shared" si="0"/>
        <v>6500</v>
      </c>
      <c r="F47" s="67">
        <f>D47+E47</f>
        <v>36500</v>
      </c>
      <c r="G47" s="68"/>
    </row>
    <row r="48" spans="1:7" x14ac:dyDescent="0.25">
      <c r="A48" s="48" t="s">
        <v>80</v>
      </c>
      <c r="B48" s="48"/>
      <c r="C48" s="48"/>
      <c r="D48" s="48"/>
      <c r="E48" s="48"/>
      <c r="F48" s="48"/>
      <c r="G48" s="48"/>
    </row>
    <row r="49" spans="1:11" x14ac:dyDescent="0.25">
      <c r="B49" s="31"/>
      <c r="C49" s="32"/>
      <c r="E49" s="33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E57" s="33"/>
    </row>
    <row r="58" spans="1:11" s="2" customFormat="1" x14ac:dyDescent="0.25">
      <c r="A58" s="37"/>
      <c r="B58" s="31"/>
      <c r="D58"/>
      <c r="E58"/>
      <c r="F58"/>
      <c r="G58"/>
      <c r="H58"/>
      <c r="I58"/>
      <c r="J58"/>
      <c r="K58"/>
    </row>
    <row r="59" spans="1:11" s="2" customFormat="1" x14ac:dyDescent="0.25">
      <c r="A59" s="37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7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7"/>
      <c r="B61" s="31"/>
      <c r="D61"/>
      <c r="E61"/>
      <c r="F61"/>
      <c r="G61"/>
      <c r="H61"/>
      <c r="I61"/>
      <c r="J61"/>
      <c r="K61"/>
    </row>
  </sheetData>
  <mergeCells count="8">
    <mergeCell ref="G3:H3"/>
    <mergeCell ref="I3:J3"/>
    <mergeCell ref="A4:G4"/>
    <mergeCell ref="A5:H5"/>
    <mergeCell ref="A48:G48"/>
    <mergeCell ref="A6:H6"/>
    <mergeCell ref="A47:B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 DIABATE</vt:lpstr>
      <vt:lpstr>Mme NADEGE</vt:lpstr>
      <vt:lpstr>M KONE FAKO</vt:lpstr>
      <vt:lpstr>Mme ROSE</vt:lpstr>
      <vt:lpstr>M DIABATE 2017</vt:lpstr>
      <vt:lpstr>M SORO KAGNENEDJE NOUIL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cp:lastPrinted>2018-03-11T19:33:44Z</cp:lastPrinted>
  <dcterms:created xsi:type="dcterms:W3CDTF">2016-09-30T18:40:56Z</dcterms:created>
  <dcterms:modified xsi:type="dcterms:W3CDTF">2018-03-11T19:34:57Z</dcterms:modified>
</cp:coreProperties>
</file>