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AGAYOGO AMADOU\CCGIM\CCGIM 2018\PROPRIETAIRES\SIDIBE KADIATOU\DOCUMENTS\"/>
    </mc:Choice>
  </mc:AlternateContent>
  <bookViews>
    <workbookView xWindow="0" yWindow="0" windowWidth="19440" windowHeight="7755" firstSheet="4" activeTab="8"/>
  </bookViews>
  <sheets>
    <sheet name="MENUISIER A01" sheetId="15" r:id="rId1"/>
    <sheet name="FERRONIER A01+A14" sheetId="14" r:id="rId2"/>
    <sheet name="Peintre A01" sheetId="12" r:id="rId3"/>
    <sheet name="Maconnerie" sheetId="1" r:id="rId4"/>
    <sheet name="Carreauleur" sheetId="2" r:id="rId5"/>
    <sheet name="Peintre A14 B04" sheetId="3" r:id="rId6"/>
    <sheet name="MENUISIER VITRIER" sheetId="7" r:id="rId7"/>
    <sheet name="MENUISIER " sheetId="8" r:id="rId8"/>
    <sheet name="ELETRICIEN" sheetId="10" r:id="rId9"/>
    <sheet name="PLOMBERIE" sheetId="11" r:id="rId10"/>
    <sheet name="DEVIS" sheetId="4" r:id="rId11"/>
    <sheet name="Maconnerie Projet" sheetId="16" r:id="rId12"/>
    <sheet name="PLOMBERIE Projet" sheetId="17" r:id="rId13"/>
    <sheet name="Peintre A14 B04 (2)" sheetId="18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8" l="1"/>
  <c r="E11" i="18"/>
  <c r="E10" i="18"/>
  <c r="E9" i="18"/>
  <c r="E8" i="18"/>
  <c r="E7" i="18"/>
  <c r="E6" i="18"/>
  <c r="E5" i="18"/>
  <c r="E4" i="18"/>
  <c r="E13" i="18" s="1"/>
  <c r="E3" i="18"/>
  <c r="E2" i="18"/>
  <c r="E20" i="17"/>
  <c r="E19" i="17"/>
  <c r="E18" i="17"/>
  <c r="E17" i="17"/>
  <c r="E4" i="16"/>
  <c r="E5" i="16"/>
  <c r="E8" i="17"/>
  <c r="E9" i="17"/>
  <c r="E7" i="17"/>
  <c r="E6" i="17"/>
  <c r="E5" i="17"/>
  <c r="E4" i="17"/>
  <c r="E3" i="17"/>
  <c r="E2" i="17"/>
  <c r="E3" i="16"/>
  <c r="E2" i="16"/>
  <c r="E5" i="4"/>
  <c r="E21" i="17" l="1"/>
  <c r="E6" i="16"/>
  <c r="E10" i="17"/>
  <c r="E29" i="8"/>
  <c r="E30" i="8"/>
  <c r="E31" i="8"/>
  <c r="E32" i="8"/>
  <c r="E33" i="8"/>
  <c r="E28" i="8"/>
  <c r="E2" i="4" l="1"/>
  <c r="E7" i="1" l="1"/>
  <c r="E3" i="1"/>
  <c r="E4" i="1"/>
  <c r="E5" i="1"/>
  <c r="E6" i="1"/>
  <c r="E28" i="11"/>
  <c r="E27" i="11"/>
  <c r="E26" i="11"/>
  <c r="E25" i="11"/>
  <c r="E24" i="11"/>
  <c r="E4" i="2" l="1"/>
  <c r="E16" i="11"/>
  <c r="E6" i="4" l="1"/>
  <c r="E10" i="3"/>
  <c r="E5" i="15"/>
  <c r="E4" i="15"/>
  <c r="E3" i="15"/>
  <c r="E2" i="15"/>
  <c r="E6" i="15" l="1"/>
  <c r="E3" i="4"/>
  <c r="E8" i="4"/>
  <c r="E9" i="4"/>
  <c r="E10" i="4"/>
  <c r="E11" i="4"/>
  <c r="E20" i="4"/>
  <c r="E3" i="14"/>
  <c r="E26" i="8"/>
  <c r="E25" i="8"/>
  <c r="E24" i="8"/>
  <c r="E23" i="8"/>
  <c r="E12" i="4" l="1"/>
  <c r="E4" i="4"/>
  <c r="E2" i="14"/>
  <c r="E4" i="14" s="1"/>
  <c r="E10" i="12"/>
  <c r="E9" i="12"/>
  <c r="E8" i="12"/>
  <c r="E7" i="12"/>
  <c r="E6" i="12"/>
  <c r="E5" i="12"/>
  <c r="E4" i="12"/>
  <c r="E3" i="12"/>
  <c r="E2" i="12"/>
  <c r="E11" i="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7" i="11"/>
  <c r="E18" i="11"/>
  <c r="E19" i="11"/>
  <c r="E20" i="11"/>
  <c r="E21" i="11"/>
  <c r="E22" i="11"/>
  <c r="E23" i="11"/>
  <c r="E2" i="11"/>
  <c r="E3" i="10"/>
  <c r="E4" i="10"/>
  <c r="E5" i="10"/>
  <c r="E2" i="10"/>
  <c r="E3" i="8"/>
  <c r="E6" i="8"/>
  <c r="E10" i="8"/>
  <c r="E22" i="8"/>
  <c r="E20" i="8"/>
  <c r="E19" i="8"/>
  <c r="E18" i="8"/>
  <c r="E17" i="8"/>
  <c r="E16" i="8"/>
  <c r="E27" i="8"/>
  <c r="E21" i="8"/>
  <c r="E15" i="8"/>
  <c r="E14" i="8"/>
  <c r="E5" i="3"/>
  <c r="E6" i="3"/>
  <c r="E7" i="3"/>
  <c r="E8" i="3"/>
  <c r="E9" i="3"/>
  <c r="E12" i="3"/>
  <c r="E29" i="11" l="1"/>
  <c r="E11" i="12"/>
  <c r="E6" i="10"/>
  <c r="E4" i="8"/>
  <c r="E5" i="8"/>
  <c r="E7" i="8"/>
  <c r="E8" i="8"/>
  <c r="E9" i="8"/>
  <c r="E11" i="8"/>
  <c r="E12" i="8"/>
  <c r="E13" i="8"/>
  <c r="E2" i="8"/>
  <c r="E34" i="8" s="1"/>
  <c r="E7" i="7" l="1"/>
  <c r="E6" i="7"/>
  <c r="E5" i="7"/>
  <c r="E4" i="7"/>
  <c r="E3" i="7"/>
  <c r="E2" i="7"/>
  <c r="E8" i="7" l="1"/>
  <c r="E4" i="3"/>
  <c r="E3" i="3"/>
  <c r="E2" i="3"/>
  <c r="E2" i="2"/>
  <c r="E3" i="2"/>
  <c r="E6" i="2"/>
  <c r="E7" i="2"/>
  <c r="E8" i="2"/>
  <c r="E5" i="2"/>
  <c r="E2" i="1"/>
  <c r="E8" i="1" s="1"/>
  <c r="E13" i="3" l="1"/>
  <c r="E13" i="4"/>
  <c r="E19" i="4" s="1"/>
  <c r="E9" i="2"/>
  <c r="E21" i="4" l="1"/>
</calcChain>
</file>

<file path=xl/sharedStrings.xml><?xml version="1.0" encoding="utf-8"?>
<sst xmlns="http://schemas.openxmlformats.org/spreadsheetml/2006/main" count="264" uniqueCount="129">
  <si>
    <t>N°</t>
  </si>
  <si>
    <t>DESIGNATION</t>
  </si>
  <si>
    <t>QTE</t>
  </si>
  <si>
    <t>PU</t>
  </si>
  <si>
    <t>MONTANT</t>
  </si>
  <si>
    <t>Une brouette de sable</t>
  </si>
  <si>
    <t>CIMENT NOIR</t>
  </si>
  <si>
    <t>Main d'œuvre</t>
  </si>
  <si>
    <t>TOTAL A PAYER</t>
  </si>
  <si>
    <t>Paquet CAROCOL</t>
  </si>
  <si>
    <t>CIMENT BLANC Kg</t>
  </si>
  <si>
    <t>Carreaux sol CUISINE m2</t>
  </si>
  <si>
    <t>COLORANT VERT</t>
  </si>
  <si>
    <t>COLORANT JAUNE</t>
  </si>
  <si>
    <t>CARREAULEUR</t>
  </si>
  <si>
    <t>Carreaux  BLANC MUR DOUCHE m2</t>
  </si>
  <si>
    <t xml:space="preserve">PAIRE DE NAKO 7 LAMES </t>
  </si>
  <si>
    <t xml:space="preserve">PAIRE DE NAKO 6 LAMES </t>
  </si>
  <si>
    <t>LAME 39 cm</t>
  </si>
  <si>
    <t>VACHETTE PORTE CH P</t>
  </si>
  <si>
    <t>CONTRE PLAQUE 15mm</t>
  </si>
  <si>
    <t>CROCHETS PORTE SALON</t>
  </si>
  <si>
    <t xml:space="preserve">SERRURE DE DOUCHE </t>
  </si>
  <si>
    <t>GRILLE ANTI RAT 3m</t>
  </si>
  <si>
    <t>8 BAGUETTES</t>
  </si>
  <si>
    <t>POINTES ACIES</t>
  </si>
  <si>
    <t>SERRURE PORTE SALON EXT</t>
  </si>
  <si>
    <t>VITRIER</t>
  </si>
  <si>
    <t>ELECTRICIEN</t>
  </si>
  <si>
    <t>PLOMBIER</t>
  </si>
  <si>
    <t>MACONNERIE</t>
  </si>
  <si>
    <t>REGLETTE SALON</t>
  </si>
  <si>
    <t xml:space="preserve">Main d'œuvre </t>
  </si>
  <si>
    <t>WC CHASSE BASSE A POUSSOIR</t>
  </si>
  <si>
    <t>CUIVRES (m)</t>
  </si>
  <si>
    <t>ROBINET COLONNE DE DOUCHE</t>
  </si>
  <si>
    <t>POT ORIGINAL 30Kgs</t>
  </si>
  <si>
    <t>POT SUPER 30Kgs EXTERIEUR</t>
  </si>
  <si>
    <t>POT ECO + 30 Kgs</t>
  </si>
  <si>
    <t>POT LUEPLEINE 20Kgs</t>
  </si>
  <si>
    <t>BOITE LUEPLEINE 4Kgs</t>
  </si>
  <si>
    <t>BIDON DILUANT 4L</t>
  </si>
  <si>
    <t>SERRURE DE CHAMBRE</t>
  </si>
  <si>
    <t>TRANSPOT</t>
  </si>
  <si>
    <t>CADRE DE PORTE SALON</t>
  </si>
  <si>
    <t>PORTE PLEINE SALON</t>
  </si>
  <si>
    <t>FEUILLES DE TOLE</t>
  </si>
  <si>
    <t>POINTES 8</t>
  </si>
  <si>
    <t>FEUILLES DE CONTRE PLAQUE PLAFON</t>
  </si>
  <si>
    <t>2m DE PASSE ALU</t>
  </si>
  <si>
    <t>PORTE ISO</t>
  </si>
  <si>
    <t xml:space="preserve">VACHETTE PORTE </t>
  </si>
  <si>
    <t>CANON PORTE  SALON</t>
  </si>
  <si>
    <t xml:space="preserve">CANON PORTE  </t>
  </si>
  <si>
    <t>CADRE DE PORTE ISO</t>
  </si>
  <si>
    <t>1/2 PAQUET DE POINTES 4</t>
  </si>
  <si>
    <t>GLOBE PLASTIC</t>
  </si>
  <si>
    <t>COUVERCLE DE WC</t>
  </si>
  <si>
    <t>COUVERCLE DE CHASSE WC</t>
  </si>
  <si>
    <t>PORTE SALON</t>
  </si>
  <si>
    <t>SYPHON SOL DE DOUCHE</t>
  </si>
  <si>
    <t>SYPHON 40</t>
  </si>
  <si>
    <t>ETAIN</t>
  </si>
  <si>
    <t>ROBINET D'ARRET</t>
  </si>
  <si>
    <t>MAMELON</t>
  </si>
  <si>
    <t>COUDE SUDO</t>
  </si>
  <si>
    <t>COLLIER DE GOUTIERE</t>
  </si>
  <si>
    <t>TUBE TENGIT COLLE</t>
  </si>
  <si>
    <t>TEFLON</t>
  </si>
  <si>
    <t>ROBINET LAVABO</t>
  </si>
  <si>
    <t>BOUCHE GOUTIERE</t>
  </si>
  <si>
    <t>DESCENTE DE GOUTIERE</t>
  </si>
  <si>
    <t>BARRE DE TUYEAU D100</t>
  </si>
  <si>
    <t>COUDE D100</t>
  </si>
  <si>
    <t>TRANSPORT</t>
  </si>
  <si>
    <t>TOTAL DES DEVIS</t>
  </si>
  <si>
    <t>AVANCES</t>
  </si>
  <si>
    <t>CAUTIONS</t>
  </si>
  <si>
    <t>FORFAIT REPARATION MARINE</t>
  </si>
  <si>
    <t>PEINTRE A14 + B04</t>
  </si>
  <si>
    <t>PEINTRE A01</t>
  </si>
  <si>
    <t>LOYERS CCGIM 6 MOIS (MARS 2018 A AOUT 2018)</t>
  </si>
  <si>
    <t>COMMISSION CCGIM (Transport-suivi-pourboire) 10%</t>
  </si>
  <si>
    <t>LAME teintée 50 cm</t>
  </si>
  <si>
    <t>LAME 38 cm</t>
  </si>
  <si>
    <t>PAUMELLES DROITES</t>
  </si>
  <si>
    <t>PAIRE DE PAUMELLES UNIVERSELLES</t>
  </si>
  <si>
    <t>AIMANT PLACARD</t>
  </si>
  <si>
    <t>POIGNET DE PLACARD</t>
  </si>
  <si>
    <t xml:space="preserve">LE MACON: M CHACOUL : 04 88 66 11 - 73 24 33 17 - </t>
  </si>
  <si>
    <t>LE CARREAULEUR:  M KADER : 05 73 23 84</t>
  </si>
  <si>
    <t>LE PEINTRE: M KONE YACOU: 09 67 71 81 - 05 25 44 86</t>
  </si>
  <si>
    <t xml:space="preserve">LE PEINTRE: M KONE YACOU : 05 25 44 86 - 09 67 71 81 </t>
  </si>
  <si>
    <t>LE MENUISIER: M SOUMAHORO KANTE SEYDOU: 01 35 41 24</t>
  </si>
  <si>
    <t>LE MENUISIER : M SOUMAHORO KANTE SEYDOU: 01 35 41 24</t>
  </si>
  <si>
    <t>L'ELECTRICIEN: M DAGNOGO SALIF : 06 63 01 41</t>
  </si>
  <si>
    <t>DEPENSES</t>
  </si>
  <si>
    <t>RECETTES</t>
  </si>
  <si>
    <t>AVOIRS CCGIM</t>
  </si>
  <si>
    <t>PORTION A01</t>
  </si>
  <si>
    <t>SERRURE PORTION B04</t>
  </si>
  <si>
    <t xml:space="preserve">FERRONNIER </t>
  </si>
  <si>
    <t>ECHAFFAUDAGE</t>
  </si>
  <si>
    <t>MENUISIER A01</t>
  </si>
  <si>
    <t>MENUISIER A14+B04</t>
  </si>
  <si>
    <t xml:space="preserve">COLLIER DE COLONNE DE DOUCHE </t>
  </si>
  <si>
    <t>Carreaux cassé</t>
  </si>
  <si>
    <t>LE VENDEUR DE SABLE  ET CIMENT: M KASSOUM: 06 32 33 19</t>
  </si>
  <si>
    <t>BOITE TANGIT 1KG</t>
  </si>
  <si>
    <t>COUDE 75</t>
  </si>
  <si>
    <t>BARRE DE TUYEAU 75</t>
  </si>
  <si>
    <t>COLIERS 75</t>
  </si>
  <si>
    <t>Main d'œuvre 2</t>
  </si>
  <si>
    <t>Main d'œuvre 1</t>
  </si>
  <si>
    <t xml:space="preserve">LE PLOMBIER CHARLES: 07 67 25 45 </t>
  </si>
  <si>
    <t>LE PLOMBIER KONE : 46 23 81 53 - 53 34 06 54</t>
  </si>
  <si>
    <t>Main d'œuvre 2 Etanchéité dalle</t>
  </si>
  <si>
    <t>Un pousse pousse de sable</t>
  </si>
  <si>
    <t>Etanchéité dalle par M SOUMAHORO KANTE SEYDOU : 01 35 41 24</t>
  </si>
  <si>
    <t>Transport</t>
  </si>
  <si>
    <t>SUPPORT DE CROCHET</t>
  </si>
  <si>
    <t>SERRURE DE PLACARD</t>
  </si>
  <si>
    <t>FLEXIBLE DE DOUCHE</t>
  </si>
  <si>
    <t>SERRURE VACHETTE</t>
  </si>
  <si>
    <t>1/4 DE CONTRE PLAQUE</t>
  </si>
  <si>
    <t>LE FERRONNIER: M 09 54 77 34 - 46 42 12 08</t>
  </si>
  <si>
    <t>COLIERS 100</t>
  </si>
  <si>
    <t>SECALITE</t>
  </si>
  <si>
    <t>CACHE ELECTRIQUE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</si>
</sst>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_€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164" fontId="2" fillId="0" borderId="2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19" sqref="E19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x14ac:dyDescent="0.25">
      <c r="A2" s="18">
        <v>1</v>
      </c>
      <c r="B2" s="5" t="s">
        <v>50</v>
      </c>
      <c r="C2" s="6">
        <v>2</v>
      </c>
      <c r="D2" s="5">
        <v>15000</v>
      </c>
      <c r="E2" s="5">
        <f t="shared" ref="E2:E5" si="0" xml:space="preserve"> PRODUCT(C2,D2)</f>
        <v>30000</v>
      </c>
    </row>
    <row r="3" spans="1:5" x14ac:dyDescent="0.25">
      <c r="A3" s="18">
        <v>2</v>
      </c>
      <c r="B3" s="5" t="s">
        <v>85</v>
      </c>
      <c r="C3" s="6">
        <v>3</v>
      </c>
      <c r="D3" s="5">
        <v>500</v>
      </c>
      <c r="E3" s="5">
        <f t="shared" si="0"/>
        <v>1500</v>
      </c>
    </row>
    <row r="4" spans="1:5" x14ac:dyDescent="0.25">
      <c r="A4" s="18">
        <v>3</v>
      </c>
      <c r="B4" s="5" t="s">
        <v>43</v>
      </c>
      <c r="C4" s="6">
        <v>1</v>
      </c>
      <c r="D4" s="5">
        <v>1500</v>
      </c>
      <c r="E4" s="5">
        <f t="shared" si="0"/>
        <v>1500</v>
      </c>
    </row>
    <row r="5" spans="1:5" x14ac:dyDescent="0.25">
      <c r="A5" s="18">
        <v>4</v>
      </c>
      <c r="B5" s="5" t="s">
        <v>7</v>
      </c>
      <c r="C5" s="6">
        <v>1</v>
      </c>
      <c r="D5" s="5">
        <v>10000</v>
      </c>
      <c r="E5" s="5">
        <f t="shared" si="0"/>
        <v>10000</v>
      </c>
    </row>
    <row r="6" spans="1:5" x14ac:dyDescent="0.25">
      <c r="A6" s="38" t="s">
        <v>8</v>
      </c>
      <c r="B6" s="38"/>
      <c r="C6" s="38"/>
      <c r="D6" s="38"/>
      <c r="E6" s="10">
        <f>SUM(E2:E5)</f>
        <v>43000</v>
      </c>
    </row>
    <row r="8" spans="1:5" x14ac:dyDescent="0.25">
      <c r="A8" s="39" t="s">
        <v>94</v>
      </c>
      <c r="B8" s="39"/>
      <c r="C8" s="39"/>
      <c r="D8" s="39"/>
      <c r="E8" s="39"/>
    </row>
  </sheetData>
  <mergeCells count="2">
    <mergeCell ref="A6:D6"/>
    <mergeCell ref="A8:E8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MACONNERIE YOPOUGON TOIT ROUGE OFFOUMOU YAPO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E29" sqref="E29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4">
        <v>1</v>
      </c>
      <c r="B2" s="5" t="s">
        <v>33</v>
      </c>
      <c r="C2" s="6">
        <v>2</v>
      </c>
      <c r="D2" s="5">
        <v>35000</v>
      </c>
      <c r="E2" s="5">
        <f xml:space="preserve"> PRODUCT(C2,D2)</f>
        <v>70000</v>
      </c>
    </row>
    <row r="3" spans="1:5" x14ac:dyDescent="0.25">
      <c r="A3" s="4">
        <v>2</v>
      </c>
      <c r="B3" s="5" t="s">
        <v>34</v>
      </c>
      <c r="C3" s="6">
        <v>2</v>
      </c>
      <c r="D3" s="5">
        <v>2500</v>
      </c>
      <c r="E3" s="5">
        <f t="shared" ref="E3:E28" si="0" xml:space="preserve"> PRODUCT(C3,D3)</f>
        <v>5000</v>
      </c>
    </row>
    <row r="4" spans="1:5" x14ac:dyDescent="0.25">
      <c r="A4" s="4">
        <v>3</v>
      </c>
      <c r="B4" s="5" t="s">
        <v>35</v>
      </c>
      <c r="C4" s="6">
        <v>3</v>
      </c>
      <c r="D4" s="5">
        <v>3135</v>
      </c>
      <c r="E4" s="5">
        <f t="shared" si="0"/>
        <v>9405</v>
      </c>
    </row>
    <row r="5" spans="1:5" x14ac:dyDescent="0.25">
      <c r="A5" s="4">
        <v>4</v>
      </c>
      <c r="B5" s="5" t="s">
        <v>69</v>
      </c>
      <c r="C5" s="6">
        <v>1</v>
      </c>
      <c r="D5" s="5">
        <v>2800</v>
      </c>
      <c r="E5" s="5">
        <f t="shared" si="0"/>
        <v>2800</v>
      </c>
    </row>
    <row r="6" spans="1:5" x14ac:dyDescent="0.25">
      <c r="A6" s="4">
        <v>5</v>
      </c>
      <c r="B6" s="5" t="s">
        <v>57</v>
      </c>
      <c r="C6" s="6">
        <v>3</v>
      </c>
      <c r="D6" s="5">
        <v>2500</v>
      </c>
      <c r="E6" s="5">
        <f t="shared" si="0"/>
        <v>7500</v>
      </c>
    </row>
    <row r="7" spans="1:5" x14ac:dyDescent="0.25">
      <c r="A7" s="4">
        <v>6</v>
      </c>
      <c r="B7" s="5" t="s">
        <v>58</v>
      </c>
      <c r="C7" s="6">
        <v>1</v>
      </c>
      <c r="D7" s="5">
        <v>10000</v>
      </c>
      <c r="E7" s="5">
        <f t="shared" si="0"/>
        <v>10000</v>
      </c>
    </row>
    <row r="8" spans="1:5" x14ac:dyDescent="0.25">
      <c r="A8" s="4">
        <v>7</v>
      </c>
      <c r="B8" s="5" t="s">
        <v>60</v>
      </c>
      <c r="C8" s="6">
        <v>9</v>
      </c>
      <c r="D8" s="5">
        <v>800</v>
      </c>
      <c r="E8" s="5">
        <f t="shared" si="0"/>
        <v>7200</v>
      </c>
    </row>
    <row r="9" spans="1:5" x14ac:dyDescent="0.25">
      <c r="A9" s="4">
        <v>8</v>
      </c>
      <c r="B9" s="5" t="s">
        <v>59</v>
      </c>
      <c r="C9" s="6">
        <v>2</v>
      </c>
      <c r="D9" s="5">
        <v>1500</v>
      </c>
      <c r="E9" s="5">
        <f t="shared" si="0"/>
        <v>3000</v>
      </c>
    </row>
    <row r="10" spans="1:5" x14ac:dyDescent="0.25">
      <c r="A10" s="4">
        <v>9</v>
      </c>
      <c r="B10" s="5" t="s">
        <v>61</v>
      </c>
      <c r="C10" s="6">
        <v>2</v>
      </c>
      <c r="D10" s="5">
        <v>3500</v>
      </c>
      <c r="E10" s="5">
        <f t="shared" si="0"/>
        <v>7000</v>
      </c>
    </row>
    <row r="11" spans="1:5" x14ac:dyDescent="0.25">
      <c r="A11" s="4">
        <v>10</v>
      </c>
      <c r="B11" s="5" t="s">
        <v>62</v>
      </c>
      <c r="C11" s="6">
        <v>1</v>
      </c>
      <c r="D11" s="5">
        <v>500</v>
      </c>
      <c r="E11" s="5">
        <f t="shared" si="0"/>
        <v>500</v>
      </c>
    </row>
    <row r="12" spans="1:5" x14ac:dyDescent="0.25">
      <c r="A12" s="4">
        <v>11</v>
      </c>
      <c r="B12" s="5" t="s">
        <v>63</v>
      </c>
      <c r="C12" s="6">
        <v>2</v>
      </c>
      <c r="D12" s="5">
        <v>3500</v>
      </c>
      <c r="E12" s="5">
        <f t="shared" si="0"/>
        <v>7000</v>
      </c>
    </row>
    <row r="13" spans="1:5" x14ac:dyDescent="0.25">
      <c r="A13" s="4">
        <v>12</v>
      </c>
      <c r="B13" s="5" t="s">
        <v>64</v>
      </c>
      <c r="C13" s="6">
        <v>2</v>
      </c>
      <c r="D13" s="5">
        <v>400</v>
      </c>
      <c r="E13" s="5">
        <f t="shared" si="0"/>
        <v>800</v>
      </c>
    </row>
    <row r="14" spans="1:5" x14ac:dyDescent="0.25">
      <c r="A14" s="4">
        <v>13</v>
      </c>
      <c r="B14" s="5" t="s">
        <v>70</v>
      </c>
      <c r="C14" s="6">
        <v>2</v>
      </c>
      <c r="D14" s="5">
        <v>7500</v>
      </c>
      <c r="E14" s="5">
        <f t="shared" si="0"/>
        <v>15000</v>
      </c>
    </row>
    <row r="15" spans="1:5" x14ac:dyDescent="0.25">
      <c r="A15" s="4">
        <v>14</v>
      </c>
      <c r="B15" s="5" t="s">
        <v>66</v>
      </c>
      <c r="C15" s="6">
        <v>5</v>
      </c>
      <c r="D15" s="5">
        <v>500</v>
      </c>
      <c r="E15" s="5">
        <f t="shared" si="0"/>
        <v>2500</v>
      </c>
    </row>
    <row r="16" spans="1:5" x14ac:dyDescent="0.25">
      <c r="A16" s="22">
        <v>15</v>
      </c>
      <c r="B16" s="5" t="s">
        <v>105</v>
      </c>
      <c r="C16" s="6">
        <v>4</v>
      </c>
      <c r="D16" s="5">
        <v>250</v>
      </c>
      <c r="E16" s="5">
        <f t="shared" si="0"/>
        <v>1000</v>
      </c>
    </row>
    <row r="17" spans="1:5" x14ac:dyDescent="0.25">
      <c r="A17" s="22">
        <v>16</v>
      </c>
      <c r="B17" s="5" t="s">
        <v>71</v>
      </c>
      <c r="C17" s="6">
        <v>1</v>
      </c>
      <c r="D17" s="5">
        <v>2500</v>
      </c>
      <c r="E17" s="5">
        <f t="shared" si="0"/>
        <v>2500</v>
      </c>
    </row>
    <row r="18" spans="1:5" x14ac:dyDescent="0.25">
      <c r="A18" s="22">
        <v>17</v>
      </c>
      <c r="B18" s="5" t="s">
        <v>72</v>
      </c>
      <c r="C18" s="6">
        <v>1</v>
      </c>
      <c r="D18" s="5">
        <v>3900</v>
      </c>
      <c r="E18" s="5">
        <f t="shared" si="0"/>
        <v>3900</v>
      </c>
    </row>
    <row r="19" spans="1:5" x14ac:dyDescent="0.25">
      <c r="A19" s="22">
        <v>18</v>
      </c>
      <c r="B19" s="5" t="s">
        <v>73</v>
      </c>
      <c r="C19" s="6">
        <v>2</v>
      </c>
      <c r="D19" s="5">
        <v>600</v>
      </c>
      <c r="E19" s="5">
        <f t="shared" si="0"/>
        <v>1200</v>
      </c>
    </row>
    <row r="20" spans="1:5" x14ac:dyDescent="0.25">
      <c r="A20" s="22">
        <v>19</v>
      </c>
      <c r="B20" s="5" t="s">
        <v>67</v>
      </c>
      <c r="C20" s="6">
        <v>2</v>
      </c>
      <c r="D20" s="5">
        <v>1500</v>
      </c>
      <c r="E20" s="5">
        <f t="shared" si="0"/>
        <v>3000</v>
      </c>
    </row>
    <row r="21" spans="1:5" x14ac:dyDescent="0.25">
      <c r="A21" s="22">
        <v>20</v>
      </c>
      <c r="B21" s="5" t="s">
        <v>65</v>
      </c>
      <c r="C21" s="6">
        <v>1</v>
      </c>
      <c r="D21" s="5">
        <v>400</v>
      </c>
      <c r="E21" s="5">
        <f t="shared" si="0"/>
        <v>400</v>
      </c>
    </row>
    <row r="22" spans="1:5" x14ac:dyDescent="0.25">
      <c r="A22" s="22">
        <v>21</v>
      </c>
      <c r="B22" s="5" t="s">
        <v>68</v>
      </c>
      <c r="C22" s="6">
        <v>1</v>
      </c>
      <c r="D22" s="5">
        <v>500</v>
      </c>
      <c r="E22" s="5">
        <f t="shared" si="0"/>
        <v>500</v>
      </c>
    </row>
    <row r="23" spans="1:5" x14ac:dyDescent="0.25">
      <c r="A23" s="22">
        <v>22</v>
      </c>
      <c r="B23" s="5" t="s">
        <v>113</v>
      </c>
      <c r="C23" s="6">
        <v>1</v>
      </c>
      <c r="D23" s="5">
        <v>30000</v>
      </c>
      <c r="E23" s="5">
        <f t="shared" si="0"/>
        <v>30000</v>
      </c>
    </row>
    <row r="24" spans="1:5" x14ac:dyDescent="0.25">
      <c r="A24" s="29">
        <v>23</v>
      </c>
      <c r="B24" s="5" t="s">
        <v>108</v>
      </c>
      <c r="C24" s="6">
        <v>1</v>
      </c>
      <c r="D24" s="5">
        <v>9000</v>
      </c>
      <c r="E24" s="5">
        <f t="shared" si="0"/>
        <v>9000</v>
      </c>
    </row>
    <row r="25" spans="1:5" x14ac:dyDescent="0.25">
      <c r="A25" s="29">
        <v>24</v>
      </c>
      <c r="B25" s="5" t="s">
        <v>110</v>
      </c>
      <c r="C25" s="6">
        <v>3</v>
      </c>
      <c r="D25" s="5">
        <v>4000</v>
      </c>
      <c r="E25" s="5">
        <f t="shared" si="0"/>
        <v>12000</v>
      </c>
    </row>
    <row r="26" spans="1:5" x14ac:dyDescent="0.25">
      <c r="A26" s="29">
        <v>25</v>
      </c>
      <c r="B26" s="5" t="s">
        <v>109</v>
      </c>
      <c r="C26" s="6">
        <v>6</v>
      </c>
      <c r="D26" s="5">
        <v>750</v>
      </c>
      <c r="E26" s="5">
        <f t="shared" si="0"/>
        <v>4500</v>
      </c>
    </row>
    <row r="27" spans="1:5" x14ac:dyDescent="0.25">
      <c r="A27" s="29">
        <v>26</v>
      </c>
      <c r="B27" s="5" t="s">
        <v>111</v>
      </c>
      <c r="C27" s="6">
        <v>6</v>
      </c>
      <c r="D27" s="5">
        <v>750</v>
      </c>
      <c r="E27" s="5">
        <f t="shared" si="0"/>
        <v>4500</v>
      </c>
    </row>
    <row r="28" spans="1:5" x14ac:dyDescent="0.25">
      <c r="A28" s="29">
        <v>27</v>
      </c>
      <c r="B28" s="5" t="s">
        <v>112</v>
      </c>
      <c r="C28" s="6">
        <v>1</v>
      </c>
      <c r="D28" s="5">
        <v>15000</v>
      </c>
      <c r="E28" s="5">
        <f t="shared" si="0"/>
        <v>15000</v>
      </c>
    </row>
    <row r="29" spans="1:5" x14ac:dyDescent="0.25">
      <c r="A29" s="38" t="s">
        <v>8</v>
      </c>
      <c r="B29" s="38"/>
      <c r="C29" s="38"/>
      <c r="D29" s="38"/>
      <c r="E29" s="10">
        <f>SUM(E2:E28)</f>
        <v>235205</v>
      </c>
    </row>
    <row r="31" spans="1:5" x14ac:dyDescent="0.25">
      <c r="A31" s="43" t="s">
        <v>114</v>
      </c>
      <c r="B31" s="43"/>
      <c r="C31" s="43"/>
      <c r="D31" s="43"/>
      <c r="E31" s="43"/>
    </row>
    <row r="32" spans="1:5" x14ac:dyDescent="0.25">
      <c r="A32" s="43" t="s">
        <v>115</v>
      </c>
      <c r="B32" s="43"/>
      <c r="C32" s="43"/>
      <c r="D32" s="43"/>
      <c r="E32" s="43"/>
    </row>
  </sheetData>
  <mergeCells count="3">
    <mergeCell ref="A29:D29"/>
    <mergeCell ref="A31:E31"/>
    <mergeCell ref="A32:E32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PLOMBERIEYOPOUGON TOIT ROUGE OFFOUMOU YAPO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0" zoomScale="200" zoomScaleNormal="200" workbookViewId="0">
      <selection activeCell="E20" sqref="E20"/>
    </sheetView>
  </sheetViews>
  <sheetFormatPr baseColWidth="10" defaultRowHeight="15" x14ac:dyDescent="0.25"/>
  <cols>
    <col min="1" max="1" width="4.85546875" style="1" customWidth="1"/>
    <col min="2" max="2" width="27" customWidth="1"/>
    <col min="3" max="3" width="8.28515625" customWidth="1"/>
    <col min="4" max="4" width="12.85546875" customWidth="1"/>
    <col min="5" max="5" width="13.5703125" customWidth="1"/>
  </cols>
  <sheetData>
    <row r="1" spans="1: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x14ac:dyDescent="0.25">
      <c r="A2" s="28">
        <v>1</v>
      </c>
      <c r="B2" s="23" t="s">
        <v>103</v>
      </c>
      <c r="C2" s="24">
        <v>1</v>
      </c>
      <c r="D2" s="25">
        <v>43000</v>
      </c>
      <c r="E2" s="26">
        <f xml:space="preserve"> PRODUCT(C2,D2)</f>
        <v>43000</v>
      </c>
    </row>
    <row r="3" spans="1:7" x14ac:dyDescent="0.25">
      <c r="A3" s="28">
        <v>2</v>
      </c>
      <c r="B3" s="5" t="s">
        <v>101</v>
      </c>
      <c r="C3" s="6">
        <v>1</v>
      </c>
      <c r="D3" s="27">
        <v>90000</v>
      </c>
      <c r="E3" s="27">
        <f t="shared" ref="E3:E6" si="0" xml:space="preserve"> PRODUCT(C3,D3)</f>
        <v>90000</v>
      </c>
    </row>
    <row r="4" spans="1:7" x14ac:dyDescent="0.25">
      <c r="A4" s="28">
        <v>3</v>
      </c>
      <c r="B4" s="5" t="s">
        <v>80</v>
      </c>
      <c r="C4" s="6">
        <v>1</v>
      </c>
      <c r="D4" s="27">
        <v>210000</v>
      </c>
      <c r="E4" s="27">
        <f t="shared" si="0"/>
        <v>210000</v>
      </c>
    </row>
    <row r="5" spans="1:7" x14ac:dyDescent="0.25">
      <c r="A5" s="28">
        <v>4</v>
      </c>
      <c r="B5" s="5" t="s">
        <v>30</v>
      </c>
      <c r="C5" s="6">
        <v>1</v>
      </c>
      <c r="D5" s="27">
        <v>95000</v>
      </c>
      <c r="E5" s="27">
        <f t="shared" si="0"/>
        <v>95000</v>
      </c>
    </row>
    <row r="6" spans="1:7" x14ac:dyDescent="0.25">
      <c r="A6" s="28">
        <v>5</v>
      </c>
      <c r="B6" s="12" t="s">
        <v>14</v>
      </c>
      <c r="C6" s="6">
        <v>1</v>
      </c>
      <c r="D6" s="27">
        <v>123110</v>
      </c>
      <c r="E6" s="27">
        <f t="shared" si="0"/>
        <v>123110</v>
      </c>
    </row>
    <row r="7" spans="1:7" x14ac:dyDescent="0.25">
      <c r="A7" s="28">
        <v>6</v>
      </c>
      <c r="B7" s="5" t="s">
        <v>79</v>
      </c>
      <c r="C7" s="6">
        <v>1</v>
      </c>
      <c r="D7" s="27">
        <v>475000</v>
      </c>
      <c r="E7" s="27">
        <v>490000</v>
      </c>
    </row>
    <row r="8" spans="1:7" x14ac:dyDescent="0.25">
      <c r="A8" s="28">
        <v>7</v>
      </c>
      <c r="B8" s="12" t="s">
        <v>27</v>
      </c>
      <c r="C8" s="6">
        <v>1</v>
      </c>
      <c r="D8" s="27">
        <v>81950</v>
      </c>
      <c r="E8" s="27">
        <f t="shared" ref="E8:E11" si="1" xml:space="preserve"> PRODUCT(C8,D8)</f>
        <v>81950</v>
      </c>
      <c r="G8" s="11"/>
    </row>
    <row r="9" spans="1:7" x14ac:dyDescent="0.25">
      <c r="A9" s="28">
        <v>8</v>
      </c>
      <c r="B9" s="12" t="s">
        <v>104</v>
      </c>
      <c r="C9" s="6">
        <v>1</v>
      </c>
      <c r="D9" s="27">
        <v>406900</v>
      </c>
      <c r="E9" s="27">
        <f t="shared" si="1"/>
        <v>406900</v>
      </c>
    </row>
    <row r="10" spans="1:7" x14ac:dyDescent="0.25">
      <c r="A10" s="28">
        <v>9</v>
      </c>
      <c r="B10" s="12" t="s">
        <v>28</v>
      </c>
      <c r="C10" s="6">
        <v>1</v>
      </c>
      <c r="D10" s="27">
        <v>89800</v>
      </c>
      <c r="E10" s="27">
        <f t="shared" si="1"/>
        <v>89800</v>
      </c>
    </row>
    <row r="11" spans="1:7" x14ac:dyDescent="0.25">
      <c r="A11" s="28">
        <v>10</v>
      </c>
      <c r="B11" s="12" t="s">
        <v>29</v>
      </c>
      <c r="C11" s="6">
        <v>1</v>
      </c>
      <c r="D11" s="27">
        <v>235205</v>
      </c>
      <c r="E11" s="27">
        <f t="shared" si="1"/>
        <v>235205</v>
      </c>
    </row>
    <row r="12" spans="1:7" x14ac:dyDescent="0.25">
      <c r="A12" s="45" t="s">
        <v>75</v>
      </c>
      <c r="B12" s="46"/>
      <c r="C12" s="46"/>
      <c r="D12" s="47"/>
      <c r="E12" s="13">
        <f>SUM(E2:E11)</f>
        <v>1864965</v>
      </c>
    </row>
    <row r="13" spans="1:7" x14ac:dyDescent="0.25">
      <c r="A13" s="52" t="s">
        <v>82</v>
      </c>
      <c r="B13" s="53"/>
      <c r="C13" s="53"/>
      <c r="D13" s="54"/>
      <c r="E13" s="13">
        <f>E12/10</f>
        <v>186496.5</v>
      </c>
    </row>
    <row r="14" spans="1:7" x14ac:dyDescent="0.25">
      <c r="A14" s="48" t="s">
        <v>77</v>
      </c>
      <c r="B14" s="48"/>
      <c r="C14" s="48"/>
      <c r="D14" s="48"/>
      <c r="E14" s="12">
        <v>-480000</v>
      </c>
    </row>
    <row r="15" spans="1:7" x14ac:dyDescent="0.25">
      <c r="A15" s="48" t="s">
        <v>76</v>
      </c>
      <c r="B15" s="48"/>
      <c r="C15" s="48"/>
      <c r="D15" s="48"/>
      <c r="E15" s="12">
        <v>-480000</v>
      </c>
    </row>
    <row r="16" spans="1:7" x14ac:dyDescent="0.25">
      <c r="A16" s="48" t="s">
        <v>78</v>
      </c>
      <c r="B16" s="48"/>
      <c r="C16" s="48"/>
      <c r="D16" s="48"/>
      <c r="E16" s="12">
        <v>-210000</v>
      </c>
    </row>
    <row r="17" spans="1:5" x14ac:dyDescent="0.25">
      <c r="A17" s="49" t="s">
        <v>81</v>
      </c>
      <c r="B17" s="50"/>
      <c r="C17" s="50"/>
      <c r="D17" s="51"/>
      <c r="E17" s="12">
        <v>-540000</v>
      </c>
    </row>
    <row r="19" spans="1:5" ht="15.75" x14ac:dyDescent="0.25">
      <c r="A19" s="44" t="s">
        <v>96</v>
      </c>
      <c r="B19" s="44"/>
      <c r="C19" s="44"/>
      <c r="D19" s="44"/>
      <c r="E19" s="14">
        <f>E12+E13</f>
        <v>2051461.5</v>
      </c>
    </row>
    <row r="20" spans="1:5" ht="15.75" x14ac:dyDescent="0.25">
      <c r="A20" s="44" t="s">
        <v>97</v>
      </c>
      <c r="B20" s="44"/>
      <c r="C20" s="44"/>
      <c r="D20" s="44"/>
      <c r="E20" s="14">
        <f>E14+E15+E16+E17</f>
        <v>-1710000</v>
      </c>
    </row>
    <row r="21" spans="1:5" ht="15.75" x14ac:dyDescent="0.25">
      <c r="A21" s="44" t="s">
        <v>98</v>
      </c>
      <c r="B21" s="44"/>
      <c r="C21" s="44"/>
      <c r="D21" s="44"/>
      <c r="E21" s="14">
        <f>SUM(E19:E20)</f>
        <v>341461.5</v>
      </c>
    </row>
  </sheetData>
  <mergeCells count="9">
    <mergeCell ref="A19:D19"/>
    <mergeCell ref="A20:D20"/>
    <mergeCell ref="A21:D21"/>
    <mergeCell ref="A12:D12"/>
    <mergeCell ref="A14:D14"/>
    <mergeCell ref="A15:D15"/>
    <mergeCell ref="A16:D16"/>
    <mergeCell ref="A17:D17"/>
    <mergeCell ref="A13:D13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YOPOUGON TOIT ROUGE OFFOUMOU YAPO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0"/>
    </sheetView>
  </sheetViews>
  <sheetFormatPr baseColWidth="10" defaultRowHeight="15" x14ac:dyDescent="0.25"/>
  <cols>
    <col min="1" max="1" width="4.85546875" style="1" customWidth="1"/>
    <col min="2" max="2" width="27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2" t="s">
        <v>1</v>
      </c>
      <c r="C1" s="32" t="s">
        <v>2</v>
      </c>
      <c r="D1" s="32" t="s">
        <v>3</v>
      </c>
      <c r="E1" s="32" t="s">
        <v>4</v>
      </c>
    </row>
    <row r="2" spans="1:5" x14ac:dyDescent="0.25">
      <c r="A2" s="33">
        <v>1</v>
      </c>
      <c r="B2" s="5" t="s">
        <v>117</v>
      </c>
      <c r="C2" s="6">
        <v>5</v>
      </c>
      <c r="D2" s="5">
        <v>2000</v>
      </c>
      <c r="E2" s="5">
        <f t="shared" ref="E2:E5" si="0" xml:space="preserve"> PRODUCT(C2,D2)</f>
        <v>10000</v>
      </c>
    </row>
    <row r="3" spans="1:5" x14ac:dyDescent="0.25">
      <c r="A3" s="33">
        <v>2</v>
      </c>
      <c r="B3" s="5" t="s">
        <v>6</v>
      </c>
      <c r="C3" s="6">
        <v>6</v>
      </c>
      <c r="D3" s="5">
        <v>5000</v>
      </c>
      <c r="E3" s="5">
        <f t="shared" si="0"/>
        <v>30000</v>
      </c>
    </row>
    <row r="4" spans="1:5" x14ac:dyDescent="0.25">
      <c r="A4" s="33">
        <v>3</v>
      </c>
      <c r="B4" s="5" t="s">
        <v>127</v>
      </c>
      <c r="C4" s="6">
        <v>6</v>
      </c>
      <c r="D4" s="5">
        <v>1000</v>
      </c>
      <c r="E4" s="5">
        <f t="shared" si="0"/>
        <v>6000</v>
      </c>
    </row>
    <row r="5" spans="1:5" x14ac:dyDescent="0.25">
      <c r="A5" s="33">
        <v>4</v>
      </c>
      <c r="B5" s="5" t="s">
        <v>32</v>
      </c>
      <c r="C5" s="6">
        <v>1</v>
      </c>
      <c r="D5" s="5">
        <v>30000</v>
      </c>
      <c r="E5" s="5">
        <f t="shared" si="0"/>
        <v>30000</v>
      </c>
    </row>
    <row r="6" spans="1:5" x14ac:dyDescent="0.25">
      <c r="A6" s="38" t="s">
        <v>8</v>
      </c>
      <c r="B6" s="38"/>
      <c r="C6" s="38"/>
      <c r="D6" s="38"/>
      <c r="E6" s="10">
        <f>SUM(E2:E5)</f>
        <v>76000</v>
      </c>
    </row>
    <row r="8" spans="1:5" x14ac:dyDescent="0.25">
      <c r="A8" s="39" t="s">
        <v>89</v>
      </c>
      <c r="B8" s="39"/>
      <c r="C8" s="39"/>
      <c r="D8" s="39"/>
      <c r="E8" s="39"/>
    </row>
    <row r="9" spans="1:5" x14ac:dyDescent="0.25">
      <c r="A9" s="43" t="s">
        <v>107</v>
      </c>
      <c r="B9" s="43"/>
      <c r="C9" s="43"/>
      <c r="D9" s="43"/>
      <c r="E9" s="43"/>
    </row>
    <row r="10" spans="1:5" x14ac:dyDescent="0.25">
      <c r="A10" s="43" t="s">
        <v>118</v>
      </c>
      <c r="B10" s="43"/>
      <c r="C10" s="43"/>
      <c r="D10" s="43"/>
      <c r="E10" s="43"/>
    </row>
  </sheetData>
  <mergeCells count="4">
    <mergeCell ref="A6:D6"/>
    <mergeCell ref="A8:E8"/>
    <mergeCell ref="A9:E9"/>
    <mergeCell ref="A10:E10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MACONNERIE YOPOUGON TOIT ROUGE OFFOUMOU YAPO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6" sqref="A16:E25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2" t="s">
        <v>1</v>
      </c>
      <c r="C1" s="32" t="s">
        <v>2</v>
      </c>
      <c r="D1" s="32" t="s">
        <v>3</v>
      </c>
      <c r="E1" s="32" t="s">
        <v>4</v>
      </c>
    </row>
    <row r="2" spans="1:5" x14ac:dyDescent="0.25">
      <c r="A2" s="33">
        <v>1</v>
      </c>
      <c r="B2" s="5" t="s">
        <v>72</v>
      </c>
      <c r="C2" s="6">
        <v>10</v>
      </c>
      <c r="D2" s="5">
        <v>3900</v>
      </c>
      <c r="E2" s="5">
        <f t="shared" ref="E2:E9" si="0" xml:space="preserve"> PRODUCT(C2,D2)</f>
        <v>39000</v>
      </c>
    </row>
    <row r="3" spans="1:5" x14ac:dyDescent="0.25">
      <c r="A3" s="33">
        <v>2</v>
      </c>
      <c r="B3" s="5" t="s">
        <v>73</v>
      </c>
      <c r="C3" s="6">
        <v>10</v>
      </c>
      <c r="D3" s="5">
        <v>600</v>
      </c>
      <c r="E3" s="5">
        <f t="shared" si="0"/>
        <v>6000</v>
      </c>
    </row>
    <row r="4" spans="1:5" x14ac:dyDescent="0.25">
      <c r="A4" s="33">
        <v>3</v>
      </c>
      <c r="B4" s="5" t="s">
        <v>108</v>
      </c>
      <c r="C4" s="6">
        <v>2</v>
      </c>
      <c r="D4" s="5">
        <v>9000</v>
      </c>
      <c r="E4" s="5">
        <f t="shared" si="0"/>
        <v>18000</v>
      </c>
    </row>
    <row r="5" spans="1:5" x14ac:dyDescent="0.25">
      <c r="A5" s="33">
        <v>4</v>
      </c>
      <c r="B5" s="5" t="s">
        <v>110</v>
      </c>
      <c r="C5" s="6">
        <v>3</v>
      </c>
      <c r="D5" s="5">
        <v>4000</v>
      </c>
      <c r="E5" s="5">
        <f t="shared" si="0"/>
        <v>12000</v>
      </c>
    </row>
    <row r="6" spans="1:5" x14ac:dyDescent="0.25">
      <c r="A6" s="33">
        <v>5</v>
      </c>
      <c r="B6" s="5" t="s">
        <v>109</v>
      </c>
      <c r="C6" s="6">
        <v>4</v>
      </c>
      <c r="D6" s="5">
        <v>750</v>
      </c>
      <c r="E6" s="5">
        <f t="shared" si="0"/>
        <v>3000</v>
      </c>
    </row>
    <row r="7" spans="1:5" x14ac:dyDescent="0.25">
      <c r="A7" s="33">
        <v>6</v>
      </c>
      <c r="B7" s="5" t="s">
        <v>111</v>
      </c>
      <c r="C7" s="6">
        <v>6</v>
      </c>
      <c r="D7" s="5">
        <v>750</v>
      </c>
      <c r="E7" s="5">
        <f t="shared" si="0"/>
        <v>4500</v>
      </c>
    </row>
    <row r="8" spans="1:5" x14ac:dyDescent="0.25">
      <c r="A8" s="33">
        <v>7</v>
      </c>
      <c r="B8" s="5" t="s">
        <v>126</v>
      </c>
      <c r="C8" s="6">
        <v>12</v>
      </c>
      <c r="D8" s="5">
        <v>1000</v>
      </c>
      <c r="E8" s="5">
        <f t="shared" si="0"/>
        <v>12000</v>
      </c>
    </row>
    <row r="9" spans="1:5" x14ac:dyDescent="0.25">
      <c r="A9" s="33">
        <v>8</v>
      </c>
      <c r="B9" s="5" t="s">
        <v>112</v>
      </c>
      <c r="C9" s="6">
        <v>1</v>
      </c>
      <c r="D9" s="5">
        <v>15000</v>
      </c>
      <c r="E9" s="5">
        <f t="shared" si="0"/>
        <v>15000</v>
      </c>
    </row>
    <row r="10" spans="1:5" x14ac:dyDescent="0.25">
      <c r="A10" s="38" t="s">
        <v>8</v>
      </c>
      <c r="B10" s="38"/>
      <c r="C10" s="38"/>
      <c r="D10" s="38"/>
      <c r="E10" s="10">
        <f>SUM(E2:E9)</f>
        <v>109500</v>
      </c>
    </row>
    <row r="12" spans="1:5" x14ac:dyDescent="0.25">
      <c r="A12" s="43" t="s">
        <v>115</v>
      </c>
      <c r="B12" s="43"/>
      <c r="C12" s="43"/>
      <c r="D12" s="43"/>
      <c r="E12" s="43"/>
    </row>
    <row r="16" spans="1:5" x14ac:dyDescent="0.25">
      <c r="A16" s="2" t="s">
        <v>0</v>
      </c>
      <c r="B16" s="34" t="s">
        <v>1</v>
      </c>
      <c r="C16" s="34" t="s">
        <v>2</v>
      </c>
      <c r="D16" s="34" t="s">
        <v>3</v>
      </c>
      <c r="E16" s="34" t="s">
        <v>4</v>
      </c>
    </row>
    <row r="17" spans="1:5" x14ac:dyDescent="0.25">
      <c r="A17" s="35">
        <v>1</v>
      </c>
      <c r="B17" s="5" t="s">
        <v>117</v>
      </c>
      <c r="C17" s="6">
        <v>5</v>
      </c>
      <c r="D17" s="5">
        <v>2000</v>
      </c>
      <c r="E17" s="5">
        <f t="shared" ref="E17:E20" si="1" xml:space="preserve"> PRODUCT(C17,D17)</f>
        <v>10000</v>
      </c>
    </row>
    <row r="18" spans="1:5" x14ac:dyDescent="0.25">
      <c r="A18" s="35">
        <v>2</v>
      </c>
      <c r="B18" s="5" t="s">
        <v>6</v>
      </c>
      <c r="C18" s="6">
        <v>6</v>
      </c>
      <c r="D18" s="5">
        <v>5000</v>
      </c>
      <c r="E18" s="5">
        <f t="shared" si="1"/>
        <v>30000</v>
      </c>
    </row>
    <row r="19" spans="1:5" x14ac:dyDescent="0.25">
      <c r="A19" s="35">
        <v>3</v>
      </c>
      <c r="B19" s="5" t="s">
        <v>127</v>
      </c>
      <c r="C19" s="6">
        <v>6</v>
      </c>
      <c r="D19" s="5">
        <v>1000</v>
      </c>
      <c r="E19" s="5">
        <f t="shared" si="1"/>
        <v>6000</v>
      </c>
    </row>
    <row r="20" spans="1:5" x14ac:dyDescent="0.25">
      <c r="A20" s="35">
        <v>4</v>
      </c>
      <c r="B20" s="5" t="s">
        <v>32</v>
      </c>
      <c r="C20" s="6">
        <v>1</v>
      </c>
      <c r="D20" s="5">
        <v>30000</v>
      </c>
      <c r="E20" s="5">
        <f t="shared" si="1"/>
        <v>30000</v>
      </c>
    </row>
    <row r="21" spans="1:5" x14ac:dyDescent="0.25">
      <c r="A21" s="38" t="s">
        <v>8</v>
      </c>
      <c r="B21" s="38"/>
      <c r="C21" s="38"/>
      <c r="D21" s="38"/>
      <c r="E21" s="10">
        <f>SUM(E17:E20)</f>
        <v>76000</v>
      </c>
    </row>
    <row r="23" spans="1:5" x14ac:dyDescent="0.25">
      <c r="A23" s="39" t="s">
        <v>89</v>
      </c>
      <c r="B23" s="39"/>
      <c r="C23" s="39"/>
      <c r="D23" s="39"/>
      <c r="E23" s="39"/>
    </row>
    <row r="24" spans="1:5" x14ac:dyDescent="0.25">
      <c r="A24" s="43" t="s">
        <v>107</v>
      </c>
      <c r="B24" s="43"/>
      <c r="C24" s="43"/>
      <c r="D24" s="43"/>
      <c r="E24" s="43"/>
    </row>
    <row r="25" spans="1:5" x14ac:dyDescent="0.25">
      <c r="A25" s="43" t="s">
        <v>118</v>
      </c>
      <c r="B25" s="43"/>
      <c r="C25" s="43"/>
      <c r="D25" s="43"/>
      <c r="E25" s="43"/>
    </row>
  </sheetData>
  <mergeCells count="6">
    <mergeCell ref="A25:E25"/>
    <mergeCell ref="A10:D10"/>
    <mergeCell ref="A12:E12"/>
    <mergeCell ref="A21:D21"/>
    <mergeCell ref="A23:E23"/>
    <mergeCell ref="A24:E24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PLOMBERIE EVACUATION DALLEYOPOUGON TOIT ROUGE OFFOUMOU YAPO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7" zoomScale="200" zoomScaleNormal="200" workbookViewId="0">
      <selection activeCell="C6" sqref="C6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6" t="s">
        <v>1</v>
      </c>
      <c r="C1" s="36" t="s">
        <v>2</v>
      </c>
      <c r="D1" s="36" t="s">
        <v>3</v>
      </c>
      <c r="E1" s="36" t="s">
        <v>4</v>
      </c>
    </row>
    <row r="2" spans="1:5" x14ac:dyDescent="0.25">
      <c r="A2" s="37">
        <v>1</v>
      </c>
      <c r="B2" s="5" t="s">
        <v>36</v>
      </c>
      <c r="C2" s="6">
        <v>8</v>
      </c>
      <c r="D2" s="5">
        <v>11000</v>
      </c>
      <c r="E2" s="5">
        <f t="shared" ref="E2:E3" si="0" xml:space="preserve"> PRODUCT(C2,D2)</f>
        <v>88000</v>
      </c>
    </row>
    <row r="3" spans="1:5" x14ac:dyDescent="0.25">
      <c r="A3" s="37">
        <v>2</v>
      </c>
      <c r="B3" s="5" t="s">
        <v>37</v>
      </c>
      <c r="C3" s="6">
        <v>2</v>
      </c>
      <c r="D3" s="5">
        <v>15000</v>
      </c>
      <c r="E3" s="5">
        <f t="shared" si="0"/>
        <v>30000</v>
      </c>
    </row>
    <row r="4" spans="1:5" x14ac:dyDescent="0.25">
      <c r="A4" s="37">
        <v>3</v>
      </c>
      <c r="B4" s="5" t="s">
        <v>38</v>
      </c>
      <c r="C4" s="6">
        <v>4</v>
      </c>
      <c r="D4" s="5">
        <v>9000</v>
      </c>
      <c r="E4" s="5">
        <f xml:space="preserve"> PRODUCT(C4,D4)</f>
        <v>36000</v>
      </c>
    </row>
    <row r="5" spans="1:5" x14ac:dyDescent="0.25">
      <c r="A5" s="37">
        <v>4</v>
      </c>
      <c r="B5" s="5" t="s">
        <v>39</v>
      </c>
      <c r="C5" s="6">
        <v>1</v>
      </c>
      <c r="D5" s="5">
        <v>26000</v>
      </c>
      <c r="E5" s="5">
        <f t="shared" ref="E5:E12" si="1" xml:space="preserve"> PRODUCT(C5,D5)</f>
        <v>26000</v>
      </c>
    </row>
    <row r="6" spans="1:5" x14ac:dyDescent="0.25">
      <c r="A6" s="37">
        <v>5</v>
      </c>
      <c r="B6" s="5" t="s">
        <v>40</v>
      </c>
      <c r="C6" s="6">
        <v>2</v>
      </c>
      <c r="D6" s="5">
        <v>6000</v>
      </c>
      <c r="E6" s="5">
        <f t="shared" si="1"/>
        <v>12000</v>
      </c>
    </row>
    <row r="7" spans="1:5" x14ac:dyDescent="0.25">
      <c r="A7" s="37">
        <v>6</v>
      </c>
      <c r="B7" s="5" t="s">
        <v>41</v>
      </c>
      <c r="C7" s="6">
        <v>3</v>
      </c>
      <c r="D7" s="5">
        <v>3000</v>
      </c>
      <c r="E7" s="5">
        <f t="shared" si="1"/>
        <v>9000</v>
      </c>
    </row>
    <row r="8" spans="1:5" x14ac:dyDescent="0.25">
      <c r="A8" s="37">
        <v>7</v>
      </c>
      <c r="B8" s="5" t="s">
        <v>12</v>
      </c>
      <c r="C8" s="6">
        <v>4</v>
      </c>
      <c r="D8" s="5">
        <v>1000</v>
      </c>
      <c r="E8" s="5">
        <f t="shared" si="1"/>
        <v>4000</v>
      </c>
    </row>
    <row r="9" spans="1:5" x14ac:dyDescent="0.25">
      <c r="A9" s="37">
        <v>8</v>
      </c>
      <c r="B9" s="5" t="s">
        <v>13</v>
      </c>
      <c r="C9" s="6">
        <v>4</v>
      </c>
      <c r="D9" s="5">
        <v>1000</v>
      </c>
      <c r="E9" s="5">
        <f t="shared" si="1"/>
        <v>4000</v>
      </c>
    </row>
    <row r="10" spans="1:5" x14ac:dyDescent="0.25">
      <c r="A10" s="37">
        <v>9</v>
      </c>
      <c r="B10" s="5" t="s">
        <v>102</v>
      </c>
      <c r="C10" s="6">
        <v>5</v>
      </c>
      <c r="D10" s="5">
        <v>5000</v>
      </c>
      <c r="E10" s="5">
        <f t="shared" si="1"/>
        <v>25000</v>
      </c>
    </row>
    <row r="11" spans="1:5" x14ac:dyDescent="0.25">
      <c r="A11" s="37">
        <v>10</v>
      </c>
      <c r="B11" s="5" t="s">
        <v>74</v>
      </c>
      <c r="C11" s="6">
        <v>1</v>
      </c>
      <c r="D11" s="5">
        <v>6000</v>
      </c>
      <c r="E11" s="5">
        <f t="shared" si="1"/>
        <v>6000</v>
      </c>
    </row>
    <row r="12" spans="1:5" x14ac:dyDescent="0.25">
      <c r="A12" s="37">
        <v>11</v>
      </c>
      <c r="B12" s="5" t="s">
        <v>7</v>
      </c>
      <c r="C12" s="6">
        <v>1</v>
      </c>
      <c r="D12" s="5">
        <v>250000</v>
      </c>
      <c r="E12" s="5">
        <f t="shared" si="1"/>
        <v>250000</v>
      </c>
    </row>
    <row r="13" spans="1:5" x14ac:dyDescent="0.25">
      <c r="A13" s="38" t="s">
        <v>8</v>
      </c>
      <c r="B13" s="38"/>
      <c r="C13" s="38"/>
      <c r="D13" s="38"/>
      <c r="E13" s="10">
        <f>SUM(E2:E12)</f>
        <v>490000</v>
      </c>
    </row>
    <row r="15" spans="1:5" x14ac:dyDescent="0.25">
      <c r="A15" s="39" t="s">
        <v>92</v>
      </c>
      <c r="B15" s="39"/>
      <c r="C15" s="39"/>
      <c r="D15" s="39"/>
      <c r="E15" s="39"/>
    </row>
  </sheetData>
  <mergeCells count="2">
    <mergeCell ref="A13:D13"/>
    <mergeCell ref="A15:E15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PEINTREYOPOUGON TOIT ROUGE OFFOUMOU YAPO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7" sqref="A7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4">
        <v>1</v>
      </c>
      <c r="B2" s="5" t="s">
        <v>99</v>
      </c>
      <c r="C2" s="6">
        <v>1</v>
      </c>
      <c r="D2" s="12">
        <v>80000</v>
      </c>
      <c r="E2" s="12">
        <f t="shared" ref="E2:E3" si="0" xml:space="preserve"> PRODUCT(C2,D2)</f>
        <v>80000</v>
      </c>
    </row>
    <row r="3" spans="1:5" x14ac:dyDescent="0.25">
      <c r="A3" s="16">
        <v>2</v>
      </c>
      <c r="B3" s="19" t="s">
        <v>100</v>
      </c>
      <c r="C3" s="20">
        <v>1</v>
      </c>
      <c r="D3" s="21">
        <v>10000</v>
      </c>
      <c r="E3" s="12">
        <f t="shared" si="0"/>
        <v>10000</v>
      </c>
    </row>
    <row r="4" spans="1:5" ht="15.75" x14ac:dyDescent="0.25">
      <c r="A4" s="40" t="s">
        <v>8</v>
      </c>
      <c r="B4" s="41"/>
      <c r="C4" s="41"/>
      <c r="D4" s="42"/>
      <c r="E4" s="14">
        <f>SUM(E2:E3)</f>
        <v>90000</v>
      </c>
    </row>
    <row r="6" spans="1:5" x14ac:dyDescent="0.25">
      <c r="A6" s="39" t="s">
        <v>125</v>
      </c>
      <c r="B6" s="39"/>
      <c r="C6" s="39"/>
      <c r="D6" s="39"/>
      <c r="E6" s="39"/>
    </row>
  </sheetData>
  <mergeCells count="2">
    <mergeCell ref="A4:D4"/>
    <mergeCell ref="A6:E6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PEINTREYOPOUGON TOIT ROUGE OFFOUMOU YAPO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1" sqref="E11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5" x14ac:dyDescent="0.25">
      <c r="A2" s="4">
        <v>1</v>
      </c>
      <c r="B2" s="5" t="s">
        <v>36</v>
      </c>
      <c r="C2" s="6">
        <v>4</v>
      </c>
      <c r="D2" s="12">
        <v>11000</v>
      </c>
      <c r="E2" s="12">
        <f t="shared" ref="E2:E3" si="0" xml:space="preserve"> PRODUCT(C2,D2)</f>
        <v>44000</v>
      </c>
    </row>
    <row r="3" spans="1:5" x14ac:dyDescent="0.25">
      <c r="A3" s="4">
        <v>2</v>
      </c>
      <c r="B3" s="5" t="s">
        <v>37</v>
      </c>
      <c r="C3" s="6">
        <v>1</v>
      </c>
      <c r="D3" s="12">
        <v>15000</v>
      </c>
      <c r="E3" s="12">
        <f t="shared" si="0"/>
        <v>15000</v>
      </c>
    </row>
    <row r="4" spans="1:5" x14ac:dyDescent="0.25">
      <c r="A4" s="4">
        <v>3</v>
      </c>
      <c r="B4" s="5" t="s">
        <v>38</v>
      </c>
      <c r="C4" s="6">
        <v>3</v>
      </c>
      <c r="D4" s="12">
        <v>9000</v>
      </c>
      <c r="E4" s="12">
        <f xml:space="preserve"> PRODUCT(C4,D4)</f>
        <v>27000</v>
      </c>
    </row>
    <row r="5" spans="1:5" x14ac:dyDescent="0.25">
      <c r="A5" s="4">
        <v>4</v>
      </c>
      <c r="B5" s="5" t="s">
        <v>39</v>
      </c>
      <c r="C5" s="6">
        <v>1</v>
      </c>
      <c r="D5" s="12">
        <v>26000</v>
      </c>
      <c r="E5" s="12">
        <f t="shared" ref="E5:E10" si="1" xml:space="preserve"> PRODUCT(C5,D5)</f>
        <v>26000</v>
      </c>
    </row>
    <row r="6" spans="1:5" x14ac:dyDescent="0.25">
      <c r="A6" s="4">
        <v>5</v>
      </c>
      <c r="B6" s="5" t="s">
        <v>40</v>
      </c>
      <c r="C6" s="6">
        <v>1</v>
      </c>
      <c r="D6" s="12">
        <v>6000</v>
      </c>
      <c r="E6" s="12">
        <f t="shared" si="1"/>
        <v>6000</v>
      </c>
    </row>
    <row r="7" spans="1:5" x14ac:dyDescent="0.25">
      <c r="A7" s="4">
        <v>6</v>
      </c>
      <c r="B7" s="5" t="s">
        <v>41</v>
      </c>
      <c r="C7" s="6">
        <v>2</v>
      </c>
      <c r="D7" s="12">
        <v>3000</v>
      </c>
      <c r="E7" s="12">
        <f t="shared" si="1"/>
        <v>6000</v>
      </c>
    </row>
    <row r="8" spans="1:5" x14ac:dyDescent="0.25">
      <c r="A8" s="4">
        <v>7</v>
      </c>
      <c r="B8" s="5" t="s">
        <v>12</v>
      </c>
      <c r="C8" s="6">
        <v>4</v>
      </c>
      <c r="D8" s="12">
        <v>1000</v>
      </c>
      <c r="E8" s="12">
        <f t="shared" si="1"/>
        <v>4000</v>
      </c>
    </row>
    <row r="9" spans="1:5" x14ac:dyDescent="0.25">
      <c r="A9" s="4">
        <v>9</v>
      </c>
      <c r="B9" s="5" t="s">
        <v>74</v>
      </c>
      <c r="C9" s="6">
        <v>1</v>
      </c>
      <c r="D9" s="12">
        <v>2000</v>
      </c>
      <c r="E9" s="12">
        <f t="shared" si="1"/>
        <v>2000</v>
      </c>
    </row>
    <row r="10" spans="1:5" x14ac:dyDescent="0.25">
      <c r="A10" s="4">
        <v>10</v>
      </c>
      <c r="B10" s="5" t="s">
        <v>7</v>
      </c>
      <c r="C10" s="6">
        <v>1</v>
      </c>
      <c r="D10" s="12">
        <v>80000</v>
      </c>
      <c r="E10" s="12">
        <f t="shared" si="1"/>
        <v>80000</v>
      </c>
    </row>
    <row r="11" spans="1:5" ht="15.75" x14ac:dyDescent="0.25">
      <c r="A11" s="40" t="s">
        <v>8</v>
      </c>
      <c r="B11" s="41"/>
      <c r="C11" s="41"/>
      <c r="D11" s="42"/>
      <c r="E11" s="14">
        <f>SUM(E2:E10)</f>
        <v>210000</v>
      </c>
    </row>
    <row r="13" spans="1:5" x14ac:dyDescent="0.25">
      <c r="A13" s="39" t="s">
        <v>91</v>
      </c>
      <c r="B13" s="39"/>
      <c r="C13" s="39"/>
      <c r="D13" s="39"/>
      <c r="E13" s="39"/>
    </row>
  </sheetData>
  <mergeCells count="2">
    <mergeCell ref="A11:D11"/>
    <mergeCell ref="A13:E13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PEINTREYOPOUGON TOIT ROUGE OFFOUMOU YAPO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8" sqref="E8"/>
    </sheetView>
  </sheetViews>
  <sheetFormatPr baseColWidth="10" defaultRowHeight="15" x14ac:dyDescent="0.25"/>
  <cols>
    <col min="1" max="1" width="4.85546875" style="1" customWidth="1"/>
    <col min="2" max="2" width="27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5" t="s">
        <v>5</v>
      </c>
      <c r="C2" s="6">
        <v>3</v>
      </c>
      <c r="D2" s="5">
        <v>3000</v>
      </c>
      <c r="E2" s="5">
        <f xml:space="preserve"> PRODUCT(C2,D2)</f>
        <v>9000</v>
      </c>
    </row>
    <row r="3" spans="1:5" x14ac:dyDescent="0.25">
      <c r="A3" s="29">
        <v>2</v>
      </c>
      <c r="B3" s="5" t="s">
        <v>117</v>
      </c>
      <c r="C3" s="6">
        <v>1</v>
      </c>
      <c r="D3" s="5">
        <v>2000</v>
      </c>
      <c r="E3" s="5">
        <f t="shared" ref="E3:E7" si="0" xml:space="preserve"> PRODUCT(C3,D3)</f>
        <v>2000</v>
      </c>
    </row>
    <row r="4" spans="1:5" x14ac:dyDescent="0.25">
      <c r="A4" s="29">
        <v>3</v>
      </c>
      <c r="B4" s="5" t="s">
        <v>6</v>
      </c>
      <c r="C4" s="6">
        <v>8</v>
      </c>
      <c r="D4" s="5">
        <v>5000</v>
      </c>
      <c r="E4" s="5">
        <f t="shared" si="0"/>
        <v>40000</v>
      </c>
    </row>
    <row r="5" spans="1:5" x14ac:dyDescent="0.25">
      <c r="A5" s="29">
        <v>4</v>
      </c>
      <c r="B5" s="5" t="s">
        <v>113</v>
      </c>
      <c r="C5" s="6">
        <v>1</v>
      </c>
      <c r="D5" s="5">
        <v>26000</v>
      </c>
      <c r="E5" s="5">
        <f t="shared" si="0"/>
        <v>26000</v>
      </c>
    </row>
    <row r="6" spans="1:5" x14ac:dyDescent="0.25">
      <c r="A6" s="29">
        <v>5</v>
      </c>
      <c r="B6" s="30" t="s">
        <v>116</v>
      </c>
      <c r="C6" s="6">
        <v>1</v>
      </c>
      <c r="D6" s="5">
        <v>15000</v>
      </c>
      <c r="E6" s="5">
        <f t="shared" si="0"/>
        <v>15000</v>
      </c>
    </row>
    <row r="7" spans="1:5" x14ac:dyDescent="0.25">
      <c r="A7" s="29">
        <v>6</v>
      </c>
      <c r="B7" s="30" t="s">
        <v>119</v>
      </c>
      <c r="C7" s="6">
        <v>2</v>
      </c>
      <c r="D7" s="5">
        <v>1500</v>
      </c>
      <c r="E7" s="5">
        <f t="shared" si="0"/>
        <v>3000</v>
      </c>
    </row>
    <row r="8" spans="1:5" x14ac:dyDescent="0.25">
      <c r="A8" s="38" t="s">
        <v>8</v>
      </c>
      <c r="B8" s="38"/>
      <c r="C8" s="38"/>
      <c r="D8" s="38"/>
      <c r="E8" s="10">
        <f>SUM(E2:E7)</f>
        <v>95000</v>
      </c>
    </row>
    <row r="10" spans="1:5" x14ac:dyDescent="0.25">
      <c r="A10" s="39" t="s">
        <v>89</v>
      </c>
      <c r="B10" s="39"/>
      <c r="C10" s="39"/>
      <c r="D10" s="39"/>
      <c r="E10" s="39"/>
    </row>
    <row r="11" spans="1:5" x14ac:dyDescent="0.25">
      <c r="A11" s="43" t="s">
        <v>107</v>
      </c>
      <c r="B11" s="43"/>
      <c r="C11" s="43"/>
      <c r="D11" s="43"/>
      <c r="E11" s="43"/>
    </row>
    <row r="12" spans="1:5" x14ac:dyDescent="0.25">
      <c r="A12" s="43" t="s">
        <v>118</v>
      </c>
      <c r="B12" s="43"/>
      <c r="C12" s="43"/>
      <c r="D12" s="43"/>
      <c r="E12" s="43"/>
    </row>
  </sheetData>
  <mergeCells count="4">
    <mergeCell ref="A8:D8"/>
    <mergeCell ref="A10:E10"/>
    <mergeCell ref="A11:E11"/>
    <mergeCell ref="A12:E12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MACONNERIE YOPOUGON TOIT ROUGE OFFOUMOU YAPO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9" sqref="E9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5" t="s">
        <v>11</v>
      </c>
      <c r="C2" s="6">
        <v>7</v>
      </c>
      <c r="D2" s="5">
        <v>6150</v>
      </c>
      <c r="E2" s="5">
        <f t="shared" ref="E2:E4" si="0" xml:space="preserve"> PRODUCT(C2,D2)</f>
        <v>43050</v>
      </c>
    </row>
    <row r="3" spans="1:5" x14ac:dyDescent="0.25">
      <c r="A3" s="4">
        <v>2</v>
      </c>
      <c r="B3" s="5" t="s">
        <v>15</v>
      </c>
      <c r="C3" s="6">
        <v>10</v>
      </c>
      <c r="D3" s="5">
        <v>4000</v>
      </c>
      <c r="E3" s="5">
        <f t="shared" si="0"/>
        <v>40000</v>
      </c>
    </row>
    <row r="4" spans="1:5" x14ac:dyDescent="0.25">
      <c r="A4" s="22">
        <v>3</v>
      </c>
      <c r="B4" s="5" t="s">
        <v>106</v>
      </c>
      <c r="C4" s="6">
        <v>1</v>
      </c>
      <c r="D4" s="5">
        <v>2000</v>
      </c>
      <c r="E4" s="5">
        <f t="shared" si="0"/>
        <v>2000</v>
      </c>
    </row>
    <row r="5" spans="1:5" x14ac:dyDescent="0.25">
      <c r="A5" s="22">
        <v>4</v>
      </c>
      <c r="B5" s="5" t="s">
        <v>6</v>
      </c>
      <c r="C5" s="6">
        <v>2</v>
      </c>
      <c r="D5" s="5">
        <v>5000</v>
      </c>
      <c r="E5" s="5">
        <f xml:space="preserve"> PRODUCT(C5,D5)</f>
        <v>10000</v>
      </c>
    </row>
    <row r="6" spans="1:5" x14ac:dyDescent="0.25">
      <c r="A6" s="22">
        <v>5</v>
      </c>
      <c r="B6" s="5" t="s">
        <v>10</v>
      </c>
      <c r="C6" s="6">
        <v>6</v>
      </c>
      <c r="D6" s="5">
        <v>300</v>
      </c>
      <c r="E6" s="5">
        <f t="shared" ref="E6:E8" si="1" xml:space="preserve"> PRODUCT(C6,D6)</f>
        <v>1800</v>
      </c>
    </row>
    <row r="7" spans="1:5" x14ac:dyDescent="0.25">
      <c r="A7" s="22">
        <v>6</v>
      </c>
      <c r="B7" s="5" t="s">
        <v>9</v>
      </c>
      <c r="C7" s="6">
        <v>2</v>
      </c>
      <c r="D7" s="5">
        <v>4130</v>
      </c>
      <c r="E7" s="5">
        <f t="shared" si="1"/>
        <v>8260</v>
      </c>
    </row>
    <row r="8" spans="1:5" x14ac:dyDescent="0.25">
      <c r="A8" s="22">
        <v>7</v>
      </c>
      <c r="B8" s="5" t="s">
        <v>7</v>
      </c>
      <c r="C8" s="6">
        <v>18</v>
      </c>
      <c r="D8" s="5">
        <v>1000</v>
      </c>
      <c r="E8" s="5">
        <f t="shared" si="1"/>
        <v>18000</v>
      </c>
    </row>
    <row r="9" spans="1:5" x14ac:dyDescent="0.25">
      <c r="A9" s="38" t="s">
        <v>8</v>
      </c>
      <c r="B9" s="38"/>
      <c r="C9" s="38"/>
      <c r="D9" s="38"/>
      <c r="E9" s="10">
        <f>SUM(E2:E8)</f>
        <v>123110</v>
      </c>
    </row>
    <row r="11" spans="1:5" x14ac:dyDescent="0.25">
      <c r="A11" s="39" t="s">
        <v>90</v>
      </c>
      <c r="B11" s="39"/>
      <c r="C11" s="39"/>
      <c r="D11" s="39"/>
      <c r="E11" s="39"/>
    </row>
  </sheetData>
  <mergeCells count="2">
    <mergeCell ref="A9:D9"/>
    <mergeCell ref="A11:E11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CARREAULEURYOPOUGON TOIT ROUGE OFFOUMOU YAPO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200" zoomScaleNormal="200" workbookViewId="0">
      <selection activeCell="D11" sqref="D11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4">
        <v>1</v>
      </c>
      <c r="B2" s="5" t="s">
        <v>36</v>
      </c>
      <c r="C2" s="6">
        <v>8</v>
      </c>
      <c r="D2" s="5">
        <v>11000</v>
      </c>
      <c r="E2" s="5">
        <f t="shared" ref="E2:E3" si="0" xml:space="preserve"> PRODUCT(C2,D2)</f>
        <v>88000</v>
      </c>
    </row>
    <row r="3" spans="1:5" x14ac:dyDescent="0.25">
      <c r="A3" s="4">
        <v>2</v>
      </c>
      <c r="B3" s="5" t="s">
        <v>37</v>
      </c>
      <c r="C3" s="6">
        <v>2</v>
      </c>
      <c r="D3" s="5">
        <v>15000</v>
      </c>
      <c r="E3" s="5">
        <f t="shared" si="0"/>
        <v>30000</v>
      </c>
    </row>
    <row r="4" spans="1:5" x14ac:dyDescent="0.25">
      <c r="A4" s="4">
        <v>3</v>
      </c>
      <c r="B4" s="5" t="s">
        <v>38</v>
      </c>
      <c r="C4" s="6">
        <v>4</v>
      </c>
      <c r="D4" s="5">
        <v>9000</v>
      </c>
      <c r="E4" s="5">
        <f xml:space="preserve"> PRODUCT(C4,D4)</f>
        <v>36000</v>
      </c>
    </row>
    <row r="5" spans="1:5" x14ac:dyDescent="0.25">
      <c r="A5" s="4">
        <v>4</v>
      </c>
      <c r="B5" s="5" t="s">
        <v>39</v>
      </c>
      <c r="C5" s="6">
        <v>1</v>
      </c>
      <c r="D5" s="5">
        <v>26000</v>
      </c>
      <c r="E5" s="5">
        <f t="shared" ref="E5:E12" si="1" xml:space="preserve"> PRODUCT(C5,D5)</f>
        <v>26000</v>
      </c>
    </row>
    <row r="6" spans="1:5" x14ac:dyDescent="0.25">
      <c r="A6" s="4">
        <v>5</v>
      </c>
      <c r="B6" s="5" t="s">
        <v>40</v>
      </c>
      <c r="C6" s="6">
        <v>2</v>
      </c>
      <c r="D6" s="5">
        <v>6000</v>
      </c>
      <c r="E6" s="5">
        <f t="shared" si="1"/>
        <v>12000</v>
      </c>
    </row>
    <row r="7" spans="1:5" x14ac:dyDescent="0.25">
      <c r="A7" s="4">
        <v>6</v>
      </c>
      <c r="B7" s="5" t="s">
        <v>41</v>
      </c>
      <c r="C7" s="6">
        <v>3</v>
      </c>
      <c r="D7" s="5">
        <v>3000</v>
      </c>
      <c r="E7" s="5">
        <f t="shared" si="1"/>
        <v>9000</v>
      </c>
    </row>
    <row r="8" spans="1:5" x14ac:dyDescent="0.25">
      <c r="A8" s="4">
        <v>7</v>
      </c>
      <c r="B8" s="5" t="s">
        <v>12</v>
      </c>
      <c r="C8" s="6">
        <v>4</v>
      </c>
      <c r="D8" s="5">
        <v>1000</v>
      </c>
      <c r="E8" s="5">
        <f t="shared" si="1"/>
        <v>4000</v>
      </c>
    </row>
    <row r="9" spans="1:5" x14ac:dyDescent="0.25">
      <c r="A9" s="4">
        <v>8</v>
      </c>
      <c r="B9" s="5" t="s">
        <v>13</v>
      </c>
      <c r="C9" s="6">
        <v>4</v>
      </c>
      <c r="D9" s="5">
        <v>1000</v>
      </c>
      <c r="E9" s="5">
        <f t="shared" si="1"/>
        <v>4000</v>
      </c>
    </row>
    <row r="10" spans="1:5" x14ac:dyDescent="0.25">
      <c r="A10" s="18">
        <v>9</v>
      </c>
      <c r="B10" s="5" t="s">
        <v>102</v>
      </c>
      <c r="C10" s="6">
        <v>5</v>
      </c>
      <c r="D10" s="5">
        <v>5000</v>
      </c>
      <c r="E10" s="5">
        <f t="shared" si="1"/>
        <v>25000</v>
      </c>
    </row>
    <row r="11" spans="1:5" x14ac:dyDescent="0.25">
      <c r="A11" s="18">
        <v>10</v>
      </c>
      <c r="B11" s="5" t="s">
        <v>74</v>
      </c>
      <c r="C11" s="6">
        <v>1</v>
      </c>
      <c r="D11" s="5">
        <v>6000</v>
      </c>
      <c r="E11" s="5">
        <f t="shared" si="1"/>
        <v>6000</v>
      </c>
    </row>
    <row r="12" spans="1:5" x14ac:dyDescent="0.25">
      <c r="A12" s="18">
        <v>11</v>
      </c>
      <c r="B12" s="5" t="s">
        <v>7</v>
      </c>
      <c r="C12" s="6">
        <v>1</v>
      </c>
      <c r="D12" s="5">
        <v>250000</v>
      </c>
      <c r="E12" s="5">
        <f t="shared" si="1"/>
        <v>250000</v>
      </c>
    </row>
    <row r="13" spans="1:5" x14ac:dyDescent="0.25">
      <c r="A13" s="38" t="s">
        <v>8</v>
      </c>
      <c r="B13" s="38"/>
      <c r="C13" s="38"/>
      <c r="D13" s="38"/>
      <c r="E13" s="10">
        <f>SUM(E2:E12)</f>
        <v>490000</v>
      </c>
    </row>
    <row r="15" spans="1:5" x14ac:dyDescent="0.25">
      <c r="A15" s="39" t="s">
        <v>92</v>
      </c>
      <c r="B15" s="39"/>
      <c r="C15" s="39"/>
      <c r="D15" s="39"/>
      <c r="E15" s="39"/>
    </row>
  </sheetData>
  <mergeCells count="2">
    <mergeCell ref="A13:D13"/>
    <mergeCell ref="A15:E15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PEINTREYOPOUGON TOIT ROUGE OFFOUMOU YAPO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4">
        <v>1</v>
      </c>
      <c r="B2" s="5" t="s">
        <v>16</v>
      </c>
      <c r="C2" s="6">
        <v>4</v>
      </c>
      <c r="D2" s="5">
        <v>5500</v>
      </c>
      <c r="E2" s="5">
        <f t="shared" ref="E2:E3" si="0" xml:space="preserve"> PRODUCT(C2,D2)</f>
        <v>22000</v>
      </c>
    </row>
    <row r="3" spans="1:5" x14ac:dyDescent="0.25">
      <c r="A3" s="4">
        <v>2</v>
      </c>
      <c r="B3" s="5" t="s">
        <v>17</v>
      </c>
      <c r="C3" s="6">
        <v>14</v>
      </c>
      <c r="D3" s="5">
        <v>3500</v>
      </c>
      <c r="E3" s="5">
        <f t="shared" si="0"/>
        <v>49000</v>
      </c>
    </row>
    <row r="4" spans="1:5" x14ac:dyDescent="0.25">
      <c r="A4" s="4">
        <v>3</v>
      </c>
      <c r="B4" s="5" t="s">
        <v>83</v>
      </c>
      <c r="C4" s="6">
        <v>2</v>
      </c>
      <c r="D4" s="5">
        <v>800</v>
      </c>
      <c r="E4" s="5">
        <f xml:space="preserve"> PRODUCT(C4,D4)</f>
        <v>1600</v>
      </c>
    </row>
    <row r="5" spans="1:5" x14ac:dyDescent="0.25">
      <c r="A5" s="4">
        <v>4</v>
      </c>
      <c r="B5" s="5" t="s">
        <v>84</v>
      </c>
      <c r="C5" s="6">
        <v>1</v>
      </c>
      <c r="D5" s="5">
        <v>600</v>
      </c>
      <c r="E5" s="5">
        <f t="shared" ref="E5:E7" si="1" xml:space="preserve"> PRODUCT(C5,D5)</f>
        <v>600</v>
      </c>
    </row>
    <row r="6" spans="1:5" x14ac:dyDescent="0.25">
      <c r="A6" s="4">
        <v>5</v>
      </c>
      <c r="B6" s="5" t="s">
        <v>18</v>
      </c>
      <c r="C6" s="6">
        <v>5</v>
      </c>
      <c r="D6" s="5">
        <v>750</v>
      </c>
      <c r="E6" s="5">
        <f t="shared" si="1"/>
        <v>3750</v>
      </c>
    </row>
    <row r="7" spans="1:5" x14ac:dyDescent="0.25">
      <c r="A7" s="4">
        <v>6</v>
      </c>
      <c r="B7" s="5" t="s">
        <v>7</v>
      </c>
      <c r="C7" s="6">
        <v>1</v>
      </c>
      <c r="D7" s="5">
        <v>5000</v>
      </c>
      <c r="E7" s="5">
        <f t="shared" si="1"/>
        <v>5000</v>
      </c>
    </row>
    <row r="8" spans="1:5" x14ac:dyDescent="0.25">
      <c r="A8" s="38" t="s">
        <v>8</v>
      </c>
      <c r="B8" s="38"/>
      <c r="C8" s="38"/>
      <c r="D8" s="38"/>
      <c r="E8" s="10">
        <f>SUM(E2:E7)</f>
        <v>81950</v>
      </c>
    </row>
    <row r="10" spans="1:5" x14ac:dyDescent="0.25">
      <c r="A10" s="39" t="s">
        <v>93</v>
      </c>
      <c r="B10" s="39"/>
      <c r="C10" s="39"/>
      <c r="D10" s="39"/>
      <c r="E10" s="39"/>
    </row>
  </sheetData>
  <mergeCells count="2">
    <mergeCell ref="A8:D8"/>
    <mergeCell ref="A10:E10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VITRIERYOPOUGON TOIT ROUGE OFFOUMOU YAPO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D28" sqref="D28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4">
        <v>1</v>
      </c>
      <c r="B2" s="5" t="s">
        <v>52</v>
      </c>
      <c r="C2" s="6">
        <v>1</v>
      </c>
      <c r="D2" s="5">
        <v>8000</v>
      </c>
      <c r="E2" s="5">
        <f t="shared" ref="E2:E33" si="0" xml:space="preserve"> PRODUCT(C2,D2)</f>
        <v>8000</v>
      </c>
    </row>
    <row r="3" spans="1:5" x14ac:dyDescent="0.25">
      <c r="A3" s="4">
        <v>2</v>
      </c>
      <c r="B3" s="5" t="s">
        <v>53</v>
      </c>
      <c r="C3" s="6">
        <v>5</v>
      </c>
      <c r="D3" s="5">
        <v>3000</v>
      </c>
      <c r="E3" s="5">
        <f t="shared" si="0"/>
        <v>15000</v>
      </c>
    </row>
    <row r="4" spans="1:5" x14ac:dyDescent="0.25">
      <c r="A4" s="4">
        <v>3</v>
      </c>
      <c r="B4" s="5" t="s">
        <v>26</v>
      </c>
      <c r="C4" s="6">
        <v>1</v>
      </c>
      <c r="D4" s="5">
        <v>15000</v>
      </c>
      <c r="E4" s="5">
        <f t="shared" si="0"/>
        <v>15000</v>
      </c>
    </row>
    <row r="5" spans="1:5" x14ac:dyDescent="0.25">
      <c r="A5" s="4">
        <v>4</v>
      </c>
      <c r="B5" s="5" t="s">
        <v>19</v>
      </c>
      <c r="C5" s="6">
        <v>1</v>
      </c>
      <c r="D5" s="5">
        <v>2500</v>
      </c>
      <c r="E5" s="5">
        <f t="shared" si="0"/>
        <v>2500</v>
      </c>
    </row>
    <row r="6" spans="1:5" x14ac:dyDescent="0.25">
      <c r="A6" s="4">
        <v>5</v>
      </c>
      <c r="B6" s="5" t="s">
        <v>51</v>
      </c>
      <c r="C6" s="6">
        <v>1</v>
      </c>
      <c r="D6" s="5">
        <v>6000</v>
      </c>
      <c r="E6" s="5">
        <f t="shared" si="0"/>
        <v>6000</v>
      </c>
    </row>
    <row r="7" spans="1:5" x14ac:dyDescent="0.25">
      <c r="A7" s="4">
        <v>6</v>
      </c>
      <c r="B7" s="5" t="s">
        <v>20</v>
      </c>
      <c r="C7" s="6">
        <v>2</v>
      </c>
      <c r="D7" s="5">
        <v>9000</v>
      </c>
      <c r="E7" s="5">
        <f t="shared" si="0"/>
        <v>18000</v>
      </c>
    </row>
    <row r="8" spans="1:5" x14ac:dyDescent="0.25">
      <c r="A8" s="4">
        <v>7</v>
      </c>
      <c r="B8" s="5" t="s">
        <v>21</v>
      </c>
      <c r="C8" s="6">
        <v>4</v>
      </c>
      <c r="D8" s="5">
        <v>1000</v>
      </c>
      <c r="E8" s="5">
        <f t="shared" si="0"/>
        <v>4000</v>
      </c>
    </row>
    <row r="9" spans="1:5" x14ac:dyDescent="0.25">
      <c r="A9" s="4">
        <v>8</v>
      </c>
      <c r="B9" s="5" t="s">
        <v>22</v>
      </c>
      <c r="C9" s="6">
        <v>3</v>
      </c>
      <c r="D9" s="5">
        <v>4000</v>
      </c>
      <c r="E9" s="5">
        <f t="shared" si="0"/>
        <v>12000</v>
      </c>
    </row>
    <row r="10" spans="1:5" x14ac:dyDescent="0.25">
      <c r="A10" s="4">
        <v>9</v>
      </c>
      <c r="B10" s="5" t="s">
        <v>42</v>
      </c>
      <c r="C10" s="6">
        <v>4</v>
      </c>
      <c r="D10" s="5">
        <v>8000</v>
      </c>
      <c r="E10" s="5">
        <f t="shared" si="0"/>
        <v>32000</v>
      </c>
    </row>
    <row r="11" spans="1:5" x14ac:dyDescent="0.25">
      <c r="A11" s="4">
        <v>10</v>
      </c>
      <c r="B11" s="5" t="s">
        <v>23</v>
      </c>
      <c r="C11" s="6">
        <v>6</v>
      </c>
      <c r="D11" s="5">
        <v>4000</v>
      </c>
      <c r="E11" s="5">
        <f t="shared" si="0"/>
        <v>24000</v>
      </c>
    </row>
    <row r="12" spans="1:5" x14ac:dyDescent="0.25">
      <c r="A12" s="4">
        <v>11</v>
      </c>
      <c r="B12" s="5" t="s">
        <v>24</v>
      </c>
      <c r="C12" s="6">
        <v>2</v>
      </c>
      <c r="D12" s="5">
        <v>1000</v>
      </c>
      <c r="E12" s="5">
        <f t="shared" si="0"/>
        <v>2000</v>
      </c>
    </row>
    <row r="13" spans="1:5" x14ac:dyDescent="0.25">
      <c r="A13" s="4">
        <v>12</v>
      </c>
      <c r="B13" s="5" t="s">
        <v>25</v>
      </c>
      <c r="C13" s="6">
        <v>1</v>
      </c>
      <c r="D13" s="5">
        <v>500</v>
      </c>
      <c r="E13" s="5">
        <f t="shared" si="0"/>
        <v>500</v>
      </c>
    </row>
    <row r="14" spans="1:5" x14ac:dyDescent="0.25">
      <c r="A14" s="4">
        <v>13</v>
      </c>
      <c r="B14" s="5" t="s">
        <v>54</v>
      </c>
      <c r="C14" s="6">
        <v>1</v>
      </c>
      <c r="D14" s="5">
        <v>15000</v>
      </c>
      <c r="E14" s="5">
        <f t="shared" si="0"/>
        <v>15000</v>
      </c>
    </row>
    <row r="15" spans="1:5" x14ac:dyDescent="0.25">
      <c r="A15" s="4">
        <v>14</v>
      </c>
      <c r="B15" s="5" t="s">
        <v>50</v>
      </c>
      <c r="C15" s="6">
        <v>3</v>
      </c>
      <c r="D15" s="5">
        <v>15000</v>
      </c>
      <c r="E15" s="5">
        <f t="shared" si="0"/>
        <v>45000</v>
      </c>
    </row>
    <row r="16" spans="1:5" x14ac:dyDescent="0.25">
      <c r="A16" s="4">
        <v>15</v>
      </c>
      <c r="B16" s="5" t="s">
        <v>44</v>
      </c>
      <c r="C16" s="6">
        <v>1</v>
      </c>
      <c r="D16" s="5">
        <v>20000</v>
      </c>
      <c r="E16" s="5">
        <f t="shared" si="0"/>
        <v>20000</v>
      </c>
    </row>
    <row r="17" spans="1:5" x14ac:dyDescent="0.25">
      <c r="A17" s="4">
        <v>16</v>
      </c>
      <c r="B17" s="5" t="s">
        <v>45</v>
      </c>
      <c r="C17" s="6">
        <v>1</v>
      </c>
      <c r="D17" s="5">
        <v>35000</v>
      </c>
      <c r="E17" s="5">
        <f t="shared" si="0"/>
        <v>35000</v>
      </c>
    </row>
    <row r="18" spans="1:5" x14ac:dyDescent="0.25">
      <c r="A18" s="4">
        <v>17</v>
      </c>
      <c r="B18" s="5" t="s">
        <v>47</v>
      </c>
      <c r="C18" s="6">
        <v>1</v>
      </c>
      <c r="D18" s="5">
        <v>2000</v>
      </c>
      <c r="E18" s="5">
        <f t="shared" si="0"/>
        <v>2000</v>
      </c>
    </row>
    <row r="19" spans="1:5" x14ac:dyDescent="0.25">
      <c r="A19" s="4">
        <v>18</v>
      </c>
      <c r="B19" s="5" t="s">
        <v>46</v>
      </c>
      <c r="C19" s="6">
        <v>15</v>
      </c>
      <c r="D19" s="5">
        <v>3000</v>
      </c>
      <c r="E19" s="5">
        <f t="shared" si="0"/>
        <v>45000</v>
      </c>
    </row>
    <row r="20" spans="1:5" x14ac:dyDescent="0.25">
      <c r="A20" s="4">
        <v>19</v>
      </c>
      <c r="B20" s="5" t="s">
        <v>48</v>
      </c>
      <c r="C20" s="6">
        <v>7</v>
      </c>
      <c r="D20" s="5">
        <v>2500</v>
      </c>
      <c r="E20" s="5">
        <f t="shared" si="0"/>
        <v>17500</v>
      </c>
    </row>
    <row r="21" spans="1:5" x14ac:dyDescent="0.25">
      <c r="A21" s="4">
        <v>20</v>
      </c>
      <c r="B21" s="5" t="s">
        <v>55</v>
      </c>
      <c r="C21" s="6">
        <v>1</v>
      </c>
      <c r="D21" s="5">
        <v>500</v>
      </c>
      <c r="E21" s="5">
        <f t="shared" si="0"/>
        <v>500</v>
      </c>
    </row>
    <row r="22" spans="1:5" x14ac:dyDescent="0.25">
      <c r="A22" s="4">
        <v>21</v>
      </c>
      <c r="B22" s="5" t="s">
        <v>49</v>
      </c>
      <c r="C22" s="6">
        <v>2</v>
      </c>
      <c r="D22" s="5">
        <v>2500</v>
      </c>
      <c r="E22" s="5">
        <f t="shared" si="0"/>
        <v>5000</v>
      </c>
    </row>
    <row r="23" spans="1:5" x14ac:dyDescent="0.25">
      <c r="A23" s="15">
        <v>22</v>
      </c>
      <c r="B23" s="5" t="s">
        <v>85</v>
      </c>
      <c r="C23" s="6">
        <v>3</v>
      </c>
      <c r="D23" s="5">
        <v>500</v>
      </c>
      <c r="E23" s="5">
        <f t="shared" si="0"/>
        <v>1500</v>
      </c>
    </row>
    <row r="24" spans="1:5" x14ac:dyDescent="0.25">
      <c r="A24" s="15">
        <v>23</v>
      </c>
      <c r="B24" s="5" t="s">
        <v>86</v>
      </c>
      <c r="C24" s="6">
        <v>3</v>
      </c>
      <c r="D24" s="5">
        <v>300</v>
      </c>
      <c r="E24" s="5">
        <f t="shared" si="0"/>
        <v>900</v>
      </c>
    </row>
    <row r="25" spans="1:5" x14ac:dyDescent="0.25">
      <c r="A25" s="15">
        <v>24</v>
      </c>
      <c r="B25" s="5" t="s">
        <v>87</v>
      </c>
      <c r="C25" s="6">
        <v>2</v>
      </c>
      <c r="D25" s="5">
        <v>400</v>
      </c>
      <c r="E25" s="5">
        <f t="shared" si="0"/>
        <v>800</v>
      </c>
    </row>
    <row r="26" spans="1:5" x14ac:dyDescent="0.25">
      <c r="A26" s="15">
        <v>25</v>
      </c>
      <c r="B26" s="5" t="s">
        <v>88</v>
      </c>
      <c r="C26" s="6">
        <v>4</v>
      </c>
      <c r="D26" s="5">
        <v>300</v>
      </c>
      <c r="E26" s="5">
        <f t="shared" si="0"/>
        <v>1200</v>
      </c>
    </row>
    <row r="27" spans="1:5" x14ac:dyDescent="0.25">
      <c r="A27" s="15">
        <v>26</v>
      </c>
      <c r="B27" s="5" t="s">
        <v>43</v>
      </c>
      <c r="C27" s="6">
        <v>2</v>
      </c>
      <c r="D27" s="5">
        <v>3000</v>
      </c>
      <c r="E27" s="5">
        <f t="shared" si="0"/>
        <v>6000</v>
      </c>
    </row>
    <row r="28" spans="1:5" x14ac:dyDescent="0.25">
      <c r="A28" s="31">
        <v>27</v>
      </c>
      <c r="B28" s="5" t="s">
        <v>120</v>
      </c>
      <c r="C28" s="6">
        <v>2</v>
      </c>
      <c r="D28" s="5">
        <v>500</v>
      </c>
      <c r="E28" s="5">
        <f t="shared" si="0"/>
        <v>1000</v>
      </c>
    </row>
    <row r="29" spans="1:5" x14ac:dyDescent="0.25">
      <c r="A29" s="31">
        <v>28</v>
      </c>
      <c r="B29" s="5" t="s">
        <v>121</v>
      </c>
      <c r="C29" s="6">
        <v>1</v>
      </c>
      <c r="D29" s="5">
        <v>500</v>
      </c>
      <c r="E29" s="5">
        <f t="shared" si="0"/>
        <v>500</v>
      </c>
    </row>
    <row r="30" spans="1:5" x14ac:dyDescent="0.25">
      <c r="A30" s="31">
        <v>29</v>
      </c>
      <c r="B30" s="5" t="s">
        <v>122</v>
      </c>
      <c r="C30" s="6">
        <v>1</v>
      </c>
      <c r="D30" s="5">
        <v>2000</v>
      </c>
      <c r="E30" s="5">
        <f t="shared" si="0"/>
        <v>2000</v>
      </c>
    </row>
    <row r="31" spans="1:5" x14ac:dyDescent="0.25">
      <c r="A31" s="31">
        <v>30</v>
      </c>
      <c r="B31" s="5" t="s">
        <v>123</v>
      </c>
      <c r="C31" s="6">
        <v>1</v>
      </c>
      <c r="D31" s="5">
        <v>2000</v>
      </c>
      <c r="E31" s="5">
        <f t="shared" si="0"/>
        <v>2000</v>
      </c>
    </row>
    <row r="32" spans="1:5" x14ac:dyDescent="0.25">
      <c r="A32" s="31">
        <v>31</v>
      </c>
      <c r="B32" s="5" t="s">
        <v>124</v>
      </c>
      <c r="C32" s="6">
        <v>1</v>
      </c>
      <c r="D32" s="5">
        <v>2000</v>
      </c>
      <c r="E32" s="5">
        <f t="shared" si="0"/>
        <v>2000</v>
      </c>
    </row>
    <row r="33" spans="1:5" x14ac:dyDescent="0.25">
      <c r="A33" s="31">
        <v>32</v>
      </c>
      <c r="B33" s="5" t="s">
        <v>7</v>
      </c>
      <c r="C33" s="6">
        <v>1</v>
      </c>
      <c r="D33" s="5">
        <v>65000</v>
      </c>
      <c r="E33" s="5">
        <f t="shared" si="0"/>
        <v>65000</v>
      </c>
    </row>
    <row r="34" spans="1:5" x14ac:dyDescent="0.25">
      <c r="A34" s="38" t="s">
        <v>8</v>
      </c>
      <c r="B34" s="38"/>
      <c r="C34" s="38"/>
      <c r="D34" s="38"/>
      <c r="E34" s="10">
        <f>SUM(E2:E33)</f>
        <v>406900</v>
      </c>
    </row>
    <row r="36" spans="1:5" x14ac:dyDescent="0.25">
      <c r="A36" s="39" t="s">
        <v>94</v>
      </c>
      <c r="B36" s="39"/>
      <c r="C36" s="39"/>
      <c r="D36" s="39"/>
      <c r="E36" s="39"/>
    </row>
  </sheetData>
  <mergeCells count="2">
    <mergeCell ref="A34:D34"/>
    <mergeCell ref="A36:E36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MENUISERIE YOPOUGON TOIT ROUGE OFFOUMOU YAPO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baseColWidth="10" defaultRowHeight="15" x14ac:dyDescent="0.25"/>
  <cols>
    <col min="1" max="1" width="4.85546875" style="1" customWidth="1"/>
    <col min="2" max="2" width="35.7109375" customWidth="1"/>
    <col min="3" max="3" width="8.28515625" customWidth="1"/>
    <col min="4" max="4" width="12.85546875" customWidth="1"/>
    <col min="5" max="5" width="13.5703125" customWidth="1"/>
  </cols>
  <sheetData>
    <row r="1" spans="1:5" x14ac:dyDescent="0.25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25">
      <c r="A2" s="4">
        <v>1</v>
      </c>
      <c r="B2" s="5" t="s">
        <v>31</v>
      </c>
      <c r="C2" s="6">
        <v>1</v>
      </c>
      <c r="D2" s="5">
        <v>6000</v>
      </c>
      <c r="E2" s="5">
        <f>PRODUCT(D2,C2)</f>
        <v>6000</v>
      </c>
    </row>
    <row r="3" spans="1:5" x14ac:dyDescent="0.25">
      <c r="A3" s="4">
        <v>2</v>
      </c>
      <c r="B3" s="5" t="s">
        <v>128</v>
      </c>
      <c r="C3" s="6">
        <v>1</v>
      </c>
      <c r="D3" s="5">
        <v>500</v>
      </c>
      <c r="E3" s="5">
        <f t="shared" ref="E3:E5" si="0">PRODUCT(D3,C3)</f>
        <v>500</v>
      </c>
    </row>
    <row r="4" spans="1:5" x14ac:dyDescent="0.25">
      <c r="A4" s="4">
        <v>8</v>
      </c>
      <c r="B4" s="5" t="s">
        <v>56</v>
      </c>
      <c r="C4" s="6">
        <v>1</v>
      </c>
      <c r="D4" s="5">
        <v>3000</v>
      </c>
      <c r="E4" s="5">
        <f t="shared" si="0"/>
        <v>3000</v>
      </c>
    </row>
    <row r="5" spans="1:5" x14ac:dyDescent="0.25">
      <c r="A5" s="4">
        <v>13</v>
      </c>
      <c r="B5" s="5" t="s">
        <v>32</v>
      </c>
      <c r="C5" s="6">
        <v>1</v>
      </c>
      <c r="D5" s="5">
        <v>10000</v>
      </c>
      <c r="E5" s="5">
        <f t="shared" si="0"/>
        <v>10000</v>
      </c>
    </row>
    <row r="6" spans="1:5" x14ac:dyDescent="0.25">
      <c r="A6" s="38" t="s">
        <v>8</v>
      </c>
      <c r="B6" s="38"/>
      <c r="C6" s="38"/>
      <c r="D6" s="38"/>
      <c r="E6" s="10">
        <f>SUM(E2:E5)</f>
        <v>19500</v>
      </c>
    </row>
    <row r="8" spans="1:5" x14ac:dyDescent="0.25">
      <c r="A8" s="39" t="s">
        <v>95</v>
      </c>
      <c r="B8" s="39"/>
      <c r="C8" s="39"/>
      <c r="D8" s="39"/>
      <c r="E8" s="39"/>
    </row>
  </sheetData>
  <mergeCells count="2">
    <mergeCell ref="A6:D6"/>
    <mergeCell ref="A8:E8"/>
  </mergeCells>
  <printOptions horizontalCentered="1"/>
  <pageMargins left="0.70866141732283472" right="0.70866141732283472" top="1.5354330708661419" bottom="0.74803149606299213" header="0.31496062992125984" footer="0.31496062992125984"/>
  <pageSetup paperSize="9" orientation="portrait" horizontalDpi="0" verticalDpi="0" r:id="rId1"/>
  <headerFooter>
    <oddHeader>&amp;LCCGIM(Cabinet Conseil et de Gestion Immobilière)01 BP 3269 Abidjan 0107 85 65 28 - 03 32 59 21&amp;CDEVIS TRAVAUX ELECTRICIENYOPOUGON TOIT ROUGE OFFOUMOU YAPO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MENUISIER A01</vt:lpstr>
      <vt:lpstr>FERRONIER A01+A14</vt:lpstr>
      <vt:lpstr>Peintre A01</vt:lpstr>
      <vt:lpstr>Maconnerie</vt:lpstr>
      <vt:lpstr>Carreauleur</vt:lpstr>
      <vt:lpstr>Peintre A14 B04</vt:lpstr>
      <vt:lpstr>MENUISIER VITRIER</vt:lpstr>
      <vt:lpstr>MENUISIER </vt:lpstr>
      <vt:lpstr>ELETRICIEN</vt:lpstr>
      <vt:lpstr>PLOMBERIE</vt:lpstr>
      <vt:lpstr>DEVIS</vt:lpstr>
      <vt:lpstr>Maconnerie Projet</vt:lpstr>
      <vt:lpstr>PLOMBERIE Projet</vt:lpstr>
      <vt:lpstr>Peintre A14 B04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Utilisateur Windows</cp:lastModifiedBy>
  <cp:lastPrinted>2018-07-29T10:57:53Z</cp:lastPrinted>
  <dcterms:created xsi:type="dcterms:W3CDTF">2018-07-12T07:48:04Z</dcterms:created>
  <dcterms:modified xsi:type="dcterms:W3CDTF">2019-01-09T08:41:53Z</dcterms:modified>
</cp:coreProperties>
</file>