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AGAYOGO AMADOU\CCGIM\CCGIM 2018\PROPRIETAIRES\SYLLA MASSANDJE\DOCUMENTS\"/>
    </mc:Choice>
  </mc:AlternateContent>
  <bookViews>
    <workbookView xWindow="0" yWindow="0" windowWidth="20490" windowHeight="7755" activeTab="2"/>
  </bookViews>
  <sheets>
    <sheet name="ETAT REMBOURSEMENTS" sheetId="1" r:id="rId1"/>
    <sheet name="LES CHARGES" sheetId="3" r:id="rId2"/>
    <sheet name="BILAN" sheetId="4" r:id="rId3"/>
    <sheet name="ETAT DES DUS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3" l="1"/>
  <c r="D10" i="5" l="1"/>
  <c r="E3" i="5"/>
  <c r="E4" i="5"/>
  <c r="E5" i="5"/>
  <c r="E6" i="5"/>
  <c r="E7" i="5"/>
  <c r="E8" i="5"/>
  <c r="E2" i="5"/>
  <c r="H3" i="5"/>
  <c r="H4" i="5"/>
  <c r="H5" i="5"/>
  <c r="H6" i="5"/>
  <c r="H7" i="5"/>
  <c r="H8" i="5"/>
  <c r="H2" i="5"/>
  <c r="G10" i="5"/>
  <c r="C10" i="5"/>
  <c r="F10" i="5"/>
  <c r="C33" i="1"/>
  <c r="F20" i="3"/>
  <c r="D42" i="3"/>
  <c r="H10" i="5" l="1"/>
  <c r="E10" i="5"/>
  <c r="C42" i="3"/>
  <c r="F12" i="4" l="1"/>
  <c r="C12" i="4"/>
  <c r="G12" i="4" l="1"/>
</calcChain>
</file>

<file path=xl/sharedStrings.xml><?xml version="1.0" encoding="utf-8"?>
<sst xmlns="http://schemas.openxmlformats.org/spreadsheetml/2006/main" count="174" uniqueCount="101">
  <si>
    <t>SYLLA MASSANDJE</t>
  </si>
  <si>
    <t>GNOLEBA YACOU ROGER</t>
  </si>
  <si>
    <t>HUISSIER</t>
  </si>
  <si>
    <t>MAI 2017</t>
  </si>
  <si>
    <t>JUIN 2017</t>
  </si>
  <si>
    <t>JUILLET 2017</t>
  </si>
  <si>
    <t>03/10/2017</t>
  </si>
  <si>
    <t xml:space="preserve">DIZO ALAIN </t>
  </si>
  <si>
    <t>29/07/2017</t>
  </si>
  <si>
    <t>BACI/BHCI</t>
  </si>
  <si>
    <t>07/02/2018</t>
  </si>
  <si>
    <t>TRIBUNAL</t>
  </si>
  <si>
    <t>08/02/2018</t>
  </si>
  <si>
    <t>15/02/2019</t>
  </si>
  <si>
    <t>Me TOURE</t>
  </si>
  <si>
    <t>CCGIM</t>
  </si>
  <si>
    <t>CERTIFICAT NON APPEL</t>
  </si>
  <si>
    <t>TRIBUNAL YOPOUGON</t>
  </si>
  <si>
    <t>CERTIFICAT NON ENROLEMENT ET NON DEPOT</t>
  </si>
  <si>
    <t>COUR D'APPEL ABIDJAN</t>
  </si>
  <si>
    <t>07/12/2017</t>
  </si>
  <si>
    <t>SAISIE DES COMPTES</t>
  </si>
  <si>
    <t>15/01/2018</t>
  </si>
  <si>
    <t>ASSIGNATION EN EXPULSION ET PAIEMENT</t>
  </si>
  <si>
    <t>ENROLEMENT</t>
  </si>
  <si>
    <t>TRANSPORT AUDIENCE 08/02/2018</t>
  </si>
  <si>
    <t xml:space="preserve">Mme SYLLA </t>
  </si>
  <si>
    <t>DON DECES A AGOU HERMANN 15/02/2018</t>
  </si>
  <si>
    <t>M SYLLA BANGALY</t>
  </si>
  <si>
    <t>AVOIRS</t>
  </si>
  <si>
    <t>DATE</t>
  </si>
  <si>
    <t>RUBRIQUES</t>
  </si>
  <si>
    <t>AUDIENCE YOPOUGON</t>
  </si>
  <si>
    <t>AUDIENCE  DE DELIBERATION YOPOUGON</t>
  </si>
  <si>
    <t>RETRAIT DE LA GROSSE</t>
  </si>
  <si>
    <t>DEMANDE DE LA GROSSE</t>
  </si>
  <si>
    <t>COUT DE LA GROSSE</t>
  </si>
  <si>
    <t>CERTIFICAT DE NON APPEL YOPOUGON</t>
  </si>
  <si>
    <t>SIGNIFICATIONS (50 000 + 60 000)</t>
  </si>
  <si>
    <t>CERTIFICAT DE NON ENROLEMENT ET DE NON DEPOT TRIBUNAL PLATEAU</t>
  </si>
  <si>
    <t>SAISIE DES COMPTES (30 000 + 60 000)</t>
  </si>
  <si>
    <t>ASSIGNATION EN EXPULSION ET PAIEMENT (50 000 + 20 000)</t>
  </si>
  <si>
    <t>RECETTE HUISSIER SAISIE DE COMPTE DE M DIZO</t>
  </si>
  <si>
    <t>DEPENSES PROPRIETAIRE</t>
  </si>
  <si>
    <t>DEPENSES CCGIM</t>
  </si>
  <si>
    <t>TOTAUX</t>
  </si>
  <si>
    <t>AUDIENCE YOPOUGON AVEC REPLIQUES</t>
  </si>
  <si>
    <t xml:space="preserve">AUDIENCE YOPOUGON </t>
  </si>
  <si>
    <t>MONATANT</t>
  </si>
  <si>
    <t xml:space="preserve">DATE </t>
  </si>
  <si>
    <t>MONTANT</t>
  </si>
  <si>
    <t>RECETTES</t>
  </si>
  <si>
    <t>DEPENSES</t>
  </si>
  <si>
    <t>BILAN DES REMBOURSEMENTS</t>
  </si>
  <si>
    <t>TRIBUNAUX</t>
  </si>
  <si>
    <t>HUSSIERS</t>
  </si>
  <si>
    <t>TRANSPORT FAMILLE SYLLA</t>
  </si>
  <si>
    <t>DON DECES FEMME LOCATAIRE</t>
  </si>
  <si>
    <t>01/09/16 AU 15/01/18</t>
  </si>
  <si>
    <t>18/08/16 AU 22/03/18</t>
  </si>
  <si>
    <t>IMPAYE FACTURE CIE DIZO</t>
  </si>
  <si>
    <t>TOTAL</t>
  </si>
  <si>
    <t>CHARGES AUDIENCES</t>
  </si>
  <si>
    <t>REGLEMENT DE FACTURE CIE DE DIZO</t>
  </si>
  <si>
    <t xml:space="preserve">TRANSPORT FAMILLE SYLLA </t>
  </si>
  <si>
    <t>DON A M AGOU POUR DECES FEMME</t>
  </si>
  <si>
    <t>FACTURE CIE DE DIZO</t>
  </si>
  <si>
    <t>M VALERY A2</t>
  </si>
  <si>
    <t>15/02/2018</t>
  </si>
  <si>
    <t>SIGNIFICATION</t>
  </si>
  <si>
    <t>12/03/2017</t>
  </si>
  <si>
    <t>AVANCE FRAIS D'HUSSIER</t>
  </si>
  <si>
    <t>IMPAYE FACTURE SODECI DIZO</t>
  </si>
  <si>
    <t>REGLEMENT DE FACTURE SODECI DE DIZO</t>
  </si>
  <si>
    <t>FACTURE SODECI DE DIZO</t>
  </si>
  <si>
    <t>M VALERY A3</t>
  </si>
  <si>
    <t>CERTIFICAT DE NON POURVOI</t>
  </si>
  <si>
    <t>CERTIFICAT DE NON APPEL</t>
  </si>
  <si>
    <t>GROSSE RG N° 271/2018</t>
  </si>
  <si>
    <t>05+19/2018</t>
  </si>
  <si>
    <t>COMMISSION TRANSPORT CCGIM</t>
  </si>
  <si>
    <t>EXPEDITION RG N° 271/2018</t>
  </si>
  <si>
    <t>18/08/16 AU 19/12/18</t>
  </si>
  <si>
    <t>NOM ET PRENOMS</t>
  </si>
  <si>
    <t>MONTANTS</t>
  </si>
  <si>
    <t>REMBOURSEMENTS</t>
  </si>
  <si>
    <t>MONTANTS DUS</t>
  </si>
  <si>
    <t>DIZO ALAIN</t>
  </si>
  <si>
    <t>GIBRIL KOKHO MARC ROMUALD</t>
  </si>
  <si>
    <t>GNEPA YROPLO ANDRE</t>
  </si>
  <si>
    <t>KAGUI LUCIEN ABIE</t>
  </si>
  <si>
    <t>SEHI BI ZOHI DESIRE</t>
  </si>
  <si>
    <t xml:space="preserve"> DJEDJE GAHOUROU GUY EVARD</t>
  </si>
  <si>
    <t>MONTANTS RETENUS</t>
  </si>
  <si>
    <t>ETTIEN KOUAME</t>
  </si>
  <si>
    <t>CHARGES</t>
  </si>
  <si>
    <t>SIGNIFICATION DU JUGEMENT N°774-RGN°271/2018</t>
  </si>
  <si>
    <t>SAISIE DE COMPTE DE M GUIBRIL</t>
  </si>
  <si>
    <t>01/11/2017</t>
  </si>
  <si>
    <t>SIGNIFICATION DE JUGEMENT DIZO+ SEHI+YROPLO</t>
  </si>
  <si>
    <t>MAI 17 AU 18/10/18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</si>
</sst>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2" xfId="0" applyBorder="1"/>
    <xf numFmtId="49" fontId="0" fillId="0" borderId="2" xfId="0" applyNumberFormat="1" applyBorder="1"/>
    <xf numFmtId="0" fontId="2" fillId="0" borderId="2" xfId="0" applyFont="1" applyBorder="1"/>
    <xf numFmtId="0" fontId="3" fillId="0" borderId="2" xfId="0" applyFont="1" applyBorder="1"/>
    <xf numFmtId="0" fontId="0" fillId="0" borderId="2" xfId="0" applyFill="1" applyBorder="1"/>
    <xf numFmtId="0" fontId="5" fillId="0" borderId="2" xfId="0" applyFont="1" applyBorder="1"/>
    <xf numFmtId="14" fontId="5" fillId="0" borderId="2" xfId="0" applyNumberFormat="1" applyFont="1" applyBorder="1"/>
    <xf numFmtId="0" fontId="5" fillId="0" borderId="2" xfId="0" applyFont="1" applyBorder="1" applyAlignment="1">
      <alignment horizontal="left" vertical="center"/>
    </xf>
    <xf numFmtId="14" fontId="5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2" xfId="0" applyFont="1" applyBorder="1"/>
    <xf numFmtId="0" fontId="5" fillId="0" borderId="3" xfId="0" applyFont="1" applyFill="1" applyBorder="1"/>
    <xf numFmtId="0" fontId="1" fillId="0" borderId="2" xfId="0" applyFont="1" applyBorder="1"/>
    <xf numFmtId="14" fontId="5" fillId="0" borderId="2" xfId="0" applyNumberFormat="1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14" fontId="0" fillId="2" borderId="2" xfId="0" applyNumberFormat="1" applyFill="1" applyBorder="1" applyAlignment="1">
      <alignment horizontal="center"/>
    </xf>
    <xf numFmtId="0" fontId="1" fillId="2" borderId="2" xfId="0" applyFont="1" applyFill="1" applyBorder="1"/>
    <xf numFmtId="14" fontId="5" fillId="0" borderId="2" xfId="0" applyNumberFormat="1" applyFont="1" applyBorder="1" applyAlignment="1">
      <alignment horizontal="center" vertical="center"/>
    </xf>
    <xf numFmtId="0" fontId="5" fillId="2" borderId="2" xfId="0" applyFont="1" applyFill="1" applyBorder="1"/>
    <xf numFmtId="0" fontId="5" fillId="3" borderId="2" xfId="0" applyFont="1" applyFill="1" applyBorder="1"/>
    <xf numFmtId="0" fontId="5" fillId="4" borderId="2" xfId="0" applyFont="1" applyFill="1" applyBorder="1"/>
    <xf numFmtId="0" fontId="4" fillId="0" borderId="4" xfId="0" applyFont="1" applyBorder="1"/>
    <xf numFmtId="0" fontId="5" fillId="2" borderId="0" xfId="0" applyFont="1" applyFill="1" applyBorder="1"/>
    <xf numFmtId="14" fontId="5" fillId="0" borderId="2" xfId="0" applyNumberFormat="1" applyFont="1" applyBorder="1" applyAlignment="1">
      <alignment horizontal="center" vertical="center"/>
    </xf>
    <xf numFmtId="0" fontId="0" fillId="0" borderId="4" xfId="0" applyBorder="1"/>
    <xf numFmtId="14" fontId="5" fillId="0" borderId="2" xfId="0" applyNumberFormat="1" applyFont="1" applyBorder="1" applyAlignment="1">
      <alignment horizontal="center" vertical="center"/>
    </xf>
    <xf numFmtId="3" fontId="0" fillId="0" borderId="2" xfId="0" applyNumberFormat="1" applyBorder="1"/>
    <xf numFmtId="0" fontId="0" fillId="0" borderId="0" xfId="0" applyBorder="1"/>
    <xf numFmtId="3" fontId="1" fillId="0" borderId="2" xfId="0" applyNumberFormat="1" applyFont="1" applyBorder="1"/>
    <xf numFmtId="0" fontId="7" fillId="0" borderId="2" xfId="0" applyFont="1" applyBorder="1"/>
    <xf numFmtId="0" fontId="4" fillId="0" borderId="2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6" fillId="0" borderId="2" xfId="0" applyFont="1" applyBorder="1" applyAlignment="1">
      <alignment horizontal="center"/>
    </xf>
    <xf numFmtId="14" fontId="5" fillId="0" borderId="2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49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14" fontId="0" fillId="0" borderId="2" xfId="0" applyNumberFormat="1" applyBorder="1" applyAlignment="1">
      <alignment horizontal="left"/>
    </xf>
    <xf numFmtId="14" fontId="5" fillId="0" borderId="2" xfId="0" applyNumberFormat="1" applyFont="1" applyBorder="1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E16" sqref="E16"/>
    </sheetView>
  </sheetViews>
  <sheetFormatPr baseColWidth="10" defaultRowHeight="15" x14ac:dyDescent="0.25"/>
  <cols>
    <col min="1" max="1" width="22.42578125" customWidth="1"/>
    <col min="2" max="2" width="35.5703125" customWidth="1"/>
    <col min="3" max="3" width="14.42578125" customWidth="1"/>
    <col min="4" max="4" width="24.140625" customWidth="1"/>
    <col min="5" max="5" width="20.140625" style="56" customWidth="1"/>
  </cols>
  <sheetData>
    <row r="1" spans="1:5" x14ac:dyDescent="0.25">
      <c r="A1" s="34" t="s">
        <v>0</v>
      </c>
      <c r="B1" s="34" t="s">
        <v>1</v>
      </c>
      <c r="C1" s="1">
        <v>50000</v>
      </c>
      <c r="D1" s="34" t="s">
        <v>2</v>
      </c>
      <c r="E1" s="52" t="s">
        <v>3</v>
      </c>
    </row>
    <row r="2" spans="1:5" x14ac:dyDescent="0.25">
      <c r="A2" s="35"/>
      <c r="B2" s="35"/>
      <c r="C2" s="1">
        <v>50000</v>
      </c>
      <c r="D2" s="35"/>
      <c r="E2" s="52" t="s">
        <v>4</v>
      </c>
    </row>
    <row r="3" spans="1:5" x14ac:dyDescent="0.25">
      <c r="A3" s="35"/>
      <c r="B3" s="35"/>
      <c r="C3" s="1">
        <v>50000</v>
      </c>
      <c r="D3" s="35"/>
      <c r="E3" s="52" t="s">
        <v>5</v>
      </c>
    </row>
    <row r="4" spans="1:5" x14ac:dyDescent="0.25">
      <c r="A4" s="35"/>
      <c r="B4" s="36"/>
      <c r="C4" s="1">
        <v>95000</v>
      </c>
      <c r="D4" s="36"/>
      <c r="E4" s="52" t="s">
        <v>6</v>
      </c>
    </row>
    <row r="5" spans="1:5" x14ac:dyDescent="0.25">
      <c r="A5" s="35"/>
      <c r="B5" s="34" t="s">
        <v>7</v>
      </c>
      <c r="C5" s="1">
        <v>50000</v>
      </c>
      <c r="D5" s="1" t="s">
        <v>2</v>
      </c>
      <c r="E5" s="52" t="s">
        <v>8</v>
      </c>
    </row>
    <row r="6" spans="1:5" x14ac:dyDescent="0.25">
      <c r="A6" s="35"/>
      <c r="B6" s="35"/>
      <c r="C6" s="1">
        <v>512000</v>
      </c>
      <c r="D6" s="1" t="s">
        <v>9</v>
      </c>
      <c r="E6" s="52" t="s">
        <v>10</v>
      </c>
    </row>
    <row r="7" spans="1:5" x14ac:dyDescent="0.25">
      <c r="A7" s="35"/>
      <c r="B7" s="35"/>
      <c r="C7" s="1">
        <v>60000</v>
      </c>
      <c r="D7" s="1" t="s">
        <v>11</v>
      </c>
      <c r="E7" s="52" t="s">
        <v>12</v>
      </c>
    </row>
    <row r="8" spans="1:5" x14ac:dyDescent="0.25">
      <c r="A8" s="35"/>
      <c r="B8" s="36"/>
      <c r="C8" s="1">
        <v>100000</v>
      </c>
      <c r="D8" s="1" t="s">
        <v>11</v>
      </c>
      <c r="E8" s="52" t="s">
        <v>13</v>
      </c>
    </row>
    <row r="9" spans="1:5" x14ac:dyDescent="0.25">
      <c r="A9" s="34" t="s">
        <v>14</v>
      </c>
      <c r="B9" s="37" t="s">
        <v>1</v>
      </c>
      <c r="C9" s="1">
        <v>-10000</v>
      </c>
      <c r="D9" s="34" t="s">
        <v>2</v>
      </c>
      <c r="E9" s="52" t="s">
        <v>3</v>
      </c>
    </row>
    <row r="10" spans="1:5" x14ac:dyDescent="0.25">
      <c r="A10" s="35"/>
      <c r="B10" s="38"/>
      <c r="C10" s="1">
        <v>-5000</v>
      </c>
      <c r="D10" s="36"/>
      <c r="E10" s="52" t="s">
        <v>4</v>
      </c>
    </row>
    <row r="11" spans="1:5" x14ac:dyDescent="0.25">
      <c r="A11" s="35"/>
      <c r="B11" s="1" t="s">
        <v>7</v>
      </c>
      <c r="C11" s="1">
        <v>-20000</v>
      </c>
      <c r="D11" s="1" t="s">
        <v>2</v>
      </c>
      <c r="E11" s="52" t="s">
        <v>8</v>
      </c>
    </row>
    <row r="12" spans="1:5" x14ac:dyDescent="0.25">
      <c r="A12" s="35"/>
      <c r="B12" s="1" t="s">
        <v>1</v>
      </c>
      <c r="C12" s="1">
        <v>-20000</v>
      </c>
      <c r="D12" s="1" t="s">
        <v>2</v>
      </c>
      <c r="E12" s="52" t="s">
        <v>6</v>
      </c>
    </row>
    <row r="13" spans="1:5" x14ac:dyDescent="0.25">
      <c r="A13" s="36"/>
      <c r="B13" s="1" t="s">
        <v>7</v>
      </c>
      <c r="C13" s="1">
        <v>-175000</v>
      </c>
      <c r="D13" s="1" t="s">
        <v>2</v>
      </c>
      <c r="E13" s="52" t="s">
        <v>10</v>
      </c>
    </row>
    <row r="14" spans="1:5" x14ac:dyDescent="0.25">
      <c r="A14" s="34" t="s">
        <v>15</v>
      </c>
      <c r="B14" s="1" t="s">
        <v>69</v>
      </c>
      <c r="C14" s="1">
        <v>-110000</v>
      </c>
      <c r="D14" s="1" t="s">
        <v>2</v>
      </c>
      <c r="E14" s="52" t="s">
        <v>70</v>
      </c>
    </row>
    <row r="15" spans="1:5" x14ac:dyDescent="0.25">
      <c r="A15" s="35"/>
      <c r="B15" s="1" t="s">
        <v>16</v>
      </c>
      <c r="C15" s="1">
        <v>-20000</v>
      </c>
      <c r="D15" s="1" t="s">
        <v>17</v>
      </c>
      <c r="E15" s="52" t="s">
        <v>98</v>
      </c>
    </row>
    <row r="16" spans="1:5" x14ac:dyDescent="0.25">
      <c r="A16" s="35"/>
      <c r="B16" s="3" t="s">
        <v>18</v>
      </c>
      <c r="C16" s="1">
        <v>-20000</v>
      </c>
      <c r="D16" s="1" t="s">
        <v>19</v>
      </c>
      <c r="E16" s="52" t="s">
        <v>20</v>
      </c>
    </row>
    <row r="17" spans="1:5" x14ac:dyDescent="0.25">
      <c r="A17" s="35"/>
      <c r="B17" s="1" t="s">
        <v>21</v>
      </c>
      <c r="C17" s="1">
        <v>-90000</v>
      </c>
      <c r="D17" s="1" t="s">
        <v>2</v>
      </c>
      <c r="E17" s="52" t="s">
        <v>22</v>
      </c>
    </row>
    <row r="18" spans="1:5" x14ac:dyDescent="0.25">
      <c r="A18" s="35"/>
      <c r="B18" s="4" t="s">
        <v>23</v>
      </c>
      <c r="C18" s="1">
        <v>-70000</v>
      </c>
      <c r="D18" s="1" t="s">
        <v>2</v>
      </c>
      <c r="E18" s="52" t="s">
        <v>22</v>
      </c>
    </row>
    <row r="19" spans="1:5" x14ac:dyDescent="0.25">
      <c r="A19" s="35"/>
      <c r="B19" s="1" t="s">
        <v>24</v>
      </c>
      <c r="C19" s="1">
        <v>-30000</v>
      </c>
      <c r="D19" s="1" t="s">
        <v>2</v>
      </c>
      <c r="E19" s="52" t="s">
        <v>22</v>
      </c>
    </row>
    <row r="20" spans="1:5" x14ac:dyDescent="0.25">
      <c r="A20" s="35"/>
      <c r="B20" s="1" t="s">
        <v>97</v>
      </c>
      <c r="C20" s="1">
        <v>-50000</v>
      </c>
      <c r="D20" s="1" t="s">
        <v>2</v>
      </c>
      <c r="E20" s="52" t="s">
        <v>22</v>
      </c>
    </row>
    <row r="21" spans="1:5" x14ac:dyDescent="0.25">
      <c r="A21" s="35"/>
      <c r="B21" s="1" t="s">
        <v>25</v>
      </c>
      <c r="C21" s="1">
        <v>-5000</v>
      </c>
      <c r="D21" s="5" t="s">
        <v>26</v>
      </c>
      <c r="E21" s="52" t="s">
        <v>12</v>
      </c>
    </row>
    <row r="22" spans="1:5" x14ac:dyDescent="0.25">
      <c r="A22" s="35"/>
      <c r="B22" s="4" t="s">
        <v>27</v>
      </c>
      <c r="C22" s="1">
        <v>-5000</v>
      </c>
      <c r="D22" s="5" t="s">
        <v>28</v>
      </c>
      <c r="E22" s="52" t="s">
        <v>68</v>
      </c>
    </row>
    <row r="23" spans="1:5" x14ac:dyDescent="0.25">
      <c r="A23" s="35"/>
      <c r="B23" s="4" t="s">
        <v>62</v>
      </c>
      <c r="C23" s="1">
        <v>-86000</v>
      </c>
      <c r="D23" s="5" t="s">
        <v>15</v>
      </c>
      <c r="E23" s="53" t="s">
        <v>59</v>
      </c>
    </row>
    <row r="24" spans="1:5" x14ac:dyDescent="0.25">
      <c r="A24" s="35"/>
      <c r="B24" s="4" t="s">
        <v>66</v>
      </c>
      <c r="C24" s="1">
        <v>-25000</v>
      </c>
      <c r="D24" s="5" t="s">
        <v>67</v>
      </c>
      <c r="E24" s="54">
        <v>43173</v>
      </c>
    </row>
    <row r="25" spans="1:5" x14ac:dyDescent="0.25">
      <c r="A25" s="35"/>
      <c r="B25" s="4" t="s">
        <v>74</v>
      </c>
      <c r="C25" s="27">
        <v>-22700</v>
      </c>
      <c r="D25" s="5" t="s">
        <v>75</v>
      </c>
      <c r="E25" s="54">
        <v>43160</v>
      </c>
    </row>
    <row r="26" spans="1:5" ht="15.75" x14ac:dyDescent="0.25">
      <c r="A26" s="35"/>
      <c r="B26" s="6" t="s">
        <v>81</v>
      </c>
      <c r="C26" s="6">
        <v>-30000</v>
      </c>
      <c r="D26" s="1" t="s">
        <v>17</v>
      </c>
      <c r="E26" s="55">
        <v>43308</v>
      </c>
    </row>
    <row r="27" spans="1:5" ht="15.75" x14ac:dyDescent="0.25">
      <c r="A27" s="35"/>
      <c r="B27" s="3" t="s">
        <v>96</v>
      </c>
      <c r="C27" s="6">
        <v>-51000</v>
      </c>
      <c r="D27" s="1" t="s">
        <v>2</v>
      </c>
      <c r="E27" s="55">
        <v>43391</v>
      </c>
    </row>
    <row r="28" spans="1:5" ht="15.75" x14ac:dyDescent="0.25">
      <c r="A28" s="35"/>
      <c r="B28" s="6" t="s">
        <v>76</v>
      </c>
      <c r="C28" s="6">
        <v>-20000</v>
      </c>
      <c r="D28" s="1" t="s">
        <v>17</v>
      </c>
      <c r="E28" s="55">
        <v>43439</v>
      </c>
    </row>
    <row r="29" spans="1:5" ht="15.75" x14ac:dyDescent="0.25">
      <c r="A29" s="35"/>
      <c r="B29" s="6" t="s">
        <v>77</v>
      </c>
      <c r="C29" s="6">
        <v>-7000</v>
      </c>
      <c r="D29" s="1" t="s">
        <v>17</v>
      </c>
      <c r="E29" s="55">
        <v>43439</v>
      </c>
    </row>
    <row r="30" spans="1:5" ht="15.75" x14ac:dyDescent="0.25">
      <c r="A30" s="35"/>
      <c r="B30" s="6" t="s">
        <v>80</v>
      </c>
      <c r="C30" s="6">
        <v>-2000</v>
      </c>
      <c r="D30" s="1" t="s">
        <v>17</v>
      </c>
      <c r="E30" s="55">
        <v>43439</v>
      </c>
    </row>
    <row r="31" spans="1:5" ht="15.75" x14ac:dyDescent="0.25">
      <c r="A31" s="35"/>
      <c r="B31" s="6" t="s">
        <v>78</v>
      </c>
      <c r="C31" s="6">
        <v>-30000</v>
      </c>
      <c r="D31" s="1" t="s">
        <v>17</v>
      </c>
      <c r="E31" s="55">
        <v>43453</v>
      </c>
    </row>
    <row r="32" spans="1:5" ht="15.75" x14ac:dyDescent="0.25">
      <c r="A32" s="36"/>
      <c r="B32" s="6" t="s">
        <v>80</v>
      </c>
      <c r="C32" s="6">
        <v>-2000</v>
      </c>
      <c r="D32" s="1" t="s">
        <v>17</v>
      </c>
      <c r="E32" s="55">
        <v>43453</v>
      </c>
    </row>
    <row r="33" spans="1:3" ht="18.75" x14ac:dyDescent="0.3">
      <c r="A33" s="33" t="s">
        <v>29</v>
      </c>
      <c r="B33" s="33"/>
      <c r="C33" s="24">
        <f>SUM(C1:C32)</f>
        <v>61300</v>
      </c>
    </row>
  </sheetData>
  <mergeCells count="9">
    <mergeCell ref="A33:B33"/>
    <mergeCell ref="A1:A8"/>
    <mergeCell ref="B1:B4"/>
    <mergeCell ref="D1:D4"/>
    <mergeCell ref="B5:B8"/>
    <mergeCell ref="A9:A13"/>
    <mergeCell ref="B9:B10"/>
    <mergeCell ref="D9:D10"/>
    <mergeCell ref="A14:A32"/>
  </mergeCells>
  <printOptions horizontalCentered="1"/>
  <pageMargins left="0.70866141732283472" right="0.70866141732283472" top="0.74803149606299213" bottom="0.15748031496062992" header="0.31496062992125984" footer="0.31496062992125984"/>
  <pageSetup paperSize="9" orientation="landscape" horizontalDpi="0" verticalDpi="0" r:id="rId1"/>
  <headerFooter>
    <oddHeader>&amp;LCCGIM
AFFAIRE SYLLA MASSANDJE/ COMPLEMENTS DE BAIL&amp;CGESTION FINANCIAIRE DES PROCEDURES DE JUGEMENT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opLeftCell="A10" workbookViewId="0">
      <selection activeCell="D38" sqref="D38"/>
    </sheetView>
  </sheetViews>
  <sheetFormatPr baseColWidth="10" defaultRowHeight="15" x14ac:dyDescent="0.25"/>
  <cols>
    <col min="1" max="1" width="11.85546875" bestFit="1" customWidth="1"/>
    <col min="2" max="2" width="72" customWidth="1"/>
    <col min="3" max="3" width="25.42578125" customWidth="1"/>
    <col min="4" max="4" width="20.28515625" customWidth="1"/>
  </cols>
  <sheetData>
    <row r="1" spans="1:6" ht="15.75" x14ac:dyDescent="0.25">
      <c r="A1" s="10" t="s">
        <v>30</v>
      </c>
      <c r="B1" s="10" t="s">
        <v>31</v>
      </c>
      <c r="C1" s="10" t="s">
        <v>43</v>
      </c>
      <c r="D1" s="10" t="s">
        <v>44</v>
      </c>
    </row>
    <row r="2" spans="1:6" ht="15.75" x14ac:dyDescent="0.25">
      <c r="A2" s="40">
        <v>42614</v>
      </c>
      <c r="B2" s="22" t="s">
        <v>23</v>
      </c>
      <c r="C2" s="21">
        <v>120000</v>
      </c>
      <c r="D2" s="6"/>
    </row>
    <row r="3" spans="1:6" ht="15.75" x14ac:dyDescent="0.25">
      <c r="A3" s="40"/>
      <c r="B3" s="6" t="s">
        <v>24</v>
      </c>
      <c r="C3" s="23">
        <v>30000</v>
      </c>
      <c r="D3" s="6"/>
    </row>
    <row r="4" spans="1:6" ht="15.75" x14ac:dyDescent="0.25">
      <c r="A4" s="7">
        <v>42600</v>
      </c>
      <c r="B4" s="6" t="s">
        <v>46</v>
      </c>
      <c r="C4" s="6"/>
      <c r="D4" s="6">
        <v>10000</v>
      </c>
    </row>
    <row r="5" spans="1:6" ht="15.75" x14ac:dyDescent="0.25">
      <c r="A5" s="7">
        <v>42664</v>
      </c>
      <c r="B5" s="6" t="s">
        <v>46</v>
      </c>
      <c r="C5" s="6"/>
      <c r="D5" s="6">
        <v>10000</v>
      </c>
    </row>
    <row r="6" spans="1:6" ht="15.75" x14ac:dyDescent="0.25">
      <c r="A6" s="7">
        <v>42678</v>
      </c>
      <c r="B6" s="6" t="s">
        <v>46</v>
      </c>
      <c r="C6" s="6"/>
      <c r="D6" s="6">
        <v>10000</v>
      </c>
    </row>
    <row r="7" spans="1:6" ht="15.75" x14ac:dyDescent="0.25">
      <c r="A7" s="7">
        <v>42713</v>
      </c>
      <c r="B7" s="6" t="s">
        <v>32</v>
      </c>
      <c r="C7" s="6"/>
      <c r="D7" s="6">
        <v>2000</v>
      </c>
    </row>
    <row r="8" spans="1:6" ht="15.75" x14ac:dyDescent="0.25">
      <c r="A8" s="7">
        <v>42720</v>
      </c>
      <c r="B8" s="6" t="s">
        <v>32</v>
      </c>
      <c r="C8" s="6"/>
      <c r="D8" s="6">
        <v>2000</v>
      </c>
    </row>
    <row r="9" spans="1:6" ht="15.75" x14ac:dyDescent="0.25">
      <c r="A9" s="7">
        <v>42755</v>
      </c>
      <c r="B9" s="6" t="s">
        <v>32</v>
      </c>
      <c r="C9" s="6"/>
      <c r="D9" s="6">
        <v>2000</v>
      </c>
    </row>
    <row r="10" spans="1:6" ht="15.75" x14ac:dyDescent="0.25">
      <c r="A10" s="7">
        <v>42762</v>
      </c>
      <c r="B10" s="6" t="s">
        <v>33</v>
      </c>
      <c r="C10" s="6"/>
      <c r="D10" s="6">
        <v>2000</v>
      </c>
    </row>
    <row r="11" spans="1:6" ht="15.75" x14ac:dyDescent="0.25">
      <c r="A11" s="7">
        <v>42793</v>
      </c>
      <c r="B11" s="6" t="s">
        <v>35</v>
      </c>
      <c r="C11" s="6"/>
      <c r="D11" s="6">
        <v>2000</v>
      </c>
    </row>
    <row r="12" spans="1:6" ht="15.75" x14ac:dyDescent="0.25">
      <c r="A12" s="40">
        <v>42799</v>
      </c>
      <c r="B12" s="8" t="s">
        <v>34</v>
      </c>
      <c r="C12" s="6"/>
      <c r="D12" s="6">
        <v>2000</v>
      </c>
    </row>
    <row r="13" spans="1:6" ht="15.75" x14ac:dyDescent="0.25">
      <c r="A13" s="40"/>
      <c r="B13" s="8" t="s">
        <v>36</v>
      </c>
      <c r="C13" s="23">
        <v>5500</v>
      </c>
      <c r="D13" s="6"/>
    </row>
    <row r="14" spans="1:6" ht="15.75" x14ac:dyDescent="0.25">
      <c r="A14" s="9">
        <v>42806</v>
      </c>
      <c r="B14" s="6" t="s">
        <v>38</v>
      </c>
      <c r="C14" s="6"/>
      <c r="D14" s="21">
        <v>110000</v>
      </c>
      <c r="F14" s="21">
        <f>D14+D21+D22+D24+D26+D15+D16+D17+D18+D37</f>
        <v>601000</v>
      </c>
    </row>
    <row r="15" spans="1:6" ht="15.75" x14ac:dyDescent="0.25">
      <c r="A15" s="14">
        <v>42856</v>
      </c>
      <c r="B15" s="6" t="s">
        <v>71</v>
      </c>
      <c r="C15" s="6"/>
      <c r="D15" s="21">
        <v>10000</v>
      </c>
      <c r="F15" s="25"/>
    </row>
    <row r="16" spans="1:6" ht="15.75" x14ac:dyDescent="0.25">
      <c r="A16" s="14">
        <v>42887</v>
      </c>
      <c r="B16" s="6" t="s">
        <v>71</v>
      </c>
      <c r="C16" s="6"/>
      <c r="D16" s="21">
        <v>5000</v>
      </c>
      <c r="F16" s="25"/>
    </row>
    <row r="17" spans="1:6" ht="15.75" x14ac:dyDescent="0.25">
      <c r="A17" s="14">
        <v>42945</v>
      </c>
      <c r="B17" s="6" t="s">
        <v>71</v>
      </c>
      <c r="C17" s="6"/>
      <c r="D17" s="21">
        <v>20000</v>
      </c>
      <c r="F17" s="25"/>
    </row>
    <row r="18" spans="1:6" ht="15.75" x14ac:dyDescent="0.25">
      <c r="A18" s="14">
        <v>43011</v>
      </c>
      <c r="B18" s="6" t="s">
        <v>71</v>
      </c>
      <c r="C18" s="6"/>
      <c r="D18" s="21">
        <v>20000</v>
      </c>
      <c r="F18" s="25"/>
    </row>
    <row r="19" spans="1:6" ht="15.75" x14ac:dyDescent="0.25">
      <c r="A19" s="7">
        <v>43040</v>
      </c>
      <c r="B19" s="6" t="s">
        <v>37</v>
      </c>
      <c r="C19" s="6"/>
      <c r="D19" s="23">
        <v>20000</v>
      </c>
    </row>
    <row r="20" spans="1:6" ht="15.75" x14ac:dyDescent="0.25">
      <c r="A20" s="7">
        <v>43076</v>
      </c>
      <c r="B20" s="6" t="s">
        <v>39</v>
      </c>
      <c r="C20" s="6"/>
      <c r="D20" s="23">
        <v>20000</v>
      </c>
      <c r="F20" s="23">
        <f>D19+D20+D23+D38+D39+D40</f>
        <v>127000</v>
      </c>
    </row>
    <row r="21" spans="1:6" ht="15.75" x14ac:dyDescent="0.25">
      <c r="A21" s="7">
        <v>43115</v>
      </c>
      <c r="B21" s="6" t="s">
        <v>40</v>
      </c>
      <c r="C21" s="6"/>
      <c r="D21" s="21">
        <v>90000</v>
      </c>
    </row>
    <row r="22" spans="1:6" ht="15.75" x14ac:dyDescent="0.25">
      <c r="A22" s="40">
        <v>43115</v>
      </c>
      <c r="B22" s="6" t="s">
        <v>41</v>
      </c>
      <c r="C22" s="6"/>
      <c r="D22" s="21">
        <v>70000</v>
      </c>
    </row>
    <row r="23" spans="1:6" ht="15.75" x14ac:dyDescent="0.25">
      <c r="A23" s="40"/>
      <c r="B23" s="6" t="s">
        <v>24</v>
      </c>
      <c r="C23" s="6"/>
      <c r="D23" s="23">
        <v>30000</v>
      </c>
    </row>
    <row r="24" spans="1:6" ht="15.75" x14ac:dyDescent="0.25">
      <c r="A24" s="28">
        <v>43115</v>
      </c>
      <c r="B24" s="6" t="s">
        <v>97</v>
      </c>
      <c r="C24" s="6"/>
      <c r="D24" s="21">
        <v>50000</v>
      </c>
    </row>
    <row r="25" spans="1:6" ht="15.75" x14ac:dyDescent="0.25">
      <c r="A25" s="9">
        <v>43132</v>
      </c>
      <c r="B25" s="6" t="s">
        <v>46</v>
      </c>
      <c r="C25" s="6"/>
      <c r="D25" s="6">
        <v>10000</v>
      </c>
    </row>
    <row r="26" spans="1:6" ht="15.75" x14ac:dyDescent="0.25">
      <c r="A26" s="7">
        <v>43138</v>
      </c>
      <c r="B26" s="6" t="s">
        <v>42</v>
      </c>
      <c r="C26" s="6"/>
      <c r="D26" s="21">
        <v>175000</v>
      </c>
    </row>
    <row r="27" spans="1:6" ht="15.75" x14ac:dyDescent="0.25">
      <c r="A27" s="41">
        <v>43139</v>
      </c>
      <c r="B27" s="6" t="s">
        <v>46</v>
      </c>
      <c r="C27" s="6"/>
      <c r="D27" s="6">
        <v>10000</v>
      </c>
    </row>
    <row r="28" spans="1:6" ht="15.75" x14ac:dyDescent="0.25">
      <c r="A28" s="42"/>
      <c r="B28" s="6" t="s">
        <v>64</v>
      </c>
      <c r="C28" s="6"/>
      <c r="D28" s="6">
        <v>5000</v>
      </c>
    </row>
    <row r="29" spans="1:6" ht="15.75" x14ac:dyDescent="0.25">
      <c r="A29" s="41">
        <v>43146</v>
      </c>
      <c r="B29" s="6" t="s">
        <v>46</v>
      </c>
      <c r="C29" s="6"/>
      <c r="D29" s="6">
        <v>10000</v>
      </c>
    </row>
    <row r="30" spans="1:6" ht="15.75" x14ac:dyDescent="0.25">
      <c r="A30" s="42"/>
      <c r="B30" s="6" t="s">
        <v>65</v>
      </c>
      <c r="C30" s="6"/>
      <c r="D30" s="6">
        <v>5000</v>
      </c>
    </row>
    <row r="31" spans="1:6" ht="15.75" x14ac:dyDescent="0.25">
      <c r="A31" s="9">
        <v>43153</v>
      </c>
      <c r="B31" s="6" t="s">
        <v>46</v>
      </c>
      <c r="C31" s="6"/>
      <c r="D31" s="6">
        <v>10000</v>
      </c>
    </row>
    <row r="32" spans="1:6" ht="15.75" x14ac:dyDescent="0.25">
      <c r="A32" s="9">
        <v>43160</v>
      </c>
      <c r="B32" s="6" t="s">
        <v>47</v>
      </c>
      <c r="D32" s="12">
        <v>2000</v>
      </c>
    </row>
    <row r="33" spans="1:4" ht="15.75" x14ac:dyDescent="0.25">
      <c r="A33" s="9">
        <v>43181</v>
      </c>
      <c r="B33" s="6" t="s">
        <v>33</v>
      </c>
      <c r="C33" s="6"/>
      <c r="D33" s="6">
        <v>2000</v>
      </c>
    </row>
    <row r="34" spans="1:4" ht="15.75" x14ac:dyDescent="0.25">
      <c r="A34" s="14">
        <v>43173</v>
      </c>
      <c r="B34" s="6" t="s">
        <v>63</v>
      </c>
      <c r="C34" s="6"/>
      <c r="D34" s="6">
        <v>25000</v>
      </c>
    </row>
    <row r="35" spans="1:4" ht="15.75" x14ac:dyDescent="0.25">
      <c r="A35" s="20">
        <v>43160</v>
      </c>
      <c r="B35" s="6" t="s">
        <v>73</v>
      </c>
      <c r="C35" s="6"/>
      <c r="D35" s="6">
        <v>22700</v>
      </c>
    </row>
    <row r="36" spans="1:4" ht="15.75" x14ac:dyDescent="0.25">
      <c r="A36" s="26">
        <v>43308</v>
      </c>
      <c r="B36" s="6" t="s">
        <v>81</v>
      </c>
      <c r="C36" s="6"/>
      <c r="D36" s="6">
        <v>30000</v>
      </c>
    </row>
    <row r="37" spans="1:4" ht="15.75" x14ac:dyDescent="0.25">
      <c r="A37" s="28">
        <v>43391</v>
      </c>
      <c r="B37" s="6" t="s">
        <v>99</v>
      </c>
      <c r="C37" s="6"/>
      <c r="D37" s="21">
        <v>51000</v>
      </c>
    </row>
    <row r="38" spans="1:4" ht="15.75" x14ac:dyDescent="0.25">
      <c r="A38" s="26">
        <v>43439</v>
      </c>
      <c r="B38" s="6" t="s">
        <v>76</v>
      </c>
      <c r="C38" s="6"/>
      <c r="D38" s="23">
        <v>20000</v>
      </c>
    </row>
    <row r="39" spans="1:4" ht="15.75" x14ac:dyDescent="0.25">
      <c r="A39" s="26">
        <v>43439</v>
      </c>
      <c r="B39" s="6" t="s">
        <v>77</v>
      </c>
      <c r="C39" s="6"/>
      <c r="D39" s="23">
        <v>7000</v>
      </c>
    </row>
    <row r="40" spans="1:4" ht="15.75" x14ac:dyDescent="0.25">
      <c r="A40" s="26">
        <v>43453</v>
      </c>
      <c r="B40" s="6" t="s">
        <v>78</v>
      </c>
      <c r="C40" s="6"/>
      <c r="D40" s="23">
        <v>30000</v>
      </c>
    </row>
    <row r="41" spans="1:4" ht="15.75" x14ac:dyDescent="0.25">
      <c r="A41" s="26" t="s">
        <v>79</v>
      </c>
      <c r="B41" s="6" t="s">
        <v>80</v>
      </c>
      <c r="C41" s="6"/>
      <c r="D41" s="6">
        <v>4000</v>
      </c>
    </row>
    <row r="42" spans="1:4" ht="15.75" x14ac:dyDescent="0.25">
      <c r="A42" s="39" t="s">
        <v>45</v>
      </c>
      <c r="B42" s="39"/>
      <c r="C42" s="11">
        <f>SUM(C2:C35)</f>
        <v>155500</v>
      </c>
      <c r="D42" s="11">
        <f>SUM(D2:D41)</f>
        <v>905700</v>
      </c>
    </row>
    <row r="43" spans="1:4" ht="15.75" x14ac:dyDescent="0.25">
      <c r="D43" s="12"/>
    </row>
  </sheetData>
  <mergeCells count="6">
    <mergeCell ref="A42:B42"/>
    <mergeCell ref="A2:A3"/>
    <mergeCell ref="A12:A13"/>
    <mergeCell ref="A22:A23"/>
    <mergeCell ref="A27:A28"/>
    <mergeCell ref="A29:A30"/>
  </mergeCells>
  <printOptions horizontalCentered="1"/>
  <pageMargins left="0.11811023622047245" right="0.31496062992125984" top="0.15748031496062992" bottom="0.15748031496062992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D5" sqref="D5"/>
    </sheetView>
  </sheetViews>
  <sheetFormatPr baseColWidth="10" defaultRowHeight="15" x14ac:dyDescent="0.25"/>
  <cols>
    <col min="2" max="2" width="27.7109375" customWidth="1"/>
    <col min="3" max="3" width="13" customWidth="1"/>
    <col min="4" max="4" width="20.7109375" customWidth="1"/>
    <col min="5" max="5" width="27.7109375" customWidth="1"/>
  </cols>
  <sheetData>
    <row r="1" spans="1:7" ht="18.75" x14ac:dyDescent="0.3">
      <c r="A1" s="44" t="s">
        <v>53</v>
      </c>
      <c r="B1" s="44"/>
      <c r="C1" s="44"/>
      <c r="D1" s="44"/>
      <c r="E1" s="44"/>
      <c r="F1" s="44"/>
      <c r="G1" s="44"/>
    </row>
    <row r="2" spans="1:7" ht="15.75" x14ac:dyDescent="0.25">
      <c r="A2" s="39" t="s">
        <v>51</v>
      </c>
      <c r="B2" s="39"/>
      <c r="C2" s="39"/>
      <c r="D2" s="43" t="s">
        <v>52</v>
      </c>
      <c r="E2" s="43"/>
      <c r="F2" s="43"/>
      <c r="G2" s="45" t="s">
        <v>29</v>
      </c>
    </row>
    <row r="3" spans="1:7" ht="15.75" x14ac:dyDescent="0.25">
      <c r="A3" s="10" t="s">
        <v>30</v>
      </c>
      <c r="B3" s="10" t="s">
        <v>31</v>
      </c>
      <c r="C3" s="10" t="s">
        <v>48</v>
      </c>
      <c r="D3" s="15" t="s">
        <v>49</v>
      </c>
      <c r="E3" s="15" t="s">
        <v>31</v>
      </c>
      <c r="F3" s="15" t="s">
        <v>50</v>
      </c>
      <c r="G3" s="45"/>
    </row>
    <row r="4" spans="1:7" x14ac:dyDescent="0.25">
      <c r="A4" s="2" t="s">
        <v>3</v>
      </c>
      <c r="B4" s="46" t="s">
        <v>1</v>
      </c>
      <c r="C4" s="1">
        <v>50000</v>
      </c>
      <c r="D4" s="16" t="s">
        <v>100</v>
      </c>
      <c r="E4" s="17" t="s">
        <v>55</v>
      </c>
      <c r="F4" s="17">
        <v>601000</v>
      </c>
      <c r="G4" s="1"/>
    </row>
    <row r="5" spans="1:7" x14ac:dyDescent="0.25">
      <c r="A5" s="2" t="s">
        <v>4</v>
      </c>
      <c r="B5" s="46"/>
      <c r="C5" s="1">
        <v>50000</v>
      </c>
      <c r="D5" s="16" t="s">
        <v>58</v>
      </c>
      <c r="E5" s="17" t="s">
        <v>54</v>
      </c>
      <c r="F5" s="17">
        <v>127000</v>
      </c>
      <c r="G5" s="1"/>
    </row>
    <row r="6" spans="1:7" x14ac:dyDescent="0.25">
      <c r="A6" s="2" t="s">
        <v>5</v>
      </c>
      <c r="B6" s="46"/>
      <c r="C6" s="1">
        <v>50000</v>
      </c>
      <c r="D6" s="16" t="s">
        <v>82</v>
      </c>
      <c r="E6" s="17" t="s">
        <v>15</v>
      </c>
      <c r="F6" s="17">
        <v>120000</v>
      </c>
      <c r="G6" s="1"/>
    </row>
    <row r="7" spans="1:7" x14ac:dyDescent="0.25">
      <c r="A7" s="2" t="s">
        <v>6</v>
      </c>
      <c r="B7" s="46"/>
      <c r="C7" s="1">
        <v>95000</v>
      </c>
      <c r="D7" s="18">
        <v>43139</v>
      </c>
      <c r="E7" s="17" t="s">
        <v>56</v>
      </c>
      <c r="F7" s="17">
        <v>5000</v>
      </c>
      <c r="G7" s="1"/>
    </row>
    <row r="8" spans="1:7" x14ac:dyDescent="0.25">
      <c r="A8" s="2" t="s">
        <v>8</v>
      </c>
      <c r="B8" s="46" t="s">
        <v>7</v>
      </c>
      <c r="C8" s="1">
        <v>50000</v>
      </c>
      <c r="D8" s="18">
        <v>43146</v>
      </c>
      <c r="E8" s="17" t="s">
        <v>57</v>
      </c>
      <c r="F8" s="17">
        <v>5000</v>
      </c>
      <c r="G8" s="1"/>
    </row>
    <row r="9" spans="1:7" x14ac:dyDescent="0.25">
      <c r="A9" s="2" t="s">
        <v>10</v>
      </c>
      <c r="B9" s="46"/>
      <c r="C9" s="1">
        <v>512000</v>
      </c>
      <c r="D9" s="18">
        <v>43160</v>
      </c>
      <c r="E9" s="17" t="s">
        <v>72</v>
      </c>
      <c r="F9" s="17">
        <v>22700</v>
      </c>
      <c r="G9" s="1"/>
    </row>
    <row r="10" spans="1:7" x14ac:dyDescent="0.25">
      <c r="A10" s="2" t="s">
        <v>12</v>
      </c>
      <c r="B10" s="46"/>
      <c r="C10" s="1">
        <v>60000</v>
      </c>
      <c r="D10" s="18">
        <v>43173</v>
      </c>
      <c r="E10" s="17" t="s">
        <v>60</v>
      </c>
      <c r="F10" s="17">
        <v>25000</v>
      </c>
      <c r="G10" s="1"/>
    </row>
    <row r="11" spans="1:7" x14ac:dyDescent="0.25">
      <c r="A11" s="2" t="s">
        <v>13</v>
      </c>
      <c r="B11" s="46"/>
      <c r="C11" s="1">
        <v>100000</v>
      </c>
      <c r="D11" s="1"/>
      <c r="E11" s="1"/>
      <c r="F11" s="1"/>
      <c r="G11" s="1"/>
    </row>
    <row r="12" spans="1:7" x14ac:dyDescent="0.25">
      <c r="A12" s="47" t="s">
        <v>45</v>
      </c>
      <c r="B12" s="47"/>
      <c r="C12" s="13">
        <f>SUM(C4:C11)</f>
        <v>967000</v>
      </c>
      <c r="D12" s="48" t="s">
        <v>45</v>
      </c>
      <c r="E12" s="48"/>
      <c r="F12" s="19">
        <f>SUM(F4:F10)</f>
        <v>905700</v>
      </c>
      <c r="G12" s="13">
        <f>C12-F12</f>
        <v>61300</v>
      </c>
    </row>
  </sheetData>
  <mergeCells count="8">
    <mergeCell ref="B8:B11"/>
    <mergeCell ref="A12:B12"/>
    <mergeCell ref="D12:E12"/>
    <mergeCell ref="A2:C2"/>
    <mergeCell ref="D2:F2"/>
    <mergeCell ref="A1:G1"/>
    <mergeCell ref="G2:G3"/>
    <mergeCell ref="B4:B7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D22" sqref="D22"/>
    </sheetView>
  </sheetViews>
  <sheetFormatPr baseColWidth="10" defaultRowHeight="15" x14ac:dyDescent="0.25"/>
  <cols>
    <col min="2" max="2" width="17.140625" customWidth="1"/>
    <col min="3" max="3" width="12.140625" customWidth="1"/>
    <col min="4" max="4" width="17.28515625" customWidth="1"/>
    <col min="5" max="5" width="9.7109375" customWidth="1"/>
    <col min="6" max="6" width="20.7109375" customWidth="1"/>
    <col min="7" max="7" width="17.85546875" customWidth="1"/>
    <col min="8" max="8" width="15.28515625" customWidth="1"/>
  </cols>
  <sheetData>
    <row r="1" spans="1:8" x14ac:dyDescent="0.25">
      <c r="A1" s="47" t="s">
        <v>83</v>
      </c>
      <c r="B1" s="47"/>
      <c r="C1" s="13" t="s">
        <v>84</v>
      </c>
      <c r="D1" s="32" t="s">
        <v>93</v>
      </c>
      <c r="E1" s="13" t="s">
        <v>95</v>
      </c>
      <c r="F1" s="13" t="s">
        <v>93</v>
      </c>
      <c r="G1" s="13" t="s">
        <v>85</v>
      </c>
      <c r="H1" s="13" t="s">
        <v>86</v>
      </c>
    </row>
    <row r="2" spans="1:8" x14ac:dyDescent="0.25">
      <c r="A2" s="49" t="s">
        <v>1</v>
      </c>
      <c r="B2" s="49"/>
      <c r="C2" s="29">
        <v>270000</v>
      </c>
      <c r="D2" s="29">
        <v>80000</v>
      </c>
      <c r="E2" s="29">
        <f>F2-D2</f>
        <v>165000</v>
      </c>
      <c r="F2" s="29">
        <v>245000</v>
      </c>
      <c r="G2" s="29">
        <v>245000</v>
      </c>
      <c r="H2" s="29">
        <f>F2-G2</f>
        <v>0</v>
      </c>
    </row>
    <row r="3" spans="1:8" x14ac:dyDescent="0.25">
      <c r="A3" s="49" t="s">
        <v>87</v>
      </c>
      <c r="B3" s="49"/>
      <c r="C3" s="29">
        <v>410000</v>
      </c>
      <c r="D3" s="29">
        <v>390000</v>
      </c>
      <c r="E3" s="29">
        <f t="shared" ref="E3:E8" si="0">F3-D3</f>
        <v>332000</v>
      </c>
      <c r="F3" s="29">
        <v>722000</v>
      </c>
      <c r="G3" s="29">
        <v>722000</v>
      </c>
      <c r="H3" s="29">
        <f t="shared" ref="H3:H10" si="1">F3-G3</f>
        <v>0</v>
      </c>
    </row>
    <row r="4" spans="1:8" x14ac:dyDescent="0.25">
      <c r="A4" s="49" t="s">
        <v>88</v>
      </c>
      <c r="B4" s="50"/>
      <c r="C4" s="29">
        <v>320000</v>
      </c>
      <c r="D4" s="29">
        <v>170000</v>
      </c>
      <c r="E4" s="29">
        <f t="shared" si="0"/>
        <v>174000</v>
      </c>
      <c r="F4" s="29">
        <v>344000</v>
      </c>
      <c r="G4" s="29"/>
      <c r="H4" s="29">
        <f t="shared" si="1"/>
        <v>344000</v>
      </c>
    </row>
    <row r="5" spans="1:8" x14ac:dyDescent="0.25">
      <c r="A5" s="49" t="s">
        <v>89</v>
      </c>
      <c r="B5" s="50"/>
      <c r="C5" s="29">
        <v>410000</v>
      </c>
      <c r="D5" s="29">
        <v>200000</v>
      </c>
      <c r="E5" s="29">
        <f t="shared" si="0"/>
        <v>334000</v>
      </c>
      <c r="F5" s="29">
        <v>534000</v>
      </c>
      <c r="G5" s="29"/>
      <c r="H5" s="29">
        <f t="shared" si="1"/>
        <v>534000</v>
      </c>
    </row>
    <row r="6" spans="1:8" x14ac:dyDescent="0.25">
      <c r="A6" s="49" t="s">
        <v>90</v>
      </c>
      <c r="B6" s="50"/>
      <c r="C6" s="29">
        <v>160000</v>
      </c>
      <c r="D6" s="29">
        <v>160000</v>
      </c>
      <c r="E6" s="29">
        <f t="shared" si="0"/>
        <v>173000</v>
      </c>
      <c r="F6" s="29">
        <v>333000</v>
      </c>
      <c r="G6" s="29"/>
      <c r="H6" s="29">
        <f t="shared" si="1"/>
        <v>333000</v>
      </c>
    </row>
    <row r="7" spans="1:8" x14ac:dyDescent="0.25">
      <c r="A7" s="49" t="s">
        <v>91</v>
      </c>
      <c r="B7" s="50"/>
      <c r="C7" s="29">
        <v>400000</v>
      </c>
      <c r="D7" s="29">
        <v>150000</v>
      </c>
      <c r="E7" s="29">
        <f t="shared" si="0"/>
        <v>172000</v>
      </c>
      <c r="F7" s="29">
        <v>322000</v>
      </c>
      <c r="G7" s="29"/>
      <c r="H7" s="29">
        <f t="shared" si="1"/>
        <v>322000</v>
      </c>
    </row>
    <row r="8" spans="1:8" x14ac:dyDescent="0.25">
      <c r="A8" s="49" t="s">
        <v>92</v>
      </c>
      <c r="B8" s="50"/>
      <c r="C8" s="29">
        <v>70000</v>
      </c>
      <c r="D8" s="29">
        <v>30000</v>
      </c>
      <c r="E8" s="29">
        <f t="shared" si="0"/>
        <v>160000</v>
      </c>
      <c r="F8" s="29">
        <v>190000</v>
      </c>
      <c r="G8" s="29"/>
      <c r="H8" s="29">
        <f t="shared" si="1"/>
        <v>190000</v>
      </c>
    </row>
    <row r="9" spans="1:8" x14ac:dyDescent="0.25">
      <c r="A9" s="50" t="s">
        <v>94</v>
      </c>
      <c r="B9" s="51"/>
      <c r="C9" s="29">
        <v>60000</v>
      </c>
      <c r="D9" s="29">
        <v>0</v>
      </c>
      <c r="E9" s="29">
        <v>0</v>
      </c>
      <c r="F9" s="29">
        <v>0</v>
      </c>
      <c r="G9" s="29">
        <v>60000</v>
      </c>
      <c r="H9" s="29">
        <v>0</v>
      </c>
    </row>
    <row r="10" spans="1:8" x14ac:dyDescent="0.25">
      <c r="A10" s="47" t="s">
        <v>61</v>
      </c>
      <c r="B10" s="47"/>
      <c r="C10" s="31">
        <f>SUM(C2:C9)</f>
        <v>2100000</v>
      </c>
      <c r="D10" s="31">
        <f t="shared" ref="D10:E10" si="2">SUM(D2:D9)</f>
        <v>1180000</v>
      </c>
      <c r="E10" s="31">
        <f t="shared" si="2"/>
        <v>1510000</v>
      </c>
      <c r="F10" s="31">
        <f>SUM(F2:F8)</f>
        <v>2690000</v>
      </c>
      <c r="G10" s="31">
        <f t="shared" ref="G10" si="3">SUM(G2:G8)</f>
        <v>967000</v>
      </c>
      <c r="H10" s="31">
        <f t="shared" si="1"/>
        <v>1723000</v>
      </c>
    </row>
    <row r="11" spans="1:8" x14ac:dyDescent="0.25">
      <c r="C11" s="30"/>
      <c r="D11" s="30"/>
      <c r="E11" s="30"/>
    </row>
  </sheetData>
  <mergeCells count="10">
    <mergeCell ref="A8:B8"/>
    <mergeCell ref="A10:B10"/>
    <mergeCell ref="A1:B1"/>
    <mergeCell ref="A9:B9"/>
    <mergeCell ref="A2:B2"/>
    <mergeCell ref="A3:B3"/>
    <mergeCell ref="A4:B4"/>
    <mergeCell ref="A5:B5"/>
    <mergeCell ref="A6:B6"/>
    <mergeCell ref="A7:B7"/>
  </mergeCells>
  <pageMargins left="0.70866141732283472" right="0.70866141732283472" top="0.94488188976377963" bottom="0.74803149606299213" header="0.31496062992125984" footer="0.31496062992125984"/>
  <pageSetup paperSize="9" orientation="landscape" horizontalDpi="0" verticalDpi="0" r:id="rId1"/>
  <headerFooter>
    <oddHeader xml:space="preserve">&amp;LCCGIM
AFFAIRE SYLLA MASSANDJE/COMPLEMENTS BAIL&amp;CETAT DES SOMMES DUES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ETAT REMBOURSEMENTS</vt:lpstr>
      <vt:lpstr>LES CHARGES</vt:lpstr>
      <vt:lpstr>BILAN</vt:lpstr>
      <vt:lpstr>ETAT DES DUS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BAGAYOKO</dc:creator>
  <cp:lastModifiedBy>Utilisateur Windows</cp:lastModifiedBy>
  <cp:lastPrinted>2018-12-27T10:08:36Z</cp:lastPrinted>
  <dcterms:created xsi:type="dcterms:W3CDTF">2018-03-14T16:01:39Z</dcterms:created>
  <dcterms:modified xsi:type="dcterms:W3CDTF">2018-12-27T10:16:36Z</dcterms:modified>
</cp:coreProperties>
</file>