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CGIM\Desktop\"/>
    </mc:Choice>
  </mc:AlternateContent>
  <bookViews>
    <workbookView xWindow="0" yWindow="0" windowWidth="19440" windowHeight="7755" activeTab="1"/>
  </bookViews>
  <sheets>
    <sheet name="PEINTURE BONI,EN BAS" sheetId="12" r:id="rId1"/>
    <sheet name="MENUISERIE BONI,EN BAS" sheetId="7" r:id="rId2"/>
    <sheet name="VITRERIE " sheetId="8" r:id="rId3"/>
    <sheet name="ELECTRICIEN BONI,EN BAS" sheetId="10" r:id="rId4"/>
    <sheet name="PLOMBERIE  " sheetId="13" r:id="rId5"/>
    <sheet name="MACONNERIE BONI,EN BAS" sheetId="11" r:id="rId6"/>
    <sheet name="DEVIS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2" i="8"/>
  <c r="E14" i="8" s="1"/>
  <c r="E9" i="4"/>
  <c r="E3" i="4"/>
  <c r="E4" i="4"/>
  <c r="E5" i="4"/>
  <c r="E6" i="4"/>
  <c r="E7" i="4"/>
  <c r="E8" i="4"/>
  <c r="E2" i="4"/>
  <c r="E12" i="11"/>
  <c r="E11" i="13"/>
  <c r="E10" i="13"/>
  <c r="E9" i="13"/>
  <c r="E8" i="13"/>
  <c r="E7" i="13"/>
  <c r="E6" i="13"/>
  <c r="E5" i="13"/>
  <c r="E4" i="13"/>
  <c r="E3" i="13"/>
  <c r="E2" i="13"/>
  <c r="E3" i="7"/>
  <c r="E4" i="7"/>
  <c r="E5" i="7"/>
  <c r="E6" i="7"/>
  <c r="E7" i="7"/>
  <c r="E8" i="7"/>
  <c r="E9" i="7"/>
  <c r="E2" i="7"/>
  <c r="E5" i="10"/>
  <c r="E6" i="10"/>
  <c r="E7" i="10"/>
  <c r="E8" i="10"/>
  <c r="E3" i="10"/>
  <c r="E4" i="10"/>
  <c r="E9" i="10"/>
  <c r="E2" i="10"/>
  <c r="E3" i="12"/>
  <c r="E4" i="12"/>
  <c r="E5" i="12"/>
  <c r="E6" i="12"/>
  <c r="E7" i="12"/>
  <c r="E8" i="12"/>
  <c r="E9" i="12"/>
  <c r="E10" i="12"/>
  <c r="E2" i="12"/>
  <c r="E12" i="13" l="1"/>
  <c r="E11" i="11"/>
  <c r="E3" i="11"/>
  <c r="E4" i="11"/>
  <c r="E5" i="11"/>
  <c r="E6" i="11"/>
  <c r="E7" i="11"/>
  <c r="E8" i="11"/>
  <c r="E9" i="11"/>
  <c r="E10" i="11"/>
  <c r="E2" i="11"/>
  <c r="E10" i="10" l="1"/>
  <c r="E10" i="7" l="1"/>
  <c r="E10" i="4"/>
  <c r="E11" i="4" s="1"/>
</calcChain>
</file>

<file path=xl/sharedStrings.xml><?xml version="1.0" encoding="utf-8"?>
<sst xmlns="http://schemas.openxmlformats.org/spreadsheetml/2006/main" count="80" uniqueCount="42">
  <si>
    <t>N°</t>
  </si>
  <si>
    <t>DESIGNATION</t>
  </si>
  <si>
    <t>QTE</t>
  </si>
  <si>
    <t>PU</t>
  </si>
  <si>
    <t>MONTANT</t>
  </si>
  <si>
    <t>Main d'œuvre</t>
  </si>
  <si>
    <t>TOTAL A PAYER</t>
  </si>
  <si>
    <t>VITRIER</t>
  </si>
  <si>
    <t>ELECTRICIEN</t>
  </si>
  <si>
    <t>PLOMBIER</t>
  </si>
  <si>
    <t xml:space="preserve">Main d'œuvre </t>
  </si>
  <si>
    <t>TRANSPORT</t>
  </si>
  <si>
    <t>TOTAL DES DEVIS</t>
  </si>
  <si>
    <t>COMMISSION CCGIM (Transport-suivi-pourboire) 10%</t>
  </si>
  <si>
    <t>LE PEINTRE: M KONE YACOU: 09 67 71 81 - 05 25 44 86</t>
  </si>
  <si>
    <t>LE MENUISIER : M SOUMAHORO KANTE SEYDOU: 01 35 41 24</t>
  </si>
  <si>
    <t>L'ELECTRICIEN: M DAGNOGO SALIF : 06 63 01 41</t>
  </si>
  <si>
    <t>BIDON DILUANT A 4L</t>
  </si>
  <si>
    <t xml:space="preserve">MENUISIER </t>
  </si>
  <si>
    <t xml:space="preserve">PEINTRE </t>
  </si>
  <si>
    <t>TOTAL DES DEPENSES</t>
  </si>
  <si>
    <t>TOTAL</t>
  </si>
  <si>
    <t xml:space="preserve"> POT DE PEINTURE INT,ORIGINAL 30KG</t>
  </si>
  <si>
    <t>POT DE PEINTURE A HUILE (gris fonce)</t>
  </si>
  <si>
    <t>04L</t>
  </si>
  <si>
    <t>PLATRE</t>
  </si>
  <si>
    <t>05 KG</t>
  </si>
  <si>
    <t>MAIN D'ŒUVRE</t>
  </si>
  <si>
    <t>FEUILLE CONTRE PLAQUEE 12 Cm</t>
  </si>
  <si>
    <t>AMPOULES</t>
  </si>
  <si>
    <t xml:space="preserve"> COLORANTS VERT OXYDE</t>
  </si>
  <si>
    <t>POINTES (n°4 )</t>
  </si>
  <si>
    <t>DOOUILLES</t>
  </si>
  <si>
    <t xml:space="preserve">CONTACT </t>
  </si>
  <si>
    <t>PRISE</t>
  </si>
  <si>
    <t>DPN</t>
  </si>
  <si>
    <t>PROTEGE DPN</t>
  </si>
  <si>
    <t>PLAQUE VIERGE</t>
  </si>
  <si>
    <t>CROCHETS</t>
  </si>
  <si>
    <t>CIMENT</t>
  </si>
  <si>
    <t>SABLE</t>
  </si>
  <si>
    <t>MACONNERIE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</si>
</sst>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164" fontId="0" fillId="0" borderId="5" xfId="0" applyNumberFormat="1" applyFill="1" applyBorder="1"/>
    <xf numFmtId="164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3" fontId="2" fillId="0" borderId="1" xfId="0" applyNumberFormat="1" applyFont="1" applyBorder="1"/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/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vertical="center"/>
    </xf>
    <xf numFmtId="164" fontId="1" fillId="0" borderId="2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3" fontId="2" fillId="0" borderId="1" xfId="0" applyNumberFormat="1" applyFont="1" applyBorder="1" applyAlignment="1"/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3" sqref="E3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4">
        <v>1</v>
      </c>
      <c r="B2" s="5" t="s">
        <v>22</v>
      </c>
      <c r="C2" s="6">
        <v>1</v>
      </c>
      <c r="D2" s="10">
        <v>13000</v>
      </c>
      <c r="E2" s="10">
        <f t="shared" ref="E2:E10" si="0" xml:space="preserve"> PRODUCT(C2,D2)</f>
        <v>13000</v>
      </c>
    </row>
    <row r="3" spans="1:5" x14ac:dyDescent="0.25">
      <c r="A3" s="4">
        <v>2</v>
      </c>
      <c r="B3" s="5" t="s">
        <v>23</v>
      </c>
      <c r="C3" s="6">
        <v>1</v>
      </c>
      <c r="D3" s="10">
        <v>6000</v>
      </c>
      <c r="E3" s="10">
        <f t="shared" si="0"/>
        <v>6000</v>
      </c>
    </row>
    <row r="4" spans="1:5" x14ac:dyDescent="0.25">
      <c r="A4" s="4">
        <v>3</v>
      </c>
      <c r="B4" s="5" t="s">
        <v>30</v>
      </c>
      <c r="C4" s="6">
        <v>2</v>
      </c>
      <c r="D4" s="10">
        <v>2000</v>
      </c>
      <c r="E4" s="10">
        <f t="shared" si="0"/>
        <v>4000</v>
      </c>
    </row>
    <row r="5" spans="1:5" x14ac:dyDescent="0.25">
      <c r="A5" s="4">
        <v>4</v>
      </c>
      <c r="B5" s="5" t="s">
        <v>17</v>
      </c>
      <c r="C5" s="6" t="s">
        <v>24</v>
      </c>
      <c r="D5" s="10">
        <v>4000</v>
      </c>
      <c r="E5" s="10">
        <f t="shared" si="0"/>
        <v>4000</v>
      </c>
    </row>
    <row r="6" spans="1:5" x14ac:dyDescent="0.25">
      <c r="A6" s="4">
        <v>5</v>
      </c>
      <c r="B6" s="5" t="s">
        <v>25</v>
      </c>
      <c r="C6" s="6" t="s">
        <v>26</v>
      </c>
      <c r="D6" s="10">
        <v>1500</v>
      </c>
      <c r="E6" s="10">
        <f t="shared" si="0"/>
        <v>1500</v>
      </c>
    </row>
    <row r="7" spans="1:5" x14ac:dyDescent="0.25">
      <c r="A7" s="4">
        <v>6</v>
      </c>
      <c r="B7" s="18" t="s">
        <v>11</v>
      </c>
      <c r="C7" s="19"/>
      <c r="D7" s="20">
        <v>5000</v>
      </c>
      <c r="E7" s="10">
        <f t="shared" si="0"/>
        <v>5000</v>
      </c>
    </row>
    <row r="8" spans="1:5" x14ac:dyDescent="0.25">
      <c r="A8" s="17">
        <v>7</v>
      </c>
      <c r="C8" s="6"/>
      <c r="D8" s="10"/>
      <c r="E8" s="10">
        <f t="shared" si="0"/>
        <v>0</v>
      </c>
    </row>
    <row r="9" spans="1:5" x14ac:dyDescent="0.25">
      <c r="A9" s="4">
        <v>8</v>
      </c>
      <c r="B9" s="5" t="s">
        <v>27</v>
      </c>
      <c r="C9" s="6"/>
      <c r="D9" s="10"/>
      <c r="E9" s="10">
        <f t="shared" si="0"/>
        <v>0</v>
      </c>
    </row>
    <row r="10" spans="1:5" ht="15.75" x14ac:dyDescent="0.25">
      <c r="A10" s="29" t="s">
        <v>6</v>
      </c>
      <c r="B10" s="30"/>
      <c r="C10" s="30"/>
      <c r="D10" s="31"/>
      <c r="E10" s="12">
        <f>SUM(E2:E9)</f>
        <v>33500</v>
      </c>
    </row>
    <row r="12" spans="1:5" x14ac:dyDescent="0.25">
      <c r="A12" s="32" t="s">
        <v>14</v>
      </c>
      <c r="B12" s="32"/>
      <c r="C12" s="32"/>
      <c r="D12" s="32"/>
      <c r="E12" s="32"/>
    </row>
  </sheetData>
  <mergeCells count="2">
    <mergeCell ref="A10:D10"/>
    <mergeCell ref="A12:E12"/>
  </mergeCells>
  <printOptions horizontalCentered="1"/>
  <pageMargins left="0.70866141732283472" right="0.70866141732283472" top="2.1259842519685042" bottom="0.74803149606299213" header="0.31496062992125984" footer="0.31496062992125984"/>
  <pageSetup paperSize="9" orientation="portrait" horizontalDpi="0" verticalDpi="0" r:id="rId1"/>
  <headerFooter>
    <oddHeader>&amp;LCCGIM(Cabinet Conseil et de Gestion Immobilière)
01 BP 3269 Abidjan 01
07 85 65 28 - 03 32 59 21&amp;C
DEVIS TRAVAUX PEINTRE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4" sqref="C4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26">
        <v>1</v>
      </c>
      <c r="B2" s="24" t="s">
        <v>28</v>
      </c>
      <c r="C2" s="27">
        <v>1</v>
      </c>
      <c r="D2" s="24">
        <v>2500</v>
      </c>
      <c r="E2" s="24">
        <f>PRODUCT(C2:D2)</f>
        <v>2500</v>
      </c>
    </row>
    <row r="3" spans="1:5" x14ac:dyDescent="0.25">
      <c r="A3" s="26">
        <v>2</v>
      </c>
      <c r="B3" s="24" t="s">
        <v>31</v>
      </c>
      <c r="C3" s="27">
        <v>1</v>
      </c>
      <c r="D3" s="24">
        <v>500</v>
      </c>
      <c r="E3" s="24">
        <f t="shared" ref="E3:E9" si="0">PRODUCT(C3:D3)</f>
        <v>500</v>
      </c>
    </row>
    <row r="4" spans="1:5" x14ac:dyDescent="0.25">
      <c r="A4" s="26">
        <v>3</v>
      </c>
      <c r="B4" t="s">
        <v>38</v>
      </c>
      <c r="C4" s="27">
        <v>3</v>
      </c>
      <c r="D4" s="24">
        <v>500</v>
      </c>
      <c r="E4" s="24">
        <f t="shared" si="0"/>
        <v>1500</v>
      </c>
    </row>
    <row r="5" spans="1:5" x14ac:dyDescent="0.25">
      <c r="A5" s="26">
        <v>4</v>
      </c>
      <c r="B5" s="24"/>
      <c r="C5" s="27"/>
      <c r="D5" s="24"/>
      <c r="E5" s="24">
        <f t="shared" si="0"/>
        <v>0</v>
      </c>
    </row>
    <row r="6" spans="1:5" x14ac:dyDescent="0.25">
      <c r="A6" s="26">
        <v>5</v>
      </c>
      <c r="B6" s="24"/>
      <c r="C6" s="27"/>
      <c r="D6" s="24"/>
      <c r="E6" s="24">
        <f t="shared" si="0"/>
        <v>0</v>
      </c>
    </row>
    <row r="7" spans="1:5" x14ac:dyDescent="0.25">
      <c r="A7" s="26">
        <v>6</v>
      </c>
      <c r="C7" s="27"/>
      <c r="D7" s="24"/>
      <c r="E7" s="24">
        <f t="shared" si="0"/>
        <v>0</v>
      </c>
    </row>
    <row r="8" spans="1:5" x14ac:dyDescent="0.25">
      <c r="A8" s="26">
        <v>7</v>
      </c>
      <c r="B8" s="24"/>
      <c r="C8" s="27"/>
      <c r="D8" s="24"/>
      <c r="E8" s="24">
        <f t="shared" si="0"/>
        <v>0</v>
      </c>
    </row>
    <row r="9" spans="1:5" x14ac:dyDescent="0.25">
      <c r="A9" s="26">
        <v>8</v>
      </c>
      <c r="B9" s="24" t="s">
        <v>5</v>
      </c>
      <c r="C9" s="27"/>
      <c r="D9" s="24"/>
      <c r="E9" s="24">
        <f t="shared" si="0"/>
        <v>0</v>
      </c>
    </row>
    <row r="10" spans="1:5" x14ac:dyDescent="0.25">
      <c r="A10" s="33" t="s">
        <v>6</v>
      </c>
      <c r="B10" s="33"/>
      <c r="C10" s="33"/>
      <c r="D10" s="33"/>
      <c r="E10" s="28">
        <f>SUM(E2:E9)</f>
        <v>4500</v>
      </c>
    </row>
    <row r="12" spans="1:5" x14ac:dyDescent="0.25">
      <c r="A12" s="32"/>
      <c r="B12" s="32"/>
      <c r="C12" s="32"/>
      <c r="D12" s="32"/>
      <c r="E12" s="32"/>
    </row>
  </sheetData>
  <mergeCells count="2">
    <mergeCell ref="A10:D10"/>
    <mergeCell ref="A12:E12"/>
  </mergeCells>
  <printOptions horizontalCentered="1"/>
  <pageMargins left="0.70866141732283472" right="0.70866141732283472" top="1.7322834645669292" bottom="0.74803149606299213" header="0.31496062992125984" footer="0.31496062992125984"/>
  <pageSetup paperSize="9" orientation="portrait" horizontalDpi="0" verticalDpi="0" r:id="rId1"/>
  <headerFooter>
    <oddHeader xml:space="preserve">&amp;LCCGIM(Cabinet Conseil et de Gestion Immobilière)
01 BP 3269 Abidjan 01
07 85 65 28 - 03 32 59 21&amp;C
DEVIS TRAVAUX VITRIER YOPOUGON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" sqref="D3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26">
        <v>1</v>
      </c>
      <c r="B2" s="24"/>
      <c r="C2" s="27">
        <v>4</v>
      </c>
      <c r="D2" s="27">
        <v>500</v>
      </c>
      <c r="E2" s="24">
        <f>PRODUCT(C2:D2)</f>
        <v>2000</v>
      </c>
    </row>
    <row r="3" spans="1:5" x14ac:dyDescent="0.25">
      <c r="A3" s="26">
        <v>2</v>
      </c>
      <c r="B3" s="24"/>
      <c r="C3" s="27"/>
      <c r="D3" s="24"/>
      <c r="E3" s="24">
        <f t="shared" ref="E3:E13" si="0">PRODUCT(C3:D3)</f>
        <v>0</v>
      </c>
    </row>
    <row r="4" spans="1:5" x14ac:dyDescent="0.25">
      <c r="A4" s="26">
        <v>3</v>
      </c>
      <c r="B4" s="24"/>
      <c r="C4" s="27"/>
      <c r="D4" s="24"/>
      <c r="E4" s="24">
        <f t="shared" si="0"/>
        <v>0</v>
      </c>
    </row>
    <row r="5" spans="1:5" x14ac:dyDescent="0.25">
      <c r="A5" s="26">
        <v>4</v>
      </c>
      <c r="B5" s="24"/>
      <c r="C5" s="27"/>
      <c r="D5" s="24"/>
      <c r="E5" s="24">
        <f t="shared" si="0"/>
        <v>0</v>
      </c>
    </row>
    <row r="6" spans="1:5" x14ac:dyDescent="0.25">
      <c r="A6" s="26">
        <v>5</v>
      </c>
      <c r="B6" s="24"/>
      <c r="C6" s="27"/>
      <c r="D6" s="24"/>
      <c r="E6" s="24">
        <f t="shared" si="0"/>
        <v>0</v>
      </c>
    </row>
    <row r="7" spans="1:5" x14ac:dyDescent="0.25">
      <c r="A7" s="26">
        <v>6</v>
      </c>
      <c r="B7" s="24"/>
      <c r="C7" s="27"/>
      <c r="D7" s="24"/>
      <c r="E7" s="24">
        <f t="shared" si="0"/>
        <v>0</v>
      </c>
    </row>
    <row r="8" spans="1:5" x14ac:dyDescent="0.25">
      <c r="A8" s="26">
        <v>7</v>
      </c>
      <c r="B8" s="24"/>
      <c r="C8" s="27"/>
      <c r="D8" s="24"/>
      <c r="E8" s="24">
        <f t="shared" si="0"/>
        <v>0</v>
      </c>
    </row>
    <row r="9" spans="1:5" x14ac:dyDescent="0.25">
      <c r="A9" s="26">
        <v>8</v>
      </c>
      <c r="B9" s="24"/>
      <c r="C9" s="27"/>
      <c r="D9" s="24"/>
      <c r="E9" s="24">
        <f t="shared" si="0"/>
        <v>0</v>
      </c>
    </row>
    <row r="10" spans="1:5" x14ac:dyDescent="0.25">
      <c r="A10" s="26">
        <v>9</v>
      </c>
      <c r="B10" s="24"/>
      <c r="C10" s="27"/>
      <c r="D10" s="24"/>
      <c r="E10" s="24">
        <f t="shared" si="0"/>
        <v>0</v>
      </c>
    </row>
    <row r="11" spans="1:5" x14ac:dyDescent="0.25">
      <c r="A11" s="26">
        <v>10</v>
      </c>
      <c r="B11" s="24"/>
      <c r="C11" s="27"/>
      <c r="D11" s="24"/>
      <c r="E11" s="24">
        <f t="shared" si="0"/>
        <v>0</v>
      </c>
    </row>
    <row r="12" spans="1:5" x14ac:dyDescent="0.25">
      <c r="A12" s="26">
        <v>11</v>
      </c>
      <c r="B12" s="24"/>
      <c r="C12" s="27"/>
      <c r="D12" s="24"/>
      <c r="E12" s="24">
        <f t="shared" si="0"/>
        <v>0</v>
      </c>
    </row>
    <row r="13" spans="1:5" x14ac:dyDescent="0.25">
      <c r="A13" s="26">
        <v>12</v>
      </c>
      <c r="B13" s="24"/>
      <c r="C13" s="27"/>
      <c r="D13" s="24"/>
      <c r="E13" s="24">
        <f t="shared" si="0"/>
        <v>0</v>
      </c>
    </row>
    <row r="14" spans="1:5" x14ac:dyDescent="0.25">
      <c r="A14" s="33" t="s">
        <v>6</v>
      </c>
      <c r="B14" s="33"/>
      <c r="C14" s="33"/>
      <c r="D14" s="33"/>
      <c r="E14" s="24">
        <f>SUM(E2:E13)</f>
        <v>2000</v>
      </c>
    </row>
    <row r="16" spans="1:5" x14ac:dyDescent="0.25">
      <c r="A16" s="32" t="s">
        <v>15</v>
      </c>
      <c r="B16" s="32"/>
      <c r="C16" s="32"/>
      <c r="D16" s="32"/>
      <c r="E16" s="32"/>
    </row>
  </sheetData>
  <mergeCells count="2">
    <mergeCell ref="A14:D14"/>
    <mergeCell ref="A16:E16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 xml:space="preserve">&amp;LCCGIM(Cabinet Conseil et de Gestion Immobilière)
01 BP 3269 Abidjan 01
07 85 65 28 - 03 32 59 21&amp;C
DEVIS TRAVAUX MENUISERIE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4" sqref="E4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23">
        <v>1</v>
      </c>
      <c r="B2" s="5" t="s">
        <v>29</v>
      </c>
      <c r="C2" s="6">
        <v>4</v>
      </c>
      <c r="D2" s="24">
        <v>500</v>
      </c>
      <c r="E2" s="24">
        <f>PRODUCT(C2*D2)</f>
        <v>2000</v>
      </c>
    </row>
    <row r="3" spans="1:5" x14ac:dyDescent="0.25">
      <c r="A3" s="23">
        <v>2</v>
      </c>
      <c r="B3" s="5" t="s">
        <v>32</v>
      </c>
      <c r="C3" s="6">
        <v>4</v>
      </c>
      <c r="D3" s="24">
        <v>500</v>
      </c>
      <c r="E3" s="24">
        <f t="shared" ref="E3:E9" si="0">PRODUCT(C3*D3)</f>
        <v>2000</v>
      </c>
    </row>
    <row r="4" spans="1:5" x14ac:dyDescent="0.25">
      <c r="A4" s="23">
        <v>3</v>
      </c>
      <c r="B4" s="5" t="s">
        <v>33</v>
      </c>
      <c r="C4" s="6">
        <v>2</v>
      </c>
      <c r="D4" s="24">
        <v>500</v>
      </c>
      <c r="E4" s="24">
        <f t="shared" si="0"/>
        <v>1000</v>
      </c>
    </row>
    <row r="5" spans="1:5" x14ac:dyDescent="0.25">
      <c r="A5" s="23">
        <v>4</v>
      </c>
      <c r="B5" s="5" t="s">
        <v>34</v>
      </c>
      <c r="C5" s="6">
        <v>2</v>
      </c>
      <c r="D5" s="24">
        <v>500</v>
      </c>
      <c r="E5" s="24">
        <f t="shared" si="0"/>
        <v>1000</v>
      </c>
    </row>
    <row r="6" spans="1:5" x14ac:dyDescent="0.25">
      <c r="A6" s="23">
        <v>5</v>
      </c>
      <c r="B6" s="5" t="s">
        <v>35</v>
      </c>
      <c r="C6" s="6">
        <v>2</v>
      </c>
      <c r="D6" s="24">
        <v>1000</v>
      </c>
      <c r="E6" s="24">
        <f t="shared" si="0"/>
        <v>2000</v>
      </c>
    </row>
    <row r="7" spans="1:5" x14ac:dyDescent="0.25">
      <c r="A7" s="23">
        <v>6</v>
      </c>
      <c r="B7" s="5" t="s">
        <v>36</v>
      </c>
      <c r="C7" s="6">
        <v>1</v>
      </c>
      <c r="D7" s="24">
        <v>2500</v>
      </c>
      <c r="E7" s="24">
        <f t="shared" si="0"/>
        <v>2500</v>
      </c>
    </row>
    <row r="8" spans="1:5" x14ac:dyDescent="0.25">
      <c r="A8" s="23"/>
      <c r="B8" s="5" t="s">
        <v>37</v>
      </c>
      <c r="C8" s="6">
        <v>1</v>
      </c>
      <c r="D8" s="24">
        <v>500</v>
      </c>
      <c r="E8" s="24">
        <f t="shared" si="0"/>
        <v>500</v>
      </c>
    </row>
    <row r="9" spans="1:5" x14ac:dyDescent="0.25">
      <c r="A9" s="23">
        <v>4</v>
      </c>
      <c r="B9" s="5" t="s">
        <v>10</v>
      </c>
      <c r="C9" s="6"/>
      <c r="D9" s="24"/>
      <c r="E9" s="24">
        <f t="shared" si="0"/>
        <v>0</v>
      </c>
    </row>
    <row r="10" spans="1:5" ht="15.75" x14ac:dyDescent="0.25">
      <c r="A10" s="34" t="s">
        <v>6</v>
      </c>
      <c r="B10" s="35"/>
      <c r="C10" s="35"/>
      <c r="D10" s="36"/>
      <c r="E10" s="25">
        <f>SUM(E2:E9)</f>
        <v>11000</v>
      </c>
    </row>
    <row r="12" spans="1:5" x14ac:dyDescent="0.25">
      <c r="A12" s="32" t="s">
        <v>16</v>
      </c>
      <c r="B12" s="32"/>
      <c r="C12" s="32"/>
      <c r="D12" s="32"/>
      <c r="E12" s="32"/>
    </row>
  </sheetData>
  <mergeCells count="2">
    <mergeCell ref="A10:D10"/>
    <mergeCell ref="A12:E12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
01 BP 3269 Abidjan 01
07 85 65 28 - 03 32 59 21&amp;C
DEVIS TRAVAUX ELECTRICITE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3" sqref="D3"/>
    </sheetView>
  </sheetViews>
  <sheetFormatPr baseColWidth="10" defaultRowHeight="15" x14ac:dyDescent="0.25"/>
  <cols>
    <col min="1" max="1" width="4.85546875" style="1" customWidth="1"/>
    <col min="2" max="2" width="49.14062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spans="1:5" x14ac:dyDescent="0.25">
      <c r="A2" s="23">
        <v>1</v>
      </c>
      <c r="B2" s="5" t="s">
        <v>39</v>
      </c>
      <c r="C2" s="6"/>
      <c r="D2" s="24"/>
      <c r="E2" s="24">
        <f>C2*D2</f>
        <v>0</v>
      </c>
    </row>
    <row r="3" spans="1:5" x14ac:dyDescent="0.25">
      <c r="A3" s="23">
        <v>2</v>
      </c>
      <c r="B3" s="5" t="s">
        <v>40</v>
      </c>
      <c r="C3" s="6"/>
      <c r="D3" s="24"/>
      <c r="E3" s="24">
        <f t="shared" ref="E3:E11" si="0">C3*D3</f>
        <v>0</v>
      </c>
    </row>
    <row r="4" spans="1:5" x14ac:dyDescent="0.25">
      <c r="A4" s="23">
        <v>3</v>
      </c>
      <c r="B4" s="5"/>
      <c r="C4" s="6"/>
      <c r="D4" s="24"/>
      <c r="E4" s="24">
        <f t="shared" si="0"/>
        <v>0</v>
      </c>
    </row>
    <row r="5" spans="1:5" x14ac:dyDescent="0.25">
      <c r="A5" s="23">
        <v>4</v>
      </c>
      <c r="B5" s="5"/>
      <c r="C5" s="6"/>
      <c r="D5" s="24"/>
      <c r="E5" s="24">
        <f t="shared" si="0"/>
        <v>0</v>
      </c>
    </row>
    <row r="6" spans="1:5" x14ac:dyDescent="0.25">
      <c r="A6" s="23">
        <v>5</v>
      </c>
      <c r="B6" s="5"/>
      <c r="C6" s="6"/>
      <c r="D6" s="24"/>
      <c r="E6" s="24">
        <f t="shared" si="0"/>
        <v>0</v>
      </c>
    </row>
    <row r="7" spans="1:5" x14ac:dyDescent="0.25">
      <c r="A7" s="23">
        <v>6</v>
      </c>
      <c r="B7" s="5"/>
      <c r="C7" s="6"/>
      <c r="D7" s="24"/>
      <c r="E7" s="24">
        <f t="shared" si="0"/>
        <v>0</v>
      </c>
    </row>
    <row r="8" spans="1:5" x14ac:dyDescent="0.25">
      <c r="A8" s="23">
        <v>7</v>
      </c>
      <c r="B8" s="5"/>
      <c r="C8" s="6"/>
      <c r="D8" s="24"/>
      <c r="E8" s="24">
        <f t="shared" si="0"/>
        <v>0</v>
      </c>
    </row>
    <row r="9" spans="1:5" x14ac:dyDescent="0.25">
      <c r="A9" s="23">
        <v>8</v>
      </c>
      <c r="B9" s="5"/>
      <c r="C9" s="6"/>
      <c r="D9" s="24"/>
      <c r="E9" s="24">
        <f t="shared" si="0"/>
        <v>0</v>
      </c>
    </row>
    <row r="10" spans="1:5" x14ac:dyDescent="0.25">
      <c r="A10" s="23">
        <v>9</v>
      </c>
      <c r="B10" s="5"/>
      <c r="C10" s="6"/>
      <c r="D10" s="24"/>
      <c r="E10" s="24">
        <f t="shared" si="0"/>
        <v>0</v>
      </c>
    </row>
    <row r="11" spans="1:5" x14ac:dyDescent="0.25">
      <c r="A11" s="23">
        <v>10</v>
      </c>
      <c r="B11" s="5" t="s">
        <v>27</v>
      </c>
      <c r="C11" s="6"/>
      <c r="D11" s="24"/>
      <c r="E11" s="24">
        <f t="shared" si="0"/>
        <v>0</v>
      </c>
    </row>
    <row r="12" spans="1:5" ht="15.75" x14ac:dyDescent="0.25">
      <c r="A12" s="45" t="s">
        <v>21</v>
      </c>
      <c r="B12" s="46"/>
      <c r="C12" s="46"/>
      <c r="D12" s="46"/>
      <c r="E12" s="47">
        <f>SUM(E2:E11)</f>
        <v>0</v>
      </c>
    </row>
    <row r="13" spans="1:5" ht="18.75" x14ac:dyDescent="0.25">
      <c r="A13" s="37"/>
      <c r="B13" s="37"/>
      <c r="C13" s="37"/>
      <c r="D13" s="37"/>
      <c r="E13" s="37"/>
    </row>
    <row r="14" spans="1:5" ht="18.75" x14ac:dyDescent="0.25">
      <c r="A14" s="37"/>
      <c r="B14" s="37"/>
      <c r="C14" s="37"/>
      <c r="D14" s="37"/>
      <c r="E14" s="37"/>
    </row>
  </sheetData>
  <mergeCells count="3">
    <mergeCell ref="A13:E13"/>
    <mergeCell ref="A14:E14"/>
    <mergeCell ref="A12:D12"/>
  </mergeCells>
  <printOptions horizontalCentered="1"/>
  <pageMargins left="0.70866141732283472" right="0.70866141732283472" top="2.1259842519685042" bottom="0.74803149606299213" header="0.31496062992125984" footer="0.31496062992125984"/>
  <pageSetup paperSize="9" orientation="portrait" horizontalDpi="0" verticalDpi="0" r:id="rId1"/>
  <headerFooter>
    <oddHeader>&amp;LCCGIM(Cabinet Conseil et de Gestion Immobilière)
01 BP 3269 Abidjan 01
07 85 65 28 - 03 32 59 21&amp;C
DEVIS TRAVAUX PLOMBERIE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" sqref="E2"/>
    </sheetView>
  </sheetViews>
  <sheetFormatPr baseColWidth="10" defaultRowHeight="15" x14ac:dyDescent="0.25"/>
  <cols>
    <col min="1" max="1" width="4.85546875" style="1" customWidth="1"/>
    <col min="2" max="2" width="49.14062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spans="1:5" x14ac:dyDescent="0.25">
      <c r="A2" s="23">
        <v>1</v>
      </c>
      <c r="B2" s="5" t="s">
        <v>39</v>
      </c>
      <c r="C2" s="6">
        <v>1</v>
      </c>
      <c r="D2" s="24">
        <v>2500</v>
      </c>
      <c r="E2" s="24">
        <f>C2*D2</f>
        <v>2500</v>
      </c>
    </row>
    <row r="3" spans="1:5" x14ac:dyDescent="0.25">
      <c r="A3" s="23">
        <v>2</v>
      </c>
      <c r="B3" s="5" t="s">
        <v>40</v>
      </c>
      <c r="C3" s="6">
        <v>1</v>
      </c>
      <c r="D3" s="24">
        <v>2500</v>
      </c>
      <c r="E3" s="24">
        <f t="shared" ref="E3:E11" si="0">C3*D3</f>
        <v>2500</v>
      </c>
    </row>
    <row r="4" spans="1:5" x14ac:dyDescent="0.25">
      <c r="A4" s="23">
        <v>3</v>
      </c>
      <c r="B4" s="5"/>
      <c r="C4" s="6"/>
      <c r="D4" s="24"/>
      <c r="E4" s="24">
        <f t="shared" si="0"/>
        <v>0</v>
      </c>
    </row>
    <row r="5" spans="1:5" x14ac:dyDescent="0.25">
      <c r="A5" s="23">
        <v>4</v>
      </c>
      <c r="B5" s="5"/>
      <c r="C5" s="6"/>
      <c r="D5" s="24"/>
      <c r="E5" s="24">
        <f t="shared" si="0"/>
        <v>0</v>
      </c>
    </row>
    <row r="6" spans="1:5" x14ac:dyDescent="0.25">
      <c r="A6" s="23">
        <v>5</v>
      </c>
      <c r="B6" s="5"/>
      <c r="C6" s="6"/>
      <c r="D6" s="24"/>
      <c r="E6" s="24">
        <f t="shared" si="0"/>
        <v>0</v>
      </c>
    </row>
    <row r="7" spans="1:5" x14ac:dyDescent="0.25">
      <c r="A7" s="23">
        <v>6</v>
      </c>
      <c r="B7" s="5"/>
      <c r="C7" s="6"/>
      <c r="D7" s="24"/>
      <c r="E7" s="24">
        <f t="shared" si="0"/>
        <v>0</v>
      </c>
    </row>
    <row r="8" spans="1:5" x14ac:dyDescent="0.25">
      <c r="A8" s="23">
        <v>7</v>
      </c>
      <c r="B8" s="5"/>
      <c r="C8" s="6"/>
      <c r="D8" s="24"/>
      <c r="E8" s="24">
        <f t="shared" si="0"/>
        <v>0</v>
      </c>
    </row>
    <row r="9" spans="1:5" x14ac:dyDescent="0.25">
      <c r="A9" s="23">
        <v>8</v>
      </c>
      <c r="B9" s="5"/>
      <c r="C9" s="6"/>
      <c r="D9" s="24"/>
      <c r="E9" s="24">
        <f t="shared" si="0"/>
        <v>0</v>
      </c>
    </row>
    <row r="10" spans="1:5" x14ac:dyDescent="0.25">
      <c r="A10" s="23">
        <v>9</v>
      </c>
      <c r="B10" s="5"/>
      <c r="C10" s="6"/>
      <c r="D10" s="24"/>
      <c r="E10" s="24">
        <f t="shared" si="0"/>
        <v>0</v>
      </c>
    </row>
    <row r="11" spans="1:5" x14ac:dyDescent="0.25">
      <c r="A11" s="23">
        <v>10</v>
      </c>
      <c r="B11" s="5" t="s">
        <v>27</v>
      </c>
      <c r="C11" s="6"/>
      <c r="D11" s="24"/>
      <c r="E11" s="24">
        <f t="shared" si="0"/>
        <v>0</v>
      </c>
    </row>
    <row r="12" spans="1:5" ht="15.75" x14ac:dyDescent="0.25">
      <c r="A12" s="45" t="s">
        <v>21</v>
      </c>
      <c r="B12" s="46"/>
      <c r="C12" s="46"/>
      <c r="D12" s="48"/>
      <c r="E12" s="44">
        <f>SUM(E2:E11)</f>
        <v>5000</v>
      </c>
    </row>
    <row r="13" spans="1:5" ht="18.75" x14ac:dyDescent="0.25">
      <c r="A13" s="37"/>
      <c r="B13" s="37"/>
      <c r="C13" s="37"/>
      <c r="D13" s="37"/>
      <c r="E13" s="37"/>
    </row>
    <row r="14" spans="1:5" ht="18.75" x14ac:dyDescent="0.25">
      <c r="A14" s="37"/>
      <c r="B14" s="37"/>
      <c r="C14" s="37"/>
      <c r="D14" s="37"/>
      <c r="E14" s="37"/>
    </row>
  </sheetData>
  <mergeCells count="3">
    <mergeCell ref="A14:E14"/>
    <mergeCell ref="A13:E13"/>
    <mergeCell ref="A12:D12"/>
  </mergeCells>
  <printOptions horizontalCentered="1"/>
  <pageMargins left="0.70866141732283472" right="0.70866141732283472" top="2.1259842519685042" bottom="0.74803149606299213" header="0.31496062992125984" footer="0.31496062992125984"/>
  <pageSetup paperSize="9" orientation="portrait" r:id="rId1"/>
  <headerFooter>
    <oddHeader>&amp;LCCGIM(Cabinet Conseil et de Gestion Immobilière)
01 BP 3269 Abidjan 01
07 85 65 28 - 03 32 59 21&amp;C
DEVIS TRAVAUX PLOMBERIE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200" zoomScaleNormal="200" workbookViewId="0">
      <selection activeCell="E10" sqref="E10"/>
    </sheetView>
  </sheetViews>
  <sheetFormatPr baseColWidth="10" defaultRowHeight="15" x14ac:dyDescent="0.25"/>
  <cols>
    <col min="1" max="1" width="4.85546875" style="1" customWidth="1"/>
    <col min="2" max="2" width="27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6">
        <v>1</v>
      </c>
      <c r="B2" s="13" t="s">
        <v>18</v>
      </c>
      <c r="C2" s="14">
        <v>1</v>
      </c>
      <c r="D2" s="21">
        <v>4500</v>
      </c>
      <c r="E2" s="15">
        <f>PRODUCT(C2*D2)</f>
        <v>4500</v>
      </c>
    </row>
    <row r="3" spans="1:5" x14ac:dyDescent="0.25">
      <c r="A3" s="16">
        <v>2</v>
      </c>
      <c r="B3" s="13" t="s">
        <v>7</v>
      </c>
      <c r="C3" s="14">
        <v>1</v>
      </c>
      <c r="D3" s="21"/>
      <c r="E3" s="15">
        <f t="shared" ref="E3:E8" si="0">PRODUCT(C3*D3)</f>
        <v>0</v>
      </c>
    </row>
    <row r="4" spans="1:5" x14ac:dyDescent="0.25">
      <c r="A4" s="16">
        <v>3</v>
      </c>
      <c r="B4" s="5" t="s">
        <v>19</v>
      </c>
      <c r="C4" s="6">
        <v>1</v>
      </c>
      <c r="D4" s="21">
        <v>33500</v>
      </c>
      <c r="E4" s="15">
        <f t="shared" si="0"/>
        <v>33500</v>
      </c>
    </row>
    <row r="5" spans="1:5" x14ac:dyDescent="0.25">
      <c r="A5" s="16">
        <v>4</v>
      </c>
      <c r="B5" s="10" t="s">
        <v>8</v>
      </c>
      <c r="C5" s="6">
        <v>1</v>
      </c>
      <c r="D5" s="21">
        <v>11000</v>
      </c>
      <c r="E5" s="15">
        <f t="shared" si="0"/>
        <v>11000</v>
      </c>
    </row>
    <row r="6" spans="1:5" x14ac:dyDescent="0.25">
      <c r="A6" s="16">
        <v>5</v>
      </c>
      <c r="B6" s="10" t="s">
        <v>41</v>
      </c>
      <c r="C6" s="6">
        <v>1</v>
      </c>
      <c r="D6" s="21">
        <v>5000</v>
      </c>
      <c r="E6" s="15">
        <f t="shared" si="0"/>
        <v>5000</v>
      </c>
    </row>
    <row r="7" spans="1:5" x14ac:dyDescent="0.25">
      <c r="A7" s="16">
        <v>6</v>
      </c>
      <c r="B7" s="10" t="s">
        <v>9</v>
      </c>
      <c r="C7" s="6">
        <v>1</v>
      </c>
      <c r="D7" s="21"/>
      <c r="E7" s="15">
        <f t="shared" si="0"/>
        <v>0</v>
      </c>
    </row>
    <row r="8" spans="1:5" x14ac:dyDescent="0.25">
      <c r="C8" s="6"/>
      <c r="D8" s="21"/>
      <c r="E8" s="15">
        <f t="shared" si="0"/>
        <v>0</v>
      </c>
    </row>
    <row r="9" spans="1:5" x14ac:dyDescent="0.25">
      <c r="A9" s="38" t="s">
        <v>12</v>
      </c>
      <c r="B9" s="39"/>
      <c r="C9" s="39"/>
      <c r="D9" s="40"/>
      <c r="E9" s="11">
        <f>SUM(E2:E8)</f>
        <v>54000</v>
      </c>
    </row>
    <row r="10" spans="1:5" x14ac:dyDescent="0.25">
      <c r="A10" s="41" t="s">
        <v>13</v>
      </c>
      <c r="B10" s="42"/>
      <c r="C10" s="42"/>
      <c r="D10" s="43"/>
      <c r="E10" s="11">
        <f>E9/10</f>
        <v>5400</v>
      </c>
    </row>
    <row r="11" spans="1:5" x14ac:dyDescent="0.25">
      <c r="A11" s="41" t="s">
        <v>20</v>
      </c>
      <c r="B11" s="42"/>
      <c r="C11" s="42"/>
      <c r="D11" s="43"/>
      <c r="E11" s="11">
        <f>SUM(E10)</f>
        <v>5400</v>
      </c>
    </row>
  </sheetData>
  <mergeCells count="3">
    <mergeCell ref="A9:D9"/>
    <mergeCell ref="A10:D10"/>
    <mergeCell ref="A11:D11"/>
  </mergeCells>
  <printOptions horizontalCentered="1"/>
  <pageMargins left="0.70866141732283472" right="0.70866141732283472" top="2.1259842519685042" bottom="0.74803149606299213" header="0.31496062992125984" footer="0.31496062992125984"/>
  <pageSetup paperSize="9" orientation="portrait" horizontalDpi="0" verticalDpi="0" r:id="rId1"/>
  <headerFooter>
    <oddHeader>&amp;LCCGIM(Cabinet Conseil et de Gestion Immobilière)
01 BP 3269 Abidjan 01
07 85 65 28 - 03 32 59 21&amp;C
DEVIS TRAVAUX YOPOUGON TOIT ROUGE OFFOUMOU YAPO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PEINTURE BONI,EN BAS</vt:lpstr>
      <vt:lpstr>MENUISERIE BONI,EN BAS</vt:lpstr>
      <vt:lpstr>VITRERIE </vt:lpstr>
      <vt:lpstr>ELECTRICIEN BONI,EN BAS</vt:lpstr>
      <vt:lpstr>PLOMBERIE  </vt:lpstr>
      <vt:lpstr>MACONNERIE BONI,EN BAS</vt:lpstr>
      <vt:lpstr>DEVIS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2019-01-09T12:05:42Z</cp:lastPrinted>
  <dcterms:created xsi:type="dcterms:W3CDTF">2018-07-12T07:48:04Z</dcterms:created>
  <dcterms:modified xsi:type="dcterms:W3CDTF">2019-10-26T12:48:10Z</dcterms:modified>
</cp:coreProperties>
</file>